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v4/Desktop/ChiTech/XSConverters/Njoy2ChiConverter/tests/graphite_xmas172/"/>
    </mc:Choice>
  </mc:AlternateContent>
  <xr:revisionPtr revIDLastSave="0" documentId="13_ncr:1_{F4F89B91-3A6A-A947-A0E5-35DFEE171B3A}" xr6:coauthVersionLast="36" xr6:coauthVersionMax="36" xr10:uidLastSave="{00000000-0000-0000-0000-000000000000}"/>
  <bookViews>
    <workbookView xWindow="73720" yWindow="940" windowWidth="33600" windowHeight="19460" xr2:uid="{8B9D2BEB-21B1-7E44-9A0D-02300C4985DA}"/>
  </bookViews>
  <sheets>
    <sheet name="graphite_xmas17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" l="1"/>
  <c r="L3" i="2" s="1"/>
  <c r="AE5" i="2" l="1"/>
  <c r="AF5" i="2" s="1"/>
  <c r="AG5" i="2" s="1"/>
  <c r="AE6" i="2" s="1"/>
  <c r="AF6" i="2" s="1"/>
  <c r="AG6" i="2" s="1"/>
  <c r="AE7" i="2" s="1"/>
  <c r="AF7" i="2" s="1"/>
  <c r="AG7" i="2" s="1"/>
  <c r="AE8" i="2" s="1"/>
  <c r="AF8" i="2" s="1"/>
  <c r="AG8" i="2" s="1"/>
  <c r="AE9" i="2" s="1"/>
  <c r="AF9" i="2" s="1"/>
  <c r="AG9" i="2" s="1"/>
  <c r="AE10" i="2" s="1"/>
  <c r="AF10" i="2" s="1"/>
  <c r="AG10" i="2" s="1"/>
  <c r="AE11" i="2" s="1"/>
  <c r="AF11" i="2" s="1"/>
  <c r="AG11" i="2" s="1"/>
  <c r="AE12" i="2" s="1"/>
  <c r="AF12" i="2" s="1"/>
  <c r="AG12" i="2" s="1"/>
  <c r="AE13" i="2" s="1"/>
  <c r="AF13" i="2" s="1"/>
  <c r="AG13" i="2" s="1"/>
  <c r="AE14" i="2" s="1"/>
  <c r="AF14" i="2" s="1"/>
  <c r="AG14" i="2" s="1"/>
  <c r="AE15" i="2" s="1"/>
  <c r="AF15" i="2" s="1"/>
  <c r="AG15" i="2" s="1"/>
  <c r="AE16" i="2" s="1"/>
  <c r="AF16" i="2" s="1"/>
  <c r="AG16" i="2" s="1"/>
  <c r="AE17" i="2" s="1"/>
  <c r="AF17" i="2" s="1"/>
  <c r="AG17" i="2" s="1"/>
  <c r="AE18" i="2" s="1"/>
  <c r="AF18" i="2" s="1"/>
  <c r="AG18" i="2" s="1"/>
  <c r="AE19" i="2" s="1"/>
  <c r="AF19" i="2" s="1"/>
  <c r="AG19" i="2" s="1"/>
  <c r="AE20" i="2" s="1"/>
  <c r="AF20" i="2" s="1"/>
  <c r="AG20" i="2" s="1"/>
  <c r="AE21" i="2" s="1"/>
  <c r="AF21" i="2" s="1"/>
  <c r="AG21" i="2" s="1"/>
  <c r="AE22" i="2" s="1"/>
  <c r="AF22" i="2" s="1"/>
  <c r="AG22" i="2" s="1"/>
  <c r="AE23" i="2" s="1"/>
  <c r="AF23" i="2" s="1"/>
  <c r="AG23" i="2" s="1"/>
  <c r="AE24" i="2" s="1"/>
  <c r="AF24" i="2" s="1"/>
  <c r="AG24" i="2" s="1"/>
  <c r="AE25" i="2" s="1"/>
  <c r="AF25" i="2" s="1"/>
  <c r="AG25" i="2" s="1"/>
  <c r="AE26" i="2" s="1"/>
  <c r="AF26" i="2" s="1"/>
  <c r="AG26" i="2" s="1"/>
  <c r="AE27" i="2" s="1"/>
  <c r="AF27" i="2" s="1"/>
  <c r="AG27" i="2" s="1"/>
  <c r="AE28" i="2" s="1"/>
  <c r="AF28" i="2" s="1"/>
  <c r="AG28" i="2" s="1"/>
  <c r="AE29" i="2" s="1"/>
  <c r="AF29" i="2" s="1"/>
  <c r="AG29" i="2" s="1"/>
  <c r="AE30" i="2" s="1"/>
  <c r="AF30" i="2" s="1"/>
  <c r="AG30" i="2" s="1"/>
  <c r="AE31" i="2" s="1"/>
  <c r="AF31" i="2" s="1"/>
  <c r="AG31" i="2" s="1"/>
  <c r="AE32" i="2" s="1"/>
  <c r="AF32" i="2" s="1"/>
  <c r="AG32" i="2" s="1"/>
  <c r="AE33" i="2" s="1"/>
  <c r="AF33" i="2" s="1"/>
  <c r="AG33" i="2" s="1"/>
  <c r="AE34" i="2" s="1"/>
  <c r="AF34" i="2" s="1"/>
  <c r="AG34" i="2" s="1"/>
  <c r="AE35" i="2" s="1"/>
  <c r="AF35" i="2" s="1"/>
  <c r="AG35" i="2" s="1"/>
  <c r="AE36" i="2" s="1"/>
  <c r="AF36" i="2" s="1"/>
  <c r="AG36" i="2" s="1"/>
  <c r="AE37" i="2" s="1"/>
  <c r="AF37" i="2" s="1"/>
  <c r="AG37" i="2" s="1"/>
  <c r="AE38" i="2" s="1"/>
  <c r="AF38" i="2" s="1"/>
  <c r="AG38" i="2" s="1"/>
  <c r="AE39" i="2" s="1"/>
  <c r="AF39" i="2" s="1"/>
  <c r="AG39" i="2" s="1"/>
  <c r="AE40" i="2" s="1"/>
  <c r="AF40" i="2" s="1"/>
  <c r="AG40" i="2" s="1"/>
  <c r="AE41" i="2" s="1"/>
  <c r="AF41" i="2" s="1"/>
  <c r="AG41" i="2" s="1"/>
  <c r="AE42" i="2" s="1"/>
  <c r="AF42" i="2" s="1"/>
  <c r="AG42" i="2" s="1"/>
  <c r="AE43" i="2" s="1"/>
  <c r="AF43" i="2" s="1"/>
  <c r="AG43" i="2" s="1"/>
  <c r="AE44" i="2" s="1"/>
  <c r="AF44" i="2" s="1"/>
  <c r="AG44" i="2" s="1"/>
  <c r="AE45" i="2" s="1"/>
  <c r="AF45" i="2" s="1"/>
  <c r="AG45" i="2" s="1"/>
  <c r="AE46" i="2" s="1"/>
  <c r="AF46" i="2" s="1"/>
  <c r="AG46" i="2" s="1"/>
  <c r="AE47" i="2" s="1"/>
  <c r="AF47" i="2" s="1"/>
  <c r="AG47" i="2" s="1"/>
  <c r="AE48" i="2" s="1"/>
  <c r="AF48" i="2" s="1"/>
  <c r="AG48" i="2" s="1"/>
  <c r="AE49" i="2" s="1"/>
  <c r="AF49" i="2" s="1"/>
  <c r="AG49" i="2" s="1"/>
  <c r="AE50" i="2" s="1"/>
  <c r="AF50" i="2" s="1"/>
  <c r="AG50" i="2" s="1"/>
  <c r="AE51" i="2" s="1"/>
  <c r="AF51" i="2" s="1"/>
  <c r="AG51" i="2" s="1"/>
  <c r="AE52" i="2" s="1"/>
  <c r="AF52" i="2" s="1"/>
  <c r="AG52" i="2" s="1"/>
  <c r="AE53" i="2" s="1"/>
  <c r="AF53" i="2" s="1"/>
  <c r="AG53" i="2" s="1"/>
  <c r="AE54" i="2" s="1"/>
  <c r="AF54" i="2" s="1"/>
  <c r="AG54" i="2" s="1"/>
  <c r="AE55" i="2" s="1"/>
  <c r="AF55" i="2" s="1"/>
  <c r="AG55" i="2" s="1"/>
  <c r="AE56" i="2" s="1"/>
  <c r="AF56" i="2" s="1"/>
  <c r="AG56" i="2" s="1"/>
  <c r="AE57" i="2" s="1"/>
  <c r="AF57" i="2" s="1"/>
  <c r="AG57" i="2" s="1"/>
  <c r="AE58" i="2" s="1"/>
  <c r="AF58" i="2" s="1"/>
  <c r="AG58" i="2" s="1"/>
  <c r="AE59" i="2" s="1"/>
  <c r="AF59" i="2" s="1"/>
  <c r="AG59" i="2" s="1"/>
  <c r="AE60" i="2" s="1"/>
  <c r="AF60" i="2" s="1"/>
  <c r="AG60" i="2" s="1"/>
  <c r="AE61" i="2" s="1"/>
  <c r="AF61" i="2" s="1"/>
  <c r="AG61" i="2" s="1"/>
  <c r="AE62" i="2" s="1"/>
  <c r="AF62" i="2" s="1"/>
  <c r="AG62" i="2" s="1"/>
  <c r="AE63" i="2" s="1"/>
  <c r="AF63" i="2" s="1"/>
  <c r="AG63" i="2" s="1"/>
  <c r="AE64" i="2" s="1"/>
  <c r="AF64" i="2" s="1"/>
  <c r="AG64" i="2" s="1"/>
  <c r="AE65" i="2" s="1"/>
  <c r="AF65" i="2" s="1"/>
  <c r="AG65" i="2" s="1"/>
  <c r="AE66" i="2" s="1"/>
  <c r="AF66" i="2" s="1"/>
  <c r="AG66" i="2" s="1"/>
  <c r="AE67" i="2" s="1"/>
  <c r="AF67" i="2" s="1"/>
  <c r="AG67" i="2" s="1"/>
  <c r="AE68" i="2" s="1"/>
  <c r="AF68" i="2" s="1"/>
  <c r="AG68" i="2" s="1"/>
  <c r="AE69" i="2" s="1"/>
  <c r="AF69" i="2" s="1"/>
  <c r="AG69" i="2" s="1"/>
  <c r="AE70" i="2" s="1"/>
  <c r="AF70" i="2" s="1"/>
  <c r="AG70" i="2" s="1"/>
  <c r="AE71" i="2" s="1"/>
  <c r="AF71" i="2" s="1"/>
  <c r="AG71" i="2" s="1"/>
  <c r="AE72" i="2" s="1"/>
  <c r="AF72" i="2" s="1"/>
  <c r="AG72" i="2" s="1"/>
  <c r="AE73" i="2" s="1"/>
  <c r="AF73" i="2" s="1"/>
  <c r="AG73" i="2" s="1"/>
  <c r="AE74" i="2" s="1"/>
  <c r="AF74" i="2" s="1"/>
  <c r="AG74" i="2" s="1"/>
  <c r="AE75" i="2" s="1"/>
  <c r="AF75" i="2" s="1"/>
  <c r="AG75" i="2" s="1"/>
  <c r="AE76" i="2" s="1"/>
  <c r="AF76" i="2" s="1"/>
  <c r="AG76" i="2" s="1"/>
  <c r="AE77" i="2" s="1"/>
  <c r="AF77" i="2" s="1"/>
  <c r="AG77" i="2" s="1"/>
  <c r="AE78" i="2" s="1"/>
  <c r="AF78" i="2" s="1"/>
  <c r="AG78" i="2" s="1"/>
  <c r="AE79" i="2" s="1"/>
  <c r="AF79" i="2" s="1"/>
  <c r="AG79" i="2" s="1"/>
  <c r="AE80" i="2" s="1"/>
  <c r="AF80" i="2" s="1"/>
  <c r="AG80" i="2" s="1"/>
  <c r="AE81" i="2" s="1"/>
  <c r="AF81" i="2" s="1"/>
  <c r="AG81" i="2" s="1"/>
  <c r="AE82" i="2" s="1"/>
  <c r="AF82" i="2" s="1"/>
  <c r="AG82" i="2" s="1"/>
  <c r="AE83" i="2" s="1"/>
  <c r="AF83" i="2" s="1"/>
  <c r="AG83" i="2" s="1"/>
  <c r="AE84" i="2" s="1"/>
  <c r="AF84" i="2" s="1"/>
  <c r="AG84" i="2" s="1"/>
  <c r="AE85" i="2" s="1"/>
  <c r="AF85" i="2" s="1"/>
  <c r="AG85" i="2" s="1"/>
  <c r="AE86" i="2" s="1"/>
  <c r="AF86" i="2" s="1"/>
  <c r="AG86" i="2" s="1"/>
  <c r="AE87" i="2" s="1"/>
  <c r="AF87" i="2" s="1"/>
  <c r="AG87" i="2" s="1"/>
  <c r="AE88" i="2" s="1"/>
  <c r="AF88" i="2" s="1"/>
  <c r="AG88" i="2" s="1"/>
  <c r="AE89" i="2" s="1"/>
  <c r="AF89" i="2" s="1"/>
  <c r="AG89" i="2" s="1"/>
  <c r="AE90" i="2" s="1"/>
  <c r="AF90" i="2" s="1"/>
  <c r="AG90" i="2" s="1"/>
  <c r="AE91" i="2" s="1"/>
  <c r="AF91" i="2" s="1"/>
  <c r="AG91" i="2" s="1"/>
  <c r="AE92" i="2" s="1"/>
  <c r="AF92" i="2" s="1"/>
  <c r="AG92" i="2" s="1"/>
  <c r="AE93" i="2" s="1"/>
  <c r="AF93" i="2" s="1"/>
  <c r="AG93" i="2" s="1"/>
  <c r="AE94" i="2" s="1"/>
  <c r="AF94" i="2" s="1"/>
  <c r="AG94" i="2" s="1"/>
  <c r="AE95" i="2" s="1"/>
  <c r="AF95" i="2" s="1"/>
  <c r="AG95" i="2" s="1"/>
  <c r="AE96" i="2" s="1"/>
  <c r="AF96" i="2" s="1"/>
  <c r="AG96" i="2" s="1"/>
  <c r="AE97" i="2" s="1"/>
  <c r="AF97" i="2" s="1"/>
  <c r="AG97" i="2" s="1"/>
  <c r="AE98" i="2" s="1"/>
  <c r="AF98" i="2" s="1"/>
  <c r="AG98" i="2" s="1"/>
  <c r="AE99" i="2" s="1"/>
  <c r="AF99" i="2" s="1"/>
  <c r="AG99" i="2" s="1"/>
  <c r="AE100" i="2" s="1"/>
  <c r="AF100" i="2" s="1"/>
  <c r="AG100" i="2" s="1"/>
  <c r="AE101" i="2" s="1"/>
  <c r="AF101" i="2" s="1"/>
  <c r="AG101" i="2" s="1"/>
  <c r="AE102" i="2" s="1"/>
  <c r="AF102" i="2" s="1"/>
  <c r="AG102" i="2" s="1"/>
  <c r="AE103" i="2" s="1"/>
  <c r="AF103" i="2" s="1"/>
  <c r="AG103" i="2" s="1"/>
  <c r="AE104" i="2" s="1"/>
  <c r="AF104" i="2" s="1"/>
  <c r="AG104" i="2" s="1"/>
  <c r="AE105" i="2" s="1"/>
  <c r="AF105" i="2" s="1"/>
  <c r="AG105" i="2" s="1"/>
  <c r="AE106" i="2" s="1"/>
  <c r="AF106" i="2" s="1"/>
  <c r="AG106" i="2" s="1"/>
  <c r="AE107" i="2" s="1"/>
  <c r="AF107" i="2" s="1"/>
  <c r="AG107" i="2" s="1"/>
  <c r="AE108" i="2" s="1"/>
  <c r="AF108" i="2" s="1"/>
  <c r="AG108" i="2" s="1"/>
  <c r="AE109" i="2" s="1"/>
  <c r="AF109" i="2" s="1"/>
  <c r="AG109" i="2" s="1"/>
  <c r="AE110" i="2" s="1"/>
  <c r="AF110" i="2" s="1"/>
  <c r="AG110" i="2" s="1"/>
  <c r="AE111" i="2" s="1"/>
  <c r="AF111" i="2" s="1"/>
  <c r="AG111" i="2" s="1"/>
  <c r="AE112" i="2" s="1"/>
  <c r="AF112" i="2" s="1"/>
  <c r="AG112" i="2" s="1"/>
  <c r="AE113" i="2" s="1"/>
  <c r="AF113" i="2" s="1"/>
  <c r="AG113" i="2" s="1"/>
  <c r="AE114" i="2" s="1"/>
  <c r="AF114" i="2" s="1"/>
  <c r="AG114" i="2" s="1"/>
  <c r="AE115" i="2" s="1"/>
  <c r="AF115" i="2" s="1"/>
  <c r="AG115" i="2" s="1"/>
  <c r="AE116" i="2" s="1"/>
  <c r="AF116" i="2" s="1"/>
  <c r="AG116" i="2" s="1"/>
  <c r="AE117" i="2" s="1"/>
  <c r="AF117" i="2" s="1"/>
  <c r="AG117" i="2" s="1"/>
  <c r="AE118" i="2" s="1"/>
  <c r="AF118" i="2" s="1"/>
  <c r="AG118" i="2" s="1"/>
  <c r="AE119" i="2" s="1"/>
  <c r="AF119" i="2" s="1"/>
  <c r="AG119" i="2" s="1"/>
  <c r="AE120" i="2" s="1"/>
  <c r="AF120" i="2" s="1"/>
  <c r="AG120" i="2" s="1"/>
  <c r="AE121" i="2" s="1"/>
  <c r="AF121" i="2" s="1"/>
  <c r="AG121" i="2" s="1"/>
  <c r="AE122" i="2" s="1"/>
  <c r="AF122" i="2" s="1"/>
  <c r="AG122" i="2" s="1"/>
  <c r="AE123" i="2" s="1"/>
  <c r="AF123" i="2" s="1"/>
  <c r="AG123" i="2" s="1"/>
  <c r="AE124" i="2" s="1"/>
  <c r="AF124" i="2" s="1"/>
  <c r="AG124" i="2" s="1"/>
  <c r="AE125" i="2" s="1"/>
  <c r="AF125" i="2" s="1"/>
  <c r="AG125" i="2" s="1"/>
  <c r="AE126" i="2" s="1"/>
  <c r="AF126" i="2" s="1"/>
  <c r="AG126" i="2" s="1"/>
  <c r="AE127" i="2" s="1"/>
  <c r="AF127" i="2" s="1"/>
  <c r="AG127" i="2" s="1"/>
  <c r="AE128" i="2" s="1"/>
  <c r="AF128" i="2" s="1"/>
  <c r="AG128" i="2" s="1"/>
  <c r="AE129" i="2" s="1"/>
  <c r="AF129" i="2" s="1"/>
  <c r="AG129" i="2" s="1"/>
  <c r="AE130" i="2" s="1"/>
  <c r="AF130" i="2" s="1"/>
  <c r="AG130" i="2" s="1"/>
  <c r="AE131" i="2" s="1"/>
  <c r="AF131" i="2" s="1"/>
  <c r="AG131" i="2" s="1"/>
  <c r="AE132" i="2" s="1"/>
  <c r="AF132" i="2" s="1"/>
  <c r="AG132" i="2" s="1"/>
  <c r="AE133" i="2" s="1"/>
  <c r="AF133" i="2" s="1"/>
  <c r="AG133" i="2" s="1"/>
  <c r="AE134" i="2" s="1"/>
  <c r="AF134" i="2" s="1"/>
  <c r="AG134" i="2" s="1"/>
  <c r="AE135" i="2" s="1"/>
  <c r="AF135" i="2" s="1"/>
  <c r="AG135" i="2" s="1"/>
  <c r="AE136" i="2" s="1"/>
  <c r="AF136" i="2" s="1"/>
  <c r="AG136" i="2" s="1"/>
  <c r="AE137" i="2" s="1"/>
  <c r="AF137" i="2" s="1"/>
  <c r="AG137" i="2" s="1"/>
  <c r="AE138" i="2" s="1"/>
  <c r="AF138" i="2" s="1"/>
  <c r="AG138" i="2" s="1"/>
  <c r="AE139" i="2" s="1"/>
  <c r="AF139" i="2" s="1"/>
  <c r="AG139" i="2" s="1"/>
  <c r="AE140" i="2" s="1"/>
  <c r="AF140" i="2" s="1"/>
  <c r="AG140" i="2" s="1"/>
  <c r="AE141" i="2" s="1"/>
  <c r="AF141" i="2" s="1"/>
  <c r="AG141" i="2" s="1"/>
  <c r="AE142" i="2" s="1"/>
  <c r="AF142" i="2" s="1"/>
  <c r="AG142" i="2" s="1"/>
  <c r="AE143" i="2" s="1"/>
  <c r="AF143" i="2" s="1"/>
  <c r="AG143" i="2" s="1"/>
  <c r="AE144" i="2" s="1"/>
  <c r="AF144" i="2" s="1"/>
  <c r="AG144" i="2" s="1"/>
  <c r="AE145" i="2" s="1"/>
  <c r="AF145" i="2" s="1"/>
  <c r="AG145" i="2" s="1"/>
  <c r="AE146" i="2" s="1"/>
  <c r="AF146" i="2" s="1"/>
  <c r="AG146" i="2" s="1"/>
  <c r="AE147" i="2" s="1"/>
  <c r="AF147" i="2" s="1"/>
  <c r="AG147" i="2" s="1"/>
  <c r="AE148" i="2" s="1"/>
  <c r="AF148" i="2" s="1"/>
  <c r="AG148" i="2" s="1"/>
  <c r="AE149" i="2" s="1"/>
  <c r="AF149" i="2" s="1"/>
  <c r="AG149" i="2" s="1"/>
  <c r="AE150" i="2" s="1"/>
  <c r="AF150" i="2" s="1"/>
  <c r="AG150" i="2" s="1"/>
  <c r="AE151" i="2" s="1"/>
  <c r="AF151" i="2" s="1"/>
  <c r="AG151" i="2" s="1"/>
  <c r="AE152" i="2" s="1"/>
  <c r="AF152" i="2" s="1"/>
  <c r="AG152" i="2" s="1"/>
  <c r="AE153" i="2" s="1"/>
  <c r="AF153" i="2" s="1"/>
  <c r="AG153" i="2" s="1"/>
  <c r="AE154" i="2" s="1"/>
  <c r="AF154" i="2" s="1"/>
  <c r="AG154" i="2" s="1"/>
  <c r="AE155" i="2" s="1"/>
  <c r="AF155" i="2" s="1"/>
  <c r="AG155" i="2" s="1"/>
  <c r="AE156" i="2" s="1"/>
  <c r="AF156" i="2" s="1"/>
  <c r="AG156" i="2" s="1"/>
  <c r="AE157" i="2" s="1"/>
  <c r="AF157" i="2" s="1"/>
  <c r="AG157" i="2" s="1"/>
  <c r="AE158" i="2" s="1"/>
  <c r="AF158" i="2" s="1"/>
  <c r="AG158" i="2" s="1"/>
  <c r="AE159" i="2" s="1"/>
  <c r="AF159" i="2" s="1"/>
  <c r="AG159" i="2" s="1"/>
  <c r="AE160" i="2" s="1"/>
  <c r="AF160" i="2" s="1"/>
  <c r="AG160" i="2" s="1"/>
  <c r="AE161" i="2" s="1"/>
  <c r="AF161" i="2" s="1"/>
  <c r="AG161" i="2" s="1"/>
  <c r="AE162" i="2" s="1"/>
  <c r="AF162" i="2" s="1"/>
  <c r="AG162" i="2" s="1"/>
  <c r="AE163" i="2" s="1"/>
  <c r="AF163" i="2" s="1"/>
  <c r="AG163" i="2" s="1"/>
  <c r="AE164" i="2" s="1"/>
  <c r="AF164" i="2" s="1"/>
  <c r="AG164" i="2" s="1"/>
  <c r="AE165" i="2" s="1"/>
  <c r="AF165" i="2" s="1"/>
  <c r="AG165" i="2" s="1"/>
  <c r="AE166" i="2" s="1"/>
  <c r="AF166" i="2" s="1"/>
  <c r="AG166" i="2" s="1"/>
  <c r="AE167" i="2" s="1"/>
  <c r="AF167" i="2" s="1"/>
  <c r="AG167" i="2" s="1"/>
  <c r="AE168" i="2" s="1"/>
  <c r="AF168" i="2" s="1"/>
  <c r="AG168" i="2" s="1"/>
  <c r="AE169" i="2" s="1"/>
  <c r="AF169" i="2" s="1"/>
  <c r="AG169" i="2" s="1"/>
  <c r="AE170" i="2" s="1"/>
  <c r="AF170" i="2" s="1"/>
  <c r="AG170" i="2" s="1"/>
  <c r="AE171" i="2" s="1"/>
  <c r="AF171" i="2" s="1"/>
  <c r="AG171" i="2" s="1"/>
  <c r="AE172" i="2" s="1"/>
  <c r="AF172" i="2" s="1"/>
  <c r="AG172" i="2" s="1"/>
  <c r="AE173" i="2" s="1"/>
  <c r="AF173" i="2" s="1"/>
  <c r="AG173" i="2" s="1"/>
  <c r="AE174" i="2" s="1"/>
  <c r="AF174" i="2" s="1"/>
  <c r="AG174" i="2" s="1"/>
  <c r="AE175" i="2" s="1"/>
  <c r="AF175" i="2" s="1"/>
  <c r="AG175" i="2" s="1"/>
  <c r="AE176" i="2" s="1"/>
  <c r="AF176" i="2" s="1"/>
  <c r="AG176" i="2" s="1"/>
  <c r="AE177" i="2" s="1"/>
  <c r="AF177" i="2" s="1"/>
  <c r="AG177" i="2" s="1"/>
  <c r="AE178" i="2" s="1"/>
  <c r="AF178" i="2" s="1"/>
  <c r="AG178" i="2" s="1"/>
  <c r="AE179" i="2" s="1"/>
  <c r="AF179" i="2" s="1"/>
  <c r="AG179" i="2" s="1"/>
  <c r="AE180" i="2" s="1"/>
  <c r="AF180" i="2" s="1"/>
  <c r="AG180" i="2" s="1"/>
  <c r="AE181" i="2" s="1"/>
  <c r="AF181" i="2" s="1"/>
  <c r="AG181" i="2" s="1"/>
  <c r="AE182" i="2" s="1"/>
  <c r="AF182" i="2" s="1"/>
  <c r="AG182" i="2" s="1"/>
  <c r="AE183" i="2" s="1"/>
  <c r="AF183" i="2" s="1"/>
  <c r="AG183" i="2" s="1"/>
  <c r="AE184" i="2" s="1"/>
  <c r="AF184" i="2" s="1"/>
  <c r="AG184" i="2" s="1"/>
  <c r="AE185" i="2" s="1"/>
  <c r="AF185" i="2" s="1"/>
  <c r="AG185" i="2" s="1"/>
  <c r="AE186" i="2" s="1"/>
  <c r="AF186" i="2" s="1"/>
  <c r="AG186" i="2" s="1"/>
  <c r="AE187" i="2" s="1"/>
  <c r="AF187" i="2" s="1"/>
  <c r="AG187" i="2" s="1"/>
  <c r="AE188" i="2" s="1"/>
  <c r="AF188" i="2" s="1"/>
  <c r="AG188" i="2" s="1"/>
  <c r="AE189" i="2" s="1"/>
  <c r="AF189" i="2" s="1"/>
  <c r="AG189" i="2" s="1"/>
  <c r="AE190" i="2" s="1"/>
  <c r="AF190" i="2" s="1"/>
  <c r="AG190" i="2" s="1"/>
  <c r="AE191" i="2" s="1"/>
  <c r="AF191" i="2" s="1"/>
  <c r="AG191" i="2" s="1"/>
  <c r="AE192" i="2" s="1"/>
  <c r="AF192" i="2" s="1"/>
  <c r="AG192" i="2" s="1"/>
  <c r="AE193" i="2" s="1"/>
  <c r="AF193" i="2" s="1"/>
  <c r="AG193" i="2" s="1"/>
  <c r="AE194" i="2" s="1"/>
  <c r="AF194" i="2" s="1"/>
  <c r="AG194" i="2" s="1"/>
  <c r="AE195" i="2" s="1"/>
  <c r="AF195" i="2" s="1"/>
  <c r="AG195" i="2" s="1"/>
  <c r="AE196" i="2" s="1"/>
  <c r="AF196" i="2" s="1"/>
  <c r="AG196" i="2" s="1"/>
  <c r="AE197" i="2" s="1"/>
  <c r="AF197" i="2" s="1"/>
  <c r="AG197" i="2" s="1"/>
  <c r="AE198" i="2" s="1"/>
  <c r="AF198" i="2" s="1"/>
  <c r="AG198" i="2" s="1"/>
  <c r="AE199" i="2" s="1"/>
  <c r="AF199" i="2" s="1"/>
  <c r="AG199" i="2" s="1"/>
  <c r="AE200" i="2" s="1"/>
  <c r="AF200" i="2" s="1"/>
  <c r="AG200" i="2" s="1"/>
  <c r="AE201" i="2" s="1"/>
  <c r="AF201" i="2" s="1"/>
  <c r="AG201" i="2" s="1"/>
  <c r="AE202" i="2" s="1"/>
  <c r="AF202" i="2" s="1"/>
  <c r="AG202" i="2" s="1"/>
  <c r="AE203" i="2" s="1"/>
  <c r="AF203" i="2" s="1"/>
  <c r="AG203" i="2" s="1"/>
  <c r="AE204" i="2" s="1"/>
  <c r="AF204" i="2" s="1"/>
  <c r="AG204" i="2" s="1"/>
  <c r="AE205" i="2" s="1"/>
  <c r="AF205" i="2" s="1"/>
  <c r="AG205" i="2" s="1"/>
  <c r="AE206" i="2" s="1"/>
  <c r="AF206" i="2" s="1"/>
  <c r="AG206" i="2" s="1"/>
  <c r="AE207" i="2" s="1"/>
  <c r="AF207" i="2" s="1"/>
  <c r="AG207" i="2" s="1"/>
  <c r="AE208" i="2" s="1"/>
  <c r="AF208" i="2" s="1"/>
  <c r="AG208" i="2" s="1"/>
  <c r="AE209" i="2" s="1"/>
  <c r="AF209" i="2" s="1"/>
  <c r="AG209" i="2" s="1"/>
  <c r="AE210" i="2" s="1"/>
  <c r="AF210" i="2" s="1"/>
  <c r="AG210" i="2" s="1"/>
  <c r="W6" i="2"/>
  <c r="AB6" i="2" s="1"/>
  <c r="W7" i="2"/>
  <c r="AB7" i="2" s="1"/>
  <c r="W8" i="2"/>
  <c r="AB8" i="2" s="1"/>
  <c r="W9" i="2"/>
  <c r="AB9" i="2" s="1"/>
  <c r="W10" i="2"/>
  <c r="AB10" i="2" s="1"/>
  <c r="W11" i="2"/>
  <c r="AB11" i="2" s="1"/>
  <c r="W12" i="2"/>
  <c r="AB12" i="2" s="1"/>
  <c r="W13" i="2"/>
  <c r="AB13" i="2" s="1"/>
  <c r="W14" i="2"/>
  <c r="AB14" i="2" s="1"/>
  <c r="W15" i="2"/>
  <c r="AB15" i="2" s="1"/>
  <c r="W16" i="2"/>
  <c r="AB16" i="2" s="1"/>
  <c r="W17" i="2"/>
  <c r="AB17" i="2" s="1"/>
  <c r="W18" i="2"/>
  <c r="AB18" i="2" s="1"/>
  <c r="W19" i="2"/>
  <c r="AB19" i="2" s="1"/>
  <c r="W20" i="2"/>
  <c r="AB20" i="2" s="1"/>
  <c r="W21" i="2"/>
  <c r="AB21" i="2" s="1"/>
  <c r="W22" i="2"/>
  <c r="AB22" i="2" s="1"/>
  <c r="W23" i="2"/>
  <c r="AB23" i="2" s="1"/>
  <c r="W24" i="2"/>
  <c r="AB24" i="2" s="1"/>
  <c r="W25" i="2"/>
  <c r="AB25" i="2" s="1"/>
  <c r="W26" i="2"/>
  <c r="AB26" i="2" s="1"/>
  <c r="W27" i="2"/>
  <c r="AB27" i="2" s="1"/>
  <c r="W28" i="2"/>
  <c r="AB28" i="2" s="1"/>
  <c r="W29" i="2"/>
  <c r="AB29" i="2" s="1"/>
  <c r="W30" i="2"/>
  <c r="AB30" i="2" s="1"/>
  <c r="W31" i="2"/>
  <c r="AB31" i="2" s="1"/>
  <c r="W32" i="2"/>
  <c r="AB32" i="2" s="1"/>
  <c r="W33" i="2"/>
  <c r="AB33" i="2" s="1"/>
  <c r="W34" i="2"/>
  <c r="AB34" i="2" s="1"/>
  <c r="W35" i="2"/>
  <c r="AB35" i="2" s="1"/>
  <c r="W36" i="2"/>
  <c r="AB36" i="2" s="1"/>
  <c r="W37" i="2"/>
  <c r="AB37" i="2" s="1"/>
  <c r="W38" i="2"/>
  <c r="AB38" i="2" s="1"/>
  <c r="W39" i="2"/>
  <c r="AB39" i="2" s="1"/>
  <c r="W40" i="2"/>
  <c r="AB40" i="2" s="1"/>
  <c r="W41" i="2"/>
  <c r="AB41" i="2" s="1"/>
  <c r="W42" i="2"/>
  <c r="AB42" i="2" s="1"/>
  <c r="W43" i="2"/>
  <c r="AB43" i="2" s="1"/>
  <c r="W44" i="2"/>
  <c r="AB44" i="2" s="1"/>
  <c r="W45" i="2"/>
  <c r="AB45" i="2" s="1"/>
  <c r="W46" i="2"/>
  <c r="AB46" i="2" s="1"/>
  <c r="W47" i="2"/>
  <c r="AB47" i="2" s="1"/>
  <c r="W48" i="2"/>
  <c r="AB48" i="2" s="1"/>
  <c r="W49" i="2"/>
  <c r="AB49" i="2" s="1"/>
  <c r="W50" i="2"/>
  <c r="AB50" i="2" s="1"/>
  <c r="W51" i="2"/>
  <c r="AB51" i="2" s="1"/>
  <c r="W52" i="2"/>
  <c r="AB52" i="2" s="1"/>
  <c r="W53" i="2"/>
  <c r="AB53" i="2" s="1"/>
  <c r="W54" i="2"/>
  <c r="AB54" i="2" s="1"/>
  <c r="W55" i="2"/>
  <c r="AB55" i="2" s="1"/>
  <c r="W56" i="2"/>
  <c r="AB56" i="2" s="1"/>
  <c r="W57" i="2"/>
  <c r="AB57" i="2" s="1"/>
  <c r="W58" i="2"/>
  <c r="AB58" i="2" s="1"/>
  <c r="W59" i="2"/>
  <c r="AB59" i="2" s="1"/>
  <c r="W60" i="2"/>
  <c r="AB60" i="2" s="1"/>
  <c r="W61" i="2"/>
  <c r="AB61" i="2" s="1"/>
  <c r="W62" i="2"/>
  <c r="AB62" i="2" s="1"/>
  <c r="W63" i="2"/>
  <c r="AB63" i="2" s="1"/>
  <c r="W64" i="2"/>
  <c r="AB64" i="2" s="1"/>
  <c r="W65" i="2"/>
  <c r="AB65" i="2" s="1"/>
  <c r="W66" i="2"/>
  <c r="AB66" i="2" s="1"/>
  <c r="W67" i="2"/>
  <c r="AB67" i="2" s="1"/>
  <c r="W68" i="2"/>
  <c r="AB68" i="2" s="1"/>
  <c r="W69" i="2"/>
  <c r="AB69" i="2" s="1"/>
  <c r="W70" i="2"/>
  <c r="AB70" i="2" s="1"/>
  <c r="W71" i="2"/>
  <c r="AB71" i="2" s="1"/>
  <c r="W72" i="2"/>
  <c r="AB72" i="2" s="1"/>
  <c r="W73" i="2"/>
  <c r="AB73" i="2" s="1"/>
  <c r="W74" i="2"/>
  <c r="AB74" i="2" s="1"/>
  <c r="W75" i="2"/>
  <c r="AB75" i="2" s="1"/>
  <c r="W76" i="2"/>
  <c r="AB76" i="2" s="1"/>
  <c r="W77" i="2"/>
  <c r="AB77" i="2" s="1"/>
  <c r="W78" i="2"/>
  <c r="AB78" i="2" s="1"/>
  <c r="W79" i="2"/>
  <c r="AB79" i="2" s="1"/>
  <c r="W80" i="2"/>
  <c r="AB80" i="2" s="1"/>
  <c r="W81" i="2"/>
  <c r="AB81" i="2" s="1"/>
  <c r="W82" i="2"/>
  <c r="AB82" i="2" s="1"/>
  <c r="W83" i="2"/>
  <c r="AB83" i="2" s="1"/>
  <c r="W84" i="2"/>
  <c r="AB84" i="2" s="1"/>
  <c r="W85" i="2"/>
  <c r="AB85" i="2" s="1"/>
  <c r="W86" i="2"/>
  <c r="AB86" i="2" s="1"/>
  <c r="W87" i="2"/>
  <c r="AB87" i="2" s="1"/>
  <c r="W88" i="2"/>
  <c r="AB88" i="2" s="1"/>
  <c r="W89" i="2"/>
  <c r="AB89" i="2" s="1"/>
  <c r="W90" i="2"/>
  <c r="AB90" i="2" s="1"/>
  <c r="W91" i="2"/>
  <c r="AB91" i="2" s="1"/>
  <c r="W92" i="2"/>
  <c r="AB92" i="2" s="1"/>
  <c r="W93" i="2"/>
  <c r="AB93" i="2" s="1"/>
  <c r="W94" i="2"/>
  <c r="AB94" i="2" s="1"/>
  <c r="W95" i="2"/>
  <c r="AB95" i="2" s="1"/>
  <c r="W96" i="2"/>
  <c r="AB96" i="2" s="1"/>
  <c r="W97" i="2"/>
  <c r="AB97" i="2" s="1"/>
  <c r="W98" i="2"/>
  <c r="AB98" i="2" s="1"/>
  <c r="W99" i="2"/>
  <c r="AB99" i="2" s="1"/>
  <c r="W100" i="2"/>
  <c r="AB100" i="2" s="1"/>
  <c r="W101" i="2"/>
  <c r="AB101" i="2" s="1"/>
  <c r="W102" i="2"/>
  <c r="AB102" i="2" s="1"/>
  <c r="W103" i="2"/>
  <c r="AB103" i="2" s="1"/>
  <c r="W104" i="2"/>
  <c r="AB104" i="2" s="1"/>
  <c r="W105" i="2"/>
  <c r="AB105" i="2" s="1"/>
  <c r="W106" i="2"/>
  <c r="AB106" i="2" s="1"/>
  <c r="W107" i="2"/>
  <c r="AB107" i="2" s="1"/>
  <c r="W108" i="2"/>
  <c r="AB108" i="2" s="1"/>
  <c r="W109" i="2"/>
  <c r="AB109" i="2" s="1"/>
  <c r="W110" i="2"/>
  <c r="AB110" i="2" s="1"/>
  <c r="W111" i="2"/>
  <c r="AB111" i="2" s="1"/>
  <c r="W112" i="2"/>
  <c r="AB112" i="2" s="1"/>
  <c r="W113" i="2"/>
  <c r="AB113" i="2" s="1"/>
  <c r="W114" i="2"/>
  <c r="AB114" i="2" s="1"/>
  <c r="W115" i="2"/>
  <c r="AB115" i="2" s="1"/>
  <c r="W116" i="2"/>
  <c r="AB116" i="2" s="1"/>
  <c r="W117" i="2"/>
  <c r="AB117" i="2" s="1"/>
  <c r="W118" i="2"/>
  <c r="AB118" i="2" s="1"/>
  <c r="W119" i="2"/>
  <c r="AB119" i="2" s="1"/>
  <c r="W120" i="2"/>
  <c r="AB120" i="2" s="1"/>
  <c r="W121" i="2"/>
  <c r="AB121" i="2" s="1"/>
  <c r="W122" i="2"/>
  <c r="AB122" i="2" s="1"/>
  <c r="W123" i="2"/>
  <c r="AB123" i="2" s="1"/>
  <c r="W124" i="2"/>
  <c r="AB124" i="2" s="1"/>
  <c r="W125" i="2"/>
  <c r="AB125" i="2" s="1"/>
  <c r="W126" i="2"/>
  <c r="AB126" i="2" s="1"/>
  <c r="W127" i="2"/>
  <c r="AB127" i="2" s="1"/>
  <c r="W128" i="2"/>
  <c r="AB128" i="2" s="1"/>
  <c r="W129" i="2"/>
  <c r="AB129" i="2" s="1"/>
  <c r="W130" i="2"/>
  <c r="AB130" i="2" s="1"/>
  <c r="W131" i="2"/>
  <c r="AB131" i="2" s="1"/>
  <c r="W132" i="2"/>
  <c r="AB132" i="2" s="1"/>
  <c r="W133" i="2"/>
  <c r="AB133" i="2" s="1"/>
  <c r="W134" i="2"/>
  <c r="AB134" i="2" s="1"/>
  <c r="W135" i="2"/>
  <c r="AB135" i="2" s="1"/>
  <c r="W136" i="2"/>
  <c r="AB136" i="2" s="1"/>
  <c r="W137" i="2"/>
  <c r="AB137" i="2" s="1"/>
  <c r="W138" i="2"/>
  <c r="AB138" i="2" s="1"/>
  <c r="W139" i="2"/>
  <c r="AB139" i="2" s="1"/>
  <c r="W140" i="2"/>
  <c r="AB140" i="2" s="1"/>
  <c r="W141" i="2"/>
  <c r="AB141" i="2" s="1"/>
  <c r="W142" i="2"/>
  <c r="AB142" i="2" s="1"/>
  <c r="W143" i="2"/>
  <c r="AB143" i="2" s="1"/>
  <c r="W144" i="2"/>
  <c r="AB144" i="2" s="1"/>
  <c r="W145" i="2"/>
  <c r="AB145" i="2" s="1"/>
  <c r="W146" i="2"/>
  <c r="AB146" i="2" s="1"/>
  <c r="W147" i="2"/>
  <c r="AB147" i="2" s="1"/>
  <c r="W148" i="2"/>
  <c r="AB148" i="2" s="1"/>
  <c r="W149" i="2"/>
  <c r="AB149" i="2" s="1"/>
  <c r="W150" i="2"/>
  <c r="AB150" i="2" s="1"/>
  <c r="W151" i="2"/>
  <c r="AB151" i="2" s="1"/>
  <c r="W152" i="2"/>
  <c r="AB152" i="2" s="1"/>
  <c r="W153" i="2"/>
  <c r="AB153" i="2" s="1"/>
  <c r="W154" i="2"/>
  <c r="AB154" i="2" s="1"/>
  <c r="W155" i="2"/>
  <c r="AB155" i="2" s="1"/>
  <c r="W156" i="2"/>
  <c r="AB156" i="2" s="1"/>
  <c r="W157" i="2"/>
  <c r="AB157" i="2" s="1"/>
  <c r="W158" i="2"/>
  <c r="AB158" i="2" s="1"/>
  <c r="W159" i="2"/>
  <c r="AB159" i="2" s="1"/>
  <c r="W160" i="2"/>
  <c r="AB160" i="2" s="1"/>
  <c r="W161" i="2"/>
  <c r="AB161" i="2" s="1"/>
  <c r="W162" i="2"/>
  <c r="AB162" i="2" s="1"/>
  <c r="W163" i="2"/>
  <c r="AB163" i="2" s="1"/>
  <c r="W164" i="2"/>
  <c r="AB164" i="2" s="1"/>
  <c r="W165" i="2"/>
  <c r="AB165" i="2" s="1"/>
  <c r="W166" i="2"/>
  <c r="AB166" i="2" s="1"/>
  <c r="W167" i="2"/>
  <c r="AB167" i="2" s="1"/>
  <c r="W168" i="2"/>
  <c r="AB168" i="2" s="1"/>
  <c r="W169" i="2"/>
  <c r="AB169" i="2" s="1"/>
  <c r="W170" i="2"/>
  <c r="AB170" i="2" s="1"/>
  <c r="W171" i="2"/>
  <c r="AB171" i="2" s="1"/>
  <c r="W172" i="2"/>
  <c r="AB172" i="2" s="1"/>
  <c r="W173" i="2"/>
  <c r="AB173" i="2" s="1"/>
  <c r="W174" i="2"/>
  <c r="AB174" i="2" s="1"/>
  <c r="W175" i="2"/>
  <c r="AB175" i="2" s="1"/>
  <c r="W176" i="2"/>
  <c r="AB176" i="2" s="1"/>
  <c r="W177" i="2"/>
  <c r="AB177" i="2" s="1"/>
  <c r="W178" i="2"/>
  <c r="AB178" i="2" s="1"/>
  <c r="W179" i="2"/>
  <c r="AB179" i="2" s="1"/>
  <c r="W180" i="2"/>
  <c r="AB180" i="2" s="1"/>
  <c r="W181" i="2"/>
  <c r="AB181" i="2" s="1"/>
  <c r="W182" i="2"/>
  <c r="AB182" i="2" s="1"/>
  <c r="W183" i="2"/>
  <c r="AB183" i="2" s="1"/>
  <c r="W184" i="2"/>
  <c r="AB184" i="2" s="1"/>
  <c r="W185" i="2"/>
  <c r="AB185" i="2" s="1"/>
  <c r="W186" i="2"/>
  <c r="AB186" i="2" s="1"/>
  <c r="W187" i="2"/>
  <c r="AB187" i="2" s="1"/>
  <c r="W188" i="2"/>
  <c r="AB188" i="2" s="1"/>
  <c r="W189" i="2"/>
  <c r="AB189" i="2" s="1"/>
  <c r="W190" i="2"/>
  <c r="AB190" i="2" s="1"/>
  <c r="W191" i="2"/>
  <c r="AB191" i="2" s="1"/>
  <c r="W192" i="2"/>
  <c r="AB192" i="2" s="1"/>
  <c r="W193" i="2"/>
  <c r="AB193" i="2" s="1"/>
  <c r="W194" i="2"/>
  <c r="AB194" i="2" s="1"/>
  <c r="W195" i="2"/>
  <c r="AB195" i="2" s="1"/>
  <c r="W196" i="2"/>
  <c r="AB196" i="2" s="1"/>
  <c r="W197" i="2"/>
  <c r="AB197" i="2" s="1"/>
  <c r="W198" i="2"/>
  <c r="AB198" i="2" s="1"/>
  <c r="W199" i="2"/>
  <c r="AB199" i="2" s="1"/>
  <c r="W200" i="2"/>
  <c r="AB200" i="2" s="1"/>
  <c r="W201" i="2"/>
  <c r="AB201" i="2" s="1"/>
  <c r="W202" i="2"/>
  <c r="AB202" i="2" s="1"/>
  <c r="W203" i="2"/>
  <c r="AB203" i="2" s="1"/>
  <c r="W204" i="2"/>
  <c r="AB204" i="2" s="1"/>
  <c r="W205" i="2"/>
  <c r="AB205" i="2" s="1"/>
  <c r="W206" i="2"/>
  <c r="AB206" i="2" s="1"/>
  <c r="W207" i="2"/>
  <c r="AB207" i="2" s="1"/>
  <c r="W208" i="2"/>
  <c r="AB208" i="2" s="1"/>
  <c r="W209" i="2"/>
  <c r="AB209" i="2" s="1"/>
  <c r="W210" i="2"/>
  <c r="AB210" i="2" s="1"/>
  <c r="W211" i="2"/>
  <c r="AB211" i="2" s="1"/>
  <c r="W212" i="2"/>
  <c r="AB212" i="2" s="1"/>
  <c r="W213" i="2"/>
  <c r="AB213" i="2" s="1"/>
  <c r="W214" i="2"/>
  <c r="AB214" i="2" s="1"/>
  <c r="W215" i="2"/>
  <c r="AB215" i="2" s="1"/>
  <c r="W216" i="2"/>
  <c r="AB216" i="2" s="1"/>
  <c r="W217" i="2"/>
  <c r="AB217" i="2" s="1"/>
  <c r="W218" i="2"/>
  <c r="AB218" i="2" s="1"/>
  <c r="W219" i="2"/>
  <c r="AB219" i="2" s="1"/>
  <c r="W220" i="2"/>
  <c r="AB220" i="2" s="1"/>
  <c r="W221" i="2"/>
  <c r="AB221" i="2" s="1"/>
  <c r="W222" i="2"/>
  <c r="AB222" i="2" s="1"/>
  <c r="W223" i="2"/>
  <c r="AB223" i="2" s="1"/>
  <c r="W224" i="2"/>
  <c r="AB224" i="2" s="1"/>
  <c r="W225" i="2"/>
  <c r="AB225" i="2" s="1"/>
  <c r="W226" i="2"/>
  <c r="AB226" i="2" s="1"/>
  <c r="W227" i="2"/>
  <c r="AB227" i="2" s="1"/>
  <c r="W228" i="2"/>
  <c r="AB228" i="2" s="1"/>
  <c r="W229" i="2"/>
  <c r="AB229" i="2" s="1"/>
  <c r="W230" i="2"/>
  <c r="AB230" i="2" s="1"/>
  <c r="W231" i="2"/>
  <c r="AB231" i="2" s="1"/>
  <c r="W232" i="2"/>
  <c r="AB232" i="2" s="1"/>
  <c r="W233" i="2"/>
  <c r="AB233" i="2" s="1"/>
  <c r="W234" i="2"/>
  <c r="AB234" i="2" s="1"/>
  <c r="W235" i="2"/>
  <c r="AB235" i="2" s="1"/>
  <c r="W236" i="2"/>
  <c r="AB236" i="2" s="1"/>
  <c r="W237" i="2"/>
  <c r="AB237" i="2" s="1"/>
  <c r="W238" i="2"/>
  <c r="AB238" i="2" s="1"/>
  <c r="W239" i="2"/>
  <c r="AB239" i="2" s="1"/>
  <c r="W240" i="2"/>
  <c r="AB240" i="2" s="1"/>
  <c r="W241" i="2"/>
  <c r="AB241" i="2" s="1"/>
  <c r="W242" i="2"/>
  <c r="AB242" i="2" s="1"/>
  <c r="W243" i="2"/>
  <c r="AB243" i="2" s="1"/>
  <c r="W244" i="2"/>
  <c r="AB244" i="2" s="1"/>
  <c r="W245" i="2"/>
  <c r="AB245" i="2" s="1"/>
  <c r="W246" i="2"/>
  <c r="AB246" i="2" s="1"/>
  <c r="W247" i="2"/>
  <c r="AB247" i="2" s="1"/>
  <c r="W248" i="2"/>
  <c r="AB248" i="2" s="1"/>
  <c r="W249" i="2"/>
  <c r="AB249" i="2" s="1"/>
  <c r="W250" i="2"/>
  <c r="AB250" i="2" s="1"/>
  <c r="W251" i="2"/>
  <c r="AB251" i="2" s="1"/>
  <c r="W252" i="2"/>
  <c r="AB252" i="2" s="1"/>
  <c r="W253" i="2"/>
  <c r="AB253" i="2" s="1"/>
  <c r="W254" i="2"/>
  <c r="AB254" i="2" s="1"/>
  <c r="W255" i="2"/>
  <c r="AB255" i="2" s="1"/>
  <c r="W256" i="2"/>
  <c r="AB256" i="2" s="1"/>
  <c r="W257" i="2"/>
  <c r="AB257" i="2" s="1"/>
  <c r="W258" i="2"/>
  <c r="AB258" i="2" s="1"/>
  <c r="W259" i="2"/>
  <c r="AB259" i="2" s="1"/>
  <c r="W260" i="2"/>
  <c r="AB260" i="2" s="1"/>
  <c r="W261" i="2"/>
  <c r="AB261" i="2" s="1"/>
  <c r="W262" i="2"/>
  <c r="AB262" i="2" s="1"/>
  <c r="W263" i="2"/>
  <c r="AB263" i="2" s="1"/>
  <c r="W264" i="2"/>
  <c r="AB264" i="2" s="1"/>
  <c r="W265" i="2"/>
  <c r="AB265" i="2" s="1"/>
  <c r="W266" i="2"/>
  <c r="AB266" i="2" s="1"/>
  <c r="W267" i="2"/>
  <c r="AB267" i="2" s="1"/>
  <c r="W268" i="2"/>
  <c r="AB268" i="2" s="1"/>
  <c r="W269" i="2"/>
  <c r="AB269" i="2" s="1"/>
  <c r="W270" i="2"/>
  <c r="AB270" i="2" s="1"/>
  <c r="W271" i="2"/>
  <c r="AB271" i="2" s="1"/>
  <c r="W272" i="2"/>
  <c r="AB272" i="2" s="1"/>
  <c r="W273" i="2"/>
  <c r="AB273" i="2" s="1"/>
  <c r="W274" i="2"/>
  <c r="AB274" i="2" s="1"/>
  <c r="W275" i="2"/>
  <c r="AB275" i="2" s="1"/>
  <c r="W276" i="2"/>
  <c r="AB276" i="2" s="1"/>
  <c r="W277" i="2"/>
  <c r="AB277" i="2" s="1"/>
  <c r="W278" i="2"/>
  <c r="AB278" i="2" s="1"/>
  <c r="W279" i="2"/>
  <c r="AB279" i="2" s="1"/>
  <c r="W280" i="2"/>
  <c r="AB280" i="2" s="1"/>
  <c r="W281" i="2"/>
  <c r="AB281" i="2" s="1"/>
  <c r="W282" i="2"/>
  <c r="AB282" i="2" s="1"/>
  <c r="W283" i="2"/>
  <c r="AB283" i="2" s="1"/>
  <c r="W284" i="2"/>
  <c r="AB284" i="2" s="1"/>
  <c r="W285" i="2"/>
  <c r="AB285" i="2" s="1"/>
  <c r="W286" i="2"/>
  <c r="AB286" i="2" s="1"/>
  <c r="W287" i="2"/>
  <c r="AB287" i="2" s="1"/>
  <c r="W288" i="2"/>
  <c r="AB288" i="2" s="1"/>
  <c r="W289" i="2"/>
  <c r="AB289" i="2" s="1"/>
  <c r="W290" i="2"/>
  <c r="AB290" i="2" s="1"/>
  <c r="W291" i="2"/>
  <c r="AB291" i="2" s="1"/>
  <c r="W292" i="2"/>
  <c r="AB292" i="2" s="1"/>
  <c r="W293" i="2"/>
  <c r="AB293" i="2" s="1"/>
  <c r="W294" i="2"/>
  <c r="AB294" i="2" s="1"/>
  <c r="W295" i="2"/>
  <c r="AB295" i="2" s="1"/>
  <c r="W296" i="2"/>
  <c r="AB296" i="2" s="1"/>
  <c r="W297" i="2"/>
  <c r="AB297" i="2" s="1"/>
  <c r="W298" i="2"/>
  <c r="AB298" i="2" s="1"/>
  <c r="W299" i="2"/>
  <c r="AB299" i="2" s="1"/>
  <c r="W300" i="2"/>
  <c r="AB300" i="2" s="1"/>
  <c r="W301" i="2"/>
  <c r="AB301" i="2" s="1"/>
  <c r="W302" i="2"/>
  <c r="AB302" i="2" s="1"/>
  <c r="W303" i="2"/>
  <c r="AB303" i="2" s="1"/>
  <c r="W304" i="2"/>
  <c r="AB304" i="2" s="1"/>
  <c r="W305" i="2"/>
  <c r="AB305" i="2" s="1"/>
  <c r="W306" i="2"/>
  <c r="AB306" i="2" s="1"/>
  <c r="W307" i="2"/>
  <c r="AB307" i="2" s="1"/>
  <c r="W308" i="2"/>
  <c r="AB308" i="2" s="1"/>
  <c r="W309" i="2"/>
  <c r="AB309" i="2" s="1"/>
  <c r="W310" i="2"/>
  <c r="AB310" i="2" s="1"/>
  <c r="W311" i="2"/>
  <c r="AB311" i="2" s="1"/>
  <c r="W312" i="2"/>
  <c r="AB312" i="2" s="1"/>
  <c r="W313" i="2"/>
  <c r="AB313" i="2" s="1"/>
  <c r="W314" i="2"/>
  <c r="AB314" i="2" s="1"/>
  <c r="W315" i="2"/>
  <c r="AB315" i="2" s="1"/>
  <c r="W316" i="2"/>
  <c r="AB316" i="2" s="1"/>
  <c r="W317" i="2"/>
  <c r="AB317" i="2" s="1"/>
  <c r="W318" i="2"/>
  <c r="AB318" i="2" s="1"/>
  <c r="W319" i="2"/>
  <c r="AB319" i="2" s="1"/>
  <c r="W320" i="2"/>
  <c r="AB320" i="2" s="1"/>
  <c r="W321" i="2"/>
  <c r="AB321" i="2" s="1"/>
  <c r="W322" i="2"/>
  <c r="AB322" i="2" s="1"/>
  <c r="W323" i="2"/>
  <c r="AB323" i="2" s="1"/>
  <c r="W324" i="2"/>
  <c r="AB324" i="2" s="1"/>
  <c r="W325" i="2"/>
  <c r="AB325" i="2" s="1"/>
  <c r="W326" i="2"/>
  <c r="AB326" i="2" s="1"/>
  <c r="W327" i="2"/>
  <c r="AB327" i="2" s="1"/>
  <c r="W328" i="2"/>
  <c r="AB328" i="2" s="1"/>
  <c r="W329" i="2"/>
  <c r="AB329" i="2" s="1"/>
  <c r="W330" i="2"/>
  <c r="AB330" i="2" s="1"/>
  <c r="W331" i="2"/>
  <c r="AB331" i="2" s="1"/>
  <c r="W332" i="2"/>
  <c r="AB332" i="2" s="1"/>
  <c r="W333" i="2"/>
  <c r="AB333" i="2" s="1"/>
  <c r="W334" i="2"/>
  <c r="AB334" i="2" s="1"/>
  <c r="W335" i="2"/>
  <c r="AB335" i="2" s="1"/>
  <c r="W336" i="2"/>
  <c r="AB336" i="2" s="1"/>
  <c r="W337" i="2"/>
  <c r="AB337" i="2" s="1"/>
  <c r="W338" i="2"/>
  <c r="AB338" i="2" s="1"/>
  <c r="W339" i="2"/>
  <c r="AB339" i="2" s="1"/>
  <c r="W340" i="2"/>
  <c r="AB340" i="2" s="1"/>
  <c r="W341" i="2"/>
  <c r="AB341" i="2" s="1"/>
  <c r="W342" i="2"/>
  <c r="AB342" i="2" s="1"/>
  <c r="W343" i="2"/>
  <c r="AB343" i="2" s="1"/>
  <c r="W344" i="2"/>
  <c r="AB344" i="2" s="1"/>
  <c r="W345" i="2"/>
  <c r="AB345" i="2" s="1"/>
  <c r="W346" i="2"/>
  <c r="AB346" i="2" s="1"/>
  <c r="W347" i="2"/>
  <c r="AB347" i="2" s="1"/>
  <c r="W348" i="2"/>
  <c r="AB348" i="2" s="1"/>
  <c r="W349" i="2"/>
  <c r="AB349" i="2" s="1"/>
  <c r="W350" i="2"/>
  <c r="AB350" i="2" s="1"/>
  <c r="W351" i="2"/>
  <c r="AB351" i="2" s="1"/>
  <c r="W352" i="2"/>
  <c r="AB352" i="2" s="1"/>
  <c r="W353" i="2"/>
  <c r="AB353" i="2" s="1"/>
  <c r="W354" i="2"/>
  <c r="AB354" i="2" s="1"/>
  <c r="W355" i="2"/>
  <c r="AB355" i="2" s="1"/>
  <c r="W356" i="2"/>
  <c r="AB356" i="2" s="1"/>
  <c r="W357" i="2"/>
  <c r="AB357" i="2" s="1"/>
  <c r="W358" i="2"/>
  <c r="AB358" i="2" s="1"/>
  <c r="W359" i="2"/>
  <c r="AB359" i="2" s="1"/>
  <c r="W360" i="2"/>
  <c r="AB360" i="2" s="1"/>
  <c r="W361" i="2"/>
  <c r="AB361" i="2" s="1"/>
  <c r="W362" i="2"/>
  <c r="AB362" i="2" s="1"/>
  <c r="W363" i="2"/>
  <c r="AB363" i="2" s="1"/>
  <c r="W364" i="2"/>
  <c r="AB364" i="2" s="1"/>
  <c r="W365" i="2"/>
  <c r="AB365" i="2" s="1"/>
  <c r="W366" i="2"/>
  <c r="AB366" i="2" s="1"/>
  <c r="W367" i="2"/>
  <c r="AB367" i="2" s="1"/>
  <c r="W368" i="2"/>
  <c r="AB368" i="2" s="1"/>
  <c r="W369" i="2"/>
  <c r="AB369" i="2" s="1"/>
  <c r="W370" i="2"/>
  <c r="AB370" i="2" s="1"/>
  <c r="W371" i="2"/>
  <c r="AB371" i="2" s="1"/>
  <c r="W372" i="2"/>
  <c r="AB372" i="2" s="1"/>
  <c r="W373" i="2"/>
  <c r="AB373" i="2" s="1"/>
  <c r="W374" i="2"/>
  <c r="AB374" i="2" s="1"/>
  <c r="W375" i="2"/>
  <c r="AB375" i="2" s="1"/>
  <c r="W376" i="2"/>
  <c r="AB376" i="2" s="1"/>
  <c r="W377" i="2"/>
  <c r="AB377" i="2" s="1"/>
  <c r="W378" i="2"/>
  <c r="AB378" i="2" s="1"/>
  <c r="W379" i="2"/>
  <c r="AB379" i="2" s="1"/>
  <c r="W380" i="2"/>
  <c r="AB380" i="2" s="1"/>
  <c r="W381" i="2"/>
  <c r="AB381" i="2" s="1"/>
  <c r="W382" i="2"/>
  <c r="AB382" i="2" s="1"/>
  <c r="W383" i="2"/>
  <c r="AB383" i="2" s="1"/>
  <c r="W384" i="2"/>
  <c r="AB384" i="2" s="1"/>
  <c r="W385" i="2"/>
  <c r="AB385" i="2" s="1"/>
  <c r="W386" i="2"/>
  <c r="AB386" i="2" s="1"/>
  <c r="W387" i="2"/>
  <c r="AB387" i="2" s="1"/>
  <c r="W388" i="2"/>
  <c r="AB388" i="2" s="1"/>
  <c r="W389" i="2"/>
  <c r="AB389" i="2" s="1"/>
  <c r="W390" i="2"/>
  <c r="AB390" i="2" s="1"/>
  <c r="W391" i="2"/>
  <c r="AB391" i="2" s="1"/>
  <c r="W392" i="2"/>
  <c r="AB392" i="2" s="1"/>
  <c r="W393" i="2"/>
  <c r="AB393" i="2" s="1"/>
  <c r="W394" i="2"/>
  <c r="AB394" i="2" s="1"/>
  <c r="W395" i="2"/>
  <c r="AB395" i="2" s="1"/>
  <c r="W396" i="2"/>
  <c r="AB396" i="2" s="1"/>
  <c r="W397" i="2"/>
  <c r="AB397" i="2" s="1"/>
  <c r="W398" i="2"/>
  <c r="AB398" i="2" s="1"/>
  <c r="W399" i="2"/>
  <c r="AB399" i="2" s="1"/>
  <c r="W400" i="2"/>
  <c r="AB400" i="2" s="1"/>
  <c r="W401" i="2"/>
  <c r="AB401" i="2" s="1"/>
  <c r="W402" i="2"/>
  <c r="AB402" i="2" s="1"/>
  <c r="W403" i="2"/>
  <c r="AB403" i="2" s="1"/>
  <c r="W404" i="2"/>
  <c r="AB404" i="2" s="1"/>
  <c r="W405" i="2"/>
  <c r="AB405" i="2" s="1"/>
  <c r="W406" i="2"/>
  <c r="AB406" i="2" s="1"/>
  <c r="W407" i="2"/>
  <c r="AB407" i="2" s="1"/>
  <c r="W408" i="2"/>
  <c r="AB408" i="2" s="1"/>
  <c r="W409" i="2"/>
  <c r="AB409" i="2" s="1"/>
  <c r="W410" i="2"/>
  <c r="AB410" i="2" s="1"/>
  <c r="W411" i="2"/>
  <c r="AB411" i="2" s="1"/>
  <c r="W412" i="2"/>
  <c r="AB412" i="2" s="1"/>
  <c r="W413" i="2"/>
  <c r="AB413" i="2" s="1"/>
  <c r="W414" i="2"/>
  <c r="AB414" i="2" s="1"/>
  <c r="W415" i="2"/>
  <c r="AB415" i="2" s="1"/>
  <c r="W416" i="2"/>
  <c r="AB416" i="2" s="1"/>
  <c r="W417" i="2"/>
  <c r="AB417" i="2" s="1"/>
  <c r="W418" i="2"/>
  <c r="AB418" i="2" s="1"/>
  <c r="W419" i="2"/>
  <c r="AB419" i="2" s="1"/>
  <c r="W420" i="2"/>
  <c r="AB420" i="2" s="1"/>
  <c r="W421" i="2"/>
  <c r="AB421" i="2" s="1"/>
  <c r="W422" i="2"/>
  <c r="AB422" i="2" s="1"/>
  <c r="W423" i="2"/>
  <c r="AB423" i="2" s="1"/>
  <c r="W424" i="2"/>
  <c r="AB424" i="2" s="1"/>
  <c r="W425" i="2"/>
  <c r="AB425" i="2" s="1"/>
  <c r="W426" i="2"/>
  <c r="AB426" i="2" s="1"/>
  <c r="W427" i="2"/>
  <c r="AB427" i="2" s="1"/>
  <c r="W428" i="2"/>
  <c r="AB428" i="2" s="1"/>
  <c r="W429" i="2"/>
  <c r="AB429" i="2" s="1"/>
  <c r="W430" i="2"/>
  <c r="AB430" i="2" s="1"/>
  <c r="W431" i="2"/>
  <c r="AB431" i="2" s="1"/>
  <c r="W432" i="2"/>
  <c r="AB432" i="2" s="1"/>
  <c r="W433" i="2"/>
  <c r="AB433" i="2" s="1"/>
  <c r="W434" i="2"/>
  <c r="AB434" i="2" s="1"/>
  <c r="W435" i="2"/>
  <c r="AB435" i="2" s="1"/>
  <c r="W436" i="2"/>
  <c r="AB436" i="2" s="1"/>
  <c r="W437" i="2"/>
  <c r="AB437" i="2" s="1"/>
  <c r="W438" i="2"/>
  <c r="AB438" i="2" s="1"/>
  <c r="W439" i="2"/>
  <c r="AB439" i="2" s="1"/>
  <c r="W440" i="2"/>
  <c r="AB440" i="2" s="1"/>
  <c r="W441" i="2"/>
  <c r="AB441" i="2" s="1"/>
  <c r="W442" i="2"/>
  <c r="AB442" i="2" s="1"/>
  <c r="W443" i="2"/>
  <c r="AB443" i="2" s="1"/>
  <c r="W444" i="2"/>
  <c r="AB444" i="2" s="1"/>
  <c r="W445" i="2"/>
  <c r="AB445" i="2" s="1"/>
  <c r="W446" i="2"/>
  <c r="AB446" i="2" s="1"/>
  <c r="W447" i="2"/>
  <c r="AB447" i="2" s="1"/>
  <c r="W448" i="2"/>
  <c r="AB448" i="2" s="1"/>
  <c r="W449" i="2"/>
  <c r="AB449" i="2" s="1"/>
  <c r="W450" i="2"/>
  <c r="AB450" i="2" s="1"/>
  <c r="W451" i="2"/>
  <c r="AB451" i="2" s="1"/>
  <c r="W452" i="2"/>
  <c r="AB452" i="2" s="1"/>
  <c r="W453" i="2"/>
  <c r="AB453" i="2" s="1"/>
  <c r="W454" i="2"/>
  <c r="AB454" i="2" s="1"/>
  <c r="W455" i="2"/>
  <c r="AB455" i="2" s="1"/>
  <c r="W456" i="2"/>
  <c r="AB456" i="2" s="1"/>
  <c r="W457" i="2"/>
  <c r="AB457" i="2" s="1"/>
  <c r="W458" i="2"/>
  <c r="AB458" i="2" s="1"/>
  <c r="W459" i="2"/>
  <c r="AB459" i="2" s="1"/>
  <c r="W460" i="2"/>
  <c r="AB460" i="2" s="1"/>
  <c r="W461" i="2"/>
  <c r="AB461" i="2" s="1"/>
  <c r="W462" i="2"/>
  <c r="AB462" i="2" s="1"/>
  <c r="W463" i="2"/>
  <c r="AB463" i="2" s="1"/>
  <c r="W464" i="2"/>
  <c r="AB464" i="2" s="1"/>
  <c r="W465" i="2"/>
  <c r="AB465" i="2" s="1"/>
  <c r="W466" i="2"/>
  <c r="AB466" i="2" s="1"/>
  <c r="W467" i="2"/>
  <c r="AB467" i="2" s="1"/>
  <c r="W468" i="2"/>
  <c r="AB468" i="2" s="1"/>
  <c r="W469" i="2"/>
  <c r="AB469" i="2" s="1"/>
  <c r="W470" i="2"/>
  <c r="AB470" i="2" s="1"/>
  <c r="W471" i="2"/>
  <c r="AB471" i="2" s="1"/>
  <c r="W472" i="2"/>
  <c r="AB472" i="2" s="1"/>
  <c r="W473" i="2"/>
  <c r="AB473" i="2" s="1"/>
  <c r="W474" i="2"/>
  <c r="AB474" i="2" s="1"/>
  <c r="W475" i="2"/>
  <c r="AB475" i="2" s="1"/>
  <c r="W476" i="2"/>
  <c r="AB476" i="2" s="1"/>
  <c r="W477" i="2"/>
  <c r="AB477" i="2" s="1"/>
  <c r="W478" i="2"/>
  <c r="AB478" i="2" s="1"/>
  <c r="W479" i="2"/>
  <c r="AB479" i="2" s="1"/>
  <c r="W480" i="2"/>
  <c r="AB480" i="2" s="1"/>
  <c r="W481" i="2"/>
  <c r="AB481" i="2" s="1"/>
  <c r="W482" i="2"/>
  <c r="AB482" i="2" s="1"/>
  <c r="W483" i="2"/>
  <c r="AB483" i="2" s="1"/>
  <c r="W484" i="2"/>
  <c r="AB484" i="2" s="1"/>
  <c r="W485" i="2"/>
  <c r="AB485" i="2" s="1"/>
  <c r="W486" i="2"/>
  <c r="AB486" i="2" s="1"/>
  <c r="W487" i="2"/>
  <c r="AB487" i="2" s="1"/>
  <c r="W488" i="2"/>
  <c r="AB488" i="2" s="1"/>
  <c r="W489" i="2"/>
  <c r="AB489" i="2" s="1"/>
  <c r="W490" i="2"/>
  <c r="AB490" i="2" s="1"/>
  <c r="W491" i="2"/>
  <c r="AB491" i="2" s="1"/>
  <c r="W492" i="2"/>
  <c r="AB492" i="2" s="1"/>
  <c r="W493" i="2"/>
  <c r="AB493" i="2" s="1"/>
  <c r="W494" i="2"/>
  <c r="AB494" i="2" s="1"/>
  <c r="W495" i="2"/>
  <c r="AB495" i="2" s="1"/>
  <c r="W496" i="2"/>
  <c r="AB496" i="2" s="1"/>
  <c r="W497" i="2"/>
  <c r="AB497" i="2" s="1"/>
  <c r="W498" i="2"/>
  <c r="AB498" i="2" s="1"/>
  <c r="W499" i="2"/>
  <c r="AB499" i="2" s="1"/>
  <c r="W500" i="2"/>
  <c r="AB500" i="2" s="1"/>
  <c r="W501" i="2"/>
  <c r="AB501" i="2" s="1"/>
  <c r="W502" i="2"/>
  <c r="AB502" i="2" s="1"/>
  <c r="W503" i="2"/>
  <c r="AB503" i="2" s="1"/>
  <c r="W504" i="2"/>
  <c r="AB504" i="2" s="1"/>
  <c r="W505" i="2"/>
  <c r="AB505" i="2" s="1"/>
  <c r="W506" i="2"/>
  <c r="AB506" i="2" s="1"/>
  <c r="W507" i="2"/>
  <c r="AB507" i="2" s="1"/>
  <c r="W508" i="2"/>
  <c r="AB508" i="2" s="1"/>
  <c r="W509" i="2"/>
  <c r="AB509" i="2" s="1"/>
  <c r="W510" i="2"/>
  <c r="AB510" i="2" s="1"/>
  <c r="W511" i="2"/>
  <c r="AB511" i="2" s="1"/>
  <c r="W512" i="2"/>
  <c r="AB512" i="2" s="1"/>
  <c r="W513" i="2"/>
  <c r="AB513" i="2" s="1"/>
  <c r="W514" i="2"/>
  <c r="AB514" i="2" s="1"/>
  <c r="W515" i="2"/>
  <c r="AB515" i="2" s="1"/>
  <c r="W516" i="2"/>
  <c r="AB516" i="2" s="1"/>
  <c r="W517" i="2"/>
  <c r="AB517" i="2" s="1"/>
  <c r="W518" i="2"/>
  <c r="AB518" i="2" s="1"/>
  <c r="W519" i="2"/>
  <c r="AB519" i="2" s="1"/>
  <c r="W520" i="2"/>
  <c r="AB520" i="2" s="1"/>
  <c r="W521" i="2"/>
  <c r="AB521" i="2" s="1"/>
  <c r="W522" i="2"/>
  <c r="AB522" i="2" s="1"/>
  <c r="W523" i="2"/>
  <c r="AB523" i="2" s="1"/>
  <c r="W524" i="2"/>
  <c r="AB524" i="2" s="1"/>
  <c r="W525" i="2"/>
  <c r="AB525" i="2" s="1"/>
  <c r="W526" i="2"/>
  <c r="AB526" i="2" s="1"/>
  <c r="W527" i="2"/>
  <c r="AB527" i="2" s="1"/>
  <c r="W528" i="2"/>
  <c r="AB528" i="2" s="1"/>
  <c r="W529" i="2"/>
  <c r="AB529" i="2" s="1"/>
  <c r="W530" i="2"/>
  <c r="AB530" i="2" s="1"/>
  <c r="W531" i="2"/>
  <c r="AB531" i="2" s="1"/>
  <c r="W532" i="2"/>
  <c r="AB532" i="2" s="1"/>
  <c r="W533" i="2"/>
  <c r="AB533" i="2" s="1"/>
  <c r="W534" i="2"/>
  <c r="AB534" i="2" s="1"/>
  <c r="W535" i="2"/>
  <c r="AB535" i="2" s="1"/>
  <c r="W536" i="2"/>
  <c r="AB536" i="2" s="1"/>
  <c r="W537" i="2"/>
  <c r="AB537" i="2" s="1"/>
  <c r="W538" i="2"/>
  <c r="AB538" i="2" s="1"/>
  <c r="W539" i="2"/>
  <c r="AB539" i="2" s="1"/>
  <c r="W540" i="2"/>
  <c r="AB540" i="2" s="1"/>
  <c r="W541" i="2"/>
  <c r="AB541" i="2" s="1"/>
  <c r="W542" i="2"/>
  <c r="AB542" i="2" s="1"/>
  <c r="W543" i="2"/>
  <c r="AB543" i="2" s="1"/>
  <c r="W544" i="2"/>
  <c r="AB544" i="2" s="1"/>
  <c r="W545" i="2"/>
  <c r="AB545" i="2" s="1"/>
  <c r="W546" i="2"/>
  <c r="AB546" i="2" s="1"/>
  <c r="W547" i="2"/>
  <c r="AB547" i="2" s="1"/>
  <c r="W548" i="2"/>
  <c r="AB548" i="2" s="1"/>
  <c r="W549" i="2"/>
  <c r="AB549" i="2" s="1"/>
  <c r="W550" i="2"/>
  <c r="AB550" i="2" s="1"/>
  <c r="W551" i="2"/>
  <c r="AB551" i="2" s="1"/>
  <c r="W552" i="2"/>
  <c r="AB552" i="2" s="1"/>
  <c r="W553" i="2"/>
  <c r="AB553" i="2" s="1"/>
  <c r="W554" i="2"/>
  <c r="AB554" i="2" s="1"/>
  <c r="W555" i="2"/>
  <c r="AB555" i="2" s="1"/>
  <c r="W556" i="2"/>
  <c r="AB556" i="2" s="1"/>
  <c r="W557" i="2"/>
  <c r="AB557" i="2" s="1"/>
  <c r="W558" i="2"/>
  <c r="AB558" i="2" s="1"/>
  <c r="W559" i="2"/>
  <c r="AB559" i="2" s="1"/>
  <c r="W560" i="2"/>
  <c r="AB560" i="2" s="1"/>
  <c r="W561" i="2"/>
  <c r="AB561" i="2" s="1"/>
  <c r="W562" i="2"/>
  <c r="AB562" i="2" s="1"/>
  <c r="W563" i="2"/>
  <c r="AB563" i="2" s="1"/>
  <c r="W564" i="2"/>
  <c r="AB564" i="2" s="1"/>
  <c r="W565" i="2"/>
  <c r="AB565" i="2" s="1"/>
  <c r="W566" i="2"/>
  <c r="AB566" i="2" s="1"/>
  <c r="W567" i="2"/>
  <c r="AB567" i="2" s="1"/>
  <c r="W568" i="2"/>
  <c r="AB568" i="2" s="1"/>
  <c r="W569" i="2"/>
  <c r="AB569" i="2" s="1"/>
  <c r="W570" i="2"/>
  <c r="AB570" i="2" s="1"/>
  <c r="W571" i="2"/>
  <c r="AB571" i="2" s="1"/>
  <c r="W572" i="2"/>
  <c r="AB572" i="2" s="1"/>
  <c r="W573" i="2"/>
  <c r="AB573" i="2" s="1"/>
  <c r="W574" i="2"/>
  <c r="AB574" i="2" s="1"/>
  <c r="W575" i="2"/>
  <c r="AB575" i="2" s="1"/>
  <c r="W576" i="2"/>
  <c r="AB576" i="2" s="1"/>
  <c r="W577" i="2"/>
  <c r="AB577" i="2" s="1"/>
  <c r="W578" i="2"/>
  <c r="AB578" i="2" s="1"/>
  <c r="W579" i="2"/>
  <c r="AB579" i="2" s="1"/>
  <c r="W580" i="2"/>
  <c r="AB580" i="2" s="1"/>
  <c r="W581" i="2"/>
  <c r="AB581" i="2" s="1"/>
  <c r="W582" i="2"/>
  <c r="AB582" i="2" s="1"/>
  <c r="W583" i="2"/>
  <c r="AB583" i="2" s="1"/>
  <c r="W584" i="2"/>
  <c r="AB584" i="2" s="1"/>
  <c r="W585" i="2"/>
  <c r="AB585" i="2" s="1"/>
  <c r="W586" i="2"/>
  <c r="AB586" i="2" s="1"/>
  <c r="W587" i="2"/>
  <c r="AB587" i="2" s="1"/>
  <c r="W588" i="2"/>
  <c r="AB588" i="2" s="1"/>
  <c r="W589" i="2"/>
  <c r="AB589" i="2" s="1"/>
  <c r="W590" i="2"/>
  <c r="AB590" i="2" s="1"/>
  <c r="W591" i="2"/>
  <c r="AB591" i="2" s="1"/>
  <c r="W592" i="2"/>
  <c r="AB592" i="2" s="1"/>
  <c r="W593" i="2"/>
  <c r="AB593" i="2" s="1"/>
  <c r="W594" i="2"/>
  <c r="AB594" i="2" s="1"/>
  <c r="W595" i="2"/>
  <c r="AB595" i="2" s="1"/>
  <c r="W596" i="2"/>
  <c r="AB596" i="2" s="1"/>
  <c r="W597" i="2"/>
  <c r="AB597" i="2" s="1"/>
  <c r="W598" i="2"/>
  <c r="AB598" i="2" s="1"/>
  <c r="W599" i="2"/>
  <c r="AB599" i="2" s="1"/>
  <c r="W600" i="2"/>
  <c r="AB600" i="2" s="1"/>
  <c r="W601" i="2"/>
  <c r="AB601" i="2" s="1"/>
  <c r="W602" i="2"/>
  <c r="AB602" i="2" s="1"/>
  <c r="W603" i="2"/>
  <c r="AB603" i="2" s="1"/>
  <c r="W604" i="2"/>
  <c r="AB604" i="2" s="1"/>
  <c r="W605" i="2"/>
  <c r="AB605" i="2" s="1"/>
  <c r="W606" i="2"/>
  <c r="AB606" i="2" s="1"/>
  <c r="W607" i="2"/>
  <c r="AB607" i="2" s="1"/>
  <c r="W608" i="2"/>
  <c r="AB608" i="2" s="1"/>
  <c r="W609" i="2"/>
  <c r="AB609" i="2" s="1"/>
  <c r="W610" i="2"/>
  <c r="AB610" i="2" s="1"/>
  <c r="W611" i="2"/>
  <c r="AB611" i="2" s="1"/>
  <c r="W612" i="2"/>
  <c r="AB612" i="2" s="1"/>
  <c r="W613" i="2"/>
  <c r="AB613" i="2" s="1"/>
  <c r="W614" i="2"/>
  <c r="AB614" i="2" s="1"/>
  <c r="W615" i="2"/>
  <c r="AB615" i="2" s="1"/>
  <c r="W616" i="2"/>
  <c r="AB616" i="2" s="1"/>
  <c r="W617" i="2"/>
  <c r="AB617" i="2" s="1"/>
  <c r="W618" i="2"/>
  <c r="AB618" i="2" s="1"/>
  <c r="W619" i="2"/>
  <c r="AB619" i="2" s="1"/>
  <c r="W620" i="2"/>
  <c r="AB620" i="2" s="1"/>
  <c r="W621" i="2"/>
  <c r="AB621" i="2" s="1"/>
  <c r="W622" i="2"/>
  <c r="AB622" i="2" s="1"/>
  <c r="W5" i="2"/>
  <c r="AB5" i="2" s="1"/>
  <c r="W4" i="2"/>
  <c r="AB4" i="2" s="1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5" i="2"/>
  <c r="V4" i="2"/>
  <c r="H2" i="2" l="1"/>
  <c r="A2" i="2"/>
  <c r="L4" i="2"/>
  <c r="E4" i="2"/>
  <c r="G4" i="2" s="1"/>
  <c r="F4" i="2"/>
  <c r="E5" i="2"/>
  <c r="G5" i="2" s="1"/>
  <c r="F5" i="2"/>
  <c r="E6" i="2"/>
  <c r="G6" i="2" s="1"/>
  <c r="F6" i="2"/>
  <c r="E7" i="2"/>
  <c r="G7" i="2" s="1"/>
  <c r="F7" i="2"/>
  <c r="E8" i="2"/>
  <c r="G8" i="2" s="1"/>
  <c r="F8" i="2"/>
  <c r="E9" i="2"/>
  <c r="G9" i="2" s="1"/>
  <c r="F9" i="2"/>
  <c r="E10" i="2"/>
  <c r="G10" i="2" s="1"/>
  <c r="F10" i="2"/>
  <c r="E11" i="2"/>
  <c r="G11" i="2" s="1"/>
  <c r="F11" i="2"/>
  <c r="E12" i="2"/>
  <c r="G12" i="2" s="1"/>
  <c r="F12" i="2"/>
  <c r="E13" i="2"/>
  <c r="G13" i="2" s="1"/>
  <c r="F13" i="2"/>
  <c r="E14" i="2"/>
  <c r="G14" i="2" s="1"/>
  <c r="F14" i="2"/>
  <c r="E15" i="2"/>
  <c r="G15" i="2" s="1"/>
  <c r="F15" i="2"/>
  <c r="E16" i="2"/>
  <c r="G16" i="2" s="1"/>
  <c r="F16" i="2"/>
  <c r="E17" i="2"/>
  <c r="G17" i="2" s="1"/>
  <c r="F17" i="2"/>
  <c r="E18" i="2"/>
  <c r="G18" i="2" s="1"/>
  <c r="F18" i="2"/>
  <c r="E19" i="2"/>
  <c r="G19" i="2" s="1"/>
  <c r="F19" i="2"/>
  <c r="E20" i="2"/>
  <c r="G20" i="2" s="1"/>
  <c r="F20" i="2"/>
  <c r="E21" i="2"/>
  <c r="G21" i="2" s="1"/>
  <c r="F21" i="2"/>
  <c r="E22" i="2"/>
  <c r="G22" i="2" s="1"/>
  <c r="F22" i="2"/>
  <c r="E23" i="2"/>
  <c r="G23" i="2" s="1"/>
  <c r="F23" i="2"/>
  <c r="E24" i="2"/>
  <c r="G24" i="2" s="1"/>
  <c r="F24" i="2"/>
  <c r="E25" i="2"/>
  <c r="G25" i="2" s="1"/>
  <c r="F25" i="2"/>
  <c r="E26" i="2"/>
  <c r="G26" i="2" s="1"/>
  <c r="F26" i="2"/>
  <c r="E27" i="2"/>
  <c r="G27" i="2" s="1"/>
  <c r="F27" i="2"/>
  <c r="E28" i="2"/>
  <c r="G28" i="2" s="1"/>
  <c r="F28" i="2"/>
  <c r="E29" i="2"/>
  <c r="G29" i="2" s="1"/>
  <c r="F29" i="2"/>
  <c r="E30" i="2"/>
  <c r="G30" i="2" s="1"/>
  <c r="F30" i="2"/>
  <c r="E31" i="2"/>
  <c r="G31" i="2" s="1"/>
  <c r="F31" i="2"/>
  <c r="E32" i="2"/>
  <c r="G32" i="2" s="1"/>
  <c r="F32" i="2"/>
  <c r="E33" i="2"/>
  <c r="G33" i="2" s="1"/>
  <c r="F33" i="2"/>
  <c r="E34" i="2"/>
  <c r="G34" i="2" s="1"/>
  <c r="F34" i="2"/>
  <c r="E35" i="2"/>
  <c r="G35" i="2" s="1"/>
  <c r="F35" i="2"/>
  <c r="E36" i="2"/>
  <c r="G36" i="2" s="1"/>
  <c r="F36" i="2"/>
  <c r="E37" i="2"/>
  <c r="G37" i="2" s="1"/>
  <c r="F37" i="2"/>
  <c r="E38" i="2"/>
  <c r="G38" i="2" s="1"/>
  <c r="F38" i="2"/>
  <c r="E39" i="2"/>
  <c r="G39" i="2" s="1"/>
  <c r="F39" i="2"/>
  <c r="E40" i="2"/>
  <c r="G40" i="2" s="1"/>
  <c r="F40" i="2"/>
  <c r="E41" i="2"/>
  <c r="G41" i="2" s="1"/>
  <c r="F41" i="2"/>
  <c r="E42" i="2"/>
  <c r="G42" i="2" s="1"/>
  <c r="F42" i="2"/>
  <c r="E43" i="2"/>
  <c r="G43" i="2" s="1"/>
  <c r="F43" i="2"/>
  <c r="E44" i="2"/>
  <c r="G44" i="2" s="1"/>
  <c r="F44" i="2"/>
  <c r="E45" i="2"/>
  <c r="G45" i="2" s="1"/>
  <c r="F45" i="2"/>
  <c r="E46" i="2"/>
  <c r="G46" i="2" s="1"/>
  <c r="F46" i="2"/>
  <c r="E47" i="2"/>
  <c r="G47" i="2" s="1"/>
  <c r="F47" i="2"/>
  <c r="E48" i="2"/>
  <c r="G48" i="2" s="1"/>
  <c r="F48" i="2"/>
  <c r="E49" i="2"/>
  <c r="G49" i="2" s="1"/>
  <c r="F49" i="2"/>
  <c r="E50" i="2"/>
  <c r="G50" i="2" s="1"/>
  <c r="F50" i="2"/>
  <c r="E51" i="2"/>
  <c r="G51" i="2" s="1"/>
  <c r="F51" i="2"/>
  <c r="E52" i="2"/>
  <c r="G52" i="2" s="1"/>
  <c r="F52" i="2"/>
  <c r="E53" i="2"/>
  <c r="G53" i="2" s="1"/>
  <c r="F53" i="2"/>
  <c r="E54" i="2"/>
  <c r="G54" i="2" s="1"/>
  <c r="F54" i="2"/>
  <c r="E55" i="2"/>
  <c r="G55" i="2" s="1"/>
  <c r="F55" i="2"/>
  <c r="E56" i="2"/>
  <c r="G56" i="2" s="1"/>
  <c r="F56" i="2"/>
  <c r="E57" i="2"/>
  <c r="G57" i="2" s="1"/>
  <c r="F57" i="2"/>
  <c r="E58" i="2"/>
  <c r="G58" i="2" s="1"/>
  <c r="F58" i="2"/>
  <c r="E59" i="2"/>
  <c r="G59" i="2" s="1"/>
  <c r="F59" i="2"/>
  <c r="E60" i="2"/>
  <c r="G60" i="2" s="1"/>
  <c r="F60" i="2"/>
  <c r="E61" i="2"/>
  <c r="G61" i="2" s="1"/>
  <c r="F61" i="2"/>
  <c r="E62" i="2"/>
  <c r="G62" i="2" s="1"/>
  <c r="F62" i="2"/>
  <c r="E63" i="2"/>
  <c r="G63" i="2" s="1"/>
  <c r="F63" i="2"/>
  <c r="E64" i="2"/>
  <c r="G64" i="2" s="1"/>
  <c r="F64" i="2"/>
  <c r="E65" i="2"/>
  <c r="G65" i="2" s="1"/>
  <c r="F65" i="2"/>
  <c r="E66" i="2"/>
  <c r="G66" i="2" s="1"/>
  <c r="F66" i="2"/>
  <c r="E67" i="2"/>
  <c r="G67" i="2" s="1"/>
  <c r="F67" i="2"/>
  <c r="E68" i="2"/>
  <c r="G68" i="2" s="1"/>
  <c r="F68" i="2"/>
  <c r="E69" i="2"/>
  <c r="G69" i="2" s="1"/>
  <c r="F69" i="2"/>
  <c r="E70" i="2"/>
  <c r="G70" i="2" s="1"/>
  <c r="F70" i="2"/>
  <c r="E71" i="2"/>
  <c r="G71" i="2" s="1"/>
  <c r="F71" i="2"/>
  <c r="E72" i="2"/>
  <c r="G72" i="2" s="1"/>
  <c r="F72" i="2"/>
  <c r="E73" i="2"/>
  <c r="G73" i="2" s="1"/>
  <c r="F73" i="2"/>
  <c r="E74" i="2"/>
  <c r="G74" i="2" s="1"/>
  <c r="F74" i="2"/>
  <c r="E75" i="2"/>
  <c r="G75" i="2" s="1"/>
  <c r="F75" i="2"/>
  <c r="E76" i="2"/>
  <c r="G76" i="2" s="1"/>
  <c r="F76" i="2"/>
  <c r="E77" i="2"/>
  <c r="G77" i="2" s="1"/>
  <c r="F77" i="2"/>
  <c r="E78" i="2"/>
  <c r="G78" i="2" s="1"/>
  <c r="F78" i="2"/>
  <c r="E79" i="2"/>
  <c r="G79" i="2" s="1"/>
  <c r="F79" i="2"/>
  <c r="E80" i="2"/>
  <c r="G80" i="2" s="1"/>
  <c r="F80" i="2"/>
  <c r="E81" i="2"/>
  <c r="G81" i="2" s="1"/>
  <c r="F81" i="2"/>
  <c r="E82" i="2"/>
  <c r="G82" i="2" s="1"/>
  <c r="F82" i="2"/>
  <c r="E83" i="2"/>
  <c r="G83" i="2" s="1"/>
  <c r="F83" i="2"/>
  <c r="E84" i="2"/>
  <c r="G84" i="2" s="1"/>
  <c r="F84" i="2"/>
  <c r="E85" i="2"/>
  <c r="G85" i="2" s="1"/>
  <c r="F85" i="2"/>
  <c r="E86" i="2"/>
  <c r="G86" i="2" s="1"/>
  <c r="F86" i="2"/>
  <c r="E87" i="2"/>
  <c r="G87" i="2" s="1"/>
  <c r="F87" i="2"/>
  <c r="E88" i="2"/>
  <c r="G88" i="2" s="1"/>
  <c r="F88" i="2"/>
  <c r="E89" i="2"/>
  <c r="G89" i="2" s="1"/>
  <c r="F89" i="2"/>
  <c r="E90" i="2"/>
  <c r="G90" i="2" s="1"/>
  <c r="F90" i="2"/>
  <c r="E91" i="2"/>
  <c r="G91" i="2" s="1"/>
  <c r="F91" i="2"/>
  <c r="E92" i="2"/>
  <c r="G92" i="2" s="1"/>
  <c r="F92" i="2"/>
  <c r="E93" i="2"/>
  <c r="G93" i="2" s="1"/>
  <c r="F93" i="2"/>
  <c r="E94" i="2"/>
  <c r="G94" i="2" s="1"/>
  <c r="F94" i="2"/>
  <c r="E95" i="2"/>
  <c r="G95" i="2" s="1"/>
  <c r="F95" i="2"/>
  <c r="E96" i="2"/>
  <c r="G96" i="2" s="1"/>
  <c r="F96" i="2"/>
  <c r="E97" i="2"/>
  <c r="G97" i="2" s="1"/>
  <c r="F97" i="2"/>
  <c r="E98" i="2"/>
  <c r="G98" i="2" s="1"/>
  <c r="F98" i="2"/>
  <c r="E99" i="2"/>
  <c r="G99" i="2" s="1"/>
  <c r="F99" i="2"/>
  <c r="E100" i="2"/>
  <c r="G100" i="2" s="1"/>
  <c r="F100" i="2"/>
  <c r="E101" i="2"/>
  <c r="G101" i="2" s="1"/>
  <c r="F101" i="2"/>
  <c r="E102" i="2"/>
  <c r="G102" i="2" s="1"/>
  <c r="F102" i="2"/>
  <c r="E103" i="2"/>
  <c r="G103" i="2" s="1"/>
  <c r="F103" i="2"/>
  <c r="E104" i="2"/>
  <c r="G104" i="2" s="1"/>
  <c r="F104" i="2"/>
  <c r="E105" i="2"/>
  <c r="G105" i="2" s="1"/>
  <c r="F105" i="2"/>
  <c r="E106" i="2"/>
  <c r="G106" i="2" s="1"/>
  <c r="F106" i="2"/>
  <c r="E107" i="2"/>
  <c r="G107" i="2" s="1"/>
  <c r="F107" i="2"/>
  <c r="E108" i="2"/>
  <c r="G108" i="2" s="1"/>
  <c r="F108" i="2"/>
  <c r="E109" i="2"/>
  <c r="G109" i="2" s="1"/>
  <c r="F109" i="2"/>
  <c r="E110" i="2"/>
  <c r="G110" i="2" s="1"/>
  <c r="F110" i="2"/>
  <c r="E111" i="2"/>
  <c r="G111" i="2" s="1"/>
  <c r="F111" i="2"/>
  <c r="E112" i="2"/>
  <c r="G112" i="2" s="1"/>
  <c r="F112" i="2"/>
  <c r="E113" i="2"/>
  <c r="G113" i="2" s="1"/>
  <c r="F113" i="2"/>
  <c r="E114" i="2"/>
  <c r="G114" i="2" s="1"/>
  <c r="F114" i="2"/>
  <c r="E115" i="2"/>
  <c r="G115" i="2" s="1"/>
  <c r="F115" i="2"/>
  <c r="E116" i="2"/>
  <c r="G116" i="2" s="1"/>
  <c r="F116" i="2"/>
  <c r="E117" i="2"/>
  <c r="G117" i="2" s="1"/>
  <c r="F117" i="2"/>
  <c r="E118" i="2"/>
  <c r="G118" i="2" s="1"/>
  <c r="F118" i="2"/>
  <c r="E119" i="2"/>
  <c r="G119" i="2" s="1"/>
  <c r="F119" i="2"/>
  <c r="E120" i="2"/>
  <c r="G120" i="2" s="1"/>
  <c r="F120" i="2"/>
  <c r="E121" i="2"/>
  <c r="G121" i="2" s="1"/>
  <c r="F121" i="2"/>
  <c r="E122" i="2"/>
  <c r="G122" i="2" s="1"/>
  <c r="F122" i="2"/>
  <c r="E123" i="2"/>
  <c r="G123" i="2" s="1"/>
  <c r="F123" i="2"/>
  <c r="E124" i="2"/>
  <c r="G124" i="2" s="1"/>
  <c r="F124" i="2"/>
  <c r="E125" i="2"/>
  <c r="G125" i="2" s="1"/>
  <c r="F125" i="2"/>
  <c r="E126" i="2"/>
  <c r="G126" i="2" s="1"/>
  <c r="F126" i="2"/>
  <c r="E127" i="2"/>
  <c r="G127" i="2" s="1"/>
  <c r="F127" i="2"/>
  <c r="E128" i="2"/>
  <c r="G128" i="2" s="1"/>
  <c r="F128" i="2"/>
  <c r="E129" i="2"/>
  <c r="G129" i="2" s="1"/>
  <c r="F129" i="2"/>
  <c r="E130" i="2"/>
  <c r="G130" i="2" s="1"/>
  <c r="F130" i="2"/>
  <c r="E131" i="2"/>
  <c r="G131" i="2" s="1"/>
  <c r="F131" i="2"/>
  <c r="E132" i="2"/>
  <c r="G132" i="2" s="1"/>
  <c r="F132" i="2"/>
  <c r="E133" i="2"/>
  <c r="G133" i="2" s="1"/>
  <c r="F133" i="2"/>
  <c r="E134" i="2"/>
  <c r="G134" i="2" s="1"/>
  <c r="F134" i="2"/>
  <c r="E135" i="2"/>
  <c r="G135" i="2" s="1"/>
  <c r="F135" i="2"/>
  <c r="E136" i="2"/>
  <c r="G136" i="2" s="1"/>
  <c r="F136" i="2"/>
  <c r="E137" i="2"/>
  <c r="G137" i="2" s="1"/>
  <c r="F137" i="2"/>
  <c r="E138" i="2"/>
  <c r="G138" i="2" s="1"/>
  <c r="F138" i="2"/>
  <c r="E139" i="2"/>
  <c r="G139" i="2" s="1"/>
  <c r="F139" i="2"/>
  <c r="E140" i="2"/>
  <c r="G140" i="2" s="1"/>
  <c r="F140" i="2"/>
  <c r="E141" i="2"/>
  <c r="G141" i="2" s="1"/>
  <c r="F141" i="2"/>
  <c r="E142" i="2"/>
  <c r="G142" i="2" s="1"/>
  <c r="F142" i="2"/>
  <c r="E143" i="2"/>
  <c r="G143" i="2" s="1"/>
  <c r="F143" i="2"/>
  <c r="E144" i="2"/>
  <c r="G144" i="2" s="1"/>
  <c r="F144" i="2"/>
  <c r="E145" i="2"/>
  <c r="G145" i="2" s="1"/>
  <c r="F145" i="2"/>
  <c r="E146" i="2"/>
  <c r="G146" i="2" s="1"/>
  <c r="F146" i="2"/>
  <c r="E147" i="2"/>
  <c r="G147" i="2" s="1"/>
  <c r="F147" i="2"/>
  <c r="E148" i="2"/>
  <c r="G148" i="2" s="1"/>
  <c r="F148" i="2"/>
  <c r="E149" i="2"/>
  <c r="G149" i="2" s="1"/>
  <c r="F149" i="2"/>
  <c r="E150" i="2"/>
  <c r="G150" i="2" s="1"/>
  <c r="F150" i="2"/>
  <c r="E151" i="2"/>
  <c r="G151" i="2" s="1"/>
  <c r="F151" i="2"/>
  <c r="E152" i="2"/>
  <c r="G152" i="2" s="1"/>
  <c r="F152" i="2"/>
  <c r="E153" i="2"/>
  <c r="G153" i="2" s="1"/>
  <c r="F153" i="2"/>
  <c r="E154" i="2"/>
  <c r="G154" i="2" s="1"/>
  <c r="F154" i="2"/>
  <c r="E155" i="2"/>
  <c r="G155" i="2" s="1"/>
  <c r="F155" i="2"/>
  <c r="E156" i="2"/>
  <c r="G156" i="2" s="1"/>
  <c r="F156" i="2"/>
  <c r="E157" i="2"/>
  <c r="G157" i="2" s="1"/>
  <c r="F157" i="2"/>
  <c r="E158" i="2"/>
  <c r="G158" i="2" s="1"/>
  <c r="F158" i="2"/>
  <c r="E159" i="2"/>
  <c r="G159" i="2" s="1"/>
  <c r="F159" i="2"/>
  <c r="E160" i="2"/>
  <c r="G160" i="2" s="1"/>
  <c r="F160" i="2"/>
  <c r="E161" i="2"/>
  <c r="G161" i="2" s="1"/>
  <c r="F161" i="2"/>
  <c r="E162" i="2"/>
  <c r="G162" i="2" s="1"/>
  <c r="F162" i="2"/>
  <c r="E163" i="2"/>
  <c r="G163" i="2" s="1"/>
  <c r="F163" i="2"/>
  <c r="E164" i="2"/>
  <c r="G164" i="2" s="1"/>
  <c r="F164" i="2"/>
  <c r="E165" i="2"/>
  <c r="G165" i="2" s="1"/>
  <c r="F165" i="2"/>
  <c r="E166" i="2"/>
  <c r="G166" i="2" s="1"/>
  <c r="F166" i="2"/>
  <c r="E167" i="2"/>
  <c r="G167" i="2" s="1"/>
  <c r="F167" i="2"/>
  <c r="E168" i="2"/>
  <c r="G168" i="2" s="1"/>
  <c r="F168" i="2"/>
  <c r="E169" i="2"/>
  <c r="G169" i="2" s="1"/>
  <c r="F169" i="2"/>
  <c r="E170" i="2"/>
  <c r="G170" i="2" s="1"/>
  <c r="F170" i="2"/>
  <c r="E171" i="2"/>
  <c r="G171" i="2" s="1"/>
  <c r="F171" i="2"/>
  <c r="E172" i="2"/>
  <c r="G172" i="2" s="1"/>
  <c r="F172" i="2"/>
  <c r="E173" i="2"/>
  <c r="G173" i="2" s="1"/>
  <c r="F173" i="2"/>
  <c r="E174" i="2"/>
  <c r="G174" i="2" s="1"/>
  <c r="F174" i="2"/>
  <c r="F3" i="2"/>
  <c r="E3" i="2"/>
  <c r="G3" i="2" s="1"/>
  <c r="N4" i="2"/>
  <c r="M4" i="2"/>
  <c r="AH197" i="2"/>
  <c r="AH180" i="2"/>
  <c r="AH126" i="2"/>
  <c r="AI109" i="2"/>
  <c r="AH139" i="2"/>
  <c r="AI134" i="2"/>
  <c r="AI85" i="2"/>
  <c r="AI99" i="2"/>
  <c r="AJ38" i="2"/>
  <c r="AH157" i="2"/>
  <c r="AI178" i="2"/>
  <c r="AJ81" i="2"/>
  <c r="AJ166" i="2"/>
  <c r="AH134" i="2"/>
  <c r="AJ121" i="2"/>
  <c r="AH25" i="2"/>
  <c r="AI46" i="2"/>
  <c r="AI188" i="2"/>
  <c r="AJ109" i="2"/>
  <c r="AJ155" i="2"/>
  <c r="AH44" i="2"/>
  <c r="AJ190" i="2"/>
  <c r="AH22" i="2"/>
  <c r="AJ23" i="2"/>
  <c r="AH51" i="2"/>
  <c r="AJ209" i="2"/>
  <c r="AJ8" i="2"/>
  <c r="AH143" i="2"/>
  <c r="AH141" i="2"/>
  <c r="AH19" i="2"/>
  <c r="AH34" i="2"/>
  <c r="AJ156" i="2"/>
  <c r="AH48" i="2"/>
  <c r="AI72" i="2"/>
  <c r="AH199" i="2"/>
  <c r="AH77" i="2"/>
  <c r="AI50" i="2"/>
  <c r="AH32" i="2"/>
  <c r="AI63" i="2"/>
  <c r="AI26" i="2"/>
  <c r="AJ72" i="2"/>
  <c r="AI155" i="2"/>
  <c r="AI6" i="2"/>
  <c r="AH98" i="2"/>
  <c r="AJ78" i="2"/>
  <c r="AH168" i="2"/>
  <c r="AI41" i="2"/>
  <c r="AJ177" i="2"/>
  <c r="AJ59" i="2"/>
  <c r="AI77" i="2"/>
  <c r="AI124" i="2"/>
  <c r="AI120" i="2"/>
  <c r="AJ83" i="2"/>
  <c r="AH65" i="2"/>
  <c r="AI201" i="2"/>
  <c r="AI132" i="2"/>
  <c r="AJ175" i="2"/>
  <c r="AH53" i="2"/>
  <c r="AJ204" i="2"/>
  <c r="AH36" i="2"/>
  <c r="AI117" i="2"/>
  <c r="AH177" i="2"/>
  <c r="AJ136" i="2"/>
  <c r="AJ189" i="2"/>
  <c r="AJ57" i="2"/>
  <c r="AJ53" i="2"/>
  <c r="AJ143" i="2"/>
  <c r="AH171" i="2"/>
  <c r="AI95" i="2"/>
  <c r="AJ195" i="2"/>
  <c r="AJ62" i="2"/>
  <c r="AJ105" i="2"/>
  <c r="AJ170" i="2"/>
  <c r="AI144" i="2"/>
  <c r="AI93" i="2"/>
  <c r="AH18" i="2"/>
  <c r="AI200" i="2"/>
  <c r="AH184" i="2"/>
  <c r="AI81" i="2"/>
  <c r="AI40" i="2"/>
  <c r="AI150" i="2"/>
  <c r="AI205" i="2"/>
  <c r="AI7" i="2"/>
  <c r="AJ42" i="2"/>
  <c r="AI181" i="2"/>
  <c r="AI195" i="2"/>
  <c r="AJ134" i="2"/>
  <c r="AJ64" i="2"/>
  <c r="AH194" i="2"/>
  <c r="AJ174" i="2"/>
  <c r="AH165" i="2"/>
  <c r="AI18" i="2"/>
  <c r="AJ22" i="2"/>
  <c r="AH6" i="2"/>
  <c r="AH121" i="2"/>
  <c r="AI142" i="2"/>
  <c r="AH92" i="2"/>
  <c r="AJ205" i="2"/>
  <c r="AI52" i="2"/>
  <c r="AH55" i="2"/>
  <c r="AH118" i="2"/>
  <c r="AJ119" i="2"/>
  <c r="AH147" i="2"/>
  <c r="AH107" i="2"/>
  <c r="AH4" i="2"/>
  <c r="AH64" i="2"/>
  <c r="AI116" i="2"/>
  <c r="AJ159" i="2"/>
  <c r="AH13" i="2"/>
  <c r="AI34" i="2"/>
  <c r="AI149" i="2"/>
  <c r="AH49" i="2"/>
  <c r="AJ141" i="2"/>
  <c r="AI193" i="2"/>
  <c r="AI67" i="2"/>
  <c r="AH173" i="2"/>
  <c r="AI146" i="2"/>
  <c r="AH128" i="2"/>
  <c r="AI159" i="2"/>
  <c r="AI122" i="2"/>
  <c r="AI80" i="2"/>
  <c r="AJ27" i="2"/>
  <c r="AJ89" i="2"/>
  <c r="AI103" i="2"/>
  <c r="AJ138" i="2"/>
  <c r="AJ65" i="2"/>
  <c r="AJ67" i="2"/>
  <c r="AJ168" i="2"/>
  <c r="AI137" i="2"/>
  <c r="AH62" i="2"/>
  <c r="AI69" i="2"/>
  <c r="AI168" i="2"/>
  <c r="AI173" i="2"/>
  <c r="AJ179" i="2"/>
  <c r="AH161" i="2"/>
  <c r="AJ85" i="2"/>
  <c r="AJ120" i="2"/>
  <c r="AH40" i="2"/>
  <c r="AJ172" i="2"/>
  <c r="AH164" i="2"/>
  <c r="AH20" i="2"/>
  <c r="AH138" i="2"/>
  <c r="AH89" i="2"/>
  <c r="AH133" i="2"/>
  <c r="AJ5" i="2"/>
  <c r="AJ165" i="2"/>
  <c r="AI90" i="2"/>
  <c r="AI106" i="2"/>
  <c r="AJ76" i="2"/>
  <c r="AJ201" i="2"/>
  <c r="AJ63" i="2"/>
  <c r="AI189" i="2"/>
  <c r="AH114" i="2"/>
  <c r="AI44" i="2"/>
  <c r="AI177" i="2"/>
  <c r="AI198" i="2"/>
  <c r="AI136" i="2"/>
  <c r="AJ46" i="2"/>
  <c r="AI57" i="2"/>
  <c r="AJ96" i="2"/>
  <c r="AJ31" i="2"/>
  <c r="AI176" i="2"/>
  <c r="AJ123" i="2"/>
  <c r="AH33" i="2"/>
  <c r="AJ82" i="2"/>
  <c r="AH181" i="2"/>
  <c r="AH9" i="2"/>
  <c r="AI78" i="2"/>
  <c r="AH39" i="2"/>
  <c r="AJ29" i="2"/>
  <c r="AI114" i="2"/>
  <c r="AI139" i="2"/>
  <c r="AH102" i="2"/>
  <c r="AI5" i="2"/>
  <c r="AI192" i="2"/>
  <c r="AI68" i="2"/>
  <c r="AI43" i="2"/>
  <c r="AH207" i="2"/>
  <c r="AJ206" i="2"/>
  <c r="AI61" i="2"/>
  <c r="AH91" i="2"/>
  <c r="AI14" i="2"/>
  <c r="AI37" i="2"/>
  <c r="AI51" i="2"/>
  <c r="AJ104" i="2"/>
  <c r="AH109" i="2"/>
  <c r="AI130" i="2"/>
  <c r="AJ33" i="2"/>
  <c r="AH58" i="2"/>
  <c r="AH145" i="2"/>
  <c r="AH179" i="2"/>
  <c r="AH175" i="2"/>
  <c r="AI163" i="2"/>
  <c r="AJ73" i="2"/>
  <c r="AH210" i="2"/>
  <c r="AI140" i="2"/>
  <c r="AJ61" i="2"/>
  <c r="AI91" i="2"/>
  <c r="AJ144" i="2"/>
  <c r="AJ142" i="2"/>
  <c r="AJ185" i="2"/>
  <c r="AI199" i="2"/>
  <c r="AJ196" i="2"/>
  <c r="AJ161" i="2"/>
  <c r="AJ163" i="2"/>
  <c r="AH95" i="2"/>
  <c r="AJ21" i="2"/>
  <c r="AH158" i="2"/>
  <c r="AJ145" i="2"/>
  <c r="AI87" i="2"/>
  <c r="AH75" i="2"/>
  <c r="AH100" i="2"/>
  <c r="AJ99" i="2"/>
  <c r="AH69" i="2"/>
  <c r="AH29" i="2"/>
  <c r="AJ88" i="2"/>
  <c r="AJ44" i="2"/>
  <c r="AI15" i="2"/>
  <c r="AH190" i="2"/>
  <c r="AH172" i="2"/>
  <c r="AI107" i="2"/>
  <c r="AH82" i="2"/>
  <c r="AH50" i="2"/>
  <c r="AI186" i="2"/>
  <c r="AJ30" i="2"/>
  <c r="AJ111" i="2"/>
  <c r="AH86" i="2"/>
  <c r="AI172" i="2"/>
  <c r="AH205" i="2"/>
  <c r="AJ129" i="2"/>
  <c r="AJ132" i="2"/>
  <c r="AI29" i="2"/>
  <c r="AH72" i="2"/>
  <c r="AH68" i="2"/>
  <c r="AJ35" i="2"/>
  <c r="AH17" i="2"/>
  <c r="AI153" i="2"/>
  <c r="AI84" i="2"/>
  <c r="AJ127" i="2"/>
  <c r="AH5" i="2"/>
  <c r="AI48" i="2"/>
  <c r="AJ80" i="2"/>
  <c r="AH185" i="2"/>
  <c r="AH129" i="2"/>
  <c r="AJ178" i="2"/>
  <c r="AJ45" i="2"/>
  <c r="AH105" i="2"/>
  <c r="AI174" i="2"/>
  <c r="AH135" i="2"/>
  <c r="AH106" i="2"/>
  <c r="AH10" i="2"/>
  <c r="AJ183" i="2"/>
  <c r="AI208" i="2"/>
  <c r="AI45" i="2"/>
  <c r="AJ181" i="2"/>
  <c r="AI100" i="2"/>
  <c r="AH136" i="2"/>
  <c r="AI33" i="2"/>
  <c r="AJ124" i="2"/>
  <c r="AI22" i="2"/>
  <c r="AI157" i="2"/>
  <c r="AH187" i="2"/>
  <c r="AJ128" i="2"/>
  <c r="AI133" i="2"/>
  <c r="AI147" i="2"/>
  <c r="AJ86" i="2"/>
  <c r="AH146" i="2"/>
  <c r="AJ126" i="2"/>
  <c r="AH21" i="2"/>
  <c r="AJ68" i="2"/>
  <c r="AH182" i="2"/>
  <c r="AJ125" i="2"/>
  <c r="AJ169" i="2"/>
  <c r="AH73" i="2"/>
  <c r="AI94" i="2"/>
  <c r="AJ176" i="2"/>
  <c r="AJ157" i="2"/>
  <c r="AJ16" i="2"/>
  <c r="AI96" i="2"/>
  <c r="AH7" i="2"/>
  <c r="AH70" i="2"/>
  <c r="AJ71" i="2"/>
  <c r="AH99" i="2"/>
  <c r="AH46" i="2"/>
  <c r="AH28" i="2"/>
  <c r="AH191" i="2"/>
  <c r="AH159" i="2"/>
  <c r="AJ158" i="2"/>
  <c r="AJ162" i="2"/>
  <c r="AI24" i="2"/>
  <c r="AI83" i="2"/>
  <c r="AH198" i="2"/>
  <c r="AI101" i="2"/>
  <c r="AI19" i="2"/>
  <c r="AH125" i="2"/>
  <c r="AI98" i="2"/>
  <c r="AH80" i="2"/>
  <c r="AI111" i="2"/>
  <c r="AI74" i="2"/>
  <c r="AI32" i="2"/>
  <c r="AI203" i="2"/>
  <c r="AI110" i="2"/>
  <c r="AJ17" i="2"/>
  <c r="AJ19" i="2"/>
  <c r="AJ182" i="2"/>
  <c r="AI89" i="2"/>
  <c r="AH14" i="2"/>
  <c r="AH137" i="2"/>
  <c r="AH116" i="2"/>
  <c r="AI125" i="2"/>
  <c r="AJ131" i="2"/>
  <c r="AH113" i="2"/>
  <c r="AJ37" i="2"/>
  <c r="AI180" i="2"/>
  <c r="AJ112" i="2"/>
  <c r="AH101" i="2"/>
  <c r="AI196" i="2"/>
  <c r="AH84" i="2"/>
  <c r="AJ49" i="2"/>
  <c r="AH52" i="2"/>
  <c r="AJ51" i="2"/>
  <c r="AI187" i="2"/>
  <c r="AI161" i="2"/>
  <c r="AJ117" i="2"/>
  <c r="AI42" i="2"/>
  <c r="AH202" i="2"/>
  <c r="AH186" i="2"/>
  <c r="AJ153" i="2"/>
  <c r="AJ164" i="2"/>
  <c r="AI148" i="2"/>
  <c r="AI141" i="2"/>
  <c r="AH66" i="2"/>
  <c r="AJ36" i="2"/>
  <c r="AJ148" i="2"/>
  <c r="AI129" i="2"/>
  <c r="AI49" i="2"/>
  <c r="AI88" i="2"/>
  <c r="AJ160" i="2"/>
  <c r="AJ41" i="2"/>
  <c r="AI55" i="2"/>
  <c r="AJ90" i="2"/>
  <c r="AI128" i="2"/>
  <c r="AJ75" i="2"/>
  <c r="AJ34" i="2"/>
  <c r="AH37" i="2"/>
  <c r="AI30" i="2"/>
  <c r="AJ108" i="2"/>
  <c r="AI97" i="2"/>
  <c r="AI66" i="2"/>
  <c r="AH79" i="2"/>
  <c r="AH54" i="2"/>
  <c r="AH169" i="2"/>
  <c r="AI190" i="2"/>
  <c r="AH188" i="2"/>
  <c r="AH42" i="2"/>
  <c r="AJ4" i="2"/>
  <c r="AH103" i="2"/>
  <c r="AH74" i="2"/>
  <c r="AI160" i="2"/>
  <c r="AI175" i="2"/>
  <c r="AH67" i="2"/>
  <c r="AH174" i="2"/>
  <c r="AJ106" i="2"/>
  <c r="AH201" i="2"/>
  <c r="AJ188" i="2"/>
  <c r="AI118" i="2"/>
  <c r="AH61" i="2"/>
  <c r="AI82" i="2"/>
  <c r="AI197" i="2"/>
  <c r="AH97" i="2"/>
  <c r="AJ122" i="2"/>
  <c r="AJ70" i="2"/>
  <c r="AI115" i="2"/>
  <c r="AI9" i="2"/>
  <c r="AI194" i="2"/>
  <c r="AH176" i="2"/>
  <c r="AI207" i="2"/>
  <c r="AJ13" i="2"/>
  <c r="AH31" i="2"/>
  <c r="AI184" i="2"/>
  <c r="AJ94" i="2"/>
  <c r="AJ137" i="2"/>
  <c r="AI151" i="2"/>
  <c r="AJ186" i="2"/>
  <c r="AJ113" i="2"/>
  <c r="AJ115" i="2"/>
  <c r="AH47" i="2"/>
  <c r="AI185" i="2"/>
  <c r="AH110" i="2"/>
  <c r="AJ56" i="2"/>
  <c r="AJ9" i="2"/>
  <c r="AJ140" i="2"/>
  <c r="AH140" i="2"/>
  <c r="AJ24" i="2"/>
  <c r="AJ197" i="2"/>
  <c r="AJ191" i="2"/>
  <c r="AJ100" i="2"/>
  <c r="AJ118" i="2"/>
  <c r="AH142" i="2"/>
  <c r="AH124" i="2"/>
  <c r="AI59" i="2"/>
  <c r="AJ149" i="2"/>
  <c r="AJ52" i="2"/>
  <c r="AI138" i="2"/>
  <c r="AI206" i="2"/>
  <c r="AI47" i="2"/>
  <c r="AH38" i="2"/>
  <c r="AH120" i="2"/>
  <c r="AJ25" i="2"/>
  <c r="AH162" i="2"/>
  <c r="AI92" i="2"/>
  <c r="AH193" i="2"/>
  <c r="AJ15" i="2"/>
  <c r="AJ11" i="2"/>
  <c r="AJ32" i="2"/>
  <c r="AI105" i="2"/>
  <c r="AI36" i="2"/>
  <c r="AJ79" i="2"/>
  <c r="AJ92" i="2"/>
  <c r="AJ171" i="2"/>
  <c r="AH41" i="2"/>
  <c r="AH81" i="2"/>
  <c r="AJ130" i="2"/>
  <c r="AI113" i="2"/>
  <c r="AH57" i="2"/>
  <c r="AI126" i="2"/>
  <c r="AH87" i="2"/>
  <c r="AJ173" i="2"/>
  <c r="AI162" i="2"/>
  <c r="AJ203" i="2"/>
  <c r="AI17" i="2"/>
  <c r="AH155" i="2"/>
  <c r="AI20" i="2"/>
  <c r="AH112" i="2"/>
  <c r="AH132" i="2"/>
  <c r="AH160" i="2"/>
  <c r="AI86" i="2"/>
  <c r="AI38" i="2"/>
  <c r="AH56" i="2"/>
  <c r="AH204" i="2"/>
  <c r="AI4" i="2"/>
  <c r="AI108" i="2"/>
  <c r="AJ47" i="2"/>
  <c r="AJ202" i="2"/>
  <c r="AH167" i="2"/>
  <c r="AJ150" i="2"/>
  <c r="AH90" i="2"/>
  <c r="AJ193" i="2"/>
  <c r="AJ87" i="2"/>
  <c r="AH88" i="2"/>
  <c r="AH131" i="2"/>
  <c r="AH153" i="2"/>
  <c r="AI112" i="2"/>
  <c r="AI25" i="2"/>
  <c r="AI11" i="2"/>
  <c r="AJ200" i="2"/>
  <c r="AI65" i="2"/>
  <c r="AH93" i="2"/>
  <c r="AI23" i="2"/>
  <c r="AJ6" i="2"/>
  <c r="AJ97" i="2"/>
  <c r="AJ198" i="2"/>
  <c r="AJ133" i="2"/>
  <c r="AJ54" i="2"/>
  <c r="AH30" i="2"/>
  <c r="AJ7" i="2"/>
  <c r="AJ207" i="2"/>
  <c r="AJ199" i="2"/>
  <c r="AH206" i="2"/>
  <c r="AJ91" i="2"/>
  <c r="AI179" i="2"/>
  <c r="AJ101" i="2"/>
  <c r="AI166" i="2"/>
  <c r="AI62" i="2"/>
  <c r="AI60" i="2"/>
  <c r="AJ194" i="2"/>
  <c r="AJ43" i="2"/>
  <c r="AH76" i="2"/>
  <c r="AH200" i="2"/>
  <c r="AI152" i="2"/>
  <c r="AH59" i="2"/>
  <c r="AJ151" i="2"/>
  <c r="AJ74" i="2"/>
  <c r="AJ110" i="2"/>
  <c r="AJ93" i="2"/>
  <c r="AH144" i="2"/>
  <c r="AH166" i="2"/>
  <c r="AI123" i="2"/>
  <c r="AH119" i="2"/>
  <c r="AI171" i="2"/>
  <c r="AI102" i="2"/>
  <c r="AI170" i="2"/>
  <c r="AJ12" i="2"/>
  <c r="AJ50" i="2"/>
  <c r="AH156" i="2"/>
  <c r="AH45" i="2"/>
  <c r="AI167" i="2"/>
  <c r="AI204" i="2"/>
  <c r="AI28" i="2"/>
  <c r="AI16" i="2"/>
  <c r="AI121" i="2"/>
  <c r="AJ40" i="2"/>
  <c r="AH115" i="2"/>
  <c r="AI70" i="2"/>
  <c r="AJ139" i="2"/>
  <c r="AJ167" i="2"/>
  <c r="AI8" i="2"/>
  <c r="AH12" i="2"/>
  <c r="AH35" i="2"/>
  <c r="AJ180" i="2"/>
  <c r="AI56" i="2"/>
  <c r="AH60" i="2"/>
  <c r="AI79" i="2"/>
  <c r="AH178" i="2"/>
  <c r="AH78" i="2"/>
  <c r="AI35" i="2"/>
  <c r="AH11" i="2"/>
  <c r="AJ20" i="2"/>
  <c r="AJ95" i="2"/>
  <c r="AH117" i="2"/>
  <c r="AH151" i="2"/>
  <c r="AH130" i="2"/>
  <c r="AH8" i="2"/>
  <c r="AI39" i="2"/>
  <c r="AI131" i="2"/>
  <c r="AH27" i="2"/>
  <c r="AI76" i="2"/>
  <c r="AH195" i="2"/>
  <c r="AJ77" i="2"/>
  <c r="AJ152" i="2"/>
  <c r="AI209" i="2"/>
  <c r="AJ10" i="2"/>
  <c r="AI145" i="2"/>
  <c r="AH203" i="2"/>
  <c r="AI164" i="2"/>
  <c r="AH208" i="2"/>
  <c r="AI158" i="2"/>
  <c r="AI165" i="2"/>
  <c r="AJ192" i="2"/>
  <c r="AH83" i="2"/>
  <c r="AH24" i="2"/>
  <c r="AI143" i="2"/>
  <c r="AH96" i="2"/>
  <c r="AJ187" i="2"/>
  <c r="AI13" i="2"/>
  <c r="AI75" i="2"/>
  <c r="AH71" i="2"/>
  <c r="AH16" i="2"/>
  <c r="AH154" i="2"/>
  <c r="AI58" i="2"/>
  <c r="AH94" i="2"/>
  <c r="AJ48" i="2"/>
  <c r="AI191" i="2"/>
  <c r="AH111" i="2"/>
  <c r="AH43" i="2"/>
  <c r="AH196" i="2"/>
  <c r="AH189" i="2"/>
  <c r="AJ28" i="2"/>
  <c r="AJ18" i="2"/>
  <c r="AI31" i="2"/>
  <c r="AJ66" i="2"/>
  <c r="AH15" i="2"/>
  <c r="AH150" i="2"/>
  <c r="AH127" i="2"/>
  <c r="AI12" i="2"/>
  <c r="AI169" i="2"/>
  <c r="AI182" i="2"/>
  <c r="AH122" i="2"/>
  <c r="AI154" i="2"/>
  <c r="AH104" i="2"/>
  <c r="AI135" i="2"/>
  <c r="AJ184" i="2"/>
  <c r="AH152" i="2"/>
  <c r="AI183" i="2"/>
  <c r="AJ14" i="2"/>
  <c r="AI53" i="2"/>
  <c r="AH149" i="2"/>
  <c r="AI127" i="2"/>
  <c r="AH183" i="2"/>
  <c r="AI10" i="2"/>
  <c r="AI54" i="2"/>
  <c r="AI21" i="2"/>
  <c r="AJ114" i="2"/>
  <c r="AH85" i="2"/>
  <c r="AI202" i="2"/>
  <c r="AJ55" i="2"/>
  <c r="AI156" i="2"/>
  <c r="AI71" i="2"/>
  <c r="AI119" i="2"/>
  <c r="AJ102" i="2"/>
  <c r="AJ60" i="2"/>
  <c r="AJ98" i="2"/>
  <c r="AJ103" i="2"/>
  <c r="AJ107" i="2"/>
  <c r="AI27" i="2"/>
  <c r="AH23" i="2"/>
  <c r="AH123" i="2"/>
  <c r="AH26" i="2"/>
  <c r="AJ39" i="2"/>
  <c r="AH192" i="2"/>
  <c r="AJ208" i="2"/>
  <c r="AH63" i="2"/>
  <c r="AJ116" i="2"/>
  <c r="AJ26" i="2"/>
  <c r="AJ135" i="2"/>
  <c r="AJ84" i="2"/>
  <c r="AI73" i="2"/>
  <c r="AH148" i="2"/>
  <c r="AJ147" i="2"/>
  <c r="AJ146" i="2"/>
  <c r="AH163" i="2"/>
  <c r="AJ58" i="2"/>
  <c r="AH108" i="2"/>
  <c r="AH209" i="2"/>
  <c r="AH170" i="2"/>
  <c r="AI64" i="2"/>
  <c r="AI104" i="2"/>
  <c r="AJ154" i="2"/>
  <c r="AJ69" i="2"/>
  <c r="N3" i="2"/>
  <c r="H3" i="2"/>
  <c r="H4" i="2"/>
  <c r="M3" i="2"/>
  <c r="L5" i="2" l="1"/>
  <c r="AK170" i="2"/>
  <c r="AK209" i="2"/>
  <c r="AK108" i="2"/>
  <c r="AK163" i="2"/>
  <c r="AK148" i="2"/>
  <c r="AK63" i="2"/>
  <c r="AK192" i="2"/>
  <c r="AK26" i="2"/>
  <c r="AK123" i="2"/>
  <c r="AK23" i="2"/>
  <c r="AK85" i="2"/>
  <c r="AK183" i="2"/>
  <c r="AK149" i="2"/>
  <c r="AK152" i="2"/>
  <c r="AK104" i="2"/>
  <c r="AK122" i="2"/>
  <c r="AK127" i="2"/>
  <c r="AK150" i="2"/>
  <c r="AK15" i="2"/>
  <c r="AK189" i="2"/>
  <c r="AK196" i="2"/>
  <c r="AK43" i="2"/>
  <c r="AK111" i="2"/>
  <c r="AK94" i="2"/>
  <c r="AK154" i="2"/>
  <c r="AK16" i="2"/>
  <c r="AK71" i="2"/>
  <c r="AK96" i="2"/>
  <c r="AK24" i="2"/>
  <c r="AK83" i="2"/>
  <c r="AK208" i="2"/>
  <c r="AK203" i="2"/>
  <c r="AK195" i="2"/>
  <c r="AK27" i="2"/>
  <c r="AK8" i="2"/>
  <c r="AK130" i="2"/>
  <c r="AK151" i="2"/>
  <c r="AK117" i="2"/>
  <c r="AK11" i="2"/>
  <c r="AK78" i="2"/>
  <c r="AK178" i="2"/>
  <c r="AK60" i="2"/>
  <c r="AK35" i="2"/>
  <c r="AK12" i="2"/>
  <c r="AK115" i="2"/>
  <c r="AK45" i="2"/>
  <c r="AK156" i="2"/>
  <c r="AK119" i="2"/>
  <c r="AK166" i="2"/>
  <c r="AK144" i="2"/>
  <c r="AK59" i="2"/>
  <c r="AK200" i="2"/>
  <c r="AK76" i="2"/>
  <c r="AK206" i="2"/>
  <c r="AK30" i="2"/>
  <c r="AK93" i="2"/>
  <c r="AK153" i="2"/>
  <c r="AK131" i="2"/>
  <c r="AK88" i="2"/>
  <c r="AK90" i="2"/>
  <c r="AK167" i="2"/>
  <c r="AK204" i="2"/>
  <c r="AK56" i="2"/>
  <c r="AK160" i="2"/>
  <c r="AK132" i="2"/>
  <c r="AK112" i="2"/>
  <c r="AK155" i="2"/>
  <c r="AK87" i="2"/>
  <c r="AK57" i="2"/>
  <c r="AK81" i="2"/>
  <c r="AK41" i="2"/>
  <c r="AK193" i="2"/>
  <c r="AK162" i="2"/>
  <c r="AK120" i="2"/>
  <c r="AK38" i="2"/>
  <c r="AK124" i="2"/>
  <c r="AK142" i="2"/>
  <c r="AK140" i="2"/>
  <c r="AK110" i="2"/>
  <c r="AK47" i="2"/>
  <c r="AK31" i="2"/>
  <c r="AK176" i="2"/>
  <c r="AK97" i="2"/>
  <c r="AK61" i="2"/>
  <c r="AK201" i="2"/>
  <c r="AK174" i="2"/>
  <c r="AK67" i="2"/>
  <c r="AK74" i="2"/>
  <c r="AK103" i="2"/>
  <c r="AK42" i="2"/>
  <c r="AK188" i="2"/>
  <c r="AK169" i="2"/>
  <c r="AK54" i="2"/>
  <c r="AK79" i="2"/>
  <c r="AK37" i="2"/>
  <c r="AK66" i="2"/>
  <c r="AK186" i="2"/>
  <c r="AK202" i="2"/>
  <c r="AK52" i="2"/>
  <c r="AK84" i="2"/>
  <c r="AK101" i="2"/>
  <c r="AK113" i="2"/>
  <c r="AK116" i="2"/>
  <c r="AK137" i="2"/>
  <c r="AK14" i="2"/>
  <c r="AK80" i="2"/>
  <c r="AK125" i="2"/>
  <c r="AK198" i="2"/>
  <c r="AK159" i="2"/>
  <c r="AK191" i="2"/>
  <c r="AK28" i="2"/>
  <c r="AK46" i="2"/>
  <c r="AK99" i="2"/>
  <c r="AK70" i="2"/>
  <c r="AK7" i="2"/>
  <c r="AK73" i="2"/>
  <c r="AK182" i="2"/>
  <c r="AK21" i="2"/>
  <c r="AK146" i="2"/>
  <c r="AK187" i="2"/>
  <c r="AK136" i="2"/>
  <c r="AK10" i="2"/>
  <c r="AK106" i="2"/>
  <c r="AK135" i="2"/>
  <c r="AK105" i="2"/>
  <c r="AK129" i="2"/>
  <c r="AK185" i="2"/>
  <c r="AK5" i="2"/>
  <c r="AK17" i="2"/>
  <c r="AK68" i="2"/>
  <c r="AK72" i="2"/>
  <c r="AK205" i="2"/>
  <c r="AK86" i="2"/>
  <c r="AK50" i="2"/>
  <c r="AK82" i="2"/>
  <c r="AK172" i="2"/>
  <c r="AK190" i="2"/>
  <c r="AK29" i="2"/>
  <c r="AK69" i="2"/>
  <c r="AK100" i="2"/>
  <c r="AK75" i="2"/>
  <c r="AK158" i="2"/>
  <c r="AK95" i="2"/>
  <c r="AK210" i="2"/>
  <c r="AK175" i="2"/>
  <c r="AK179" i="2"/>
  <c r="AK145" i="2"/>
  <c r="AK58" i="2"/>
  <c r="AK109" i="2"/>
  <c r="AK91" i="2"/>
  <c r="AK207" i="2"/>
  <c r="AK102" i="2"/>
  <c r="AK39" i="2"/>
  <c r="AK9" i="2"/>
  <c r="AK181" i="2"/>
  <c r="AK33" i="2"/>
  <c r="AK114" i="2"/>
  <c r="AK133" i="2"/>
  <c r="AK89" i="2"/>
  <c r="AK138" i="2"/>
  <c r="AK20" i="2"/>
  <c r="AK164" i="2"/>
  <c r="AK40" i="2"/>
  <c r="AK161" i="2"/>
  <c r="AK62" i="2"/>
  <c r="AK128" i="2"/>
  <c r="AK173" i="2"/>
  <c r="AK49" i="2"/>
  <c r="AK13" i="2"/>
  <c r="AK64" i="2"/>
  <c r="AK4" i="2"/>
  <c r="AK107" i="2"/>
  <c r="AK147" i="2"/>
  <c r="AK118" i="2"/>
  <c r="AK55" i="2"/>
  <c r="AK92" i="2"/>
  <c r="AK121" i="2"/>
  <c r="AK6" i="2"/>
  <c r="AK165" i="2"/>
  <c r="AK194" i="2"/>
  <c r="AK184" i="2"/>
  <c r="AK18" i="2"/>
  <c r="AK171" i="2"/>
  <c r="AK177" i="2"/>
  <c r="AK36" i="2"/>
  <c r="AK53" i="2"/>
  <c r="AK65" i="2"/>
  <c r="AK168" i="2"/>
  <c r="AK98" i="2"/>
  <c r="AK32" i="2"/>
  <c r="AK77" i="2"/>
  <c r="AK199" i="2"/>
  <c r="AK48" i="2"/>
  <c r="AK34" i="2"/>
  <c r="AK19" i="2"/>
  <c r="AK141" i="2"/>
  <c r="AK143" i="2"/>
  <c r="AK51" i="2"/>
  <c r="AK22" i="2"/>
  <c r="AK44" i="2"/>
  <c r="AK25" i="2"/>
  <c r="AK134" i="2"/>
  <c r="AK157" i="2"/>
  <c r="AK139" i="2"/>
  <c r="AK126" i="2"/>
  <c r="AK180" i="2"/>
  <c r="AK197" i="2"/>
  <c r="X5" i="2"/>
  <c r="X17" i="2"/>
  <c r="X29" i="2"/>
  <c r="X41" i="2"/>
  <c r="X53" i="2"/>
  <c r="X65" i="2"/>
  <c r="X77" i="2"/>
  <c r="X89" i="2"/>
  <c r="X101" i="2"/>
  <c r="X113" i="2"/>
  <c r="X125" i="2"/>
  <c r="X137" i="2"/>
  <c r="X149" i="2"/>
  <c r="X161" i="2"/>
  <c r="X173" i="2"/>
  <c r="X185" i="2"/>
  <c r="X197" i="2"/>
  <c r="X209" i="2"/>
  <c r="X221" i="2"/>
  <c r="X233" i="2"/>
  <c r="X245" i="2"/>
  <c r="X257" i="2"/>
  <c r="X269" i="2"/>
  <c r="X281" i="2"/>
  <c r="X293" i="2"/>
  <c r="X305" i="2"/>
  <c r="X317" i="2"/>
  <c r="X329" i="2"/>
  <c r="X341" i="2"/>
  <c r="X353" i="2"/>
  <c r="X365" i="2"/>
  <c r="X377" i="2"/>
  <c r="X389" i="2"/>
  <c r="X401" i="2"/>
  <c r="X413" i="2"/>
  <c r="X425" i="2"/>
  <c r="X437" i="2"/>
  <c r="X449" i="2"/>
  <c r="X461" i="2"/>
  <c r="X473" i="2"/>
  <c r="X485" i="2"/>
  <c r="X497" i="2"/>
  <c r="X509" i="2"/>
  <c r="X521" i="2"/>
  <c r="X533" i="2"/>
  <c r="X545" i="2"/>
  <c r="X557" i="2"/>
  <c r="X569" i="2"/>
  <c r="X581" i="2"/>
  <c r="X593" i="2"/>
  <c r="X605" i="2"/>
  <c r="X617" i="2"/>
  <c r="Z10" i="2"/>
  <c r="Z22" i="2"/>
  <c r="Z34" i="2"/>
  <c r="Z46" i="2"/>
  <c r="Z58" i="2"/>
  <c r="Z70" i="2"/>
  <c r="Z82" i="2"/>
  <c r="Z94" i="2"/>
  <c r="Z106" i="2"/>
  <c r="Z118" i="2"/>
  <c r="Z130" i="2"/>
  <c r="Z142" i="2"/>
  <c r="Z154" i="2"/>
  <c r="Z166" i="2"/>
  <c r="Z178" i="2"/>
  <c r="Z190" i="2"/>
  <c r="Z202" i="2"/>
  <c r="Z214" i="2"/>
  <c r="Z226" i="2"/>
  <c r="Z238" i="2"/>
  <c r="Z250" i="2"/>
  <c r="Z262" i="2"/>
  <c r="Z274" i="2"/>
  <c r="Z286" i="2"/>
  <c r="Z298" i="2"/>
  <c r="Z310" i="2"/>
  <c r="Z322" i="2"/>
  <c r="Z334" i="2"/>
  <c r="Z346" i="2"/>
  <c r="Z358" i="2"/>
  <c r="Z370" i="2"/>
  <c r="Z382" i="2"/>
  <c r="Z394" i="2"/>
  <c r="X6" i="2"/>
  <c r="X18" i="2"/>
  <c r="X30" i="2"/>
  <c r="X42" i="2"/>
  <c r="X54" i="2"/>
  <c r="X66" i="2"/>
  <c r="X78" i="2"/>
  <c r="X90" i="2"/>
  <c r="X102" i="2"/>
  <c r="X114" i="2"/>
  <c r="X126" i="2"/>
  <c r="X138" i="2"/>
  <c r="X150" i="2"/>
  <c r="X162" i="2"/>
  <c r="X174" i="2"/>
  <c r="X186" i="2"/>
  <c r="X198" i="2"/>
  <c r="X210" i="2"/>
  <c r="X222" i="2"/>
  <c r="X234" i="2"/>
  <c r="X246" i="2"/>
  <c r="X258" i="2"/>
  <c r="X270" i="2"/>
  <c r="X282" i="2"/>
  <c r="X294" i="2"/>
  <c r="X306" i="2"/>
  <c r="X318" i="2"/>
  <c r="X330" i="2"/>
  <c r="X342" i="2"/>
  <c r="X354" i="2"/>
  <c r="X366" i="2"/>
  <c r="X378" i="2"/>
  <c r="X390" i="2"/>
  <c r="X402" i="2"/>
  <c r="X414" i="2"/>
  <c r="X426" i="2"/>
  <c r="X438" i="2"/>
  <c r="X450" i="2"/>
  <c r="X462" i="2"/>
  <c r="X474" i="2"/>
  <c r="X486" i="2"/>
  <c r="X498" i="2"/>
  <c r="X510" i="2"/>
  <c r="X522" i="2"/>
  <c r="X534" i="2"/>
  <c r="X546" i="2"/>
  <c r="X558" i="2"/>
  <c r="X570" i="2"/>
  <c r="X582" i="2"/>
  <c r="X594" i="2"/>
  <c r="X606" i="2"/>
  <c r="X618" i="2"/>
  <c r="Z11" i="2"/>
  <c r="Z23" i="2"/>
  <c r="Z35" i="2"/>
  <c r="Z47" i="2"/>
  <c r="Z59" i="2"/>
  <c r="Z71" i="2"/>
  <c r="Z83" i="2"/>
  <c r="Z95" i="2"/>
  <c r="Z107" i="2"/>
  <c r="Z119" i="2"/>
  <c r="Z131" i="2"/>
  <c r="Z143" i="2"/>
  <c r="Z155" i="2"/>
  <c r="Z167" i="2"/>
  <c r="Z179" i="2"/>
  <c r="Z191" i="2"/>
  <c r="Z203" i="2"/>
  <c r="Z215" i="2"/>
  <c r="Z227" i="2"/>
  <c r="Z239" i="2"/>
  <c r="Z251" i="2"/>
  <c r="Z263" i="2"/>
  <c r="Z275" i="2"/>
  <c r="Z287" i="2"/>
  <c r="Z299" i="2"/>
  <c r="Z311" i="2"/>
  <c r="Z323" i="2"/>
  <c r="Z335" i="2"/>
  <c r="Z347" i="2"/>
  <c r="X7" i="2"/>
  <c r="X19" i="2"/>
  <c r="X31" i="2"/>
  <c r="X43" i="2"/>
  <c r="X55" i="2"/>
  <c r="X67" i="2"/>
  <c r="X79" i="2"/>
  <c r="X91" i="2"/>
  <c r="X103" i="2"/>
  <c r="X115" i="2"/>
  <c r="X127" i="2"/>
  <c r="X139" i="2"/>
  <c r="X151" i="2"/>
  <c r="X163" i="2"/>
  <c r="X175" i="2"/>
  <c r="X187" i="2"/>
  <c r="X199" i="2"/>
  <c r="X211" i="2"/>
  <c r="X223" i="2"/>
  <c r="X235" i="2"/>
  <c r="X247" i="2"/>
  <c r="X259" i="2"/>
  <c r="X271" i="2"/>
  <c r="X283" i="2"/>
  <c r="X295" i="2"/>
  <c r="X307" i="2"/>
  <c r="X319" i="2"/>
  <c r="X331" i="2"/>
  <c r="X343" i="2"/>
  <c r="X355" i="2"/>
  <c r="X367" i="2"/>
  <c r="X379" i="2"/>
  <c r="X391" i="2"/>
  <c r="X403" i="2"/>
  <c r="X415" i="2"/>
  <c r="X427" i="2"/>
  <c r="X439" i="2"/>
  <c r="X451" i="2"/>
  <c r="X463" i="2"/>
  <c r="X475" i="2"/>
  <c r="X487" i="2"/>
  <c r="X499" i="2"/>
  <c r="X511" i="2"/>
  <c r="X523" i="2"/>
  <c r="X535" i="2"/>
  <c r="X547" i="2"/>
  <c r="X559" i="2"/>
  <c r="X571" i="2"/>
  <c r="X583" i="2"/>
  <c r="X595" i="2"/>
  <c r="X607" i="2"/>
  <c r="X619" i="2"/>
  <c r="Z12" i="2"/>
  <c r="Z24" i="2"/>
  <c r="Z36" i="2"/>
  <c r="Z48" i="2"/>
  <c r="Z60" i="2"/>
  <c r="Z72" i="2"/>
  <c r="Z84" i="2"/>
  <c r="Z96" i="2"/>
  <c r="Z108" i="2"/>
  <c r="Z120" i="2"/>
  <c r="Z132" i="2"/>
  <c r="Z144" i="2"/>
  <c r="Z156" i="2"/>
  <c r="Z168" i="2"/>
  <c r="Z180" i="2"/>
  <c r="Z192" i="2"/>
  <c r="Z204" i="2"/>
  <c r="Z216" i="2"/>
  <c r="Z228" i="2"/>
  <c r="Z240" i="2"/>
  <c r="X8" i="2"/>
  <c r="X20" i="2"/>
  <c r="X32" i="2"/>
  <c r="X44" i="2"/>
  <c r="X56" i="2"/>
  <c r="X68" i="2"/>
  <c r="X80" i="2"/>
  <c r="X92" i="2"/>
  <c r="X104" i="2"/>
  <c r="X116" i="2"/>
  <c r="X128" i="2"/>
  <c r="X140" i="2"/>
  <c r="X152" i="2"/>
  <c r="X164" i="2"/>
  <c r="X176" i="2"/>
  <c r="X188" i="2"/>
  <c r="X200" i="2"/>
  <c r="X212" i="2"/>
  <c r="X224" i="2"/>
  <c r="X236" i="2"/>
  <c r="X248" i="2"/>
  <c r="X260" i="2"/>
  <c r="X272" i="2"/>
  <c r="X284" i="2"/>
  <c r="X296" i="2"/>
  <c r="X308" i="2"/>
  <c r="X320" i="2"/>
  <c r="X332" i="2"/>
  <c r="X344" i="2"/>
  <c r="X356" i="2"/>
  <c r="X368" i="2"/>
  <c r="X380" i="2"/>
  <c r="X392" i="2"/>
  <c r="X404" i="2"/>
  <c r="X416" i="2"/>
  <c r="X428" i="2"/>
  <c r="X440" i="2"/>
  <c r="X452" i="2"/>
  <c r="X464" i="2"/>
  <c r="X476" i="2"/>
  <c r="X488" i="2"/>
  <c r="X500" i="2"/>
  <c r="X512" i="2"/>
  <c r="X524" i="2"/>
  <c r="X536" i="2"/>
  <c r="X548" i="2"/>
  <c r="X560" i="2"/>
  <c r="X572" i="2"/>
  <c r="X584" i="2"/>
  <c r="X596" i="2"/>
  <c r="X608" i="2"/>
  <c r="X620" i="2"/>
  <c r="Z13" i="2"/>
  <c r="Z25" i="2"/>
  <c r="Z37" i="2"/>
  <c r="Z49" i="2"/>
  <c r="Z61" i="2"/>
  <c r="Z73" i="2"/>
  <c r="Z85" i="2"/>
  <c r="Z97" i="2"/>
  <c r="Z109" i="2"/>
  <c r="Z121" i="2"/>
  <c r="Z133" i="2"/>
  <c r="Z145" i="2"/>
  <c r="Z157" i="2"/>
  <c r="Z169" i="2"/>
  <c r="Z181" i="2"/>
  <c r="Z193" i="2"/>
  <c r="Z205" i="2"/>
  <c r="Z217" i="2"/>
  <c r="Z229" i="2"/>
  <c r="Z241" i="2"/>
  <c r="X9" i="2"/>
  <c r="X21" i="2"/>
  <c r="X33" i="2"/>
  <c r="X45" i="2"/>
  <c r="X57" i="2"/>
  <c r="X69" i="2"/>
  <c r="X81" i="2"/>
  <c r="X93" i="2"/>
  <c r="X105" i="2"/>
  <c r="X117" i="2"/>
  <c r="X129" i="2"/>
  <c r="X141" i="2"/>
  <c r="X153" i="2"/>
  <c r="X165" i="2"/>
  <c r="X177" i="2"/>
  <c r="X189" i="2"/>
  <c r="X201" i="2"/>
  <c r="X213" i="2"/>
  <c r="X225" i="2"/>
  <c r="X237" i="2"/>
  <c r="X249" i="2"/>
  <c r="X261" i="2"/>
  <c r="X273" i="2"/>
  <c r="X285" i="2"/>
  <c r="X297" i="2"/>
  <c r="X309" i="2"/>
  <c r="X321" i="2"/>
  <c r="X333" i="2"/>
  <c r="X345" i="2"/>
  <c r="X357" i="2"/>
  <c r="X369" i="2"/>
  <c r="X381" i="2"/>
  <c r="X393" i="2"/>
  <c r="X405" i="2"/>
  <c r="X417" i="2"/>
  <c r="X429" i="2"/>
  <c r="X441" i="2"/>
  <c r="X453" i="2"/>
  <c r="X465" i="2"/>
  <c r="X477" i="2"/>
  <c r="X489" i="2"/>
  <c r="X501" i="2"/>
  <c r="X513" i="2"/>
  <c r="X525" i="2"/>
  <c r="X537" i="2"/>
  <c r="X549" i="2"/>
  <c r="X561" i="2"/>
  <c r="X573" i="2"/>
  <c r="X585" i="2"/>
  <c r="X597" i="2"/>
  <c r="X609" i="2"/>
  <c r="X621" i="2"/>
  <c r="Z14" i="2"/>
  <c r="Z26" i="2"/>
  <c r="Z38" i="2"/>
  <c r="Z50" i="2"/>
  <c r="Z62" i="2"/>
  <c r="Z74" i="2"/>
  <c r="Z86" i="2"/>
  <c r="Z98" i="2"/>
  <c r="Z110" i="2"/>
  <c r="Z122" i="2"/>
  <c r="Z134" i="2"/>
  <c r="Z146" i="2"/>
  <c r="Z158" i="2"/>
  <c r="Z170" i="2"/>
  <c r="Z182" i="2"/>
  <c r="Z194" i="2"/>
  <c r="Z206" i="2"/>
  <c r="Z218" i="2"/>
  <c r="Z230" i="2"/>
  <c r="Z242" i="2"/>
  <c r="Z254" i="2"/>
  <c r="Z266" i="2"/>
  <c r="Z278" i="2"/>
  <c r="Z290" i="2"/>
  <c r="Z302" i="2"/>
  <c r="Z314" i="2"/>
  <c r="Z326" i="2"/>
  <c r="X10" i="2"/>
  <c r="X22" i="2"/>
  <c r="X34" i="2"/>
  <c r="X46" i="2"/>
  <c r="X58" i="2"/>
  <c r="X70" i="2"/>
  <c r="X82" i="2"/>
  <c r="X94" i="2"/>
  <c r="X106" i="2"/>
  <c r="X118" i="2"/>
  <c r="X130" i="2"/>
  <c r="X142" i="2"/>
  <c r="X154" i="2"/>
  <c r="X166" i="2"/>
  <c r="X178" i="2"/>
  <c r="X190" i="2"/>
  <c r="X202" i="2"/>
  <c r="X214" i="2"/>
  <c r="X226" i="2"/>
  <c r="X238" i="2"/>
  <c r="X250" i="2"/>
  <c r="X262" i="2"/>
  <c r="X274" i="2"/>
  <c r="X286" i="2"/>
  <c r="X298" i="2"/>
  <c r="X310" i="2"/>
  <c r="X322" i="2"/>
  <c r="X334" i="2"/>
  <c r="X346" i="2"/>
  <c r="X358" i="2"/>
  <c r="X370" i="2"/>
  <c r="X382" i="2"/>
  <c r="X394" i="2"/>
  <c r="X406" i="2"/>
  <c r="X418" i="2"/>
  <c r="X430" i="2"/>
  <c r="X442" i="2"/>
  <c r="X454" i="2"/>
  <c r="X466" i="2"/>
  <c r="X478" i="2"/>
  <c r="X490" i="2"/>
  <c r="X502" i="2"/>
  <c r="X514" i="2"/>
  <c r="X526" i="2"/>
  <c r="X538" i="2"/>
  <c r="X550" i="2"/>
  <c r="X562" i="2"/>
  <c r="X574" i="2"/>
  <c r="X586" i="2"/>
  <c r="X598" i="2"/>
  <c r="X610" i="2"/>
  <c r="X622" i="2"/>
  <c r="Z15" i="2"/>
  <c r="Z27" i="2"/>
  <c r="Z39" i="2"/>
  <c r="Z51" i="2"/>
  <c r="Z63" i="2"/>
  <c r="Z75" i="2"/>
  <c r="Z87" i="2"/>
  <c r="Z99" i="2"/>
  <c r="Z111" i="2"/>
  <c r="Z123" i="2"/>
  <c r="Z135" i="2"/>
  <c r="Z147" i="2"/>
  <c r="Z159" i="2"/>
  <c r="Z171" i="2"/>
  <c r="Z183" i="2"/>
  <c r="Z195" i="2"/>
  <c r="Z207" i="2"/>
  <c r="Z219" i="2"/>
  <c r="Z231" i="2"/>
  <c r="Z243" i="2"/>
  <c r="Z255" i="2"/>
  <c r="Z267" i="2"/>
  <c r="Z279" i="2"/>
  <c r="Z291" i="2"/>
  <c r="Z303" i="2"/>
  <c r="Z315" i="2"/>
  <c r="Z327" i="2"/>
  <c r="X11" i="2"/>
  <c r="X23" i="2"/>
  <c r="X35" i="2"/>
  <c r="X47" i="2"/>
  <c r="X59" i="2"/>
  <c r="X71" i="2"/>
  <c r="X83" i="2"/>
  <c r="X95" i="2"/>
  <c r="X107" i="2"/>
  <c r="X119" i="2"/>
  <c r="X131" i="2"/>
  <c r="X143" i="2"/>
  <c r="X155" i="2"/>
  <c r="X167" i="2"/>
  <c r="X179" i="2"/>
  <c r="X191" i="2"/>
  <c r="X203" i="2"/>
  <c r="X215" i="2"/>
  <c r="X227" i="2"/>
  <c r="X239" i="2"/>
  <c r="X251" i="2"/>
  <c r="X263" i="2"/>
  <c r="X275" i="2"/>
  <c r="X287" i="2"/>
  <c r="X299" i="2"/>
  <c r="X311" i="2"/>
  <c r="X323" i="2"/>
  <c r="X335" i="2"/>
  <c r="X347" i="2"/>
  <c r="X359" i="2"/>
  <c r="X371" i="2"/>
  <c r="X383" i="2"/>
  <c r="X395" i="2"/>
  <c r="X407" i="2"/>
  <c r="X419" i="2"/>
  <c r="X431" i="2"/>
  <c r="X443" i="2"/>
  <c r="X455" i="2"/>
  <c r="X467" i="2"/>
  <c r="X479" i="2"/>
  <c r="X491" i="2"/>
  <c r="X503" i="2"/>
  <c r="X515" i="2"/>
  <c r="X527" i="2"/>
  <c r="X539" i="2"/>
  <c r="X551" i="2"/>
  <c r="X563" i="2"/>
  <c r="X575" i="2"/>
  <c r="X587" i="2"/>
  <c r="X599" i="2"/>
  <c r="X611" i="2"/>
  <c r="X4" i="2"/>
  <c r="Z16" i="2"/>
  <c r="Z28" i="2"/>
  <c r="Z40" i="2"/>
  <c r="Z52" i="2"/>
  <c r="Z64" i="2"/>
  <c r="Z76" i="2"/>
  <c r="Z88" i="2"/>
  <c r="Z100" i="2"/>
  <c r="Z112" i="2"/>
  <c r="Z124" i="2"/>
  <c r="Z136" i="2"/>
  <c r="Z148" i="2"/>
  <c r="Z160" i="2"/>
  <c r="Z172" i="2"/>
  <c r="Z184" i="2"/>
  <c r="Z196" i="2"/>
  <c r="Z208" i="2"/>
  <c r="Z220" i="2"/>
  <c r="Z232" i="2"/>
  <c r="Z244" i="2"/>
  <c r="Z256" i="2"/>
  <c r="Z268" i="2"/>
  <c r="Z280" i="2"/>
  <c r="Z292" i="2"/>
  <c r="Z304" i="2"/>
  <c r="Z316" i="2"/>
  <c r="Z328" i="2"/>
  <c r="Z340" i="2"/>
  <c r="X12" i="2"/>
  <c r="X24" i="2"/>
  <c r="X36" i="2"/>
  <c r="X48" i="2"/>
  <c r="X60" i="2"/>
  <c r="X72" i="2"/>
  <c r="X84" i="2"/>
  <c r="X96" i="2"/>
  <c r="X108" i="2"/>
  <c r="X120" i="2"/>
  <c r="X132" i="2"/>
  <c r="X144" i="2"/>
  <c r="X156" i="2"/>
  <c r="X168" i="2"/>
  <c r="X180" i="2"/>
  <c r="X192" i="2"/>
  <c r="X204" i="2"/>
  <c r="X216" i="2"/>
  <c r="X228" i="2"/>
  <c r="X240" i="2"/>
  <c r="X252" i="2"/>
  <c r="X264" i="2"/>
  <c r="X276" i="2"/>
  <c r="X288" i="2"/>
  <c r="X300" i="2"/>
  <c r="X312" i="2"/>
  <c r="X324" i="2"/>
  <c r="X336" i="2"/>
  <c r="X348" i="2"/>
  <c r="X360" i="2"/>
  <c r="X372" i="2"/>
  <c r="X384" i="2"/>
  <c r="X396" i="2"/>
  <c r="X408" i="2"/>
  <c r="X420" i="2"/>
  <c r="X432" i="2"/>
  <c r="X444" i="2"/>
  <c r="X456" i="2"/>
  <c r="X468" i="2"/>
  <c r="X480" i="2"/>
  <c r="X492" i="2"/>
  <c r="X504" i="2"/>
  <c r="X516" i="2"/>
  <c r="X528" i="2"/>
  <c r="X540" i="2"/>
  <c r="X552" i="2"/>
  <c r="X564" i="2"/>
  <c r="X576" i="2"/>
  <c r="X588" i="2"/>
  <c r="X600" i="2"/>
  <c r="X612" i="2"/>
  <c r="Z5" i="2"/>
  <c r="Z17" i="2"/>
  <c r="Z29" i="2"/>
  <c r="Z41" i="2"/>
  <c r="Z53" i="2"/>
  <c r="Z65" i="2"/>
  <c r="Z77" i="2"/>
  <c r="Z89" i="2"/>
  <c r="Z101" i="2"/>
  <c r="Z113" i="2"/>
  <c r="Z125" i="2"/>
  <c r="Z137" i="2"/>
  <c r="Z149" i="2"/>
  <c r="Z161" i="2"/>
  <c r="Z173" i="2"/>
  <c r="Z185" i="2"/>
  <c r="Z197" i="2"/>
  <c r="Z209" i="2"/>
  <c r="Z221" i="2"/>
  <c r="Z233" i="2"/>
  <c r="Z245" i="2"/>
  <c r="X13" i="2"/>
  <c r="X25" i="2"/>
  <c r="X37" i="2"/>
  <c r="X49" i="2"/>
  <c r="X61" i="2"/>
  <c r="X73" i="2"/>
  <c r="X85" i="2"/>
  <c r="X97" i="2"/>
  <c r="X109" i="2"/>
  <c r="X121" i="2"/>
  <c r="X133" i="2"/>
  <c r="X145" i="2"/>
  <c r="X157" i="2"/>
  <c r="X169" i="2"/>
  <c r="X181" i="2"/>
  <c r="X193" i="2"/>
  <c r="X205" i="2"/>
  <c r="X217" i="2"/>
  <c r="X229" i="2"/>
  <c r="X241" i="2"/>
  <c r="X253" i="2"/>
  <c r="X265" i="2"/>
  <c r="X277" i="2"/>
  <c r="X289" i="2"/>
  <c r="X301" i="2"/>
  <c r="X313" i="2"/>
  <c r="X325" i="2"/>
  <c r="X337" i="2"/>
  <c r="X349" i="2"/>
  <c r="X361" i="2"/>
  <c r="X373" i="2"/>
  <c r="X385" i="2"/>
  <c r="X397" i="2"/>
  <c r="X409" i="2"/>
  <c r="X421" i="2"/>
  <c r="X433" i="2"/>
  <c r="X445" i="2"/>
  <c r="X457" i="2"/>
  <c r="X469" i="2"/>
  <c r="X481" i="2"/>
  <c r="X493" i="2"/>
  <c r="X505" i="2"/>
  <c r="X517" i="2"/>
  <c r="X529" i="2"/>
  <c r="X541" i="2"/>
  <c r="X553" i="2"/>
  <c r="X565" i="2"/>
  <c r="X577" i="2"/>
  <c r="X14" i="2"/>
  <c r="X26" i="2"/>
  <c r="X38" i="2"/>
  <c r="X50" i="2"/>
  <c r="X62" i="2"/>
  <c r="X74" i="2"/>
  <c r="X86" i="2"/>
  <c r="X98" i="2"/>
  <c r="X110" i="2"/>
  <c r="X122" i="2"/>
  <c r="X134" i="2"/>
  <c r="X146" i="2"/>
  <c r="X158" i="2"/>
  <c r="X170" i="2"/>
  <c r="X182" i="2"/>
  <c r="X194" i="2"/>
  <c r="X206" i="2"/>
  <c r="X218" i="2"/>
  <c r="X230" i="2"/>
  <c r="X242" i="2"/>
  <c r="X254" i="2"/>
  <c r="X266" i="2"/>
  <c r="X278" i="2"/>
  <c r="X290" i="2"/>
  <c r="X302" i="2"/>
  <c r="X314" i="2"/>
  <c r="X15" i="2"/>
  <c r="X87" i="2"/>
  <c r="X159" i="2"/>
  <c r="X231" i="2"/>
  <c r="X303" i="2"/>
  <c r="X352" i="2"/>
  <c r="X400" i="2"/>
  <c r="X448" i="2"/>
  <c r="X496" i="2"/>
  <c r="X544" i="2"/>
  <c r="X591" i="2"/>
  <c r="Z8" i="2"/>
  <c r="Z44" i="2"/>
  <c r="Z80" i="2"/>
  <c r="Z116" i="2"/>
  <c r="Z152" i="2"/>
  <c r="Z188" i="2"/>
  <c r="Z224" i="2"/>
  <c r="Z257" i="2"/>
  <c r="Z276" i="2"/>
  <c r="Z296" i="2"/>
  <c r="Z318" i="2"/>
  <c r="Z337" i="2"/>
  <c r="Z352" i="2"/>
  <c r="Z365" i="2"/>
  <c r="Z378" i="2"/>
  <c r="Z391" i="2"/>
  <c r="Z404" i="2"/>
  <c r="Z416" i="2"/>
  <c r="Z428" i="2"/>
  <c r="Z440" i="2"/>
  <c r="Z452" i="2"/>
  <c r="Z464" i="2"/>
  <c r="Z476" i="2"/>
  <c r="Z488" i="2"/>
  <c r="Z500" i="2"/>
  <c r="Z512" i="2"/>
  <c r="Z524" i="2"/>
  <c r="Z536" i="2"/>
  <c r="Z548" i="2"/>
  <c r="Z560" i="2"/>
  <c r="Z572" i="2"/>
  <c r="Z584" i="2"/>
  <c r="Z596" i="2"/>
  <c r="Z608" i="2"/>
  <c r="Z620" i="2"/>
  <c r="Z175" i="2"/>
  <c r="Z495" i="2"/>
  <c r="Z603" i="2"/>
  <c r="X589" i="2"/>
  <c r="Z333" i="2"/>
  <c r="Z426" i="2"/>
  <c r="Z510" i="2"/>
  <c r="Z606" i="2"/>
  <c r="X292" i="2"/>
  <c r="Z79" i="2"/>
  <c r="Z351" i="2"/>
  <c r="Z427" i="2"/>
  <c r="Z499" i="2"/>
  <c r="Z571" i="2"/>
  <c r="X16" i="2"/>
  <c r="X88" i="2"/>
  <c r="X160" i="2"/>
  <c r="X232" i="2"/>
  <c r="X304" i="2"/>
  <c r="X362" i="2"/>
  <c r="X410" i="2"/>
  <c r="X458" i="2"/>
  <c r="X506" i="2"/>
  <c r="X554" i="2"/>
  <c r="X592" i="2"/>
  <c r="Z9" i="2"/>
  <c r="Z45" i="2"/>
  <c r="Z81" i="2"/>
  <c r="Z117" i="2"/>
  <c r="Z153" i="2"/>
  <c r="Z189" i="2"/>
  <c r="Z225" i="2"/>
  <c r="Z258" i="2"/>
  <c r="Z277" i="2"/>
  <c r="Z297" i="2"/>
  <c r="Z319" i="2"/>
  <c r="Z338" i="2"/>
  <c r="Z353" i="2"/>
  <c r="Z366" i="2"/>
  <c r="Z379" i="2"/>
  <c r="Z392" i="2"/>
  <c r="Z405" i="2"/>
  <c r="Z417" i="2"/>
  <c r="Z429" i="2"/>
  <c r="Z441" i="2"/>
  <c r="Z453" i="2"/>
  <c r="Z465" i="2"/>
  <c r="Z477" i="2"/>
  <c r="Z489" i="2"/>
  <c r="Z501" i="2"/>
  <c r="Z513" i="2"/>
  <c r="Z525" i="2"/>
  <c r="Z537" i="2"/>
  <c r="Z549" i="2"/>
  <c r="Z561" i="2"/>
  <c r="Z573" i="2"/>
  <c r="Z585" i="2"/>
  <c r="Z597" i="2"/>
  <c r="Z609" i="2"/>
  <c r="Z621" i="2"/>
  <c r="Z491" i="2"/>
  <c r="Z67" i="2"/>
  <c r="Z543" i="2"/>
  <c r="X446" i="2"/>
  <c r="Z402" i="2"/>
  <c r="X495" i="2"/>
  <c r="Z336" i="2"/>
  <c r="Z487" i="2"/>
  <c r="X27" i="2"/>
  <c r="X99" i="2"/>
  <c r="X171" i="2"/>
  <c r="X243" i="2"/>
  <c r="X315" i="2"/>
  <c r="X363" i="2"/>
  <c r="X411" i="2"/>
  <c r="X459" i="2"/>
  <c r="X507" i="2"/>
  <c r="X555" i="2"/>
  <c r="X601" i="2"/>
  <c r="Z18" i="2"/>
  <c r="Z54" i="2"/>
  <c r="Z90" i="2"/>
  <c r="Z126" i="2"/>
  <c r="Z162" i="2"/>
  <c r="Z198" i="2"/>
  <c r="Z234" i="2"/>
  <c r="Z259" i="2"/>
  <c r="Z281" i="2"/>
  <c r="Z300" i="2"/>
  <c r="Z320" i="2"/>
  <c r="Z339" i="2"/>
  <c r="Z354" i="2"/>
  <c r="Z367" i="2"/>
  <c r="Z380" i="2"/>
  <c r="Z393" i="2"/>
  <c r="Z406" i="2"/>
  <c r="Z418" i="2"/>
  <c r="Z430" i="2"/>
  <c r="Z442" i="2"/>
  <c r="Z454" i="2"/>
  <c r="Z466" i="2"/>
  <c r="Z478" i="2"/>
  <c r="Z490" i="2"/>
  <c r="Z502" i="2"/>
  <c r="Z514" i="2"/>
  <c r="Z526" i="2"/>
  <c r="Z538" i="2"/>
  <c r="Z550" i="2"/>
  <c r="Z562" i="2"/>
  <c r="Z574" i="2"/>
  <c r="Z586" i="2"/>
  <c r="Z598" i="2"/>
  <c r="Z610" i="2"/>
  <c r="Z622" i="2"/>
  <c r="Z515" i="2"/>
  <c r="Z269" i="2"/>
  <c r="Z591" i="2"/>
  <c r="X494" i="2"/>
  <c r="Z522" i="2"/>
  <c r="Z115" i="2"/>
  <c r="X28" i="2"/>
  <c r="X100" i="2"/>
  <c r="X172" i="2"/>
  <c r="X244" i="2"/>
  <c r="X316" i="2"/>
  <c r="X364" i="2"/>
  <c r="X412" i="2"/>
  <c r="X460" i="2"/>
  <c r="X508" i="2"/>
  <c r="X556" i="2"/>
  <c r="X602" i="2"/>
  <c r="Z19" i="2"/>
  <c r="Z55" i="2"/>
  <c r="Z91" i="2"/>
  <c r="Z127" i="2"/>
  <c r="Z163" i="2"/>
  <c r="Z199" i="2"/>
  <c r="Z235" i="2"/>
  <c r="Z260" i="2"/>
  <c r="Z282" i="2"/>
  <c r="Z301" i="2"/>
  <c r="Z321" i="2"/>
  <c r="Z341" i="2"/>
  <c r="Z355" i="2"/>
  <c r="Z368" i="2"/>
  <c r="Z381" i="2"/>
  <c r="Z395" i="2"/>
  <c r="Z407" i="2"/>
  <c r="Z419" i="2"/>
  <c r="Z431" i="2"/>
  <c r="Z443" i="2"/>
  <c r="Z455" i="2"/>
  <c r="Z467" i="2"/>
  <c r="Z479" i="2"/>
  <c r="Z503" i="2"/>
  <c r="Z527" i="2"/>
  <c r="Z539" i="2"/>
  <c r="Z551" i="2"/>
  <c r="Z563" i="2"/>
  <c r="Z575" i="2"/>
  <c r="Z587" i="2"/>
  <c r="Z599" i="2"/>
  <c r="Z611" i="2"/>
  <c r="Z4" i="2"/>
  <c r="Z247" i="2"/>
  <c r="Z567" i="2"/>
  <c r="Z114" i="2"/>
  <c r="Z294" i="2"/>
  <c r="Z376" i="2"/>
  <c r="Z474" i="2"/>
  <c r="Z558" i="2"/>
  <c r="Z618" i="2"/>
  <c r="X351" i="2"/>
  <c r="Z151" i="2"/>
  <c r="Z364" i="2"/>
  <c r="Z439" i="2"/>
  <c r="Z547" i="2"/>
  <c r="X39" i="2"/>
  <c r="X111" i="2"/>
  <c r="X183" i="2"/>
  <c r="X255" i="2"/>
  <c r="X326" i="2"/>
  <c r="X374" i="2"/>
  <c r="X422" i="2"/>
  <c r="X470" i="2"/>
  <c r="X518" i="2"/>
  <c r="X566" i="2"/>
  <c r="X603" i="2"/>
  <c r="Z20" i="2"/>
  <c r="Z56" i="2"/>
  <c r="Z92" i="2"/>
  <c r="Z128" i="2"/>
  <c r="Z164" i="2"/>
  <c r="Z200" i="2"/>
  <c r="Z236" i="2"/>
  <c r="Z261" i="2"/>
  <c r="Z283" i="2"/>
  <c r="Z305" i="2"/>
  <c r="Z324" i="2"/>
  <c r="Z342" i="2"/>
  <c r="Z356" i="2"/>
  <c r="Z369" i="2"/>
  <c r="Z383" i="2"/>
  <c r="Z396" i="2"/>
  <c r="Z408" i="2"/>
  <c r="Z420" i="2"/>
  <c r="Z432" i="2"/>
  <c r="Z444" i="2"/>
  <c r="Z456" i="2"/>
  <c r="Z468" i="2"/>
  <c r="Z480" i="2"/>
  <c r="Z492" i="2"/>
  <c r="Z504" i="2"/>
  <c r="Z516" i="2"/>
  <c r="Z528" i="2"/>
  <c r="Z540" i="2"/>
  <c r="Z552" i="2"/>
  <c r="Z564" i="2"/>
  <c r="Z576" i="2"/>
  <c r="Z588" i="2"/>
  <c r="Z600" i="2"/>
  <c r="Z612" i="2"/>
  <c r="Z529" i="2"/>
  <c r="Z139" i="2"/>
  <c r="Z507" i="2"/>
  <c r="X398" i="2"/>
  <c r="Z414" i="2"/>
  <c r="X447" i="2"/>
  <c r="Z317" i="2"/>
  <c r="Z475" i="2"/>
  <c r="Z595" i="2"/>
  <c r="X40" i="2"/>
  <c r="X112" i="2"/>
  <c r="X184" i="2"/>
  <c r="X256" i="2"/>
  <c r="X327" i="2"/>
  <c r="X375" i="2"/>
  <c r="X423" i="2"/>
  <c r="X471" i="2"/>
  <c r="X519" i="2"/>
  <c r="X567" i="2"/>
  <c r="X604" i="2"/>
  <c r="Z21" i="2"/>
  <c r="Z57" i="2"/>
  <c r="Z93" i="2"/>
  <c r="Z129" i="2"/>
  <c r="Z165" i="2"/>
  <c r="Z201" i="2"/>
  <c r="Z237" i="2"/>
  <c r="Z264" i="2"/>
  <c r="Z284" i="2"/>
  <c r="Z306" i="2"/>
  <c r="Z325" i="2"/>
  <c r="Z343" i="2"/>
  <c r="Z357" i="2"/>
  <c r="Z371" i="2"/>
  <c r="Z384" i="2"/>
  <c r="Z397" i="2"/>
  <c r="Z409" i="2"/>
  <c r="Z421" i="2"/>
  <c r="Z433" i="2"/>
  <c r="Z445" i="2"/>
  <c r="Z457" i="2"/>
  <c r="Z469" i="2"/>
  <c r="Z481" i="2"/>
  <c r="Z493" i="2"/>
  <c r="Z505" i="2"/>
  <c r="Z517" i="2"/>
  <c r="Z541" i="2"/>
  <c r="Z553" i="2"/>
  <c r="Z565" i="2"/>
  <c r="Z577" i="2"/>
  <c r="Z589" i="2"/>
  <c r="Z601" i="2"/>
  <c r="Z613" i="2"/>
  <c r="Z103" i="2"/>
  <c r="Z519" i="2"/>
  <c r="Z78" i="2"/>
  <c r="Z222" i="2"/>
  <c r="Z350" i="2"/>
  <c r="Z438" i="2"/>
  <c r="Z546" i="2"/>
  <c r="X76" i="2"/>
  <c r="X590" i="2"/>
  <c r="Z253" i="2"/>
  <c r="Z390" i="2"/>
  <c r="Z451" i="2"/>
  <c r="Z535" i="2"/>
  <c r="Z607" i="2"/>
  <c r="X51" i="2"/>
  <c r="X123" i="2"/>
  <c r="X195" i="2"/>
  <c r="X267" i="2"/>
  <c r="X328" i="2"/>
  <c r="X376" i="2"/>
  <c r="X424" i="2"/>
  <c r="X472" i="2"/>
  <c r="X520" i="2"/>
  <c r="X568" i="2"/>
  <c r="X613" i="2"/>
  <c r="Z30" i="2"/>
  <c r="Z66" i="2"/>
  <c r="Z102" i="2"/>
  <c r="Z138" i="2"/>
  <c r="Z174" i="2"/>
  <c r="Z210" i="2"/>
  <c r="Z246" i="2"/>
  <c r="Z265" i="2"/>
  <c r="Z285" i="2"/>
  <c r="Z307" i="2"/>
  <c r="Z329" i="2"/>
  <c r="Z344" i="2"/>
  <c r="Z359" i="2"/>
  <c r="Z372" i="2"/>
  <c r="Z385" i="2"/>
  <c r="Z398" i="2"/>
  <c r="Z410" i="2"/>
  <c r="Z422" i="2"/>
  <c r="Z434" i="2"/>
  <c r="Z446" i="2"/>
  <c r="Z458" i="2"/>
  <c r="Z470" i="2"/>
  <c r="Z482" i="2"/>
  <c r="Z494" i="2"/>
  <c r="Z506" i="2"/>
  <c r="Z518" i="2"/>
  <c r="Z530" i="2"/>
  <c r="Z542" i="2"/>
  <c r="Z554" i="2"/>
  <c r="Z566" i="2"/>
  <c r="Z578" i="2"/>
  <c r="Z590" i="2"/>
  <c r="Z602" i="2"/>
  <c r="Z614" i="2"/>
  <c r="Z288" i="2"/>
  <c r="Z615" i="2"/>
  <c r="Z6" i="2"/>
  <c r="Z486" i="2"/>
  <c r="Z187" i="2"/>
  <c r="X52" i="2"/>
  <c r="X124" i="2"/>
  <c r="X196" i="2"/>
  <c r="X268" i="2"/>
  <c r="X338" i="2"/>
  <c r="X386" i="2"/>
  <c r="X434" i="2"/>
  <c r="X482" i="2"/>
  <c r="X530" i="2"/>
  <c r="X578" i="2"/>
  <c r="X614" i="2"/>
  <c r="Z31" i="2"/>
  <c r="Z211" i="2"/>
  <c r="Z308" i="2"/>
  <c r="Z330" i="2"/>
  <c r="Z345" i="2"/>
  <c r="Z360" i="2"/>
  <c r="Z373" i="2"/>
  <c r="Z386" i="2"/>
  <c r="Z399" i="2"/>
  <c r="Z411" i="2"/>
  <c r="Z423" i="2"/>
  <c r="Z435" i="2"/>
  <c r="Z447" i="2"/>
  <c r="Z459" i="2"/>
  <c r="Z471" i="2"/>
  <c r="Z483" i="2"/>
  <c r="Z531" i="2"/>
  <c r="Z555" i="2"/>
  <c r="Z579" i="2"/>
  <c r="X542" i="2"/>
  <c r="Z313" i="2"/>
  <c r="Z462" i="2"/>
  <c r="Z570" i="2"/>
  <c r="X399" i="2"/>
  <c r="Z43" i="2"/>
  <c r="Z273" i="2"/>
  <c r="Z403" i="2"/>
  <c r="Z523" i="2"/>
  <c r="Z619" i="2"/>
  <c r="X63" i="2"/>
  <c r="X135" i="2"/>
  <c r="X207" i="2"/>
  <c r="X279" i="2"/>
  <c r="X339" i="2"/>
  <c r="X387" i="2"/>
  <c r="X435" i="2"/>
  <c r="X483" i="2"/>
  <c r="X531" i="2"/>
  <c r="X579" i="2"/>
  <c r="X615" i="2"/>
  <c r="Z32" i="2"/>
  <c r="Z68" i="2"/>
  <c r="Z104" i="2"/>
  <c r="Z140" i="2"/>
  <c r="Z176" i="2"/>
  <c r="Z212" i="2"/>
  <c r="Z248" i="2"/>
  <c r="Z270" i="2"/>
  <c r="Z289" i="2"/>
  <c r="Z309" i="2"/>
  <c r="Z331" i="2"/>
  <c r="Z348" i="2"/>
  <c r="Z361" i="2"/>
  <c r="Z374" i="2"/>
  <c r="Z387" i="2"/>
  <c r="Z400" i="2"/>
  <c r="Z412" i="2"/>
  <c r="Z424" i="2"/>
  <c r="Z436" i="2"/>
  <c r="Z448" i="2"/>
  <c r="Z460" i="2"/>
  <c r="Z472" i="2"/>
  <c r="Z484" i="2"/>
  <c r="Z496" i="2"/>
  <c r="Z508" i="2"/>
  <c r="Z520" i="2"/>
  <c r="Z532" i="2"/>
  <c r="Z544" i="2"/>
  <c r="Z556" i="2"/>
  <c r="Z568" i="2"/>
  <c r="Z580" i="2"/>
  <c r="Z592" i="2"/>
  <c r="Z604" i="2"/>
  <c r="Z616" i="2"/>
  <c r="Z150" i="2"/>
  <c r="Z272" i="2"/>
  <c r="Z363" i="2"/>
  <c r="Z450" i="2"/>
  <c r="Z534" i="2"/>
  <c r="Z582" i="2"/>
  <c r="X148" i="2"/>
  <c r="X543" i="2"/>
  <c r="Z223" i="2"/>
  <c r="Z377" i="2"/>
  <c r="Z463" i="2"/>
  <c r="Z559" i="2"/>
  <c r="X64" i="2"/>
  <c r="X136" i="2"/>
  <c r="X208" i="2"/>
  <c r="X280" i="2"/>
  <c r="X340" i="2"/>
  <c r="X388" i="2"/>
  <c r="X436" i="2"/>
  <c r="X484" i="2"/>
  <c r="X532" i="2"/>
  <c r="X580" i="2"/>
  <c r="X616" i="2"/>
  <c r="Z33" i="2"/>
  <c r="Z69" i="2"/>
  <c r="Z105" i="2"/>
  <c r="Z141" i="2"/>
  <c r="Z177" i="2"/>
  <c r="Z213" i="2"/>
  <c r="Z249" i="2"/>
  <c r="Z271" i="2"/>
  <c r="Z293" i="2"/>
  <c r="Z312" i="2"/>
  <c r="Z332" i="2"/>
  <c r="Z349" i="2"/>
  <c r="Z362" i="2"/>
  <c r="Z375" i="2"/>
  <c r="Z388" i="2"/>
  <c r="Z401" i="2"/>
  <c r="Z413" i="2"/>
  <c r="Z425" i="2"/>
  <c r="Z437" i="2"/>
  <c r="Z449" i="2"/>
  <c r="Z461" i="2"/>
  <c r="Z473" i="2"/>
  <c r="Z485" i="2"/>
  <c r="Z497" i="2"/>
  <c r="Z509" i="2"/>
  <c r="Z521" i="2"/>
  <c r="Z533" i="2"/>
  <c r="Z545" i="2"/>
  <c r="Z557" i="2"/>
  <c r="Z569" i="2"/>
  <c r="Z581" i="2"/>
  <c r="Z593" i="2"/>
  <c r="Z605" i="2"/>
  <c r="Z617" i="2"/>
  <c r="Z42" i="2"/>
  <c r="Z252" i="2"/>
  <c r="Z389" i="2"/>
  <c r="Z498" i="2"/>
  <c r="Z594" i="2"/>
  <c r="X220" i="2"/>
  <c r="Z7" i="2"/>
  <c r="Z295" i="2"/>
  <c r="Z415" i="2"/>
  <c r="Z511" i="2"/>
  <c r="Z583" i="2"/>
  <c r="X75" i="2"/>
  <c r="X147" i="2"/>
  <c r="X219" i="2"/>
  <c r="X291" i="2"/>
  <c r="X350" i="2"/>
  <c r="Z186" i="2"/>
  <c r="I3" i="2"/>
  <c r="J3" i="2" s="1"/>
  <c r="P4" i="2"/>
  <c r="P3" i="2"/>
  <c r="H5" i="2"/>
  <c r="N5" i="2"/>
  <c r="M5" i="2"/>
  <c r="P5" i="2" l="1"/>
  <c r="L6" i="2"/>
  <c r="I5" i="2"/>
  <c r="J5" i="2" s="1"/>
  <c r="I4" i="2"/>
  <c r="J4" i="2" s="1"/>
  <c r="H6" i="2"/>
  <c r="N6" i="2"/>
  <c r="M6" i="2"/>
  <c r="P6" i="2" l="1"/>
  <c r="I6" i="2"/>
  <c r="J6" i="2" s="1"/>
  <c r="L7" i="2"/>
  <c r="H7" i="2"/>
  <c r="N7" i="2"/>
  <c r="M7" i="2"/>
  <c r="P7" i="2" l="1"/>
  <c r="I7" i="2"/>
  <c r="L8" i="2"/>
  <c r="H8" i="2"/>
  <c r="N8" i="2"/>
  <c r="M8" i="2"/>
  <c r="P8" i="2" l="1"/>
  <c r="I8" i="2"/>
  <c r="J8" i="2" s="1"/>
  <c r="L9" i="2"/>
  <c r="J7" i="2"/>
  <c r="H9" i="2"/>
  <c r="M9" i="2"/>
  <c r="N9" i="2"/>
  <c r="P9" i="2" l="1"/>
  <c r="I9" i="2"/>
  <c r="L10" i="2"/>
  <c r="H10" i="2"/>
  <c r="N10" i="2"/>
  <c r="M10" i="2"/>
  <c r="P10" i="2" l="1"/>
  <c r="I10" i="2"/>
  <c r="J10" i="2" s="1"/>
  <c r="L11" i="2"/>
  <c r="J9" i="2"/>
  <c r="H11" i="2"/>
  <c r="N11" i="2"/>
  <c r="M11" i="2"/>
  <c r="P11" i="2" l="1"/>
  <c r="I11" i="2"/>
  <c r="L12" i="2"/>
  <c r="H12" i="2"/>
  <c r="N12" i="2"/>
  <c r="M12" i="2"/>
  <c r="P12" i="2" l="1"/>
  <c r="I12" i="2"/>
  <c r="J12" i="2" s="1"/>
  <c r="L13" i="2"/>
  <c r="J11" i="2"/>
  <c r="H13" i="2"/>
  <c r="N13" i="2"/>
  <c r="M13" i="2"/>
  <c r="P13" i="2" l="1"/>
  <c r="I13" i="2"/>
  <c r="L14" i="2"/>
  <c r="H14" i="2"/>
  <c r="N14" i="2"/>
  <c r="M14" i="2"/>
  <c r="P14" i="2" l="1"/>
  <c r="I14" i="2"/>
  <c r="J14" i="2" s="1"/>
  <c r="L15" i="2"/>
  <c r="J13" i="2"/>
  <c r="H15" i="2"/>
  <c r="M15" i="2"/>
  <c r="N15" i="2"/>
  <c r="P15" i="2" l="1"/>
  <c r="I15" i="2"/>
  <c r="L16" i="2"/>
  <c r="H16" i="2"/>
  <c r="N16" i="2"/>
  <c r="M16" i="2"/>
  <c r="P16" i="2" l="1"/>
  <c r="I16" i="2"/>
  <c r="J16" i="2" s="1"/>
  <c r="L17" i="2"/>
  <c r="J15" i="2"/>
  <c r="H17" i="2"/>
  <c r="N17" i="2"/>
  <c r="M17" i="2"/>
  <c r="P17" i="2" l="1"/>
  <c r="I17" i="2"/>
  <c r="J17" i="2" s="1"/>
  <c r="L18" i="2"/>
  <c r="H18" i="2"/>
  <c r="N18" i="2"/>
  <c r="M18" i="2"/>
  <c r="P18" i="2" l="1"/>
  <c r="I18" i="2"/>
  <c r="J18" i="2" s="1"/>
  <c r="L19" i="2"/>
  <c r="H19" i="2"/>
  <c r="N19" i="2"/>
  <c r="M19" i="2"/>
  <c r="P19" i="2" l="1"/>
  <c r="I19" i="2"/>
  <c r="J19" i="2" s="1"/>
  <c r="L20" i="2"/>
  <c r="H20" i="2"/>
  <c r="N20" i="2"/>
  <c r="M20" i="2"/>
  <c r="P20" i="2" l="1"/>
  <c r="I20" i="2"/>
  <c r="J20" i="2" s="1"/>
  <c r="L21" i="2"/>
  <c r="H21" i="2"/>
  <c r="M21" i="2"/>
  <c r="N21" i="2"/>
  <c r="P21" i="2" l="1"/>
  <c r="I21" i="2"/>
  <c r="J21" i="2" s="1"/>
  <c r="L22" i="2"/>
  <c r="H22" i="2"/>
  <c r="N22" i="2"/>
  <c r="M22" i="2"/>
  <c r="P22" i="2" l="1"/>
  <c r="I22" i="2"/>
  <c r="J22" i="2" s="1"/>
  <c r="L23" i="2"/>
  <c r="H23" i="2"/>
  <c r="N23" i="2"/>
  <c r="M23" i="2"/>
  <c r="P23" i="2" l="1"/>
  <c r="I23" i="2"/>
  <c r="J23" i="2" s="1"/>
  <c r="L24" i="2"/>
  <c r="H24" i="2"/>
  <c r="N24" i="2"/>
  <c r="M24" i="2"/>
  <c r="P24" i="2" l="1"/>
  <c r="I24" i="2"/>
  <c r="J24" i="2" s="1"/>
  <c r="L25" i="2"/>
  <c r="H25" i="2"/>
  <c r="N25" i="2"/>
  <c r="M25" i="2"/>
  <c r="P25" i="2" l="1"/>
  <c r="I25" i="2"/>
  <c r="J25" i="2" s="1"/>
  <c r="L26" i="2"/>
  <c r="H26" i="2"/>
  <c r="N26" i="2"/>
  <c r="M26" i="2"/>
  <c r="P26" i="2" l="1"/>
  <c r="I26" i="2"/>
  <c r="J26" i="2" s="1"/>
  <c r="L27" i="2"/>
  <c r="H27" i="2"/>
  <c r="M27" i="2"/>
  <c r="N27" i="2"/>
  <c r="P27" i="2" l="1"/>
  <c r="I27" i="2"/>
  <c r="J27" i="2" s="1"/>
  <c r="L28" i="2"/>
  <c r="H28" i="2"/>
  <c r="N28" i="2"/>
  <c r="M28" i="2"/>
  <c r="P28" i="2" l="1"/>
  <c r="I28" i="2"/>
  <c r="J28" i="2" s="1"/>
  <c r="L29" i="2"/>
  <c r="H29" i="2"/>
  <c r="N29" i="2"/>
  <c r="M29" i="2"/>
  <c r="P29" i="2" l="1"/>
  <c r="I29" i="2"/>
  <c r="J29" i="2" s="1"/>
  <c r="L30" i="2"/>
  <c r="H30" i="2"/>
  <c r="N30" i="2"/>
  <c r="M30" i="2"/>
  <c r="P30" i="2" l="1"/>
  <c r="I30" i="2"/>
  <c r="J30" i="2" s="1"/>
  <c r="L31" i="2"/>
  <c r="H31" i="2"/>
  <c r="N31" i="2"/>
  <c r="M31" i="2"/>
  <c r="P31" i="2" l="1"/>
  <c r="I31" i="2"/>
  <c r="J31" i="2" s="1"/>
  <c r="L32" i="2"/>
  <c r="H32" i="2"/>
  <c r="N32" i="2"/>
  <c r="M32" i="2"/>
  <c r="P32" i="2" l="1"/>
  <c r="I32" i="2"/>
  <c r="J32" i="2" s="1"/>
  <c r="L33" i="2"/>
  <c r="H33" i="2"/>
  <c r="M33" i="2"/>
  <c r="N33" i="2"/>
  <c r="P33" i="2" l="1"/>
  <c r="I33" i="2"/>
  <c r="J33" i="2" s="1"/>
  <c r="L34" i="2"/>
  <c r="H34" i="2"/>
  <c r="N34" i="2"/>
  <c r="M34" i="2"/>
  <c r="P34" i="2" l="1"/>
  <c r="I34" i="2"/>
  <c r="J34" i="2" s="1"/>
  <c r="L35" i="2"/>
  <c r="H35" i="2"/>
  <c r="N35" i="2"/>
  <c r="M35" i="2"/>
  <c r="P35" i="2" l="1"/>
  <c r="I35" i="2"/>
  <c r="J35" i="2" s="1"/>
  <c r="L36" i="2"/>
  <c r="H36" i="2"/>
  <c r="N36" i="2"/>
  <c r="M36" i="2"/>
  <c r="P36" i="2" l="1"/>
  <c r="I36" i="2"/>
  <c r="J36" i="2" s="1"/>
  <c r="L37" i="2"/>
  <c r="H37" i="2"/>
  <c r="N37" i="2"/>
  <c r="M37" i="2"/>
  <c r="P37" i="2" l="1"/>
  <c r="I37" i="2"/>
  <c r="J37" i="2" s="1"/>
  <c r="L38" i="2"/>
  <c r="H38" i="2"/>
  <c r="N38" i="2"/>
  <c r="M38" i="2"/>
  <c r="P38" i="2" l="1"/>
  <c r="I38" i="2"/>
  <c r="J38" i="2" s="1"/>
  <c r="L39" i="2"/>
  <c r="H39" i="2"/>
  <c r="M39" i="2"/>
  <c r="N39" i="2"/>
  <c r="P39" i="2" l="1"/>
  <c r="I39" i="2"/>
  <c r="J39" i="2" s="1"/>
  <c r="L40" i="2"/>
  <c r="H40" i="2"/>
  <c r="N40" i="2"/>
  <c r="M40" i="2"/>
  <c r="P40" i="2" l="1"/>
  <c r="I40" i="2"/>
  <c r="J40" i="2" s="1"/>
  <c r="L41" i="2"/>
  <c r="H41" i="2"/>
  <c r="N41" i="2"/>
  <c r="M41" i="2"/>
  <c r="P41" i="2" l="1"/>
  <c r="I41" i="2"/>
  <c r="J41" i="2" s="1"/>
  <c r="L42" i="2"/>
  <c r="H42" i="2"/>
  <c r="N42" i="2"/>
  <c r="M42" i="2"/>
  <c r="P42" i="2" l="1"/>
  <c r="I42" i="2"/>
  <c r="J42" i="2" s="1"/>
  <c r="L43" i="2"/>
  <c r="H43" i="2"/>
  <c r="N43" i="2"/>
  <c r="M43" i="2"/>
  <c r="P43" i="2" l="1"/>
  <c r="I43" i="2"/>
  <c r="J43" i="2" s="1"/>
  <c r="L44" i="2"/>
  <c r="H44" i="2"/>
  <c r="N44" i="2"/>
  <c r="M44" i="2"/>
  <c r="P44" i="2" l="1"/>
  <c r="I44" i="2"/>
  <c r="J44" i="2" s="1"/>
  <c r="L45" i="2"/>
  <c r="H45" i="2"/>
  <c r="N45" i="2"/>
  <c r="M45" i="2"/>
  <c r="P45" i="2" l="1"/>
  <c r="I45" i="2"/>
  <c r="J45" i="2" s="1"/>
  <c r="L46" i="2"/>
  <c r="H46" i="2"/>
  <c r="N46" i="2"/>
  <c r="M46" i="2"/>
  <c r="P46" i="2" l="1"/>
  <c r="I46" i="2"/>
  <c r="J46" i="2" s="1"/>
  <c r="L47" i="2"/>
  <c r="H47" i="2"/>
  <c r="N47" i="2"/>
  <c r="M47" i="2"/>
  <c r="P47" i="2" l="1"/>
  <c r="I47" i="2"/>
  <c r="J47" i="2" s="1"/>
  <c r="L48" i="2"/>
  <c r="H48" i="2"/>
  <c r="N48" i="2"/>
  <c r="M48" i="2"/>
  <c r="P48" i="2" l="1"/>
  <c r="I48" i="2"/>
  <c r="J48" i="2" s="1"/>
  <c r="L49" i="2"/>
  <c r="H49" i="2"/>
  <c r="N49" i="2"/>
  <c r="M49" i="2"/>
  <c r="P49" i="2" l="1"/>
  <c r="I49" i="2"/>
  <c r="J49" i="2" s="1"/>
  <c r="L50" i="2"/>
  <c r="H50" i="2"/>
  <c r="N50" i="2"/>
  <c r="M50" i="2"/>
  <c r="P50" i="2" l="1"/>
  <c r="I50" i="2"/>
  <c r="J50" i="2" s="1"/>
  <c r="L51" i="2"/>
  <c r="H51" i="2"/>
  <c r="M51" i="2"/>
  <c r="N51" i="2"/>
  <c r="P51" i="2" l="1"/>
  <c r="I51" i="2"/>
  <c r="J51" i="2" s="1"/>
  <c r="L52" i="2"/>
  <c r="H52" i="2"/>
  <c r="N52" i="2"/>
  <c r="M52" i="2"/>
  <c r="P52" i="2" l="1"/>
  <c r="I52" i="2"/>
  <c r="J52" i="2" s="1"/>
  <c r="L53" i="2"/>
  <c r="H53" i="2"/>
  <c r="N53" i="2"/>
  <c r="M53" i="2"/>
  <c r="P53" i="2" l="1"/>
  <c r="I53" i="2"/>
  <c r="J53" i="2" s="1"/>
  <c r="L54" i="2"/>
  <c r="H54" i="2"/>
  <c r="N54" i="2"/>
  <c r="M54" i="2"/>
  <c r="P54" i="2" l="1"/>
  <c r="I54" i="2"/>
  <c r="J54" i="2" s="1"/>
  <c r="L55" i="2"/>
  <c r="H55" i="2"/>
  <c r="M55" i="2"/>
  <c r="N55" i="2"/>
  <c r="P55" i="2" l="1"/>
  <c r="I55" i="2"/>
  <c r="J55" i="2" s="1"/>
  <c r="L56" i="2"/>
  <c r="H56" i="2"/>
  <c r="N56" i="2"/>
  <c r="M56" i="2"/>
  <c r="P56" i="2" l="1"/>
  <c r="I56" i="2"/>
  <c r="J56" i="2" s="1"/>
  <c r="L57" i="2"/>
  <c r="H57" i="2"/>
  <c r="M57" i="2"/>
  <c r="N57" i="2"/>
  <c r="P57" i="2" l="1"/>
  <c r="I57" i="2"/>
  <c r="J57" i="2" s="1"/>
  <c r="L58" i="2"/>
  <c r="H58" i="2"/>
  <c r="N58" i="2"/>
  <c r="M58" i="2"/>
  <c r="P58" i="2" l="1"/>
  <c r="I58" i="2"/>
  <c r="J58" i="2" s="1"/>
  <c r="L59" i="2"/>
  <c r="H59" i="2"/>
  <c r="N59" i="2"/>
  <c r="M59" i="2"/>
  <c r="P59" i="2" l="1"/>
  <c r="I59" i="2"/>
  <c r="J59" i="2" s="1"/>
  <c r="L60" i="2"/>
  <c r="H60" i="2"/>
  <c r="N60" i="2"/>
  <c r="M60" i="2"/>
  <c r="P60" i="2" l="1"/>
  <c r="I60" i="2"/>
  <c r="J60" i="2" s="1"/>
  <c r="L61" i="2"/>
  <c r="H61" i="2"/>
  <c r="M61" i="2"/>
  <c r="N61" i="2"/>
  <c r="P61" i="2" l="1"/>
  <c r="I61" i="2"/>
  <c r="J61" i="2" s="1"/>
  <c r="L62" i="2"/>
  <c r="H62" i="2"/>
  <c r="N62" i="2"/>
  <c r="M62" i="2"/>
  <c r="P62" i="2" l="1"/>
  <c r="I62" i="2"/>
  <c r="J62" i="2" s="1"/>
  <c r="L63" i="2"/>
  <c r="H63" i="2"/>
  <c r="M63" i="2"/>
  <c r="N63" i="2"/>
  <c r="P63" i="2" l="1"/>
  <c r="I63" i="2"/>
  <c r="J63" i="2" s="1"/>
  <c r="L64" i="2"/>
  <c r="H64" i="2"/>
  <c r="N64" i="2"/>
  <c r="M64" i="2"/>
  <c r="P64" i="2" l="1"/>
  <c r="I64" i="2"/>
  <c r="J64" i="2" s="1"/>
  <c r="L65" i="2"/>
  <c r="H65" i="2"/>
  <c r="N65" i="2"/>
  <c r="M65" i="2"/>
  <c r="P65" i="2" l="1"/>
  <c r="I65" i="2"/>
  <c r="J65" i="2" s="1"/>
  <c r="L66" i="2"/>
  <c r="H66" i="2"/>
  <c r="N66" i="2"/>
  <c r="M66" i="2"/>
  <c r="P66" i="2" l="1"/>
  <c r="I66" i="2"/>
  <c r="J66" i="2" s="1"/>
  <c r="L67" i="2"/>
  <c r="H67" i="2"/>
  <c r="N67" i="2"/>
  <c r="M67" i="2"/>
  <c r="P67" i="2" l="1"/>
  <c r="I67" i="2"/>
  <c r="J67" i="2" s="1"/>
  <c r="L68" i="2"/>
  <c r="H68" i="2"/>
  <c r="N68" i="2"/>
  <c r="M68" i="2"/>
  <c r="P68" i="2" l="1"/>
  <c r="I68" i="2"/>
  <c r="J68" i="2" s="1"/>
  <c r="L69" i="2"/>
  <c r="H69" i="2"/>
  <c r="M69" i="2"/>
  <c r="N69" i="2"/>
  <c r="P69" i="2" l="1"/>
  <c r="I69" i="2"/>
  <c r="J69" i="2" s="1"/>
  <c r="L70" i="2"/>
  <c r="H70" i="2"/>
  <c r="N70" i="2"/>
  <c r="M70" i="2"/>
  <c r="P70" i="2" l="1"/>
  <c r="I70" i="2"/>
  <c r="J70" i="2" s="1"/>
  <c r="L71" i="2"/>
  <c r="H71" i="2"/>
  <c r="N71" i="2"/>
  <c r="M71" i="2"/>
  <c r="P71" i="2" l="1"/>
  <c r="I71" i="2"/>
  <c r="J71" i="2" s="1"/>
  <c r="L72" i="2"/>
  <c r="H72" i="2"/>
  <c r="N72" i="2"/>
  <c r="M72" i="2"/>
  <c r="P72" i="2" l="1"/>
  <c r="I72" i="2"/>
  <c r="J72" i="2" s="1"/>
  <c r="L73" i="2"/>
  <c r="H73" i="2"/>
  <c r="M73" i="2"/>
  <c r="N73" i="2"/>
  <c r="P73" i="2" l="1"/>
  <c r="I73" i="2"/>
  <c r="J73" i="2" s="1"/>
  <c r="L74" i="2"/>
  <c r="H74" i="2"/>
  <c r="N74" i="2"/>
  <c r="M74" i="2"/>
  <c r="P74" i="2" l="1"/>
  <c r="I74" i="2"/>
  <c r="J74" i="2" s="1"/>
  <c r="L75" i="2"/>
  <c r="H75" i="2"/>
  <c r="M75" i="2"/>
  <c r="N75" i="2"/>
  <c r="P75" i="2" l="1"/>
  <c r="I75" i="2"/>
  <c r="J75" i="2" s="1"/>
  <c r="L76" i="2"/>
  <c r="H76" i="2"/>
  <c r="N76" i="2"/>
  <c r="M76" i="2"/>
  <c r="P76" i="2" l="1"/>
  <c r="I76" i="2"/>
  <c r="J76" i="2" s="1"/>
  <c r="L77" i="2"/>
  <c r="H77" i="2"/>
  <c r="N77" i="2"/>
  <c r="M77" i="2"/>
  <c r="P77" i="2" l="1"/>
  <c r="I77" i="2"/>
  <c r="J77" i="2" s="1"/>
  <c r="L78" i="2"/>
  <c r="H78" i="2"/>
  <c r="N78" i="2"/>
  <c r="M78" i="2"/>
  <c r="P78" i="2" l="1"/>
  <c r="I78" i="2"/>
  <c r="J78" i="2" s="1"/>
  <c r="L79" i="2"/>
  <c r="H79" i="2"/>
  <c r="N79" i="2"/>
  <c r="M79" i="2"/>
  <c r="P79" i="2" l="1"/>
  <c r="I79" i="2"/>
  <c r="J79" i="2" s="1"/>
  <c r="L80" i="2"/>
  <c r="H80" i="2"/>
  <c r="N80" i="2"/>
  <c r="M80" i="2"/>
  <c r="P80" i="2" l="1"/>
  <c r="I80" i="2"/>
  <c r="J80" i="2" s="1"/>
  <c r="L81" i="2"/>
  <c r="H81" i="2"/>
  <c r="M81" i="2"/>
  <c r="N81" i="2"/>
  <c r="P81" i="2" l="1"/>
  <c r="I81" i="2"/>
  <c r="J81" i="2" s="1"/>
  <c r="L82" i="2"/>
  <c r="H82" i="2"/>
  <c r="N82" i="2"/>
  <c r="M82" i="2"/>
  <c r="P82" i="2" l="1"/>
  <c r="I82" i="2"/>
  <c r="J82" i="2" s="1"/>
  <c r="L83" i="2"/>
  <c r="H83" i="2"/>
  <c r="N83" i="2"/>
  <c r="M83" i="2"/>
  <c r="P83" i="2" l="1"/>
  <c r="I83" i="2"/>
  <c r="J83" i="2" s="1"/>
  <c r="L84" i="2"/>
  <c r="H84" i="2"/>
  <c r="N84" i="2"/>
  <c r="M84" i="2"/>
  <c r="P84" i="2" l="1"/>
  <c r="I84" i="2"/>
  <c r="J84" i="2" s="1"/>
  <c r="L85" i="2"/>
  <c r="H85" i="2"/>
  <c r="M85" i="2"/>
  <c r="N85" i="2"/>
  <c r="P85" i="2" l="1"/>
  <c r="I85" i="2"/>
  <c r="J85" i="2" s="1"/>
  <c r="L86" i="2"/>
  <c r="H86" i="2"/>
  <c r="N86" i="2"/>
  <c r="M86" i="2"/>
  <c r="P86" i="2" l="1"/>
  <c r="I86" i="2"/>
  <c r="J86" i="2" s="1"/>
  <c r="L87" i="2"/>
  <c r="H87" i="2"/>
  <c r="M87" i="2"/>
  <c r="N87" i="2"/>
  <c r="P87" i="2" l="1"/>
  <c r="I87" i="2"/>
  <c r="J87" i="2" s="1"/>
  <c r="L88" i="2"/>
  <c r="H88" i="2"/>
  <c r="N88" i="2"/>
  <c r="M88" i="2"/>
  <c r="P88" i="2" l="1"/>
  <c r="I88" i="2"/>
  <c r="J88" i="2" s="1"/>
  <c r="L89" i="2"/>
  <c r="H89" i="2"/>
  <c r="N89" i="2"/>
  <c r="M89" i="2"/>
  <c r="P89" i="2" l="1"/>
  <c r="I89" i="2"/>
  <c r="J89" i="2" s="1"/>
  <c r="L90" i="2"/>
  <c r="H90" i="2"/>
  <c r="N90" i="2"/>
  <c r="M90" i="2"/>
  <c r="P90" i="2" l="1"/>
  <c r="I90" i="2"/>
  <c r="J90" i="2" s="1"/>
  <c r="L91" i="2"/>
  <c r="H91" i="2"/>
  <c r="M91" i="2"/>
  <c r="N91" i="2"/>
  <c r="P91" i="2" l="1"/>
  <c r="I91" i="2"/>
  <c r="J91" i="2" s="1"/>
  <c r="L92" i="2"/>
  <c r="H92" i="2"/>
  <c r="N92" i="2"/>
  <c r="M92" i="2"/>
  <c r="P92" i="2" l="1"/>
  <c r="I92" i="2"/>
  <c r="J92" i="2" s="1"/>
  <c r="L93" i="2"/>
  <c r="H93" i="2"/>
  <c r="M93" i="2"/>
  <c r="N93" i="2"/>
  <c r="P93" i="2" l="1"/>
  <c r="I93" i="2"/>
  <c r="J93" i="2" s="1"/>
  <c r="L94" i="2"/>
  <c r="H94" i="2"/>
  <c r="N94" i="2"/>
  <c r="M94" i="2"/>
  <c r="P94" i="2" l="1"/>
  <c r="I94" i="2"/>
  <c r="J94" i="2" s="1"/>
  <c r="L95" i="2"/>
  <c r="H95" i="2"/>
  <c r="N95" i="2"/>
  <c r="M95" i="2"/>
  <c r="P95" i="2" l="1"/>
  <c r="I95" i="2"/>
  <c r="J95" i="2" s="1"/>
  <c r="L96" i="2"/>
  <c r="H96" i="2"/>
  <c r="N96" i="2"/>
  <c r="M96" i="2"/>
  <c r="P96" i="2" l="1"/>
  <c r="I96" i="2"/>
  <c r="J96" i="2" s="1"/>
  <c r="L97" i="2"/>
  <c r="H97" i="2"/>
  <c r="N97" i="2"/>
  <c r="M97" i="2"/>
  <c r="P97" i="2" l="1"/>
  <c r="I97" i="2"/>
  <c r="J97" i="2" s="1"/>
  <c r="L98" i="2"/>
  <c r="H98" i="2"/>
  <c r="N98" i="2"/>
  <c r="M98" i="2"/>
  <c r="P98" i="2" l="1"/>
  <c r="I98" i="2"/>
  <c r="J98" i="2" s="1"/>
  <c r="L99" i="2"/>
  <c r="H99" i="2"/>
  <c r="M99" i="2"/>
  <c r="N99" i="2"/>
  <c r="P99" i="2" l="1"/>
  <c r="I99" i="2"/>
  <c r="J99" i="2" s="1"/>
  <c r="L100" i="2"/>
  <c r="H100" i="2"/>
  <c r="N100" i="2"/>
  <c r="M100" i="2"/>
  <c r="P100" i="2" l="1"/>
  <c r="I100" i="2"/>
  <c r="J100" i="2" s="1"/>
  <c r="L101" i="2"/>
  <c r="H101" i="2"/>
  <c r="N101" i="2"/>
  <c r="M101" i="2"/>
  <c r="P101" i="2" l="1"/>
  <c r="I101" i="2"/>
  <c r="J101" i="2" s="1"/>
  <c r="L102" i="2"/>
  <c r="H102" i="2"/>
  <c r="N102" i="2"/>
  <c r="M102" i="2"/>
  <c r="P102" i="2" l="1"/>
  <c r="I102" i="2"/>
  <c r="J102" i="2" s="1"/>
  <c r="L103" i="2"/>
  <c r="H103" i="2"/>
  <c r="M103" i="2"/>
  <c r="N103" i="2"/>
  <c r="P103" i="2" l="1"/>
  <c r="I103" i="2"/>
  <c r="J103" i="2" s="1"/>
  <c r="L104" i="2"/>
  <c r="H104" i="2"/>
  <c r="M104" i="2"/>
  <c r="N104" i="2"/>
  <c r="P104" i="2" l="1"/>
  <c r="I104" i="2"/>
  <c r="J104" i="2" s="1"/>
  <c r="L105" i="2"/>
  <c r="H105" i="2"/>
  <c r="M105" i="2"/>
  <c r="N105" i="2"/>
  <c r="P105" i="2" l="1"/>
  <c r="I105" i="2"/>
  <c r="J105" i="2" s="1"/>
  <c r="L106" i="2"/>
  <c r="H106" i="2"/>
  <c r="N106" i="2"/>
  <c r="M106" i="2"/>
  <c r="P106" i="2" l="1"/>
  <c r="I106" i="2"/>
  <c r="J106" i="2" s="1"/>
  <c r="L107" i="2"/>
  <c r="H107" i="2"/>
  <c r="N107" i="2"/>
  <c r="M107" i="2"/>
  <c r="P107" i="2" l="1"/>
  <c r="I107" i="2"/>
  <c r="J107" i="2" s="1"/>
  <c r="L108" i="2"/>
  <c r="H108" i="2"/>
  <c r="N108" i="2"/>
  <c r="M108" i="2"/>
  <c r="P108" i="2" l="1"/>
  <c r="I108" i="2"/>
  <c r="J108" i="2" s="1"/>
  <c r="L109" i="2"/>
  <c r="H109" i="2"/>
  <c r="M109" i="2"/>
  <c r="N109" i="2"/>
  <c r="P109" i="2" l="1"/>
  <c r="I109" i="2"/>
  <c r="J109" i="2" s="1"/>
  <c r="L110" i="2"/>
  <c r="H110" i="2"/>
  <c r="M110" i="2"/>
  <c r="N110" i="2"/>
  <c r="P110" i="2" l="1"/>
  <c r="I110" i="2"/>
  <c r="J110" i="2" s="1"/>
  <c r="L111" i="2"/>
  <c r="H111" i="2"/>
  <c r="M111" i="2"/>
  <c r="N111" i="2"/>
  <c r="P111" i="2" l="1"/>
  <c r="I111" i="2"/>
  <c r="J111" i="2" s="1"/>
  <c r="L112" i="2"/>
  <c r="H112" i="2"/>
  <c r="N112" i="2"/>
  <c r="M112" i="2"/>
  <c r="P112" i="2" l="1"/>
  <c r="I112" i="2"/>
  <c r="J112" i="2" s="1"/>
  <c r="L113" i="2"/>
  <c r="H113" i="2"/>
  <c r="N113" i="2"/>
  <c r="M113" i="2"/>
  <c r="P113" i="2" l="1"/>
  <c r="I113" i="2"/>
  <c r="J113" i="2" s="1"/>
  <c r="L114" i="2"/>
  <c r="H114" i="2"/>
  <c r="N114" i="2"/>
  <c r="M114" i="2"/>
  <c r="P114" i="2" l="1"/>
  <c r="I114" i="2"/>
  <c r="J114" i="2" s="1"/>
  <c r="L115" i="2"/>
  <c r="H115" i="2"/>
  <c r="M115" i="2"/>
  <c r="N115" i="2"/>
  <c r="P115" i="2" l="1"/>
  <c r="I115" i="2"/>
  <c r="J115" i="2" s="1"/>
  <c r="L116" i="2"/>
  <c r="H116" i="2"/>
  <c r="N116" i="2"/>
  <c r="M116" i="2"/>
  <c r="P116" i="2" l="1"/>
  <c r="I116" i="2"/>
  <c r="J116" i="2" s="1"/>
  <c r="L117" i="2"/>
  <c r="H117" i="2"/>
  <c r="M117" i="2"/>
  <c r="N117" i="2"/>
  <c r="P117" i="2" l="1"/>
  <c r="I117" i="2"/>
  <c r="J117" i="2" s="1"/>
  <c r="L118" i="2"/>
  <c r="H118" i="2"/>
  <c r="N118" i="2"/>
  <c r="M118" i="2"/>
  <c r="P118" i="2" l="1"/>
  <c r="I118" i="2"/>
  <c r="J118" i="2" s="1"/>
  <c r="L119" i="2"/>
  <c r="H119" i="2"/>
  <c r="N119" i="2"/>
  <c r="M119" i="2"/>
  <c r="P119" i="2" l="1"/>
  <c r="I119" i="2"/>
  <c r="J119" i="2" s="1"/>
  <c r="L120" i="2"/>
  <c r="H120" i="2"/>
  <c r="N120" i="2"/>
  <c r="M120" i="2"/>
  <c r="P120" i="2" l="1"/>
  <c r="I120" i="2"/>
  <c r="J120" i="2" s="1"/>
  <c r="L121" i="2"/>
  <c r="H121" i="2"/>
  <c r="N121" i="2"/>
  <c r="M121" i="2"/>
  <c r="P121" i="2" l="1"/>
  <c r="I121" i="2"/>
  <c r="J121" i="2" s="1"/>
  <c r="L122" i="2"/>
  <c r="H122" i="2"/>
  <c r="M122" i="2"/>
  <c r="N122" i="2"/>
  <c r="P122" i="2" l="1"/>
  <c r="I122" i="2"/>
  <c r="J122" i="2" s="1"/>
  <c r="L123" i="2"/>
  <c r="H123" i="2"/>
  <c r="N123" i="2"/>
  <c r="M123" i="2"/>
  <c r="P123" i="2" l="1"/>
  <c r="I123" i="2"/>
  <c r="J123" i="2" s="1"/>
  <c r="L124" i="2"/>
  <c r="H124" i="2"/>
  <c r="N124" i="2"/>
  <c r="M124" i="2"/>
  <c r="P124" i="2" l="1"/>
  <c r="I124" i="2"/>
  <c r="J124" i="2" s="1"/>
  <c r="L125" i="2"/>
  <c r="H125" i="2"/>
  <c r="N125" i="2"/>
  <c r="M125" i="2"/>
  <c r="P125" i="2" l="1"/>
  <c r="I125" i="2"/>
  <c r="J125" i="2" s="1"/>
  <c r="L126" i="2"/>
  <c r="H126" i="2"/>
  <c r="N126" i="2"/>
  <c r="M126" i="2"/>
  <c r="P126" i="2" l="1"/>
  <c r="I126" i="2"/>
  <c r="J126" i="2" s="1"/>
  <c r="L127" i="2"/>
  <c r="H127" i="2"/>
  <c r="M127" i="2"/>
  <c r="N127" i="2"/>
  <c r="P127" i="2" l="1"/>
  <c r="I127" i="2"/>
  <c r="J127" i="2" s="1"/>
  <c r="L128" i="2"/>
  <c r="H128" i="2"/>
  <c r="N128" i="2"/>
  <c r="M128" i="2"/>
  <c r="P128" i="2" l="1"/>
  <c r="I128" i="2"/>
  <c r="J128" i="2" s="1"/>
  <c r="L129" i="2"/>
  <c r="H129" i="2"/>
  <c r="N129" i="2"/>
  <c r="M129" i="2"/>
  <c r="P129" i="2" l="1"/>
  <c r="I129" i="2"/>
  <c r="J129" i="2" s="1"/>
  <c r="L130" i="2"/>
  <c r="H130" i="2"/>
  <c r="N130" i="2"/>
  <c r="M130" i="2"/>
  <c r="P130" i="2" l="1"/>
  <c r="I130" i="2"/>
  <c r="J130" i="2" s="1"/>
  <c r="L131" i="2"/>
  <c r="H131" i="2"/>
  <c r="N131" i="2"/>
  <c r="M131" i="2"/>
  <c r="P131" i="2" l="1"/>
  <c r="I131" i="2"/>
  <c r="J131" i="2" s="1"/>
  <c r="L132" i="2"/>
  <c r="H132" i="2"/>
  <c r="N132" i="2"/>
  <c r="M132" i="2"/>
  <c r="P132" i="2" l="1"/>
  <c r="I132" i="2"/>
  <c r="J132" i="2" s="1"/>
  <c r="L133" i="2"/>
  <c r="H133" i="2"/>
  <c r="M133" i="2"/>
  <c r="N133" i="2"/>
  <c r="P133" i="2" l="1"/>
  <c r="I133" i="2"/>
  <c r="J133" i="2" s="1"/>
  <c r="L134" i="2"/>
  <c r="H134" i="2"/>
  <c r="M134" i="2"/>
  <c r="N134" i="2"/>
  <c r="P134" i="2" l="1"/>
  <c r="I134" i="2"/>
  <c r="J134" i="2" s="1"/>
  <c r="L135" i="2"/>
  <c r="H135" i="2"/>
  <c r="N135" i="2"/>
  <c r="M135" i="2"/>
  <c r="P135" i="2" l="1"/>
  <c r="I135" i="2"/>
  <c r="J135" i="2" s="1"/>
  <c r="L136" i="2"/>
  <c r="H136" i="2"/>
  <c r="N136" i="2"/>
  <c r="M136" i="2"/>
  <c r="P136" i="2" l="1"/>
  <c r="I136" i="2"/>
  <c r="J136" i="2" s="1"/>
  <c r="L137" i="2"/>
  <c r="H137" i="2"/>
  <c r="N137" i="2"/>
  <c r="M137" i="2"/>
  <c r="P137" i="2" l="1"/>
  <c r="I137" i="2"/>
  <c r="J137" i="2" s="1"/>
  <c r="L138" i="2"/>
  <c r="H138" i="2"/>
  <c r="N138" i="2"/>
  <c r="M138" i="2"/>
  <c r="P138" i="2" l="1"/>
  <c r="I138" i="2"/>
  <c r="J138" i="2" s="1"/>
  <c r="L139" i="2"/>
  <c r="H139" i="2"/>
  <c r="N139" i="2"/>
  <c r="M139" i="2"/>
  <c r="P139" i="2" l="1"/>
  <c r="I139" i="2"/>
  <c r="J139" i="2" s="1"/>
  <c r="L140" i="2"/>
  <c r="H140" i="2"/>
  <c r="N140" i="2"/>
  <c r="M140" i="2"/>
  <c r="P140" i="2" l="1"/>
  <c r="I140" i="2"/>
  <c r="J140" i="2" s="1"/>
  <c r="L141" i="2"/>
  <c r="H141" i="2"/>
  <c r="M141" i="2"/>
  <c r="N141" i="2"/>
  <c r="P141" i="2" l="1"/>
  <c r="I141" i="2"/>
  <c r="J141" i="2" s="1"/>
  <c r="L142" i="2"/>
  <c r="H142" i="2"/>
  <c r="N142" i="2"/>
  <c r="M142" i="2"/>
  <c r="P142" i="2" l="1"/>
  <c r="I142" i="2"/>
  <c r="J142" i="2" s="1"/>
  <c r="L143" i="2"/>
  <c r="H143" i="2"/>
  <c r="N143" i="2"/>
  <c r="M143" i="2"/>
  <c r="P143" i="2" l="1"/>
  <c r="I143" i="2"/>
  <c r="J143" i="2" s="1"/>
  <c r="L144" i="2"/>
  <c r="H144" i="2"/>
  <c r="N144" i="2"/>
  <c r="M144" i="2"/>
  <c r="P144" i="2" l="1"/>
  <c r="I144" i="2"/>
  <c r="J144" i="2" s="1"/>
  <c r="L145" i="2"/>
  <c r="H145" i="2"/>
  <c r="N145" i="2"/>
  <c r="M145" i="2"/>
  <c r="P145" i="2" l="1"/>
  <c r="I145" i="2"/>
  <c r="J145" i="2" s="1"/>
  <c r="L146" i="2"/>
  <c r="H146" i="2"/>
  <c r="M146" i="2"/>
  <c r="N146" i="2"/>
  <c r="P146" i="2" l="1"/>
  <c r="I146" i="2"/>
  <c r="J146" i="2" s="1"/>
  <c r="L147" i="2"/>
  <c r="H147" i="2"/>
  <c r="M147" i="2"/>
  <c r="N147" i="2"/>
  <c r="P147" i="2" l="1"/>
  <c r="I147" i="2"/>
  <c r="J147" i="2" s="1"/>
  <c r="L148" i="2"/>
  <c r="H148" i="2"/>
  <c r="N148" i="2"/>
  <c r="M148" i="2"/>
  <c r="P148" i="2" l="1"/>
  <c r="I148" i="2"/>
  <c r="J148" i="2" s="1"/>
  <c r="L149" i="2"/>
  <c r="H149" i="2"/>
  <c r="N149" i="2"/>
  <c r="M149" i="2"/>
  <c r="P149" i="2" l="1"/>
  <c r="I149" i="2"/>
  <c r="J149" i="2" s="1"/>
  <c r="L150" i="2"/>
  <c r="H150" i="2"/>
  <c r="N150" i="2"/>
  <c r="M150" i="2"/>
  <c r="P150" i="2" l="1"/>
  <c r="I150" i="2"/>
  <c r="J150" i="2" s="1"/>
  <c r="L151" i="2"/>
  <c r="H151" i="2"/>
  <c r="M151" i="2"/>
  <c r="N151" i="2"/>
  <c r="P151" i="2" l="1"/>
  <c r="I151" i="2"/>
  <c r="J151" i="2" s="1"/>
  <c r="L152" i="2"/>
  <c r="H152" i="2"/>
  <c r="N152" i="2"/>
  <c r="M152" i="2"/>
  <c r="P152" i="2" l="1"/>
  <c r="I152" i="2"/>
  <c r="J152" i="2" s="1"/>
  <c r="L153" i="2"/>
  <c r="H153" i="2"/>
  <c r="M153" i="2"/>
  <c r="N153" i="2"/>
  <c r="P153" i="2" l="1"/>
  <c r="I153" i="2"/>
  <c r="J153" i="2" s="1"/>
  <c r="L154" i="2"/>
  <c r="H154" i="2"/>
  <c r="N154" i="2"/>
  <c r="M154" i="2"/>
  <c r="P154" i="2" l="1"/>
  <c r="I154" i="2"/>
  <c r="J154" i="2" s="1"/>
  <c r="L155" i="2"/>
  <c r="H155" i="2"/>
  <c r="N155" i="2"/>
  <c r="M155" i="2"/>
  <c r="P155" i="2" l="1"/>
  <c r="I155" i="2"/>
  <c r="J155" i="2" s="1"/>
  <c r="L156" i="2"/>
  <c r="H156" i="2"/>
  <c r="N156" i="2"/>
  <c r="M156" i="2"/>
  <c r="P156" i="2" l="1"/>
  <c r="I156" i="2"/>
  <c r="J156" i="2" s="1"/>
  <c r="L157" i="2"/>
  <c r="H157" i="2"/>
  <c r="N157" i="2"/>
  <c r="M157" i="2"/>
  <c r="P157" i="2" l="1"/>
  <c r="I157" i="2"/>
  <c r="J157" i="2" s="1"/>
  <c r="L158" i="2"/>
  <c r="H158" i="2"/>
  <c r="M158" i="2"/>
  <c r="N158" i="2"/>
  <c r="P158" i="2" l="1"/>
  <c r="I158" i="2"/>
  <c r="J158" i="2" s="1"/>
  <c r="L159" i="2"/>
  <c r="H159" i="2"/>
  <c r="M159" i="2"/>
  <c r="N159" i="2"/>
  <c r="P159" i="2" l="1"/>
  <c r="I159" i="2"/>
  <c r="J159" i="2" s="1"/>
  <c r="L160" i="2"/>
  <c r="H160" i="2"/>
  <c r="N160" i="2"/>
  <c r="M160" i="2"/>
  <c r="P160" i="2" l="1"/>
  <c r="I160" i="2"/>
  <c r="J160" i="2" s="1"/>
  <c r="L161" i="2"/>
  <c r="H161" i="2"/>
  <c r="N161" i="2"/>
  <c r="M161" i="2"/>
  <c r="P161" i="2" l="1"/>
  <c r="I161" i="2"/>
  <c r="J161" i="2" s="1"/>
  <c r="L162" i="2"/>
  <c r="H162" i="2"/>
  <c r="M162" i="2"/>
  <c r="N162" i="2"/>
  <c r="P162" i="2" l="1"/>
  <c r="I162" i="2"/>
  <c r="J162" i="2" s="1"/>
  <c r="L163" i="2"/>
  <c r="H163" i="2"/>
  <c r="N163" i="2"/>
  <c r="M163" i="2"/>
  <c r="P163" i="2" l="1"/>
  <c r="I163" i="2"/>
  <c r="J163" i="2" s="1"/>
  <c r="L164" i="2"/>
  <c r="H164" i="2"/>
  <c r="N164" i="2"/>
  <c r="M164" i="2"/>
  <c r="P164" i="2" l="1"/>
  <c r="I164" i="2"/>
  <c r="J164" i="2" s="1"/>
  <c r="L165" i="2"/>
  <c r="H165" i="2"/>
  <c r="N165" i="2"/>
  <c r="M165" i="2"/>
  <c r="P165" i="2" l="1"/>
  <c r="I165" i="2"/>
  <c r="J165" i="2" s="1"/>
  <c r="L166" i="2"/>
  <c r="H166" i="2"/>
  <c r="N166" i="2"/>
  <c r="M166" i="2"/>
  <c r="P166" i="2" l="1"/>
  <c r="I166" i="2"/>
  <c r="J166" i="2" s="1"/>
  <c r="L167" i="2"/>
  <c r="H167" i="2"/>
  <c r="N167" i="2"/>
  <c r="M167" i="2"/>
  <c r="P167" i="2" l="1"/>
  <c r="I167" i="2"/>
  <c r="J167" i="2" s="1"/>
  <c r="L168" i="2"/>
  <c r="H168" i="2"/>
  <c r="N168" i="2"/>
  <c r="M168" i="2"/>
  <c r="P168" i="2" l="1"/>
  <c r="I168" i="2"/>
  <c r="J168" i="2" s="1"/>
  <c r="L169" i="2"/>
  <c r="H169" i="2"/>
  <c r="M169" i="2"/>
  <c r="N169" i="2"/>
  <c r="P169" i="2" l="1"/>
  <c r="I169" i="2"/>
  <c r="J169" i="2" s="1"/>
  <c r="L170" i="2"/>
  <c r="H170" i="2"/>
  <c r="N170" i="2"/>
  <c r="M170" i="2"/>
  <c r="P170" i="2" l="1"/>
  <c r="I170" i="2"/>
  <c r="J170" i="2" s="1"/>
  <c r="L171" i="2"/>
  <c r="H171" i="2"/>
  <c r="M171" i="2"/>
  <c r="N171" i="2"/>
  <c r="P171" i="2" l="1"/>
  <c r="I171" i="2"/>
  <c r="J171" i="2" s="1"/>
  <c r="L172" i="2"/>
  <c r="H172" i="2"/>
  <c r="N172" i="2"/>
  <c r="M172" i="2"/>
  <c r="P172" i="2" l="1"/>
  <c r="I172" i="2"/>
  <c r="J172" i="2" s="1"/>
  <c r="L173" i="2"/>
  <c r="H173" i="2"/>
  <c r="N173" i="2"/>
  <c r="M173" i="2"/>
  <c r="P173" i="2" l="1"/>
  <c r="I173" i="2"/>
  <c r="J173" i="2" s="1"/>
  <c r="L174" i="2"/>
  <c r="H174" i="2"/>
  <c r="N174" i="2"/>
  <c r="M174" i="2"/>
  <c r="P174" i="2" l="1"/>
  <c r="M175" i="2"/>
  <c r="P175" i="2" s="1"/>
  <c r="I174" i="2"/>
  <c r="L175" i="2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L531" i="2" s="1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L542" i="2" s="1"/>
  <c r="L543" i="2" s="1"/>
  <c r="L544" i="2" s="1"/>
  <c r="L545" i="2" s="1"/>
  <c r="L546" i="2" s="1"/>
  <c r="L547" i="2" s="1"/>
  <c r="L548" i="2" s="1"/>
  <c r="L549" i="2" s="1"/>
  <c r="L550" i="2" s="1"/>
  <c r="L551" i="2" s="1"/>
  <c r="L552" i="2" s="1"/>
  <c r="L553" i="2" s="1"/>
  <c r="L554" i="2" s="1"/>
  <c r="L555" i="2" s="1"/>
  <c r="L556" i="2" s="1"/>
  <c r="L557" i="2" s="1"/>
  <c r="L558" i="2" s="1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L569" i="2" s="1"/>
  <c r="L570" i="2" s="1"/>
  <c r="L571" i="2" s="1"/>
  <c r="L572" i="2" s="1"/>
  <c r="L573" i="2" s="1"/>
  <c r="L574" i="2" s="1"/>
  <c r="L575" i="2" s="1"/>
  <c r="L576" i="2" s="1"/>
  <c r="L577" i="2" s="1"/>
  <c r="L578" i="2" s="1"/>
  <c r="L579" i="2" s="1"/>
  <c r="L580" i="2" s="1"/>
  <c r="L581" i="2" s="1"/>
  <c r="L582" i="2" s="1"/>
  <c r="L583" i="2" s="1"/>
  <c r="L584" i="2" s="1"/>
  <c r="L585" i="2" s="1"/>
  <c r="L586" i="2" s="1"/>
  <c r="L587" i="2" s="1"/>
  <c r="L588" i="2" s="1"/>
  <c r="L589" i="2" s="1"/>
  <c r="L590" i="2" s="1"/>
  <c r="L591" i="2" s="1"/>
  <c r="L592" i="2" s="1"/>
  <c r="L593" i="2" s="1"/>
  <c r="L594" i="2" s="1"/>
  <c r="L595" i="2" s="1"/>
  <c r="L596" i="2" s="1"/>
  <c r="L597" i="2" s="1"/>
  <c r="L598" i="2" s="1"/>
  <c r="L599" i="2" s="1"/>
  <c r="L600" i="2" s="1"/>
  <c r="J174" i="2" l="1"/>
  <c r="I2" i="2"/>
</calcChain>
</file>

<file path=xl/sharedStrings.xml><?xml version="1.0" encoding="utf-8"?>
<sst xmlns="http://schemas.openxmlformats.org/spreadsheetml/2006/main" count="15" uniqueCount="13">
  <si>
    <t>Bin low</t>
  </si>
  <si>
    <t>Bin hi</t>
  </si>
  <si>
    <t>BinW</t>
  </si>
  <si>
    <t>Bincenter</t>
  </si>
  <si>
    <t>LBS</t>
  </si>
  <si>
    <t>LBS/binW</t>
  </si>
  <si>
    <t>MCNP-Raw</t>
  </si>
  <si>
    <t>Elow</t>
  </si>
  <si>
    <t>Flux</t>
  </si>
  <si>
    <t>Width</t>
  </si>
  <si>
    <t>Center</t>
  </si>
  <si>
    <t>Flux/width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</si>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</sst>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2" borderId="0" xfId="0" applyFill="1"/>
    <xf numFmtId="11" fontId="0" fillId="3" borderId="0" xfId="0" applyNumberFormat="1" applyFill="1"/>
    <xf numFmtId="11" fontId="0" fillId="2" borderId="0" xfId="0" applyNumberFormat="1" applyFill="1"/>
    <xf numFmtId="11" fontId="0" fillId="4" borderId="0" xfId="0" applyNumberFormat="1" applyFill="1"/>
    <xf numFmtId="0" fontId="0" fillId="3" borderId="0" xfId="0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LBS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graphite_xmas172!$F$3:$F$174</c:f>
              <c:numCache>
                <c:formatCode>0.00E+00</c:formatCode>
                <c:ptCount val="172"/>
                <c:pt idx="0">
                  <c:v>18486400</c:v>
                </c:pt>
                <c:pt idx="1">
                  <c:v>16125350</c:v>
                </c:pt>
                <c:pt idx="2">
                  <c:v>14379250</c:v>
                </c:pt>
                <c:pt idx="3">
                  <c:v>12729300</c:v>
                </c:pt>
                <c:pt idx="4">
                  <c:v>10809150</c:v>
                </c:pt>
                <c:pt idx="5">
                  <c:v>9093655</c:v>
                </c:pt>
                <c:pt idx="6">
                  <c:v>7445255</c:v>
                </c:pt>
                <c:pt idx="7">
                  <c:v>6384255</c:v>
                </c:pt>
                <c:pt idx="8">
                  <c:v>5776715</c:v>
                </c:pt>
                <c:pt idx="9">
                  <c:v>4990705</c:v>
                </c:pt>
                <c:pt idx="10">
                  <c:v>4086040</c:v>
                </c:pt>
                <c:pt idx="11">
                  <c:v>3345365</c:v>
                </c:pt>
                <c:pt idx="12">
                  <c:v>2738955</c:v>
                </c:pt>
                <c:pt idx="13">
                  <c:v>2348635</c:v>
                </c:pt>
                <c:pt idx="14">
                  <c:v>2125130</c:v>
                </c:pt>
                <c:pt idx="15">
                  <c:v>1835975</c:v>
                </c:pt>
                <c:pt idx="16">
                  <c:v>1503170</c:v>
                </c:pt>
                <c:pt idx="17">
                  <c:v>1288955</c:v>
                </c:pt>
                <c:pt idx="18">
                  <c:v>1166295</c:v>
                </c:pt>
                <c:pt idx="19">
                  <c:v>1055310</c:v>
                </c:pt>
                <c:pt idx="20">
                  <c:v>954885</c:v>
                </c:pt>
                <c:pt idx="21">
                  <c:v>864015</c:v>
                </c:pt>
                <c:pt idx="22">
                  <c:v>714475.5</c:v>
                </c:pt>
                <c:pt idx="23">
                  <c:v>579166.5</c:v>
                </c:pt>
                <c:pt idx="24">
                  <c:v>524051.5</c:v>
                </c:pt>
                <c:pt idx="25">
                  <c:v>474181.5</c:v>
                </c:pt>
                <c:pt idx="26">
                  <c:v>429057</c:v>
                </c:pt>
                <c:pt idx="27">
                  <c:v>354798</c:v>
                </c:pt>
                <c:pt idx="28">
                  <c:v>287605.5</c:v>
                </c:pt>
                <c:pt idx="29">
                  <c:v>260236</c:v>
                </c:pt>
                <c:pt idx="30">
                  <c:v>215195.5</c:v>
                </c:pt>
                <c:pt idx="31">
                  <c:v>152964.5</c:v>
                </c:pt>
                <c:pt idx="32">
                  <c:v>116931.5</c:v>
                </c:pt>
                <c:pt idx="33">
                  <c:v>96693.75</c:v>
                </c:pt>
                <c:pt idx="34">
                  <c:v>74838.5</c:v>
                </c:pt>
                <c:pt idx="35">
                  <c:v>61272.55</c:v>
                </c:pt>
                <c:pt idx="36">
                  <c:v>48016.649999999994</c:v>
                </c:pt>
                <c:pt idx="37">
                  <c:v>38923.149999999994</c:v>
                </c:pt>
                <c:pt idx="38">
                  <c:v>33130.800000000003</c:v>
                </c:pt>
                <c:pt idx="39">
                  <c:v>28338.75</c:v>
                </c:pt>
                <c:pt idx="40">
                  <c:v>26091</c:v>
                </c:pt>
                <c:pt idx="41">
                  <c:v>20701.55</c:v>
                </c:pt>
                <c:pt idx="42">
                  <c:v>15825</c:v>
                </c:pt>
                <c:pt idx="43">
                  <c:v>13086.099999999999</c:v>
                </c:pt>
                <c:pt idx="44">
                  <c:v>10128.31</c:v>
                </c:pt>
                <c:pt idx="45">
                  <c:v>8292.34</c:v>
                </c:pt>
                <c:pt idx="46">
                  <c:v>6498.35</c:v>
                </c:pt>
                <c:pt idx="47">
                  <c:v>5267.6750000000002</c:v>
                </c:pt>
                <c:pt idx="48">
                  <c:v>4265.5650000000005</c:v>
                </c:pt>
                <c:pt idx="49">
                  <c:v>3440.625</c:v>
                </c:pt>
                <c:pt idx="50">
                  <c:v>2801.65</c:v>
                </c:pt>
                <c:pt idx="51">
                  <c:v>2141.6750000000002</c:v>
                </c:pt>
                <c:pt idx="52">
                  <c:v>1771.0050000000001</c:v>
                </c:pt>
                <c:pt idx="53">
                  <c:v>1470.5749999999998</c:v>
                </c:pt>
                <c:pt idx="54">
                  <c:v>1333.96</c:v>
                </c:pt>
                <c:pt idx="55">
                  <c:v>1122.2449999999999</c:v>
                </c:pt>
                <c:pt idx="56">
                  <c:v>962.31600000000003</c:v>
                </c:pt>
                <c:pt idx="57">
                  <c:v>831.38</c:v>
                </c:pt>
                <c:pt idx="58">
                  <c:v>712.90250000000003</c:v>
                </c:pt>
                <c:pt idx="59">
                  <c:v>565.64300000000003</c:v>
                </c:pt>
                <c:pt idx="60">
                  <c:v>412.851</c:v>
                </c:pt>
                <c:pt idx="61">
                  <c:v>338.01400000000001</c:v>
                </c:pt>
                <c:pt idx="62">
                  <c:v>254.16</c:v>
                </c:pt>
                <c:pt idx="63">
                  <c:v>176.31</c:v>
                </c:pt>
                <c:pt idx="64">
                  <c:v>142.68349999999998</c:v>
                </c:pt>
                <c:pt idx="65">
                  <c:v>114.20144999999999</c:v>
                </c:pt>
                <c:pt idx="66">
                  <c:v>83.667249999999996</c:v>
                </c:pt>
                <c:pt idx="67">
                  <c:v>71.788799999999995</c:v>
                </c:pt>
                <c:pt idx="68">
                  <c:v>61.749549999999999</c:v>
                </c:pt>
                <c:pt idx="69">
                  <c:v>53.586550000000003</c:v>
                </c:pt>
                <c:pt idx="70">
                  <c:v>49.9148</c:v>
                </c:pt>
                <c:pt idx="71">
                  <c:v>46.884500000000003</c:v>
                </c:pt>
                <c:pt idx="72">
                  <c:v>42.843199999999996</c:v>
                </c:pt>
                <c:pt idx="73">
                  <c:v>38.717749999999995</c:v>
                </c:pt>
                <c:pt idx="74">
                  <c:v>35.493300000000005</c:v>
                </c:pt>
                <c:pt idx="75">
                  <c:v>32.115700000000004</c:v>
                </c:pt>
                <c:pt idx="76">
                  <c:v>29.0595</c:v>
                </c:pt>
                <c:pt idx="77">
                  <c:v>26.2941</c:v>
                </c:pt>
                <c:pt idx="78">
                  <c:v>23.791899999999998</c:v>
                </c:pt>
                <c:pt idx="79">
                  <c:v>21.029049999999998</c:v>
                </c:pt>
                <c:pt idx="80">
                  <c:v>17.691549999999999</c:v>
                </c:pt>
                <c:pt idx="81">
                  <c:v>14.818950000000001</c:v>
                </c:pt>
                <c:pt idx="82">
                  <c:v>12.46705</c:v>
                </c:pt>
                <c:pt idx="83">
                  <c:v>10.565025</c:v>
                </c:pt>
                <c:pt idx="84">
                  <c:v>9.5476799999999997</c:v>
                </c:pt>
                <c:pt idx="85">
                  <c:v>8.7525499999999994</c:v>
                </c:pt>
                <c:pt idx="86">
                  <c:v>7.9196349999999995</c:v>
                </c:pt>
                <c:pt idx="87">
                  <c:v>6.8420500000000004</c:v>
                </c:pt>
                <c:pt idx="88">
                  <c:v>5.7532750000000004</c:v>
                </c:pt>
                <c:pt idx="89">
                  <c:v>5.1949550000000002</c:v>
                </c:pt>
                <c:pt idx="90">
                  <c:v>4.5863649999999998</c:v>
                </c:pt>
                <c:pt idx="91">
                  <c:v>4.0646249999999995</c:v>
                </c:pt>
                <c:pt idx="92">
                  <c:v>3.690375</c:v>
                </c:pt>
                <c:pt idx="93">
                  <c:v>3.3403749999999999</c:v>
                </c:pt>
                <c:pt idx="94">
                  <c:v>3.03396</c:v>
                </c:pt>
                <c:pt idx="95">
                  <c:v>2.7439600000000004</c:v>
                </c:pt>
                <c:pt idx="96">
                  <c:v>2.66</c:v>
                </c:pt>
                <c:pt idx="97">
                  <c:v>2.5750000000000002</c:v>
                </c:pt>
                <c:pt idx="98">
                  <c:v>2.4550000000000001</c:v>
                </c:pt>
                <c:pt idx="99">
                  <c:v>2.2450000000000001</c:v>
                </c:pt>
                <c:pt idx="100">
                  <c:v>2.1150000000000002</c:v>
                </c:pt>
                <c:pt idx="101">
                  <c:v>2.06</c:v>
                </c:pt>
                <c:pt idx="102">
                  <c:v>1.9750000000000001</c:v>
                </c:pt>
                <c:pt idx="103">
                  <c:v>1.885</c:v>
                </c:pt>
                <c:pt idx="104">
                  <c:v>1.7974999999999999</c:v>
                </c:pt>
                <c:pt idx="105">
                  <c:v>1.7124999999999999</c:v>
                </c:pt>
                <c:pt idx="106">
                  <c:v>1.63</c:v>
                </c:pt>
                <c:pt idx="107">
                  <c:v>1.5449999999999999</c:v>
                </c:pt>
                <c:pt idx="108">
                  <c:v>1.4875</c:v>
                </c:pt>
                <c:pt idx="109">
                  <c:v>1.4575</c:v>
                </c:pt>
                <c:pt idx="110">
                  <c:v>1.405</c:v>
                </c:pt>
                <c:pt idx="111">
                  <c:v>1.35375</c:v>
                </c:pt>
                <c:pt idx="112">
                  <c:v>1.3187500000000001</c:v>
                </c:pt>
                <c:pt idx="113">
                  <c:v>1.2675000000000001</c:v>
                </c:pt>
                <c:pt idx="114">
                  <c:v>1.2025000000000001</c:v>
                </c:pt>
                <c:pt idx="115">
                  <c:v>1.1599999999999999</c:v>
                </c:pt>
                <c:pt idx="116">
                  <c:v>1.1364999999999998</c:v>
                </c:pt>
                <c:pt idx="117">
                  <c:v>1.1165</c:v>
                </c:pt>
                <c:pt idx="118">
                  <c:v>1.1034999999999999</c:v>
                </c:pt>
                <c:pt idx="119">
                  <c:v>1.0840000000000001</c:v>
                </c:pt>
                <c:pt idx="120">
                  <c:v>1.0579999999999998</c:v>
                </c:pt>
                <c:pt idx="121">
                  <c:v>1.04</c:v>
                </c:pt>
                <c:pt idx="122">
                  <c:v>1.0274999999999999</c:v>
                </c:pt>
                <c:pt idx="123">
                  <c:v>1.008</c:v>
                </c:pt>
                <c:pt idx="124">
                  <c:v>0.99099999999999999</c:v>
                </c:pt>
                <c:pt idx="125">
                  <c:v>0.97899999999999998</c:v>
                </c:pt>
                <c:pt idx="126">
                  <c:v>0.96099999999999997</c:v>
                </c:pt>
                <c:pt idx="127">
                  <c:v>0.94</c:v>
                </c:pt>
                <c:pt idx="128">
                  <c:v>0.92</c:v>
                </c:pt>
                <c:pt idx="129">
                  <c:v>0.88500000000000001</c:v>
                </c:pt>
                <c:pt idx="130">
                  <c:v>0.85499999999999998</c:v>
                </c:pt>
                <c:pt idx="131">
                  <c:v>0.82000000000000006</c:v>
                </c:pt>
                <c:pt idx="132">
                  <c:v>0.78500000000000003</c:v>
                </c:pt>
                <c:pt idx="133">
                  <c:v>0.74249999999999994</c:v>
                </c:pt>
                <c:pt idx="134">
                  <c:v>0.66500000000000004</c:v>
                </c:pt>
                <c:pt idx="135">
                  <c:v>0.58250000000000002</c:v>
                </c:pt>
                <c:pt idx="136">
                  <c:v>0.52</c:v>
                </c:pt>
                <c:pt idx="137">
                  <c:v>0.49249999999999999</c:v>
                </c:pt>
                <c:pt idx="138">
                  <c:v>0.45899999999999996</c:v>
                </c:pt>
                <c:pt idx="139">
                  <c:v>0.41649999999999998</c:v>
                </c:pt>
                <c:pt idx="140">
                  <c:v>0.39550000000000002</c:v>
                </c:pt>
                <c:pt idx="141">
                  <c:v>0.3705</c:v>
                </c:pt>
                <c:pt idx="142">
                  <c:v>0.33499999999999996</c:v>
                </c:pt>
                <c:pt idx="143">
                  <c:v>0.31725000000000003</c:v>
                </c:pt>
                <c:pt idx="144">
                  <c:v>0.30725000000000002</c:v>
                </c:pt>
                <c:pt idx="145">
                  <c:v>0.29000000000000004</c:v>
                </c:pt>
                <c:pt idx="146">
                  <c:v>0.26400000000000001</c:v>
                </c:pt>
                <c:pt idx="147">
                  <c:v>0.23399999999999999</c:v>
                </c:pt>
                <c:pt idx="148">
                  <c:v>0.20450000000000002</c:v>
                </c:pt>
                <c:pt idx="149">
                  <c:v>0.1845</c:v>
                </c:pt>
                <c:pt idx="150">
                  <c:v>0.16999999999999998</c:v>
                </c:pt>
                <c:pt idx="151">
                  <c:v>0.15000000000000002</c:v>
                </c:pt>
                <c:pt idx="152">
                  <c:v>0.13700000000000001</c:v>
                </c:pt>
                <c:pt idx="153">
                  <c:v>0.1245</c:v>
                </c:pt>
                <c:pt idx="154">
                  <c:v>0.10750000000000001</c:v>
                </c:pt>
                <c:pt idx="155">
                  <c:v>9.7500000000000003E-2</c:v>
                </c:pt>
                <c:pt idx="156">
                  <c:v>8.7499999999999994E-2</c:v>
                </c:pt>
                <c:pt idx="157">
                  <c:v>7.85E-2</c:v>
                </c:pt>
                <c:pt idx="158">
                  <c:v>7.2000000000000008E-2</c:v>
                </c:pt>
                <c:pt idx="159">
                  <c:v>6.25E-2</c:v>
                </c:pt>
                <c:pt idx="160">
                  <c:v>5.4000000000000006E-2</c:v>
                </c:pt>
                <c:pt idx="161">
                  <c:v>4.5999999999999999E-2</c:v>
                </c:pt>
                <c:pt idx="162">
                  <c:v>3.8500000000000006E-2</c:v>
                </c:pt>
                <c:pt idx="163">
                  <c:v>3.2500000000000001E-2</c:v>
                </c:pt>
                <c:pt idx="164">
                  <c:v>2.75E-2</c:v>
                </c:pt>
                <c:pt idx="165">
                  <c:v>2.2499999999999999E-2</c:v>
                </c:pt>
                <c:pt idx="166">
                  <c:v>1.7500000000000002E-2</c:v>
                </c:pt>
                <c:pt idx="167">
                  <c:v>1.2500000000000001E-2</c:v>
                </c:pt>
                <c:pt idx="168">
                  <c:v>8.4499999999999992E-3</c:v>
                </c:pt>
                <c:pt idx="169">
                  <c:v>5.9500000000000004E-3</c:v>
                </c:pt>
                <c:pt idx="170">
                  <c:v>4.0000000000000001E-3</c:v>
                </c:pt>
                <c:pt idx="171">
                  <c:v>1.5050000500000001E-3</c:v>
                </c:pt>
              </c:numCache>
            </c:numRef>
          </c:xVal>
          <c:yVal>
            <c:numRef>
              <c:f>graphite_xmas172!$G$3:$G$174</c:f>
              <c:numCache>
                <c:formatCode>0.00E+00</c:formatCode>
                <c:ptCount val="172"/>
                <c:pt idx="0">
                  <c:v>3.4498776203590432E-6</c:v>
                </c:pt>
                <c:pt idx="1">
                  <c:v>6.3196063657225703E-7</c:v>
                </c:pt>
                <c:pt idx="2">
                  <c:v>6.5870940634669267E-7</c:v>
                </c:pt>
                <c:pt idx="3">
                  <c:v>4.7712695813190814E-7</c:v>
                </c:pt>
                <c:pt idx="4">
                  <c:v>2.9237687620793428E-7</c:v>
                </c:pt>
                <c:pt idx="5">
                  <c:v>2.7809209706243205E-7</c:v>
                </c:pt>
                <c:pt idx="6">
                  <c:v>3.9693061329975537E-7</c:v>
                </c:pt>
                <c:pt idx="7">
                  <c:v>4.5224403060888242E-7</c:v>
                </c:pt>
                <c:pt idx="8">
                  <c:v>6.1971303717597325E-7</c:v>
                </c:pt>
                <c:pt idx="9">
                  <c:v>8.1208934487460166E-7</c:v>
                </c:pt>
                <c:pt idx="10">
                  <c:v>9.3837008120012274E-7</c:v>
                </c:pt>
                <c:pt idx="11">
                  <c:v>1.0695515142877707E-6</c:v>
                </c:pt>
                <c:pt idx="12">
                  <c:v>1.7774573468555047E-6</c:v>
                </c:pt>
                <c:pt idx="13">
                  <c:v>2.4521000257821623E-6</c:v>
                </c:pt>
                <c:pt idx="14">
                  <c:v>2.796183003616841E-6</c:v>
                </c:pt>
                <c:pt idx="15">
                  <c:v>3.3532362911768727E-6</c:v>
                </c:pt>
                <c:pt idx="16">
                  <c:v>4.1660446079441996E-6</c:v>
                </c:pt>
                <c:pt idx="17">
                  <c:v>4.5748250646082773E-6</c:v>
                </c:pt>
                <c:pt idx="18">
                  <c:v>4.8944226826748481E-6</c:v>
                </c:pt>
                <c:pt idx="19">
                  <c:v>5.2305628159787566E-6</c:v>
                </c:pt>
                <c:pt idx="20">
                  <c:v>5.5379943607368204E-6</c:v>
                </c:pt>
                <c:pt idx="21">
                  <c:v>5.8842808334599795E-6</c:v>
                </c:pt>
                <c:pt idx="22">
                  <c:v>6.86786719221947E-6</c:v>
                </c:pt>
                <c:pt idx="23">
                  <c:v>7.9558990408370628E-6</c:v>
                </c:pt>
                <c:pt idx="24">
                  <c:v>8.656211713786979E-6</c:v>
                </c:pt>
                <c:pt idx="25">
                  <c:v>9.3138387192659193E-6</c:v>
                </c:pt>
                <c:pt idx="26">
                  <c:v>9.9316560394005132E-6</c:v>
                </c:pt>
                <c:pt idx="27">
                  <c:v>1.1212809845219975E-5</c:v>
                </c:pt>
                <c:pt idx="28">
                  <c:v>1.3604499218004663E-5</c:v>
                </c:pt>
                <c:pt idx="29">
                  <c:v>1.4648178540069994E-5</c:v>
                </c:pt>
                <c:pt idx="30">
                  <c:v>1.6928066832467733E-5</c:v>
                </c:pt>
                <c:pt idx="31">
                  <c:v>2.2796599150893463E-5</c:v>
                </c:pt>
                <c:pt idx="32">
                  <c:v>2.899969277529744E-5</c:v>
                </c:pt>
                <c:pt idx="33">
                  <c:v>3.4605968494753841E-5</c:v>
                </c:pt>
                <c:pt idx="34">
                  <c:v>4.3804096318715647E-5</c:v>
                </c:pt>
                <c:pt idx="35">
                  <c:v>5.2706653380476337E-5</c:v>
                </c:pt>
                <c:pt idx="36">
                  <c:v>6.6941902485288048E-5</c:v>
                </c:pt>
                <c:pt idx="37">
                  <c:v>8.1090928217942475E-5</c:v>
                </c:pt>
                <c:pt idx="38">
                  <c:v>9.5119964531056731E-5</c:v>
                </c:pt>
                <c:pt idx="39">
                  <c:v>1.0982105970860471E-4</c:v>
                </c:pt>
                <c:pt idx="40">
                  <c:v>1.1893434831561181E-4</c:v>
                </c:pt>
                <c:pt idx="41">
                  <c:v>1.5463520849355716E-4</c:v>
                </c:pt>
                <c:pt idx="42">
                  <c:v>1.9416505236238311E-4</c:v>
                </c:pt>
                <c:pt idx="43">
                  <c:v>2.3610873886896266E-4</c:v>
                </c:pt>
                <c:pt idx="44">
                  <c:v>3.0020514886531819E-4</c:v>
                </c:pt>
                <c:pt idx="45">
                  <c:v>3.645573663771053E-4</c:v>
                </c:pt>
                <c:pt idx="46">
                  <c:v>4.7125499611347697E-4</c:v>
                </c:pt>
                <c:pt idx="47">
                  <c:v>5.7129023933900794E-4</c:v>
                </c:pt>
                <c:pt idx="48">
                  <c:v>7.2231036429592176E-4</c:v>
                </c:pt>
                <c:pt idx="49">
                  <c:v>8.7196913858654686E-4</c:v>
                </c:pt>
                <c:pt idx="50">
                  <c:v>1.1093003237220153E-3</c:v>
                </c:pt>
                <c:pt idx="51">
                  <c:v>1.3854129079293425E-3</c:v>
                </c:pt>
                <c:pt idx="52">
                  <c:v>1.7297580018503836E-3</c:v>
                </c:pt>
                <c:pt idx="53">
                  <c:v>2.0452021619276292E-3</c:v>
                </c:pt>
                <c:pt idx="54">
                  <c:v>2.2194703619892848E-3</c:v>
                </c:pt>
                <c:pt idx="55">
                  <c:v>2.6477008559291056E-3</c:v>
                </c:pt>
                <c:pt idx="56">
                  <c:v>3.0427982558118728E-3</c:v>
                </c:pt>
                <c:pt idx="57">
                  <c:v>3.549618442448289E-3</c:v>
                </c:pt>
                <c:pt idx="58">
                  <c:v>4.0980731229717402E-3</c:v>
                </c:pt>
                <c:pt idx="59">
                  <c:v>5.8247062171800541E-3</c:v>
                </c:pt>
                <c:pt idx="60">
                  <c:v>7.1834572432123035E-3</c:v>
                </c:pt>
                <c:pt idx="61">
                  <c:v>8.6801457223737721E-3</c:v>
                </c:pt>
                <c:pt idx="62">
                  <c:v>1.4109403109205623E-2</c:v>
                </c:pt>
                <c:pt idx="63">
                  <c:v>1.8137430899960266E-2</c:v>
                </c:pt>
                <c:pt idx="64">
                  <c:v>2.1298490777387848E-2</c:v>
                </c:pt>
                <c:pt idx="65">
                  <c:v>3.1046827399817224E-2</c:v>
                </c:pt>
                <c:pt idx="66">
                  <c:v>3.5552154131360508E-2</c:v>
                </c:pt>
                <c:pt idx="67">
                  <c:v>3.9182621425401576E-2</c:v>
                </c:pt>
                <c:pt idx="68">
                  <c:v>4.629092712408097E-2</c:v>
                </c:pt>
                <c:pt idx="69">
                  <c:v>5.2304868346120345E-2</c:v>
                </c:pt>
                <c:pt idx="70">
                  <c:v>5.607433596070828E-2</c:v>
                </c:pt>
                <c:pt idx="71">
                  <c:v>5.9133599538219554E-2</c:v>
                </c:pt>
                <c:pt idx="72">
                  <c:v>6.4328556895333122E-2</c:v>
                </c:pt>
                <c:pt idx="73">
                  <c:v>7.1484353220086227E-2</c:v>
                </c:pt>
                <c:pt idx="74">
                  <c:v>7.7772581185709483E-2</c:v>
                </c:pt>
                <c:pt idx="75">
                  <c:v>8.5780771393012864E-2</c:v>
                </c:pt>
                <c:pt idx="76">
                  <c:v>9.4755990928295994E-2</c:v>
                </c:pt>
                <c:pt idx="77">
                  <c:v>0.10458584176229439</c:v>
                </c:pt>
                <c:pt idx="78">
                  <c:v>0.11544211619825853</c:v>
                </c:pt>
                <c:pt idx="79">
                  <c:v>0.13055540753781156</c:v>
                </c:pt>
                <c:pt idx="80">
                  <c:v>0.15508125133432588</c:v>
                </c:pt>
                <c:pt idx="81">
                  <c:v>0.18450426911358003</c:v>
                </c:pt>
                <c:pt idx="82">
                  <c:v>0.21918517141893692</c:v>
                </c:pt>
                <c:pt idx="83">
                  <c:v>0.2576407999911291</c:v>
                </c:pt>
                <c:pt idx="84">
                  <c:v>0.28454885185486339</c:v>
                </c:pt>
                <c:pt idx="85">
                  <c:v>0.31022704682237101</c:v>
                </c:pt>
                <c:pt idx="86">
                  <c:v>0.34243406567363011</c:v>
                </c:pt>
                <c:pt idx="87">
                  <c:v>0.39662172671755175</c:v>
                </c:pt>
                <c:pt idx="88">
                  <c:v>0.46996383006697867</c:v>
                </c:pt>
                <c:pt idx="89">
                  <c:v>0.51920745787720735</c:v>
                </c:pt>
                <c:pt idx="90">
                  <c:v>0.58960892863907333</c:v>
                </c:pt>
                <c:pt idx="91">
                  <c:v>0.67818635809361771</c:v>
                </c:pt>
                <c:pt idx="92">
                  <c:v>0.75856111141590621</c:v>
                </c:pt>
                <c:pt idx="93">
                  <c:v>0.84427057263405458</c:v>
                </c:pt>
                <c:pt idx="94">
                  <c:v>0.89670764248270995</c:v>
                </c:pt>
                <c:pt idx="95">
                  <c:v>0.98946016019198746</c:v>
                </c:pt>
                <c:pt idx="96">
                  <c:v>1.0256382508991657</c:v>
                </c:pt>
                <c:pt idx="97">
                  <c:v>1.0617582476499943</c:v>
                </c:pt>
                <c:pt idx="98">
                  <c:v>1.1134448209326318</c:v>
                </c:pt>
                <c:pt idx="99">
                  <c:v>1.2171932992560872</c:v>
                </c:pt>
                <c:pt idx="100">
                  <c:v>1.2916192909600084</c:v>
                </c:pt>
                <c:pt idx="101">
                  <c:v>1.3262283469737488</c:v>
                </c:pt>
                <c:pt idx="102">
                  <c:v>1.3844323935822209</c:v>
                </c:pt>
                <c:pt idx="103">
                  <c:v>1.451538042775558</c:v>
                </c:pt>
                <c:pt idx="104">
                  <c:v>1.5236704497129379</c:v>
                </c:pt>
                <c:pt idx="105">
                  <c:v>1.6012635927294125</c:v>
                </c:pt>
                <c:pt idx="106">
                  <c:v>1.684094005716253</c:v>
                </c:pt>
                <c:pt idx="107">
                  <c:v>1.7788302161255538</c:v>
                </c:pt>
                <c:pt idx="108">
                  <c:v>1.8485543520080066</c:v>
                </c:pt>
                <c:pt idx="109">
                  <c:v>1.8873265354057065</c:v>
                </c:pt>
                <c:pt idx="110">
                  <c:v>1.9597696960457189</c:v>
                </c:pt>
                <c:pt idx="111">
                  <c:v>2.0358340345446031</c:v>
                </c:pt>
                <c:pt idx="112">
                  <c:v>2.0913015440026741</c:v>
                </c:pt>
                <c:pt idx="113">
                  <c:v>2.179145896883079</c:v>
                </c:pt>
                <c:pt idx="114">
                  <c:v>2.3006352522876865</c:v>
                </c:pt>
                <c:pt idx="115">
                  <c:v>2.3872404377749978</c:v>
                </c:pt>
                <c:pt idx="116">
                  <c:v>2.4381828684814892</c:v>
                </c:pt>
                <c:pt idx="117">
                  <c:v>2.4833809410461729</c:v>
                </c:pt>
                <c:pt idx="118">
                  <c:v>2.5137544396999765</c:v>
                </c:pt>
                <c:pt idx="119">
                  <c:v>2.5608379954153824</c:v>
                </c:pt>
                <c:pt idx="120">
                  <c:v>2.6257520139923054</c:v>
                </c:pt>
                <c:pt idx="121">
                  <c:v>2.6724860987299977</c:v>
                </c:pt>
                <c:pt idx="122">
                  <c:v>2.7070708719866841</c:v>
                </c:pt>
                <c:pt idx="123">
                  <c:v>2.7611790850249975</c:v>
                </c:pt>
                <c:pt idx="124">
                  <c:v>2.8099503755299975</c:v>
                </c:pt>
                <c:pt idx="125">
                  <c:v>2.8466873060999975</c:v>
                </c:pt>
                <c:pt idx="126">
                  <c:v>2.901932066781816</c:v>
                </c:pt>
                <c:pt idx="127">
                  <c:v>2.9701361100150137</c:v>
                </c:pt>
                <c:pt idx="128">
                  <c:v>3.0375040683799974</c:v>
                </c:pt>
                <c:pt idx="129">
                  <c:v>3.1644122745679968</c:v>
                </c:pt>
                <c:pt idx="130">
                  <c:v>3.2805188578899975</c:v>
                </c:pt>
                <c:pt idx="131">
                  <c:v>3.4301137575516698</c:v>
                </c:pt>
                <c:pt idx="132">
                  <c:v>3.5907585585599966</c:v>
                </c:pt>
                <c:pt idx="133">
                  <c:v>3.8132278916959965</c:v>
                </c:pt>
                <c:pt idx="134">
                  <c:v>4.2942424207850021</c:v>
                </c:pt>
                <c:pt idx="135">
                  <c:v>4.9605639823152963</c:v>
                </c:pt>
                <c:pt idx="136">
                  <c:v>5.6090081216699952</c:v>
                </c:pt>
                <c:pt idx="137">
                  <c:v>5.9555482355866607</c:v>
                </c:pt>
                <c:pt idx="138">
                  <c:v>6.4571736364711549</c:v>
                </c:pt>
                <c:pt idx="139">
                  <c:v>7.2197353284303087</c:v>
                </c:pt>
                <c:pt idx="140">
                  <c:v>7.677780945466659</c:v>
                </c:pt>
                <c:pt idx="141">
                  <c:v>8.3517921282999925</c:v>
                </c:pt>
                <c:pt idx="142">
                  <c:v>9.6097317582766753</c:v>
                </c:pt>
                <c:pt idx="143">
                  <c:v>10.468604469236354</c:v>
                </c:pt>
                <c:pt idx="144">
                  <c:v>11.100575535841369</c:v>
                </c:pt>
                <c:pt idx="145">
                  <c:v>12.507742502830023</c:v>
                </c:pt>
                <c:pt idx="146">
                  <c:v>15.956832855096861</c:v>
                </c:pt>
                <c:pt idx="147">
                  <c:v>23.744663366992857</c:v>
                </c:pt>
                <c:pt idx="148">
                  <c:v>41.227863505177424</c:v>
                </c:pt>
                <c:pt idx="149">
                  <c:v>63.46280901047772</c:v>
                </c:pt>
                <c:pt idx="150">
                  <c:v>92.58036604331005</c:v>
                </c:pt>
                <c:pt idx="151">
                  <c:v>158.15518311485008</c:v>
                </c:pt>
                <c:pt idx="152">
                  <c:v>224.0435395259498</c:v>
                </c:pt>
                <c:pt idx="153">
                  <c:v>320.73736148454208</c:v>
                </c:pt>
                <c:pt idx="154">
                  <c:v>510.80444190833998</c:v>
                </c:pt>
                <c:pt idx="155">
                  <c:v>666.97461998821939</c:v>
                </c:pt>
                <c:pt idx="156">
                  <c:v>872.55286301926674</c:v>
                </c:pt>
                <c:pt idx="157">
                  <c:v>1090.8792872074657</c:v>
                </c:pt>
                <c:pt idx="158">
                  <c:v>1281.0619302142006</c:v>
                </c:pt>
                <c:pt idx="159">
                  <c:v>1592.6375067287775</c:v>
                </c:pt>
                <c:pt idx="160">
                  <c:v>1900.2840236449999</c:v>
                </c:pt>
                <c:pt idx="161">
                  <c:v>2193.8157398969997</c:v>
                </c:pt>
                <c:pt idx="162">
                  <c:v>2442.5280036977147</c:v>
                </c:pt>
                <c:pt idx="163">
                  <c:v>2594.0737805115978</c:v>
                </c:pt>
                <c:pt idx="164">
                  <c:v>2657.8191077198012</c:v>
                </c:pt>
                <c:pt idx="165">
                  <c:v>2632.4025927183993</c:v>
                </c:pt>
                <c:pt idx="166">
                  <c:v>2478.1355958413997</c:v>
                </c:pt>
                <c:pt idx="167">
                  <c:v>2139.8582747202004</c:v>
                </c:pt>
                <c:pt idx="168">
                  <c:v>1692.610536703032</c:v>
                </c:pt>
                <c:pt idx="169">
                  <c:v>1311.5953070785265</c:v>
                </c:pt>
                <c:pt idx="170">
                  <c:v>947.36729935095002</c:v>
                </c:pt>
                <c:pt idx="171">
                  <c:v>386.37859265540442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62-BC40-AF09-EE65BC84BE9D}"/>
            </c:ext>
          </c:extLst>
        </c:ser>
        <c:ser>
          <c:idx val="1"/>
          <c:order val="1"/>
          <c:tx>
            <c:v>MCNP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graphite_xmas172!$F$3:$F$174</c:f>
              <c:numCache>
                <c:formatCode>0.00E+00</c:formatCode>
                <c:ptCount val="172"/>
                <c:pt idx="0">
                  <c:v>18486400</c:v>
                </c:pt>
                <c:pt idx="1">
                  <c:v>16125350</c:v>
                </c:pt>
                <c:pt idx="2">
                  <c:v>14379250</c:v>
                </c:pt>
                <c:pt idx="3">
                  <c:v>12729300</c:v>
                </c:pt>
                <c:pt idx="4">
                  <c:v>10809150</c:v>
                </c:pt>
                <c:pt idx="5">
                  <c:v>9093655</c:v>
                </c:pt>
                <c:pt idx="6">
                  <c:v>7445255</c:v>
                </c:pt>
                <c:pt idx="7">
                  <c:v>6384255</c:v>
                </c:pt>
                <c:pt idx="8">
                  <c:v>5776715</c:v>
                </c:pt>
                <c:pt idx="9">
                  <c:v>4990705</c:v>
                </c:pt>
                <c:pt idx="10">
                  <c:v>4086040</c:v>
                </c:pt>
                <c:pt idx="11">
                  <c:v>3345365</c:v>
                </c:pt>
                <c:pt idx="12">
                  <c:v>2738955</c:v>
                </c:pt>
                <c:pt idx="13">
                  <c:v>2348635</c:v>
                </c:pt>
                <c:pt idx="14">
                  <c:v>2125130</c:v>
                </c:pt>
                <c:pt idx="15">
                  <c:v>1835975</c:v>
                </c:pt>
                <c:pt idx="16">
                  <c:v>1503170</c:v>
                </c:pt>
                <c:pt idx="17">
                  <c:v>1288955</c:v>
                </c:pt>
                <c:pt idx="18">
                  <c:v>1166295</c:v>
                </c:pt>
                <c:pt idx="19">
                  <c:v>1055310</c:v>
                </c:pt>
                <c:pt idx="20">
                  <c:v>954885</c:v>
                </c:pt>
                <c:pt idx="21">
                  <c:v>864015</c:v>
                </c:pt>
                <c:pt idx="22">
                  <c:v>714475.5</c:v>
                </c:pt>
                <c:pt idx="23">
                  <c:v>579166.5</c:v>
                </c:pt>
                <c:pt idx="24">
                  <c:v>524051.5</c:v>
                </c:pt>
                <c:pt idx="25">
                  <c:v>474181.5</c:v>
                </c:pt>
                <c:pt idx="26">
                  <c:v>429057</c:v>
                </c:pt>
                <c:pt idx="27">
                  <c:v>354798</c:v>
                </c:pt>
                <c:pt idx="28">
                  <c:v>287605.5</c:v>
                </c:pt>
                <c:pt idx="29">
                  <c:v>260236</c:v>
                </c:pt>
                <c:pt idx="30">
                  <c:v>215195.5</c:v>
                </c:pt>
                <c:pt idx="31">
                  <c:v>152964.5</c:v>
                </c:pt>
                <c:pt idx="32">
                  <c:v>116931.5</c:v>
                </c:pt>
                <c:pt idx="33">
                  <c:v>96693.75</c:v>
                </c:pt>
                <c:pt idx="34">
                  <c:v>74838.5</c:v>
                </c:pt>
                <c:pt idx="35">
                  <c:v>61272.55</c:v>
                </c:pt>
                <c:pt idx="36">
                  <c:v>48016.649999999994</c:v>
                </c:pt>
                <c:pt idx="37">
                  <c:v>38923.149999999994</c:v>
                </c:pt>
                <c:pt idx="38">
                  <c:v>33130.800000000003</c:v>
                </c:pt>
                <c:pt idx="39">
                  <c:v>28338.75</c:v>
                </c:pt>
                <c:pt idx="40">
                  <c:v>26091</c:v>
                </c:pt>
                <c:pt idx="41">
                  <c:v>20701.55</c:v>
                </c:pt>
                <c:pt idx="42">
                  <c:v>15825</c:v>
                </c:pt>
                <c:pt idx="43">
                  <c:v>13086.099999999999</c:v>
                </c:pt>
                <c:pt idx="44">
                  <c:v>10128.31</c:v>
                </c:pt>
                <c:pt idx="45">
                  <c:v>8292.34</c:v>
                </c:pt>
                <c:pt idx="46">
                  <c:v>6498.35</c:v>
                </c:pt>
                <c:pt idx="47">
                  <c:v>5267.6750000000002</c:v>
                </c:pt>
                <c:pt idx="48">
                  <c:v>4265.5650000000005</c:v>
                </c:pt>
                <c:pt idx="49">
                  <c:v>3440.625</c:v>
                </c:pt>
                <c:pt idx="50">
                  <c:v>2801.65</c:v>
                </c:pt>
                <c:pt idx="51">
                  <c:v>2141.6750000000002</c:v>
                </c:pt>
                <c:pt idx="52">
                  <c:v>1771.0050000000001</c:v>
                </c:pt>
                <c:pt idx="53">
                  <c:v>1470.5749999999998</c:v>
                </c:pt>
                <c:pt idx="54">
                  <c:v>1333.96</c:v>
                </c:pt>
                <c:pt idx="55">
                  <c:v>1122.2449999999999</c:v>
                </c:pt>
                <c:pt idx="56">
                  <c:v>962.31600000000003</c:v>
                </c:pt>
                <c:pt idx="57">
                  <c:v>831.38</c:v>
                </c:pt>
                <c:pt idx="58">
                  <c:v>712.90250000000003</c:v>
                </c:pt>
                <c:pt idx="59">
                  <c:v>565.64300000000003</c:v>
                </c:pt>
                <c:pt idx="60">
                  <c:v>412.851</c:v>
                </c:pt>
                <c:pt idx="61">
                  <c:v>338.01400000000001</c:v>
                </c:pt>
                <c:pt idx="62">
                  <c:v>254.16</c:v>
                </c:pt>
                <c:pt idx="63">
                  <c:v>176.31</c:v>
                </c:pt>
                <c:pt idx="64">
                  <c:v>142.68349999999998</c:v>
                </c:pt>
                <c:pt idx="65">
                  <c:v>114.20144999999999</c:v>
                </c:pt>
                <c:pt idx="66">
                  <c:v>83.667249999999996</c:v>
                </c:pt>
                <c:pt idx="67">
                  <c:v>71.788799999999995</c:v>
                </c:pt>
                <c:pt idx="68">
                  <c:v>61.749549999999999</c:v>
                </c:pt>
                <c:pt idx="69">
                  <c:v>53.586550000000003</c:v>
                </c:pt>
                <c:pt idx="70">
                  <c:v>49.9148</c:v>
                </c:pt>
                <c:pt idx="71">
                  <c:v>46.884500000000003</c:v>
                </c:pt>
                <c:pt idx="72">
                  <c:v>42.843199999999996</c:v>
                </c:pt>
                <c:pt idx="73">
                  <c:v>38.717749999999995</c:v>
                </c:pt>
                <c:pt idx="74">
                  <c:v>35.493300000000005</c:v>
                </c:pt>
                <c:pt idx="75">
                  <c:v>32.115700000000004</c:v>
                </c:pt>
                <c:pt idx="76">
                  <c:v>29.0595</c:v>
                </c:pt>
                <c:pt idx="77">
                  <c:v>26.2941</c:v>
                </c:pt>
                <c:pt idx="78">
                  <c:v>23.791899999999998</c:v>
                </c:pt>
                <c:pt idx="79">
                  <c:v>21.029049999999998</c:v>
                </c:pt>
                <c:pt idx="80">
                  <c:v>17.691549999999999</c:v>
                </c:pt>
                <c:pt idx="81">
                  <c:v>14.818950000000001</c:v>
                </c:pt>
                <c:pt idx="82">
                  <c:v>12.46705</c:v>
                </c:pt>
                <c:pt idx="83">
                  <c:v>10.565025</c:v>
                </c:pt>
                <c:pt idx="84">
                  <c:v>9.5476799999999997</c:v>
                </c:pt>
                <c:pt idx="85">
                  <c:v>8.7525499999999994</c:v>
                </c:pt>
                <c:pt idx="86">
                  <c:v>7.9196349999999995</c:v>
                </c:pt>
                <c:pt idx="87">
                  <c:v>6.8420500000000004</c:v>
                </c:pt>
                <c:pt idx="88">
                  <c:v>5.7532750000000004</c:v>
                </c:pt>
                <c:pt idx="89">
                  <c:v>5.1949550000000002</c:v>
                </c:pt>
                <c:pt idx="90">
                  <c:v>4.5863649999999998</c:v>
                </c:pt>
                <c:pt idx="91">
                  <c:v>4.0646249999999995</c:v>
                </c:pt>
                <c:pt idx="92">
                  <c:v>3.690375</c:v>
                </c:pt>
                <c:pt idx="93">
                  <c:v>3.3403749999999999</c:v>
                </c:pt>
                <c:pt idx="94">
                  <c:v>3.03396</c:v>
                </c:pt>
                <c:pt idx="95">
                  <c:v>2.7439600000000004</c:v>
                </c:pt>
                <c:pt idx="96">
                  <c:v>2.66</c:v>
                </c:pt>
                <c:pt idx="97">
                  <c:v>2.5750000000000002</c:v>
                </c:pt>
                <c:pt idx="98">
                  <c:v>2.4550000000000001</c:v>
                </c:pt>
                <c:pt idx="99">
                  <c:v>2.2450000000000001</c:v>
                </c:pt>
                <c:pt idx="100">
                  <c:v>2.1150000000000002</c:v>
                </c:pt>
                <c:pt idx="101">
                  <c:v>2.06</c:v>
                </c:pt>
                <c:pt idx="102">
                  <c:v>1.9750000000000001</c:v>
                </c:pt>
                <c:pt idx="103">
                  <c:v>1.885</c:v>
                </c:pt>
                <c:pt idx="104">
                  <c:v>1.7974999999999999</c:v>
                </c:pt>
                <c:pt idx="105">
                  <c:v>1.7124999999999999</c:v>
                </c:pt>
                <c:pt idx="106">
                  <c:v>1.63</c:v>
                </c:pt>
                <c:pt idx="107">
                  <c:v>1.5449999999999999</c:v>
                </c:pt>
                <c:pt idx="108">
                  <c:v>1.4875</c:v>
                </c:pt>
                <c:pt idx="109">
                  <c:v>1.4575</c:v>
                </c:pt>
                <c:pt idx="110">
                  <c:v>1.405</c:v>
                </c:pt>
                <c:pt idx="111">
                  <c:v>1.35375</c:v>
                </c:pt>
                <c:pt idx="112">
                  <c:v>1.3187500000000001</c:v>
                </c:pt>
                <c:pt idx="113">
                  <c:v>1.2675000000000001</c:v>
                </c:pt>
                <c:pt idx="114">
                  <c:v>1.2025000000000001</c:v>
                </c:pt>
                <c:pt idx="115">
                  <c:v>1.1599999999999999</c:v>
                </c:pt>
                <c:pt idx="116">
                  <c:v>1.1364999999999998</c:v>
                </c:pt>
                <c:pt idx="117">
                  <c:v>1.1165</c:v>
                </c:pt>
                <c:pt idx="118">
                  <c:v>1.1034999999999999</c:v>
                </c:pt>
                <c:pt idx="119">
                  <c:v>1.0840000000000001</c:v>
                </c:pt>
                <c:pt idx="120">
                  <c:v>1.0579999999999998</c:v>
                </c:pt>
                <c:pt idx="121">
                  <c:v>1.04</c:v>
                </c:pt>
                <c:pt idx="122">
                  <c:v>1.0274999999999999</c:v>
                </c:pt>
                <c:pt idx="123">
                  <c:v>1.008</c:v>
                </c:pt>
                <c:pt idx="124">
                  <c:v>0.99099999999999999</c:v>
                </c:pt>
                <c:pt idx="125">
                  <c:v>0.97899999999999998</c:v>
                </c:pt>
                <c:pt idx="126">
                  <c:v>0.96099999999999997</c:v>
                </c:pt>
                <c:pt idx="127">
                  <c:v>0.94</c:v>
                </c:pt>
                <c:pt idx="128">
                  <c:v>0.92</c:v>
                </c:pt>
                <c:pt idx="129">
                  <c:v>0.88500000000000001</c:v>
                </c:pt>
                <c:pt idx="130">
                  <c:v>0.85499999999999998</c:v>
                </c:pt>
                <c:pt idx="131">
                  <c:v>0.82000000000000006</c:v>
                </c:pt>
                <c:pt idx="132">
                  <c:v>0.78500000000000003</c:v>
                </c:pt>
                <c:pt idx="133">
                  <c:v>0.74249999999999994</c:v>
                </c:pt>
                <c:pt idx="134">
                  <c:v>0.66500000000000004</c:v>
                </c:pt>
                <c:pt idx="135">
                  <c:v>0.58250000000000002</c:v>
                </c:pt>
                <c:pt idx="136">
                  <c:v>0.52</c:v>
                </c:pt>
                <c:pt idx="137">
                  <c:v>0.49249999999999999</c:v>
                </c:pt>
                <c:pt idx="138">
                  <c:v>0.45899999999999996</c:v>
                </c:pt>
                <c:pt idx="139">
                  <c:v>0.41649999999999998</c:v>
                </c:pt>
                <c:pt idx="140">
                  <c:v>0.39550000000000002</c:v>
                </c:pt>
                <c:pt idx="141">
                  <c:v>0.3705</c:v>
                </c:pt>
                <c:pt idx="142">
                  <c:v>0.33499999999999996</c:v>
                </c:pt>
                <c:pt idx="143">
                  <c:v>0.31725000000000003</c:v>
                </c:pt>
                <c:pt idx="144">
                  <c:v>0.30725000000000002</c:v>
                </c:pt>
                <c:pt idx="145">
                  <c:v>0.29000000000000004</c:v>
                </c:pt>
                <c:pt idx="146">
                  <c:v>0.26400000000000001</c:v>
                </c:pt>
                <c:pt idx="147">
                  <c:v>0.23399999999999999</c:v>
                </c:pt>
                <c:pt idx="148">
                  <c:v>0.20450000000000002</c:v>
                </c:pt>
                <c:pt idx="149">
                  <c:v>0.1845</c:v>
                </c:pt>
                <c:pt idx="150">
                  <c:v>0.16999999999999998</c:v>
                </c:pt>
                <c:pt idx="151">
                  <c:v>0.15000000000000002</c:v>
                </c:pt>
                <c:pt idx="152">
                  <c:v>0.13700000000000001</c:v>
                </c:pt>
                <c:pt idx="153">
                  <c:v>0.1245</c:v>
                </c:pt>
                <c:pt idx="154">
                  <c:v>0.10750000000000001</c:v>
                </c:pt>
                <c:pt idx="155">
                  <c:v>9.7500000000000003E-2</c:v>
                </c:pt>
                <c:pt idx="156">
                  <c:v>8.7499999999999994E-2</c:v>
                </c:pt>
                <c:pt idx="157">
                  <c:v>7.85E-2</c:v>
                </c:pt>
                <c:pt idx="158">
                  <c:v>7.2000000000000008E-2</c:v>
                </c:pt>
                <c:pt idx="159">
                  <c:v>6.25E-2</c:v>
                </c:pt>
                <c:pt idx="160">
                  <c:v>5.4000000000000006E-2</c:v>
                </c:pt>
                <c:pt idx="161">
                  <c:v>4.5999999999999999E-2</c:v>
                </c:pt>
                <c:pt idx="162">
                  <c:v>3.8500000000000006E-2</c:v>
                </c:pt>
                <c:pt idx="163">
                  <c:v>3.2500000000000001E-2</c:v>
                </c:pt>
                <c:pt idx="164">
                  <c:v>2.75E-2</c:v>
                </c:pt>
                <c:pt idx="165">
                  <c:v>2.2499999999999999E-2</c:v>
                </c:pt>
                <c:pt idx="166">
                  <c:v>1.7500000000000002E-2</c:v>
                </c:pt>
                <c:pt idx="167">
                  <c:v>1.2500000000000001E-2</c:v>
                </c:pt>
                <c:pt idx="168">
                  <c:v>8.4499999999999992E-3</c:v>
                </c:pt>
                <c:pt idx="169">
                  <c:v>5.9500000000000004E-3</c:v>
                </c:pt>
                <c:pt idx="170">
                  <c:v>4.0000000000000001E-3</c:v>
                </c:pt>
                <c:pt idx="171">
                  <c:v>1.5050000500000001E-3</c:v>
                </c:pt>
              </c:numCache>
            </c:numRef>
          </c:xVal>
          <c:yVal>
            <c:numRef>
              <c:f>graphite_xmas172!$I$3:$I$174</c:f>
              <c:numCache>
                <c:formatCode>0.00E+00</c:formatCode>
                <c:ptCount val="172"/>
                <c:pt idx="0">
                  <c:v>2.0860648251368801E-6</c:v>
                </c:pt>
                <c:pt idx="1">
                  <c:v>5.9957244360968937E-7</c:v>
                </c:pt>
                <c:pt idx="2">
                  <c:v>4.1548764481786865E-7</c:v>
                </c:pt>
                <c:pt idx="3">
                  <c:v>3.8648626306991718E-7</c:v>
                </c:pt>
                <c:pt idx="4">
                  <c:v>3.0111301217415791E-7</c:v>
                </c:pt>
                <c:pt idx="5">
                  <c:v>2.7945320688942902E-7</c:v>
                </c:pt>
                <c:pt idx="6">
                  <c:v>4.1577042047760489E-7</c:v>
                </c:pt>
                <c:pt idx="7">
                  <c:v>5.3144946484188974E-7</c:v>
                </c:pt>
                <c:pt idx="8">
                  <c:v>6.9194007231217027E-7</c:v>
                </c:pt>
                <c:pt idx="9">
                  <c:v>8.142794685274392E-7</c:v>
                </c:pt>
                <c:pt idx="10">
                  <c:v>8.9936706064237768E-7</c:v>
                </c:pt>
                <c:pt idx="11">
                  <c:v>9.0100927507167033E-7</c:v>
                </c:pt>
                <c:pt idx="12">
                  <c:v>1.4810850901686278E-6</c:v>
                </c:pt>
                <c:pt idx="13">
                  <c:v>2.0331782484093686E-6</c:v>
                </c:pt>
                <c:pt idx="14">
                  <c:v>2.3365845120726E-6</c:v>
                </c:pt>
                <c:pt idx="15">
                  <c:v>2.8653569064068904E-6</c:v>
                </c:pt>
                <c:pt idx="16">
                  <c:v>3.4970030137785122E-6</c:v>
                </c:pt>
                <c:pt idx="17">
                  <c:v>3.9313907732165953E-6</c:v>
                </c:pt>
                <c:pt idx="18">
                  <c:v>4.1604975360303049E-6</c:v>
                </c:pt>
                <c:pt idx="19">
                  <c:v>4.5742136010493658E-6</c:v>
                </c:pt>
                <c:pt idx="20">
                  <c:v>4.8686398155827904E-6</c:v>
                </c:pt>
                <c:pt idx="21">
                  <c:v>5.1666716413637311E-6</c:v>
                </c:pt>
                <c:pt idx="22">
                  <c:v>6.1387580690026265E-6</c:v>
                </c:pt>
                <c:pt idx="23">
                  <c:v>7.2570500165040137E-6</c:v>
                </c:pt>
                <c:pt idx="24">
                  <c:v>7.7864621997945335E-6</c:v>
                </c:pt>
                <c:pt idx="25">
                  <c:v>8.6200744132091546E-6</c:v>
                </c:pt>
                <c:pt idx="26">
                  <c:v>9.378433087492881E-6</c:v>
                </c:pt>
                <c:pt idx="27">
                  <c:v>1.10417150888014E-5</c:v>
                </c:pt>
                <c:pt idx="28">
                  <c:v>1.3269676568283168E-5</c:v>
                </c:pt>
                <c:pt idx="29">
                  <c:v>1.4396785602189332E-5</c:v>
                </c:pt>
                <c:pt idx="30">
                  <c:v>1.7201546382994079E-5</c:v>
                </c:pt>
                <c:pt idx="31">
                  <c:v>2.313511982886735E-5</c:v>
                </c:pt>
                <c:pt idx="32">
                  <c:v>2.9213681402731894E-5</c:v>
                </c:pt>
                <c:pt idx="33">
                  <c:v>3.5355120762218601E-5</c:v>
                </c:pt>
                <c:pt idx="34">
                  <c:v>4.4979551093869653E-5</c:v>
                </c:pt>
                <c:pt idx="35">
                  <c:v>5.3419552024961208E-5</c:v>
                </c:pt>
                <c:pt idx="36">
                  <c:v>6.8392429094161588E-5</c:v>
                </c:pt>
                <c:pt idx="37">
                  <c:v>8.3047733306027439E-5</c:v>
                </c:pt>
                <c:pt idx="38">
                  <c:v>9.6885918504702369E-5</c:v>
                </c:pt>
                <c:pt idx="39">
                  <c:v>1.1112893192279398E-4</c:v>
                </c:pt>
                <c:pt idx="40">
                  <c:v>1.2031868221730046E-4</c:v>
                </c:pt>
                <c:pt idx="41">
                  <c:v>1.5306837357626567E-4</c:v>
                </c:pt>
                <c:pt idx="42">
                  <c:v>1.9777539765569743E-4</c:v>
                </c:pt>
                <c:pt idx="43">
                  <c:v>2.3806645101029505E-4</c:v>
                </c:pt>
                <c:pt idx="44">
                  <c:v>3.0444833229578201E-4</c:v>
                </c:pt>
                <c:pt idx="45">
                  <c:v>3.7093148342396375E-4</c:v>
                </c:pt>
                <c:pt idx="46">
                  <c:v>4.7356146488580412E-4</c:v>
                </c:pt>
                <c:pt idx="47">
                  <c:v>5.7729267129049658E-4</c:v>
                </c:pt>
                <c:pt idx="48">
                  <c:v>7.1455920009013828E-4</c:v>
                </c:pt>
                <c:pt idx="49">
                  <c:v>8.7642332742239094E-4</c:v>
                </c:pt>
                <c:pt idx="50">
                  <c:v>1.0838532779125516E-3</c:v>
                </c:pt>
                <c:pt idx="51">
                  <c:v>1.3924132838386604E-3</c:v>
                </c:pt>
                <c:pt idx="52">
                  <c:v>1.6991545650619116E-3</c:v>
                </c:pt>
                <c:pt idx="53">
                  <c:v>2.0497861493900277E-3</c:v>
                </c:pt>
                <c:pt idx="54">
                  <c:v>2.2435822205692279E-3</c:v>
                </c:pt>
                <c:pt idx="55">
                  <c:v>2.6422230497921565E-3</c:v>
                </c:pt>
                <c:pt idx="56">
                  <c:v>3.0787079545882968E-3</c:v>
                </c:pt>
                <c:pt idx="57">
                  <c:v>3.554307317189977E-3</c:v>
                </c:pt>
                <c:pt idx="58">
                  <c:v>4.1075745473285125E-3</c:v>
                </c:pt>
                <c:pt idx="59">
                  <c:v>5.2583994172984089E-3</c:v>
                </c:pt>
                <c:pt idx="60">
                  <c:v>7.1331501703733547E-3</c:v>
                </c:pt>
                <c:pt idx="61">
                  <c:v>8.6727396327567052E-3</c:v>
                </c:pt>
                <c:pt idx="62">
                  <c:v>1.1653672791257402E-2</c:v>
                </c:pt>
                <c:pt idx="63">
                  <c:v>1.6526671301544605E-2</c:v>
                </c:pt>
                <c:pt idx="64">
                  <c:v>2.0261351977269127E-2</c:v>
                </c:pt>
                <c:pt idx="65">
                  <c:v>2.5531712582000765E-2</c:v>
                </c:pt>
                <c:pt idx="66">
                  <c:v>3.4129957663197395E-2</c:v>
                </c:pt>
                <c:pt idx="67">
                  <c:v>3.9863282497563574E-2</c:v>
                </c:pt>
                <c:pt idx="68">
                  <c:v>4.6295056104661468E-2</c:v>
                </c:pt>
                <c:pt idx="69">
                  <c:v>5.4217907553377437E-2</c:v>
                </c:pt>
                <c:pt idx="70">
                  <c:v>5.6694861995799518E-2</c:v>
                </c:pt>
                <c:pt idx="71">
                  <c:v>6.0140116303556729E-2</c:v>
                </c:pt>
                <c:pt idx="72">
                  <c:v>6.6988108351734368E-2</c:v>
                </c:pt>
                <c:pt idx="73">
                  <c:v>7.2882225698337536E-2</c:v>
                </c:pt>
                <c:pt idx="74">
                  <c:v>8.0938506361200299E-2</c:v>
                </c:pt>
                <c:pt idx="75">
                  <c:v>8.841924434802334E-2</c:v>
                </c:pt>
                <c:pt idx="76">
                  <c:v>9.7920154665870493E-2</c:v>
                </c:pt>
                <c:pt idx="77">
                  <c:v>0.10749228596930295</c:v>
                </c:pt>
                <c:pt idx="78">
                  <c:v>0.11846973171876624</c:v>
                </c:pt>
                <c:pt idx="79">
                  <c:v>0.13523204338900524</c:v>
                </c:pt>
                <c:pt idx="80">
                  <c:v>0.16046326073162009</c:v>
                </c:pt>
                <c:pt idx="81">
                  <c:v>0.1901290447965796</c:v>
                </c:pt>
                <c:pt idx="82">
                  <c:v>0.22528702697324929</c:v>
                </c:pt>
                <c:pt idx="83">
                  <c:v>0.26617812018461967</c:v>
                </c:pt>
                <c:pt idx="84">
                  <c:v>0.29766631496618462</c:v>
                </c:pt>
                <c:pt idx="85">
                  <c:v>0.32582951748927058</c:v>
                </c:pt>
                <c:pt idx="86">
                  <c:v>0.35579962249576425</c:v>
                </c:pt>
                <c:pt idx="87">
                  <c:v>0.40912404556771037</c:v>
                </c:pt>
                <c:pt idx="88">
                  <c:v>0.49006465303458091</c:v>
                </c:pt>
                <c:pt idx="89">
                  <c:v>0.53265648280284728</c:v>
                </c:pt>
                <c:pt idx="90">
                  <c:v>0.61636091246475111</c:v>
                </c:pt>
                <c:pt idx="91">
                  <c:v>0.69334765118654118</c:v>
                </c:pt>
                <c:pt idx="92">
                  <c:v>0.76625848123061124</c:v>
                </c:pt>
                <c:pt idx="93">
                  <c:v>0.82393154900890619</c:v>
                </c:pt>
                <c:pt idx="94">
                  <c:v>0.93762185818407662</c:v>
                </c:pt>
                <c:pt idx="95">
                  <c:v>1.0092995436769874</c:v>
                </c:pt>
                <c:pt idx="96">
                  <c:v>1.0575349064390664</c:v>
                </c:pt>
                <c:pt idx="97">
                  <c:v>1.1102504453020843</c:v>
                </c:pt>
                <c:pt idx="98">
                  <c:v>1.14649082457089</c:v>
                </c:pt>
                <c:pt idx="99">
                  <c:v>1.2648372161323325</c:v>
                </c:pt>
                <c:pt idx="100">
                  <c:v>1.3544491381211454</c:v>
                </c:pt>
                <c:pt idx="101">
                  <c:v>1.3669229584942222</c:v>
                </c:pt>
                <c:pt idx="102">
                  <c:v>1.4125427891384301</c:v>
                </c:pt>
                <c:pt idx="103">
                  <c:v>1.5040003586622046</c:v>
                </c:pt>
                <c:pt idx="104">
                  <c:v>1.5709300644684834</c:v>
                </c:pt>
                <c:pt idx="105">
                  <c:v>1.6520684341458751</c:v>
                </c:pt>
                <c:pt idx="106">
                  <c:v>1.7567396852502126</c:v>
                </c:pt>
                <c:pt idx="107">
                  <c:v>1.8286630934872912</c:v>
                </c:pt>
                <c:pt idx="108">
                  <c:v>1.9072551782547502</c:v>
                </c:pt>
                <c:pt idx="109">
                  <c:v>1.9213814992928138</c:v>
                </c:pt>
                <c:pt idx="110">
                  <c:v>2.0240138334006783</c:v>
                </c:pt>
                <c:pt idx="111">
                  <c:v>2.067701494627348</c:v>
                </c:pt>
                <c:pt idx="112">
                  <c:v>2.1608757211830127</c:v>
                </c:pt>
                <c:pt idx="113">
                  <c:v>2.2389515661584092</c:v>
                </c:pt>
                <c:pt idx="114">
                  <c:v>2.3668804624840445</c:v>
                </c:pt>
                <c:pt idx="115">
                  <c:v>2.4682659768458497</c:v>
                </c:pt>
                <c:pt idx="116">
                  <c:v>2.510698376644287</c:v>
                </c:pt>
                <c:pt idx="117">
                  <c:v>2.5199294480788321</c:v>
                </c:pt>
                <c:pt idx="118">
                  <c:v>2.6270381471608779</c:v>
                </c:pt>
                <c:pt idx="119">
                  <c:v>2.6267885575429579</c:v>
                </c:pt>
                <c:pt idx="120">
                  <c:v>2.6887752449357545</c:v>
                </c:pt>
                <c:pt idx="121">
                  <c:v>2.745684837188886</c:v>
                </c:pt>
                <c:pt idx="122">
                  <c:v>2.737837402602155</c:v>
                </c:pt>
                <c:pt idx="123">
                  <c:v>2.8014670636782739</c:v>
                </c:pt>
                <c:pt idx="124">
                  <c:v>2.8636017145365589</c:v>
                </c:pt>
                <c:pt idx="125">
                  <c:v>2.914316474418861</c:v>
                </c:pt>
                <c:pt idx="126">
                  <c:v>2.9720608973741891</c:v>
                </c:pt>
                <c:pt idx="127">
                  <c:v>3.088325571871231</c:v>
                </c:pt>
                <c:pt idx="128">
                  <c:v>3.0963961627450614</c:v>
                </c:pt>
                <c:pt idx="129">
                  <c:v>3.260296925804492</c:v>
                </c:pt>
                <c:pt idx="130">
                  <c:v>3.3039643671127625</c:v>
                </c:pt>
                <c:pt idx="131">
                  <c:v>3.5726157865811454</c:v>
                </c:pt>
                <c:pt idx="132">
                  <c:v>3.7941264671929908</c:v>
                </c:pt>
                <c:pt idx="133">
                  <c:v>3.9210722752977514</c:v>
                </c:pt>
                <c:pt idx="134">
                  <c:v>4.3702916997163079</c:v>
                </c:pt>
                <c:pt idx="135">
                  <c:v>5.145657017439472</c:v>
                </c:pt>
                <c:pt idx="136">
                  <c:v>5.8547310863927011</c:v>
                </c:pt>
                <c:pt idx="137">
                  <c:v>6.3315051783040808</c:v>
                </c:pt>
                <c:pt idx="138">
                  <c:v>6.6896099380913405</c:v>
                </c:pt>
                <c:pt idx="139">
                  <c:v>7.3674307649733723</c:v>
                </c:pt>
                <c:pt idx="140">
                  <c:v>7.9357843969391046</c:v>
                </c:pt>
                <c:pt idx="141">
                  <c:v>8.6544402475220874</c:v>
                </c:pt>
                <c:pt idx="142">
                  <c:v>9.7659488895768227</c:v>
                </c:pt>
                <c:pt idx="143">
                  <c:v>10.607702369929362</c:v>
                </c:pt>
                <c:pt idx="144">
                  <c:v>11.268065929401141</c:v>
                </c:pt>
                <c:pt idx="145">
                  <c:v>12.471629881925379</c:v>
                </c:pt>
                <c:pt idx="146">
                  <c:v>15.290227271016514</c:v>
                </c:pt>
                <c:pt idx="147">
                  <c:v>22.232849657547739</c:v>
                </c:pt>
                <c:pt idx="148">
                  <c:v>38.181453352702995</c:v>
                </c:pt>
                <c:pt idx="149">
                  <c:v>58.314525542765026</c:v>
                </c:pt>
                <c:pt idx="150">
                  <c:v>86.035989810509307</c:v>
                </c:pt>
                <c:pt idx="151">
                  <c:v>148.71121281579062</c:v>
                </c:pt>
                <c:pt idx="152">
                  <c:v>213.64407922743618</c:v>
                </c:pt>
                <c:pt idx="153">
                  <c:v>308.90681051416504</c:v>
                </c:pt>
                <c:pt idx="154">
                  <c:v>501.62795225469455</c:v>
                </c:pt>
                <c:pt idx="155">
                  <c:v>660.07165420756655</c:v>
                </c:pt>
                <c:pt idx="156">
                  <c:v>870.36428195761914</c:v>
                </c:pt>
                <c:pt idx="157">
                  <c:v>1102.0415796736595</c:v>
                </c:pt>
                <c:pt idx="158">
                  <c:v>1298.4410172307005</c:v>
                </c:pt>
                <c:pt idx="159">
                  <c:v>1627.5714413209853</c:v>
                </c:pt>
                <c:pt idx="160">
                  <c:v>1951.3015060811376</c:v>
                </c:pt>
                <c:pt idx="161">
                  <c:v>2268.6369338822969</c:v>
                </c:pt>
                <c:pt idx="162">
                  <c:v>2544.2926444197424</c:v>
                </c:pt>
                <c:pt idx="163">
                  <c:v>2708.8517283050851</c:v>
                </c:pt>
                <c:pt idx="164">
                  <c:v>2786.2636859591798</c:v>
                </c:pt>
                <c:pt idx="165">
                  <c:v>2777.285410310205</c:v>
                </c:pt>
                <c:pt idx="166">
                  <c:v>2619.4961175918866</c:v>
                </c:pt>
                <c:pt idx="167">
                  <c:v>2272.3908881106422</c:v>
                </c:pt>
                <c:pt idx="168">
                  <c:v>1808.9968108418946</c:v>
                </c:pt>
                <c:pt idx="169">
                  <c:v>1401.409954068755</c:v>
                </c:pt>
                <c:pt idx="170">
                  <c:v>1018.042404379278</c:v>
                </c:pt>
                <c:pt idx="171">
                  <c:v>414.46026412949823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62-BC40-AF09-EE65BC84B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744336"/>
        <c:axId val="536173568"/>
      </c:scatterChart>
      <c:valAx>
        <c:axId val="5367443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[eV]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73568"/>
        <c:crossesAt val="1.0000000000000005E-7"/>
        <c:crossBetween val="midCat"/>
      </c:valAx>
      <c:valAx>
        <c:axId val="536173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Result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44336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graphite_xmas172!$F$3:$F$174</c:f>
              <c:numCache>
                <c:formatCode>0.00E+00</c:formatCode>
                <c:ptCount val="172"/>
                <c:pt idx="0">
                  <c:v>18486400</c:v>
                </c:pt>
                <c:pt idx="1">
                  <c:v>16125350</c:v>
                </c:pt>
                <c:pt idx="2">
                  <c:v>14379250</c:v>
                </c:pt>
                <c:pt idx="3">
                  <c:v>12729300</c:v>
                </c:pt>
                <c:pt idx="4">
                  <c:v>10809150</c:v>
                </c:pt>
                <c:pt idx="5">
                  <c:v>9093655</c:v>
                </c:pt>
                <c:pt idx="6">
                  <c:v>7445255</c:v>
                </c:pt>
                <c:pt idx="7">
                  <c:v>6384255</c:v>
                </c:pt>
                <c:pt idx="8">
                  <c:v>5776715</c:v>
                </c:pt>
                <c:pt idx="9">
                  <c:v>4990705</c:v>
                </c:pt>
                <c:pt idx="10">
                  <c:v>4086040</c:v>
                </c:pt>
                <c:pt idx="11">
                  <c:v>3345365</c:v>
                </c:pt>
                <c:pt idx="12">
                  <c:v>2738955</c:v>
                </c:pt>
                <c:pt idx="13">
                  <c:v>2348635</c:v>
                </c:pt>
                <c:pt idx="14">
                  <c:v>2125130</c:v>
                </c:pt>
                <c:pt idx="15">
                  <c:v>1835975</c:v>
                </c:pt>
                <c:pt idx="16">
                  <c:v>1503170</c:v>
                </c:pt>
                <c:pt idx="17">
                  <c:v>1288955</c:v>
                </c:pt>
                <c:pt idx="18">
                  <c:v>1166295</c:v>
                </c:pt>
                <c:pt idx="19">
                  <c:v>1055310</c:v>
                </c:pt>
                <c:pt idx="20">
                  <c:v>954885</c:v>
                </c:pt>
                <c:pt idx="21">
                  <c:v>864015</c:v>
                </c:pt>
                <c:pt idx="22">
                  <c:v>714475.5</c:v>
                </c:pt>
                <c:pt idx="23">
                  <c:v>579166.5</c:v>
                </c:pt>
                <c:pt idx="24">
                  <c:v>524051.5</c:v>
                </c:pt>
                <c:pt idx="25">
                  <c:v>474181.5</c:v>
                </c:pt>
                <c:pt idx="26">
                  <c:v>429057</c:v>
                </c:pt>
                <c:pt idx="27">
                  <c:v>354798</c:v>
                </c:pt>
                <c:pt idx="28">
                  <c:v>287605.5</c:v>
                </c:pt>
                <c:pt idx="29">
                  <c:v>260236</c:v>
                </c:pt>
                <c:pt idx="30">
                  <c:v>215195.5</c:v>
                </c:pt>
                <c:pt idx="31">
                  <c:v>152964.5</c:v>
                </c:pt>
                <c:pt idx="32">
                  <c:v>116931.5</c:v>
                </c:pt>
                <c:pt idx="33">
                  <c:v>96693.75</c:v>
                </c:pt>
                <c:pt idx="34">
                  <c:v>74838.5</c:v>
                </c:pt>
                <c:pt idx="35">
                  <c:v>61272.55</c:v>
                </c:pt>
                <c:pt idx="36">
                  <c:v>48016.649999999994</c:v>
                </c:pt>
                <c:pt idx="37">
                  <c:v>38923.149999999994</c:v>
                </c:pt>
                <c:pt idx="38">
                  <c:v>33130.800000000003</c:v>
                </c:pt>
                <c:pt idx="39">
                  <c:v>28338.75</c:v>
                </c:pt>
                <c:pt idx="40">
                  <c:v>26091</c:v>
                </c:pt>
                <c:pt idx="41">
                  <c:v>20701.55</c:v>
                </c:pt>
                <c:pt idx="42">
                  <c:v>15825</c:v>
                </c:pt>
                <c:pt idx="43">
                  <c:v>13086.099999999999</c:v>
                </c:pt>
                <c:pt idx="44">
                  <c:v>10128.31</c:v>
                </c:pt>
                <c:pt idx="45">
                  <c:v>8292.34</c:v>
                </c:pt>
                <c:pt idx="46">
                  <c:v>6498.35</c:v>
                </c:pt>
                <c:pt idx="47">
                  <c:v>5267.6750000000002</c:v>
                </c:pt>
                <c:pt idx="48">
                  <c:v>4265.5650000000005</c:v>
                </c:pt>
                <c:pt idx="49">
                  <c:v>3440.625</c:v>
                </c:pt>
                <c:pt idx="50">
                  <c:v>2801.65</c:v>
                </c:pt>
                <c:pt idx="51">
                  <c:v>2141.6750000000002</c:v>
                </c:pt>
                <c:pt idx="52">
                  <c:v>1771.0050000000001</c:v>
                </c:pt>
                <c:pt idx="53">
                  <c:v>1470.5749999999998</c:v>
                </c:pt>
                <c:pt idx="54">
                  <c:v>1333.96</c:v>
                </c:pt>
                <c:pt idx="55">
                  <c:v>1122.2449999999999</c:v>
                </c:pt>
                <c:pt idx="56">
                  <c:v>962.31600000000003</c:v>
                </c:pt>
                <c:pt idx="57">
                  <c:v>831.38</c:v>
                </c:pt>
                <c:pt idx="58">
                  <c:v>712.90250000000003</c:v>
                </c:pt>
                <c:pt idx="59">
                  <c:v>565.64300000000003</c:v>
                </c:pt>
                <c:pt idx="60">
                  <c:v>412.851</c:v>
                </c:pt>
                <c:pt idx="61">
                  <c:v>338.01400000000001</c:v>
                </c:pt>
                <c:pt idx="62">
                  <c:v>254.16</c:v>
                </c:pt>
                <c:pt idx="63">
                  <c:v>176.31</c:v>
                </c:pt>
                <c:pt idx="64">
                  <c:v>142.68349999999998</c:v>
                </c:pt>
                <c:pt idx="65">
                  <c:v>114.20144999999999</c:v>
                </c:pt>
                <c:pt idx="66">
                  <c:v>83.667249999999996</c:v>
                </c:pt>
                <c:pt idx="67">
                  <c:v>71.788799999999995</c:v>
                </c:pt>
                <c:pt idx="68">
                  <c:v>61.749549999999999</c:v>
                </c:pt>
                <c:pt idx="69">
                  <c:v>53.586550000000003</c:v>
                </c:pt>
                <c:pt idx="70">
                  <c:v>49.9148</c:v>
                </c:pt>
                <c:pt idx="71">
                  <c:v>46.884500000000003</c:v>
                </c:pt>
                <c:pt idx="72">
                  <c:v>42.843199999999996</c:v>
                </c:pt>
                <c:pt idx="73">
                  <c:v>38.717749999999995</c:v>
                </c:pt>
                <c:pt idx="74">
                  <c:v>35.493300000000005</c:v>
                </c:pt>
                <c:pt idx="75">
                  <c:v>32.115700000000004</c:v>
                </c:pt>
                <c:pt idx="76">
                  <c:v>29.0595</c:v>
                </c:pt>
                <c:pt idx="77">
                  <c:v>26.2941</c:v>
                </c:pt>
                <c:pt idx="78">
                  <c:v>23.791899999999998</c:v>
                </c:pt>
                <c:pt idx="79">
                  <c:v>21.029049999999998</c:v>
                </c:pt>
                <c:pt idx="80">
                  <c:v>17.691549999999999</c:v>
                </c:pt>
                <c:pt idx="81">
                  <c:v>14.818950000000001</c:v>
                </c:pt>
                <c:pt idx="82">
                  <c:v>12.46705</c:v>
                </c:pt>
                <c:pt idx="83">
                  <c:v>10.565025</c:v>
                </c:pt>
                <c:pt idx="84">
                  <c:v>9.5476799999999997</c:v>
                </c:pt>
                <c:pt idx="85">
                  <c:v>8.7525499999999994</c:v>
                </c:pt>
                <c:pt idx="86">
                  <c:v>7.9196349999999995</c:v>
                </c:pt>
                <c:pt idx="87">
                  <c:v>6.8420500000000004</c:v>
                </c:pt>
                <c:pt idx="88">
                  <c:v>5.7532750000000004</c:v>
                </c:pt>
                <c:pt idx="89">
                  <c:v>5.1949550000000002</c:v>
                </c:pt>
                <c:pt idx="90">
                  <c:v>4.5863649999999998</c:v>
                </c:pt>
                <c:pt idx="91">
                  <c:v>4.0646249999999995</c:v>
                </c:pt>
                <c:pt idx="92">
                  <c:v>3.690375</c:v>
                </c:pt>
                <c:pt idx="93">
                  <c:v>3.3403749999999999</c:v>
                </c:pt>
                <c:pt idx="94">
                  <c:v>3.03396</c:v>
                </c:pt>
                <c:pt idx="95">
                  <c:v>2.7439600000000004</c:v>
                </c:pt>
                <c:pt idx="96">
                  <c:v>2.66</c:v>
                </c:pt>
                <c:pt idx="97">
                  <c:v>2.5750000000000002</c:v>
                </c:pt>
                <c:pt idx="98">
                  <c:v>2.4550000000000001</c:v>
                </c:pt>
                <c:pt idx="99">
                  <c:v>2.2450000000000001</c:v>
                </c:pt>
                <c:pt idx="100">
                  <c:v>2.1150000000000002</c:v>
                </c:pt>
                <c:pt idx="101">
                  <c:v>2.06</c:v>
                </c:pt>
                <c:pt idx="102">
                  <c:v>1.9750000000000001</c:v>
                </c:pt>
                <c:pt idx="103">
                  <c:v>1.885</c:v>
                </c:pt>
                <c:pt idx="104">
                  <c:v>1.7974999999999999</c:v>
                </c:pt>
                <c:pt idx="105">
                  <c:v>1.7124999999999999</c:v>
                </c:pt>
                <c:pt idx="106">
                  <c:v>1.63</c:v>
                </c:pt>
                <c:pt idx="107">
                  <c:v>1.5449999999999999</c:v>
                </c:pt>
                <c:pt idx="108">
                  <c:v>1.4875</c:v>
                </c:pt>
                <c:pt idx="109">
                  <c:v>1.4575</c:v>
                </c:pt>
                <c:pt idx="110">
                  <c:v>1.405</c:v>
                </c:pt>
                <c:pt idx="111">
                  <c:v>1.35375</c:v>
                </c:pt>
                <c:pt idx="112">
                  <c:v>1.3187500000000001</c:v>
                </c:pt>
                <c:pt idx="113">
                  <c:v>1.2675000000000001</c:v>
                </c:pt>
                <c:pt idx="114">
                  <c:v>1.2025000000000001</c:v>
                </c:pt>
                <c:pt idx="115">
                  <c:v>1.1599999999999999</c:v>
                </c:pt>
                <c:pt idx="116">
                  <c:v>1.1364999999999998</c:v>
                </c:pt>
                <c:pt idx="117">
                  <c:v>1.1165</c:v>
                </c:pt>
                <c:pt idx="118">
                  <c:v>1.1034999999999999</c:v>
                </c:pt>
                <c:pt idx="119">
                  <c:v>1.0840000000000001</c:v>
                </c:pt>
                <c:pt idx="120">
                  <c:v>1.0579999999999998</c:v>
                </c:pt>
                <c:pt idx="121">
                  <c:v>1.04</c:v>
                </c:pt>
                <c:pt idx="122">
                  <c:v>1.0274999999999999</c:v>
                </c:pt>
                <c:pt idx="123">
                  <c:v>1.008</c:v>
                </c:pt>
                <c:pt idx="124">
                  <c:v>0.99099999999999999</c:v>
                </c:pt>
                <c:pt idx="125">
                  <c:v>0.97899999999999998</c:v>
                </c:pt>
                <c:pt idx="126">
                  <c:v>0.96099999999999997</c:v>
                </c:pt>
                <c:pt idx="127">
                  <c:v>0.94</c:v>
                </c:pt>
                <c:pt idx="128">
                  <c:v>0.92</c:v>
                </c:pt>
                <c:pt idx="129">
                  <c:v>0.88500000000000001</c:v>
                </c:pt>
                <c:pt idx="130">
                  <c:v>0.85499999999999998</c:v>
                </c:pt>
                <c:pt idx="131">
                  <c:v>0.82000000000000006</c:v>
                </c:pt>
                <c:pt idx="132">
                  <c:v>0.78500000000000003</c:v>
                </c:pt>
                <c:pt idx="133">
                  <c:v>0.74249999999999994</c:v>
                </c:pt>
                <c:pt idx="134">
                  <c:v>0.66500000000000004</c:v>
                </c:pt>
                <c:pt idx="135">
                  <c:v>0.58250000000000002</c:v>
                </c:pt>
                <c:pt idx="136">
                  <c:v>0.52</c:v>
                </c:pt>
                <c:pt idx="137">
                  <c:v>0.49249999999999999</c:v>
                </c:pt>
                <c:pt idx="138">
                  <c:v>0.45899999999999996</c:v>
                </c:pt>
                <c:pt idx="139">
                  <c:v>0.41649999999999998</c:v>
                </c:pt>
                <c:pt idx="140">
                  <c:v>0.39550000000000002</c:v>
                </c:pt>
                <c:pt idx="141">
                  <c:v>0.3705</c:v>
                </c:pt>
                <c:pt idx="142">
                  <c:v>0.33499999999999996</c:v>
                </c:pt>
                <c:pt idx="143">
                  <c:v>0.31725000000000003</c:v>
                </c:pt>
                <c:pt idx="144">
                  <c:v>0.30725000000000002</c:v>
                </c:pt>
                <c:pt idx="145">
                  <c:v>0.29000000000000004</c:v>
                </c:pt>
                <c:pt idx="146">
                  <c:v>0.26400000000000001</c:v>
                </c:pt>
                <c:pt idx="147">
                  <c:v>0.23399999999999999</c:v>
                </c:pt>
                <c:pt idx="148">
                  <c:v>0.20450000000000002</c:v>
                </c:pt>
                <c:pt idx="149">
                  <c:v>0.1845</c:v>
                </c:pt>
                <c:pt idx="150">
                  <c:v>0.16999999999999998</c:v>
                </c:pt>
                <c:pt idx="151">
                  <c:v>0.15000000000000002</c:v>
                </c:pt>
                <c:pt idx="152">
                  <c:v>0.13700000000000001</c:v>
                </c:pt>
                <c:pt idx="153">
                  <c:v>0.1245</c:v>
                </c:pt>
                <c:pt idx="154">
                  <c:v>0.10750000000000001</c:v>
                </c:pt>
                <c:pt idx="155">
                  <c:v>9.7500000000000003E-2</c:v>
                </c:pt>
                <c:pt idx="156">
                  <c:v>8.7499999999999994E-2</c:v>
                </c:pt>
                <c:pt idx="157">
                  <c:v>7.85E-2</c:v>
                </c:pt>
                <c:pt idx="158">
                  <c:v>7.2000000000000008E-2</c:v>
                </c:pt>
                <c:pt idx="159">
                  <c:v>6.25E-2</c:v>
                </c:pt>
                <c:pt idx="160">
                  <c:v>5.4000000000000006E-2</c:v>
                </c:pt>
                <c:pt idx="161">
                  <c:v>4.5999999999999999E-2</c:v>
                </c:pt>
                <c:pt idx="162">
                  <c:v>3.8500000000000006E-2</c:v>
                </c:pt>
                <c:pt idx="163">
                  <c:v>3.2500000000000001E-2</c:v>
                </c:pt>
                <c:pt idx="164">
                  <c:v>2.75E-2</c:v>
                </c:pt>
                <c:pt idx="165">
                  <c:v>2.2499999999999999E-2</c:v>
                </c:pt>
                <c:pt idx="166">
                  <c:v>1.7500000000000002E-2</c:v>
                </c:pt>
                <c:pt idx="167">
                  <c:v>1.2500000000000001E-2</c:v>
                </c:pt>
                <c:pt idx="168">
                  <c:v>8.4499999999999992E-3</c:v>
                </c:pt>
                <c:pt idx="169">
                  <c:v>5.9500000000000004E-3</c:v>
                </c:pt>
                <c:pt idx="170">
                  <c:v>4.0000000000000001E-3</c:v>
                </c:pt>
                <c:pt idx="171">
                  <c:v>1.5050000500000001E-3</c:v>
                </c:pt>
              </c:numCache>
            </c:numRef>
          </c:xVal>
          <c:yVal>
            <c:numRef>
              <c:f>graphite_xmas172!$J$3:$J$174</c:f>
              <c:numCache>
                <c:formatCode>0.00E+00</c:formatCode>
                <c:ptCount val="172"/>
                <c:pt idx="0">
                  <c:v>1.6537729694630532</c:v>
                </c:pt>
                <c:pt idx="1">
                  <c:v>1.0540188150869252</c:v>
                </c:pt>
                <c:pt idx="2">
                  <c:v>1.5853886741576675</c:v>
                </c:pt>
                <c:pt idx="3">
                  <c:v>1.2345250109072923</c:v>
                </c:pt>
                <c:pt idx="4">
                  <c:v>0.97098718549841079</c:v>
                </c:pt>
                <c:pt idx="5">
                  <c:v>0.99512938197364997</c:v>
                </c:pt>
                <c:pt idx="6">
                  <c:v>0.9546869949136646</c:v>
                </c:pt>
                <c:pt idx="7">
                  <c:v>0.85096337568695923</c:v>
                </c:pt>
                <c:pt idx="8">
                  <c:v>0.89561663209525511</c:v>
                </c:pt>
                <c:pt idx="9">
                  <c:v>0.99731035383122435</c:v>
                </c:pt>
                <c:pt idx="10">
                  <c:v>1.0433671881755231</c:v>
                </c:pt>
                <c:pt idx="11">
                  <c:v>1.187059383159728</c:v>
                </c:pt>
                <c:pt idx="12">
                  <c:v>1.2001048141353807</c:v>
                </c:pt>
                <c:pt idx="13">
                  <c:v>1.2060428187742673</c:v>
                </c:pt>
                <c:pt idx="14">
                  <c:v>1.1966967123036212</c:v>
                </c:pt>
                <c:pt idx="15">
                  <c:v>1.1702682774627804</c:v>
                </c:pt>
                <c:pt idx="16">
                  <c:v>1.1913185637900803</c:v>
                </c:pt>
                <c:pt idx="17">
                  <c:v>1.163665819174021</c:v>
                </c:pt>
                <c:pt idx="18">
                  <c:v>1.1764032162712947</c:v>
                </c:pt>
                <c:pt idx="19">
                  <c:v>1.1434889736628868</c:v>
                </c:pt>
                <c:pt idx="20">
                  <c:v>1.1374828639020829</c:v>
                </c:pt>
                <c:pt idx="21">
                  <c:v>1.1388919679646676</c:v>
                </c:pt>
                <c:pt idx="22">
                  <c:v>1.118771437971867</c:v>
                </c:pt>
                <c:pt idx="23">
                  <c:v>1.0962993258615723</c:v>
                </c:pt>
                <c:pt idx="24">
                  <c:v>1.1117002165650269</c:v>
                </c:pt>
                <c:pt idx="25">
                  <c:v>1.0804824033762006</c:v>
                </c:pt>
                <c:pt idx="26">
                  <c:v>1.0589888467238107</c:v>
                </c:pt>
                <c:pt idx="27">
                  <c:v>1.0154953062130809</c:v>
                </c:pt>
                <c:pt idx="28">
                  <c:v>1.025232163572229</c:v>
                </c:pt>
                <c:pt idx="29">
                  <c:v>1.0174617407542994</c:v>
                </c:pt>
                <c:pt idx="30">
                  <c:v>0.98410145550654005</c:v>
                </c:pt>
                <c:pt idx="31">
                  <c:v>0.98536767129463965</c:v>
                </c:pt>
                <c:pt idx="32">
                  <c:v>0.99267505438686532</c:v>
                </c:pt>
                <c:pt idx="33">
                  <c:v>0.97881064323034861</c:v>
                </c:pt>
                <c:pt idx="34">
                  <c:v>0.9738669073708428</c:v>
                </c:pt>
                <c:pt idx="35">
                  <c:v>0.98665472439469804</c:v>
                </c:pt>
                <c:pt idx="36">
                  <c:v>0.97879112310989158</c:v>
                </c:pt>
                <c:pt idx="37">
                  <c:v>0.97643758582941431</c:v>
                </c:pt>
                <c:pt idx="38">
                  <c:v>0.98177285202121578</c:v>
                </c:pt>
                <c:pt idx="39">
                  <c:v>0.98823103766444997</c:v>
                </c:pt>
                <c:pt idx="40">
                  <c:v>0.98849443929922298</c:v>
                </c:pt>
                <c:pt idx="41">
                  <c:v>1.0102361766881309</c:v>
                </c:pt>
                <c:pt idx="42">
                  <c:v>0.98174522546227172</c:v>
                </c:pt>
                <c:pt idx="43">
                  <c:v>0.99177661475178736</c:v>
                </c:pt>
                <c:pt idx="44">
                  <c:v>0.98606271416083369</c:v>
                </c:pt>
                <c:pt idx="45">
                  <c:v>0.98281591794791645</c:v>
                </c:pt>
                <c:pt idx="46">
                  <c:v>0.9951295260629297</c:v>
                </c:pt>
                <c:pt idx="47">
                  <c:v>0.98960244560515442</c:v>
                </c:pt>
                <c:pt idx="48">
                  <c:v>1.0108474766048856</c:v>
                </c:pt>
                <c:pt idx="49">
                  <c:v>0.99491776554037636</c:v>
                </c:pt>
                <c:pt idx="50">
                  <c:v>1.0234783123583604</c:v>
                </c:pt>
                <c:pt idx="51">
                  <c:v>0.99497248698316143</c:v>
                </c:pt>
                <c:pt idx="52">
                  <c:v>1.0180109787642286</c:v>
                </c:pt>
                <c:pt idx="53">
                  <c:v>0.99776367526741139</c:v>
                </c:pt>
                <c:pt idx="54">
                  <c:v>0.98925296413972041</c:v>
                </c:pt>
                <c:pt idx="55">
                  <c:v>1.0020731808154426</c:v>
                </c:pt>
                <c:pt idx="56">
                  <c:v>0.98833611394581722</c:v>
                </c:pt>
                <c:pt idx="57">
                  <c:v>0.99868079084804773</c:v>
                </c:pt>
                <c:pt idx="58">
                  <c:v>0.9976868528501931</c:v>
                </c:pt>
                <c:pt idx="59">
                  <c:v>1.1076956607781983</c:v>
                </c:pt>
                <c:pt idx="60">
                  <c:v>1.0070525744779484</c:v>
                </c:pt>
                <c:pt idx="61">
                  <c:v>1.0008539504159786</c:v>
                </c:pt>
                <c:pt idx="62">
                  <c:v>1.2107258683108482</c:v>
                </c:pt>
                <c:pt idx="63">
                  <c:v>1.0974642484881463</c:v>
                </c:pt>
                <c:pt idx="64">
                  <c:v>1.0511880352941043</c:v>
                </c:pt>
                <c:pt idx="65">
                  <c:v>1.2160103753362976</c:v>
                </c:pt>
                <c:pt idx="66">
                  <c:v>1.0416700331772366</c:v>
                </c:pt>
                <c:pt idx="67">
                  <c:v>0.98292511229591795</c:v>
                </c:pt>
                <c:pt idx="68">
                  <c:v>0.99991081163027073</c:v>
                </c:pt>
                <c:pt idx="69">
                  <c:v>0.96471573150672207</c:v>
                </c:pt>
                <c:pt idx="70">
                  <c:v>0.98905498640887046</c:v>
                </c:pt>
                <c:pt idx="71">
                  <c:v>0.9832638041426992</c:v>
                </c:pt>
                <c:pt idx="72">
                  <c:v>0.96029815557058662</c:v>
                </c:pt>
                <c:pt idx="73">
                  <c:v>0.98082011814461922</c:v>
                </c:pt>
                <c:pt idx="74">
                  <c:v>0.96088480850681379</c:v>
                </c:pt>
                <c:pt idx="75">
                  <c:v>0.97015951703200165</c:v>
                </c:pt>
                <c:pt idx="76">
                  <c:v>0.96768628738004481</c:v>
                </c:pt>
                <c:pt idx="77">
                  <c:v>0.9729613694527014</c:v>
                </c:pt>
                <c:pt idx="78">
                  <c:v>0.9744439741984483</c:v>
                </c:pt>
                <c:pt idx="79">
                  <c:v>0.96541769440145941</c:v>
                </c:pt>
                <c:pt idx="80">
                  <c:v>0.96645955359030256</c:v>
                </c:pt>
                <c:pt idx="81">
                  <c:v>0.97041601040484082</c:v>
                </c:pt>
                <c:pt idx="82">
                  <c:v>0.97291519340331611</c:v>
                </c:pt>
                <c:pt idx="83">
                  <c:v>0.96792628865374386</c:v>
                </c:pt>
                <c:pt idx="84">
                  <c:v>0.95593232269895434</c:v>
                </c:pt>
                <c:pt idx="85">
                  <c:v>0.95211461875177295</c:v>
                </c:pt>
                <c:pt idx="86">
                  <c:v>0.96243515738330143</c:v>
                </c:pt>
                <c:pt idx="87">
                  <c:v>0.96944125141114568</c:v>
                </c:pt>
                <c:pt idx="88">
                  <c:v>0.95898332425500632</c:v>
                </c:pt>
                <c:pt idx="89">
                  <c:v>0.97475103493555371</c:v>
                </c:pt>
                <c:pt idx="90">
                  <c:v>0.95659688457741443</c:v>
                </c:pt>
                <c:pt idx="91">
                  <c:v>0.97813320191252162</c:v>
                </c:pt>
                <c:pt idx="92">
                  <c:v>0.98995460408824054</c:v>
                </c:pt>
                <c:pt idx="93">
                  <c:v>1.0246853317482669</c:v>
                </c:pt>
                <c:pt idx="94">
                  <c:v>0.95636384183640233</c:v>
                </c:pt>
                <c:pt idx="95">
                  <c:v>0.9803434137969359</c:v>
                </c:pt>
                <c:pt idx="96">
                  <c:v>0.96983867355518016</c:v>
                </c:pt>
                <c:pt idx="97">
                  <c:v>0.95632319008987565</c:v>
                </c:pt>
                <c:pt idx="98">
                  <c:v>0.97117639066093109</c:v>
                </c:pt>
                <c:pt idx="99">
                  <c:v>0.9623319773733946</c:v>
                </c:pt>
                <c:pt idx="100">
                  <c:v>0.95361225062441779</c:v>
                </c:pt>
                <c:pt idx="101">
                  <c:v>0.97022903795155957</c:v>
                </c:pt>
                <c:pt idx="102">
                  <c:v>0.98009943785607023</c:v>
                </c:pt>
                <c:pt idx="103">
                  <c:v>0.9651181493511668</c:v>
                </c:pt>
                <c:pt idx="104">
                  <c:v>0.96991615615203364</c:v>
                </c:pt>
                <c:pt idx="105">
                  <c:v>0.96924773794692787</c:v>
                </c:pt>
                <c:pt idx="106">
                  <c:v>0.95864744210886732</c:v>
                </c:pt>
                <c:pt idx="107">
                  <c:v>0.97274901126445046</c:v>
                </c:pt>
                <c:pt idx="108">
                  <c:v>0.96922235319321126</c:v>
                </c:pt>
                <c:pt idx="109">
                  <c:v>0.98227579275659649</c:v>
                </c:pt>
                <c:pt idx="110">
                  <c:v>0.96825904235692961</c:v>
                </c:pt>
                <c:pt idx="111">
                  <c:v>0.98458797840715973</c:v>
                </c:pt>
                <c:pt idx="112">
                  <c:v>0.96780278638965456</c:v>
                </c:pt>
                <c:pt idx="113">
                  <c:v>0.9732885381804196</c:v>
                </c:pt>
                <c:pt idx="114">
                  <c:v>0.97201159448211694</c:v>
                </c:pt>
                <c:pt idx="115">
                  <c:v>0.96717309243374461</c:v>
                </c:pt>
                <c:pt idx="116">
                  <c:v>0.97111739552732756</c:v>
                </c:pt>
                <c:pt idx="117">
                  <c:v>0.98549621813399446</c:v>
                </c:pt>
                <c:pt idx="118">
                  <c:v>0.95687778360457743</c:v>
                </c:pt>
                <c:pt idx="119">
                  <c:v>0.97489308306213107</c:v>
                </c:pt>
                <c:pt idx="120">
                  <c:v>0.9765606176781968</c:v>
                </c:pt>
                <c:pt idx="121">
                  <c:v>0.9733404440788509</c:v>
                </c:pt>
                <c:pt idx="122">
                  <c:v>0.98876246975579007</c:v>
                </c:pt>
                <c:pt idx="123">
                  <c:v>0.98561897115421415</c:v>
                </c:pt>
                <c:pt idx="124">
                  <c:v>0.98126438508043556</c:v>
                </c:pt>
                <c:pt idx="125">
                  <c:v>0.97679415776821243</c:v>
                </c:pt>
                <c:pt idx="126">
                  <c:v>0.97640397252481204</c:v>
                </c:pt>
                <c:pt idx="127">
                  <c:v>0.96173024536897977</c:v>
                </c:pt>
                <c:pt idx="128">
                  <c:v>0.98098043943031688</c:v>
                </c:pt>
                <c:pt idx="129">
                  <c:v>0.97059020898446691</c:v>
                </c:pt>
                <c:pt idx="130">
                  <c:v>0.99290382503632946</c:v>
                </c:pt>
                <c:pt idx="131">
                  <c:v>0.96011269122061271</c:v>
                </c:pt>
                <c:pt idx="132">
                  <c:v>0.94639928046904243</c:v>
                </c:pt>
                <c:pt idx="133">
                  <c:v>0.97249620103124323</c:v>
                </c:pt>
                <c:pt idx="134">
                  <c:v>0.98259858056242733</c:v>
                </c:pt>
                <c:pt idx="135">
                  <c:v>0.96402927080120859</c:v>
                </c:pt>
                <c:pt idx="136">
                  <c:v>0.95803001690482348</c:v>
                </c:pt>
                <c:pt idx="137">
                  <c:v>0.94062123742618153</c:v>
                </c:pt>
                <c:pt idx="138">
                  <c:v>0.96525413233787083</c:v>
                </c:pt>
                <c:pt idx="139">
                  <c:v>0.97995292507596476</c:v>
                </c:pt>
                <c:pt idx="140">
                  <c:v>0.96748860118075286</c:v>
                </c:pt>
                <c:pt idx="141">
                  <c:v>0.96502972918338092</c:v>
                </c:pt>
                <c:pt idx="142">
                  <c:v>0.98400389628632223</c:v>
                </c:pt>
                <c:pt idx="143">
                  <c:v>0.98688708488962495</c:v>
                </c:pt>
                <c:pt idx="144">
                  <c:v>0.98513583479106659</c:v>
                </c:pt>
                <c:pt idx="145">
                  <c:v>1.0028955815115217</c:v>
                </c:pt>
                <c:pt idx="146">
                  <c:v>1.0435968394887063</c:v>
                </c:pt>
                <c:pt idx="147">
                  <c:v>1.0679990974045865</c:v>
                </c:pt>
                <c:pt idx="148">
                  <c:v>1.0797876949400818</c:v>
                </c:pt>
                <c:pt idx="149">
                  <c:v>1.088284752723182</c:v>
                </c:pt>
                <c:pt idx="150">
                  <c:v>1.0760655656686748</c:v>
                </c:pt>
                <c:pt idx="151">
                  <c:v>1.0635054352677344</c:v>
                </c:pt>
                <c:pt idx="152">
                  <c:v>1.0486765668214133</c:v>
                </c:pt>
                <c:pt idx="153">
                  <c:v>1.0382981228244386</c:v>
                </c:pt>
                <c:pt idx="154">
                  <c:v>1.0182934176861544</c:v>
                </c:pt>
                <c:pt idx="155">
                  <c:v>1.0104579036785635</c:v>
                </c:pt>
                <c:pt idx="156">
                  <c:v>1.0025145575329966</c:v>
                </c:pt>
                <c:pt idx="157">
                  <c:v>0.98987126014837012</c:v>
                </c:pt>
                <c:pt idx="158">
                  <c:v>0.9866154205036084</c:v>
                </c:pt>
                <c:pt idx="159">
                  <c:v>0.97853615902485092</c:v>
                </c:pt>
                <c:pt idx="160">
                  <c:v>0.97385463892835411</c:v>
                </c:pt>
                <c:pt idx="161">
                  <c:v>0.9670193176934414</c:v>
                </c:pt>
                <c:pt idx="162">
                  <c:v>0.96000277682474044</c:v>
                </c:pt>
                <c:pt idx="163">
                  <c:v>0.95762856025150433</c:v>
                </c:pt>
                <c:pt idx="164">
                  <c:v>0.95390078157833746</c:v>
                </c:pt>
                <c:pt idx="165">
                  <c:v>0.94783293893600118</c:v>
                </c:pt>
                <c:pt idx="166">
                  <c:v>0.9460352237969949</c:v>
                </c:pt>
                <c:pt idx="167">
                  <c:v>0.94167701776843737</c:v>
                </c:pt>
                <c:pt idx="168">
                  <c:v>0.93566253216074102</c:v>
                </c:pt>
                <c:pt idx="169">
                  <c:v>0.93591122517043135</c:v>
                </c:pt>
                <c:pt idx="170">
                  <c:v>0.93057744478588778</c:v>
                </c:pt>
                <c:pt idx="171">
                  <c:v>0.93224520200247785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6D-ED43-8A19-55CFF1CA7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744336"/>
        <c:axId val="536173568"/>
      </c:scatterChart>
      <c:valAx>
        <c:axId val="5367443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[MeV]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73568"/>
        <c:crossesAt val="1.0000000000000005E-7"/>
        <c:crossBetween val="midCat"/>
      </c:valAx>
      <c:valAx>
        <c:axId val="536173568"/>
        <c:scaling>
          <c:orientation val="minMax"/>
          <c:max val="1.3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Result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44336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LBS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graphite_xmas172!$F$3:$F$174</c:f>
              <c:numCache>
                <c:formatCode>0.00E+00</c:formatCode>
                <c:ptCount val="172"/>
                <c:pt idx="0">
                  <c:v>18486400</c:v>
                </c:pt>
                <c:pt idx="1">
                  <c:v>16125350</c:v>
                </c:pt>
                <c:pt idx="2">
                  <c:v>14379250</c:v>
                </c:pt>
                <c:pt idx="3">
                  <c:v>12729300</c:v>
                </c:pt>
                <c:pt idx="4">
                  <c:v>10809150</c:v>
                </c:pt>
                <c:pt idx="5">
                  <c:v>9093655</c:v>
                </c:pt>
                <c:pt idx="6">
                  <c:v>7445255</c:v>
                </c:pt>
                <c:pt idx="7">
                  <c:v>6384255</c:v>
                </c:pt>
                <c:pt idx="8">
                  <c:v>5776715</c:v>
                </c:pt>
                <c:pt idx="9">
                  <c:v>4990705</c:v>
                </c:pt>
                <c:pt idx="10">
                  <c:v>4086040</c:v>
                </c:pt>
                <c:pt idx="11">
                  <c:v>3345365</c:v>
                </c:pt>
                <c:pt idx="12">
                  <c:v>2738955</c:v>
                </c:pt>
                <c:pt idx="13">
                  <c:v>2348635</c:v>
                </c:pt>
                <c:pt idx="14">
                  <c:v>2125130</c:v>
                </c:pt>
                <c:pt idx="15">
                  <c:v>1835975</c:v>
                </c:pt>
                <c:pt idx="16">
                  <c:v>1503170</c:v>
                </c:pt>
                <c:pt idx="17">
                  <c:v>1288955</c:v>
                </c:pt>
                <c:pt idx="18">
                  <c:v>1166295</c:v>
                </c:pt>
                <c:pt idx="19">
                  <c:v>1055310</c:v>
                </c:pt>
                <c:pt idx="20">
                  <c:v>954885</c:v>
                </c:pt>
                <c:pt idx="21">
                  <c:v>864015</c:v>
                </c:pt>
                <c:pt idx="22">
                  <c:v>714475.5</c:v>
                </c:pt>
                <c:pt idx="23">
                  <c:v>579166.5</c:v>
                </c:pt>
                <c:pt idx="24">
                  <c:v>524051.5</c:v>
                </c:pt>
                <c:pt idx="25">
                  <c:v>474181.5</c:v>
                </c:pt>
                <c:pt idx="26">
                  <c:v>429057</c:v>
                </c:pt>
                <c:pt idx="27">
                  <c:v>354798</c:v>
                </c:pt>
                <c:pt idx="28">
                  <c:v>287605.5</c:v>
                </c:pt>
                <c:pt idx="29">
                  <c:v>260236</c:v>
                </c:pt>
                <c:pt idx="30">
                  <c:v>215195.5</c:v>
                </c:pt>
                <c:pt idx="31">
                  <c:v>152964.5</c:v>
                </c:pt>
                <c:pt idx="32">
                  <c:v>116931.5</c:v>
                </c:pt>
                <c:pt idx="33">
                  <c:v>96693.75</c:v>
                </c:pt>
                <c:pt idx="34">
                  <c:v>74838.5</c:v>
                </c:pt>
                <c:pt idx="35">
                  <c:v>61272.55</c:v>
                </c:pt>
                <c:pt idx="36">
                  <c:v>48016.649999999994</c:v>
                </c:pt>
                <c:pt idx="37">
                  <c:v>38923.149999999994</c:v>
                </c:pt>
                <c:pt idx="38">
                  <c:v>33130.800000000003</c:v>
                </c:pt>
                <c:pt idx="39">
                  <c:v>28338.75</c:v>
                </c:pt>
                <c:pt idx="40">
                  <c:v>26091</c:v>
                </c:pt>
                <c:pt idx="41">
                  <c:v>20701.55</c:v>
                </c:pt>
                <c:pt idx="42">
                  <c:v>15825</c:v>
                </c:pt>
                <c:pt idx="43">
                  <c:v>13086.099999999999</c:v>
                </c:pt>
                <c:pt idx="44">
                  <c:v>10128.31</c:v>
                </c:pt>
                <c:pt idx="45">
                  <c:v>8292.34</c:v>
                </c:pt>
                <c:pt idx="46">
                  <c:v>6498.35</c:v>
                </c:pt>
                <c:pt idx="47">
                  <c:v>5267.6750000000002</c:v>
                </c:pt>
                <c:pt idx="48">
                  <c:v>4265.5650000000005</c:v>
                </c:pt>
                <c:pt idx="49">
                  <c:v>3440.625</c:v>
                </c:pt>
                <c:pt idx="50">
                  <c:v>2801.65</c:v>
                </c:pt>
                <c:pt idx="51">
                  <c:v>2141.6750000000002</c:v>
                </c:pt>
                <c:pt idx="52">
                  <c:v>1771.0050000000001</c:v>
                </c:pt>
                <c:pt idx="53">
                  <c:v>1470.5749999999998</c:v>
                </c:pt>
                <c:pt idx="54">
                  <c:v>1333.96</c:v>
                </c:pt>
                <c:pt idx="55">
                  <c:v>1122.2449999999999</c:v>
                </c:pt>
                <c:pt idx="56">
                  <c:v>962.31600000000003</c:v>
                </c:pt>
                <c:pt idx="57">
                  <c:v>831.38</c:v>
                </c:pt>
                <c:pt idx="58">
                  <c:v>712.90250000000003</c:v>
                </c:pt>
                <c:pt idx="59">
                  <c:v>565.64300000000003</c:v>
                </c:pt>
                <c:pt idx="60">
                  <c:v>412.851</c:v>
                </c:pt>
                <c:pt idx="61">
                  <c:v>338.01400000000001</c:v>
                </c:pt>
                <c:pt idx="62">
                  <c:v>254.16</c:v>
                </c:pt>
                <c:pt idx="63">
                  <c:v>176.31</c:v>
                </c:pt>
                <c:pt idx="64">
                  <c:v>142.68349999999998</c:v>
                </c:pt>
                <c:pt idx="65">
                  <c:v>114.20144999999999</c:v>
                </c:pt>
                <c:pt idx="66">
                  <c:v>83.667249999999996</c:v>
                </c:pt>
                <c:pt idx="67">
                  <c:v>71.788799999999995</c:v>
                </c:pt>
                <c:pt idx="68">
                  <c:v>61.749549999999999</c:v>
                </c:pt>
                <c:pt idx="69">
                  <c:v>53.586550000000003</c:v>
                </c:pt>
                <c:pt idx="70">
                  <c:v>49.9148</c:v>
                </c:pt>
                <c:pt idx="71">
                  <c:v>46.884500000000003</c:v>
                </c:pt>
                <c:pt idx="72">
                  <c:v>42.843199999999996</c:v>
                </c:pt>
                <c:pt idx="73">
                  <c:v>38.717749999999995</c:v>
                </c:pt>
                <c:pt idx="74">
                  <c:v>35.493300000000005</c:v>
                </c:pt>
                <c:pt idx="75">
                  <c:v>32.115700000000004</c:v>
                </c:pt>
                <c:pt idx="76">
                  <c:v>29.0595</c:v>
                </c:pt>
                <c:pt idx="77">
                  <c:v>26.2941</c:v>
                </c:pt>
                <c:pt idx="78">
                  <c:v>23.791899999999998</c:v>
                </c:pt>
                <c:pt idx="79">
                  <c:v>21.029049999999998</c:v>
                </c:pt>
                <c:pt idx="80">
                  <c:v>17.691549999999999</c:v>
                </c:pt>
                <c:pt idx="81">
                  <c:v>14.818950000000001</c:v>
                </c:pt>
                <c:pt idx="82">
                  <c:v>12.46705</c:v>
                </c:pt>
                <c:pt idx="83">
                  <c:v>10.565025</c:v>
                </c:pt>
                <c:pt idx="84">
                  <c:v>9.5476799999999997</c:v>
                </c:pt>
                <c:pt idx="85">
                  <c:v>8.7525499999999994</c:v>
                </c:pt>
                <c:pt idx="86">
                  <c:v>7.9196349999999995</c:v>
                </c:pt>
                <c:pt idx="87">
                  <c:v>6.8420500000000004</c:v>
                </c:pt>
                <c:pt idx="88">
                  <c:v>5.7532750000000004</c:v>
                </c:pt>
                <c:pt idx="89">
                  <c:v>5.1949550000000002</c:v>
                </c:pt>
                <c:pt idx="90">
                  <c:v>4.5863649999999998</c:v>
                </c:pt>
                <c:pt idx="91">
                  <c:v>4.0646249999999995</c:v>
                </c:pt>
                <c:pt idx="92">
                  <c:v>3.690375</c:v>
                </c:pt>
                <c:pt idx="93">
                  <c:v>3.3403749999999999</c:v>
                </c:pt>
                <c:pt idx="94">
                  <c:v>3.03396</c:v>
                </c:pt>
                <c:pt idx="95">
                  <c:v>2.7439600000000004</c:v>
                </c:pt>
                <c:pt idx="96">
                  <c:v>2.66</c:v>
                </c:pt>
                <c:pt idx="97">
                  <c:v>2.5750000000000002</c:v>
                </c:pt>
                <c:pt idx="98">
                  <c:v>2.4550000000000001</c:v>
                </c:pt>
                <c:pt idx="99">
                  <c:v>2.2450000000000001</c:v>
                </c:pt>
                <c:pt idx="100">
                  <c:v>2.1150000000000002</c:v>
                </c:pt>
                <c:pt idx="101">
                  <c:v>2.06</c:v>
                </c:pt>
                <c:pt idx="102">
                  <c:v>1.9750000000000001</c:v>
                </c:pt>
                <c:pt idx="103">
                  <c:v>1.885</c:v>
                </c:pt>
                <c:pt idx="104">
                  <c:v>1.7974999999999999</c:v>
                </c:pt>
                <c:pt idx="105">
                  <c:v>1.7124999999999999</c:v>
                </c:pt>
                <c:pt idx="106">
                  <c:v>1.63</c:v>
                </c:pt>
                <c:pt idx="107">
                  <c:v>1.5449999999999999</c:v>
                </c:pt>
                <c:pt idx="108">
                  <c:v>1.4875</c:v>
                </c:pt>
                <c:pt idx="109">
                  <c:v>1.4575</c:v>
                </c:pt>
                <c:pt idx="110">
                  <c:v>1.405</c:v>
                </c:pt>
                <c:pt idx="111">
                  <c:v>1.35375</c:v>
                </c:pt>
                <c:pt idx="112">
                  <c:v>1.3187500000000001</c:v>
                </c:pt>
                <c:pt idx="113">
                  <c:v>1.2675000000000001</c:v>
                </c:pt>
                <c:pt idx="114">
                  <c:v>1.2025000000000001</c:v>
                </c:pt>
                <c:pt idx="115">
                  <c:v>1.1599999999999999</c:v>
                </c:pt>
                <c:pt idx="116">
                  <c:v>1.1364999999999998</c:v>
                </c:pt>
                <c:pt idx="117">
                  <c:v>1.1165</c:v>
                </c:pt>
                <c:pt idx="118">
                  <c:v>1.1034999999999999</c:v>
                </c:pt>
                <c:pt idx="119">
                  <c:v>1.0840000000000001</c:v>
                </c:pt>
                <c:pt idx="120">
                  <c:v>1.0579999999999998</c:v>
                </c:pt>
                <c:pt idx="121">
                  <c:v>1.04</c:v>
                </c:pt>
                <c:pt idx="122">
                  <c:v>1.0274999999999999</c:v>
                </c:pt>
                <c:pt idx="123">
                  <c:v>1.008</c:v>
                </c:pt>
                <c:pt idx="124">
                  <c:v>0.99099999999999999</c:v>
                </c:pt>
                <c:pt idx="125">
                  <c:v>0.97899999999999998</c:v>
                </c:pt>
                <c:pt idx="126">
                  <c:v>0.96099999999999997</c:v>
                </c:pt>
                <c:pt idx="127">
                  <c:v>0.94</c:v>
                </c:pt>
                <c:pt idx="128">
                  <c:v>0.92</c:v>
                </c:pt>
                <c:pt idx="129">
                  <c:v>0.88500000000000001</c:v>
                </c:pt>
                <c:pt idx="130">
                  <c:v>0.85499999999999998</c:v>
                </c:pt>
                <c:pt idx="131">
                  <c:v>0.82000000000000006</c:v>
                </c:pt>
                <c:pt idx="132">
                  <c:v>0.78500000000000003</c:v>
                </c:pt>
                <c:pt idx="133">
                  <c:v>0.74249999999999994</c:v>
                </c:pt>
                <c:pt idx="134">
                  <c:v>0.66500000000000004</c:v>
                </c:pt>
                <c:pt idx="135">
                  <c:v>0.58250000000000002</c:v>
                </c:pt>
                <c:pt idx="136">
                  <c:v>0.52</c:v>
                </c:pt>
                <c:pt idx="137">
                  <c:v>0.49249999999999999</c:v>
                </c:pt>
                <c:pt idx="138">
                  <c:v>0.45899999999999996</c:v>
                </c:pt>
                <c:pt idx="139">
                  <c:v>0.41649999999999998</c:v>
                </c:pt>
                <c:pt idx="140">
                  <c:v>0.39550000000000002</c:v>
                </c:pt>
                <c:pt idx="141">
                  <c:v>0.3705</c:v>
                </c:pt>
                <c:pt idx="142">
                  <c:v>0.33499999999999996</c:v>
                </c:pt>
                <c:pt idx="143">
                  <c:v>0.31725000000000003</c:v>
                </c:pt>
                <c:pt idx="144">
                  <c:v>0.30725000000000002</c:v>
                </c:pt>
                <c:pt idx="145">
                  <c:v>0.29000000000000004</c:v>
                </c:pt>
                <c:pt idx="146">
                  <c:v>0.26400000000000001</c:v>
                </c:pt>
                <c:pt idx="147">
                  <c:v>0.23399999999999999</c:v>
                </c:pt>
                <c:pt idx="148">
                  <c:v>0.20450000000000002</c:v>
                </c:pt>
                <c:pt idx="149">
                  <c:v>0.1845</c:v>
                </c:pt>
                <c:pt idx="150">
                  <c:v>0.16999999999999998</c:v>
                </c:pt>
                <c:pt idx="151">
                  <c:v>0.15000000000000002</c:v>
                </c:pt>
                <c:pt idx="152">
                  <c:v>0.13700000000000001</c:v>
                </c:pt>
                <c:pt idx="153">
                  <c:v>0.1245</c:v>
                </c:pt>
                <c:pt idx="154">
                  <c:v>0.10750000000000001</c:v>
                </c:pt>
                <c:pt idx="155">
                  <c:v>9.7500000000000003E-2</c:v>
                </c:pt>
                <c:pt idx="156">
                  <c:v>8.7499999999999994E-2</c:v>
                </c:pt>
                <c:pt idx="157">
                  <c:v>7.85E-2</c:v>
                </c:pt>
                <c:pt idx="158">
                  <c:v>7.2000000000000008E-2</c:v>
                </c:pt>
                <c:pt idx="159">
                  <c:v>6.25E-2</c:v>
                </c:pt>
                <c:pt idx="160">
                  <c:v>5.4000000000000006E-2</c:v>
                </c:pt>
                <c:pt idx="161">
                  <c:v>4.5999999999999999E-2</c:v>
                </c:pt>
                <c:pt idx="162">
                  <c:v>3.8500000000000006E-2</c:v>
                </c:pt>
                <c:pt idx="163">
                  <c:v>3.2500000000000001E-2</c:v>
                </c:pt>
                <c:pt idx="164">
                  <c:v>2.75E-2</c:v>
                </c:pt>
                <c:pt idx="165">
                  <c:v>2.2499999999999999E-2</c:v>
                </c:pt>
                <c:pt idx="166">
                  <c:v>1.7500000000000002E-2</c:v>
                </c:pt>
                <c:pt idx="167">
                  <c:v>1.2500000000000001E-2</c:v>
                </c:pt>
                <c:pt idx="168">
                  <c:v>8.4499999999999992E-3</c:v>
                </c:pt>
                <c:pt idx="169">
                  <c:v>5.9500000000000004E-3</c:v>
                </c:pt>
                <c:pt idx="170">
                  <c:v>4.0000000000000001E-3</c:v>
                </c:pt>
                <c:pt idx="171">
                  <c:v>1.5050000500000001E-3</c:v>
                </c:pt>
              </c:numCache>
            </c:numRef>
          </c:xVal>
          <c:yVal>
            <c:numRef>
              <c:f>graphite_xmas172!$G$3:$G$174</c:f>
              <c:numCache>
                <c:formatCode>0.00E+00</c:formatCode>
                <c:ptCount val="172"/>
                <c:pt idx="0">
                  <c:v>3.4498776203590432E-6</c:v>
                </c:pt>
                <c:pt idx="1">
                  <c:v>6.3196063657225703E-7</c:v>
                </c:pt>
                <c:pt idx="2">
                  <c:v>6.5870940634669267E-7</c:v>
                </c:pt>
                <c:pt idx="3">
                  <c:v>4.7712695813190814E-7</c:v>
                </c:pt>
                <c:pt idx="4">
                  <c:v>2.9237687620793428E-7</c:v>
                </c:pt>
                <c:pt idx="5">
                  <c:v>2.7809209706243205E-7</c:v>
                </c:pt>
                <c:pt idx="6">
                  <c:v>3.9693061329975537E-7</c:v>
                </c:pt>
                <c:pt idx="7">
                  <c:v>4.5224403060888242E-7</c:v>
                </c:pt>
                <c:pt idx="8">
                  <c:v>6.1971303717597325E-7</c:v>
                </c:pt>
                <c:pt idx="9">
                  <c:v>8.1208934487460166E-7</c:v>
                </c:pt>
                <c:pt idx="10">
                  <c:v>9.3837008120012274E-7</c:v>
                </c:pt>
                <c:pt idx="11">
                  <c:v>1.0695515142877707E-6</c:v>
                </c:pt>
                <c:pt idx="12">
                  <c:v>1.7774573468555047E-6</c:v>
                </c:pt>
                <c:pt idx="13">
                  <c:v>2.4521000257821623E-6</c:v>
                </c:pt>
                <c:pt idx="14">
                  <c:v>2.796183003616841E-6</c:v>
                </c:pt>
                <c:pt idx="15">
                  <c:v>3.3532362911768727E-6</c:v>
                </c:pt>
                <c:pt idx="16">
                  <c:v>4.1660446079441996E-6</c:v>
                </c:pt>
                <c:pt idx="17">
                  <c:v>4.5748250646082773E-6</c:v>
                </c:pt>
                <c:pt idx="18">
                  <c:v>4.8944226826748481E-6</c:v>
                </c:pt>
                <c:pt idx="19">
                  <c:v>5.2305628159787566E-6</c:v>
                </c:pt>
                <c:pt idx="20">
                  <c:v>5.5379943607368204E-6</c:v>
                </c:pt>
                <c:pt idx="21">
                  <c:v>5.8842808334599795E-6</c:v>
                </c:pt>
                <c:pt idx="22">
                  <c:v>6.86786719221947E-6</c:v>
                </c:pt>
                <c:pt idx="23">
                  <c:v>7.9558990408370628E-6</c:v>
                </c:pt>
                <c:pt idx="24">
                  <c:v>8.656211713786979E-6</c:v>
                </c:pt>
                <c:pt idx="25">
                  <c:v>9.3138387192659193E-6</c:v>
                </c:pt>
                <c:pt idx="26">
                  <c:v>9.9316560394005132E-6</c:v>
                </c:pt>
                <c:pt idx="27">
                  <c:v>1.1212809845219975E-5</c:v>
                </c:pt>
                <c:pt idx="28">
                  <c:v>1.3604499218004663E-5</c:v>
                </c:pt>
                <c:pt idx="29">
                  <c:v>1.4648178540069994E-5</c:v>
                </c:pt>
                <c:pt idx="30">
                  <c:v>1.6928066832467733E-5</c:v>
                </c:pt>
                <c:pt idx="31">
                  <c:v>2.2796599150893463E-5</c:v>
                </c:pt>
                <c:pt idx="32">
                  <c:v>2.899969277529744E-5</c:v>
                </c:pt>
                <c:pt idx="33">
                  <c:v>3.4605968494753841E-5</c:v>
                </c:pt>
                <c:pt idx="34">
                  <c:v>4.3804096318715647E-5</c:v>
                </c:pt>
                <c:pt idx="35">
                  <c:v>5.2706653380476337E-5</c:v>
                </c:pt>
                <c:pt idx="36">
                  <c:v>6.6941902485288048E-5</c:v>
                </c:pt>
                <c:pt idx="37">
                  <c:v>8.1090928217942475E-5</c:v>
                </c:pt>
                <c:pt idx="38">
                  <c:v>9.5119964531056731E-5</c:v>
                </c:pt>
                <c:pt idx="39">
                  <c:v>1.0982105970860471E-4</c:v>
                </c:pt>
                <c:pt idx="40">
                  <c:v>1.1893434831561181E-4</c:v>
                </c:pt>
                <c:pt idx="41">
                  <c:v>1.5463520849355716E-4</c:v>
                </c:pt>
                <c:pt idx="42">
                  <c:v>1.9416505236238311E-4</c:v>
                </c:pt>
                <c:pt idx="43">
                  <c:v>2.3610873886896266E-4</c:v>
                </c:pt>
                <c:pt idx="44">
                  <c:v>3.0020514886531819E-4</c:v>
                </c:pt>
                <c:pt idx="45">
                  <c:v>3.645573663771053E-4</c:v>
                </c:pt>
                <c:pt idx="46">
                  <c:v>4.7125499611347697E-4</c:v>
                </c:pt>
                <c:pt idx="47">
                  <c:v>5.7129023933900794E-4</c:v>
                </c:pt>
                <c:pt idx="48">
                  <c:v>7.2231036429592176E-4</c:v>
                </c:pt>
                <c:pt idx="49">
                  <c:v>8.7196913858654686E-4</c:v>
                </c:pt>
                <c:pt idx="50">
                  <c:v>1.1093003237220153E-3</c:v>
                </c:pt>
                <c:pt idx="51">
                  <c:v>1.3854129079293425E-3</c:v>
                </c:pt>
                <c:pt idx="52">
                  <c:v>1.7297580018503836E-3</c:v>
                </c:pt>
                <c:pt idx="53">
                  <c:v>2.0452021619276292E-3</c:v>
                </c:pt>
                <c:pt idx="54">
                  <c:v>2.2194703619892848E-3</c:v>
                </c:pt>
                <c:pt idx="55">
                  <c:v>2.6477008559291056E-3</c:v>
                </c:pt>
                <c:pt idx="56">
                  <c:v>3.0427982558118728E-3</c:v>
                </c:pt>
                <c:pt idx="57">
                  <c:v>3.549618442448289E-3</c:v>
                </c:pt>
                <c:pt idx="58">
                  <c:v>4.0980731229717402E-3</c:v>
                </c:pt>
                <c:pt idx="59">
                  <c:v>5.8247062171800541E-3</c:v>
                </c:pt>
                <c:pt idx="60">
                  <c:v>7.1834572432123035E-3</c:v>
                </c:pt>
                <c:pt idx="61">
                  <c:v>8.6801457223737721E-3</c:v>
                </c:pt>
                <c:pt idx="62">
                  <c:v>1.4109403109205623E-2</c:v>
                </c:pt>
                <c:pt idx="63">
                  <c:v>1.8137430899960266E-2</c:v>
                </c:pt>
                <c:pt idx="64">
                  <c:v>2.1298490777387848E-2</c:v>
                </c:pt>
                <c:pt idx="65">
                  <c:v>3.1046827399817224E-2</c:v>
                </c:pt>
                <c:pt idx="66">
                  <c:v>3.5552154131360508E-2</c:v>
                </c:pt>
                <c:pt idx="67">
                  <c:v>3.9182621425401576E-2</c:v>
                </c:pt>
                <c:pt idx="68">
                  <c:v>4.629092712408097E-2</c:v>
                </c:pt>
                <c:pt idx="69">
                  <c:v>5.2304868346120345E-2</c:v>
                </c:pt>
                <c:pt idx="70">
                  <c:v>5.607433596070828E-2</c:v>
                </c:pt>
                <c:pt idx="71">
                  <c:v>5.9133599538219554E-2</c:v>
                </c:pt>
                <c:pt idx="72">
                  <c:v>6.4328556895333122E-2</c:v>
                </c:pt>
                <c:pt idx="73">
                  <c:v>7.1484353220086227E-2</c:v>
                </c:pt>
                <c:pt idx="74">
                  <c:v>7.7772581185709483E-2</c:v>
                </c:pt>
                <c:pt idx="75">
                  <c:v>8.5780771393012864E-2</c:v>
                </c:pt>
                <c:pt idx="76">
                  <c:v>9.4755990928295994E-2</c:v>
                </c:pt>
                <c:pt idx="77">
                  <c:v>0.10458584176229439</c:v>
                </c:pt>
                <c:pt idx="78">
                  <c:v>0.11544211619825853</c:v>
                </c:pt>
                <c:pt idx="79">
                  <c:v>0.13055540753781156</c:v>
                </c:pt>
                <c:pt idx="80">
                  <c:v>0.15508125133432588</c:v>
                </c:pt>
                <c:pt idx="81">
                  <c:v>0.18450426911358003</c:v>
                </c:pt>
                <c:pt idx="82">
                  <c:v>0.21918517141893692</c:v>
                </c:pt>
                <c:pt idx="83">
                  <c:v>0.2576407999911291</c:v>
                </c:pt>
                <c:pt idx="84">
                  <c:v>0.28454885185486339</c:v>
                </c:pt>
                <c:pt idx="85">
                  <c:v>0.31022704682237101</c:v>
                </c:pt>
                <c:pt idx="86">
                  <c:v>0.34243406567363011</c:v>
                </c:pt>
                <c:pt idx="87">
                  <c:v>0.39662172671755175</c:v>
                </c:pt>
                <c:pt idx="88">
                  <c:v>0.46996383006697867</c:v>
                </c:pt>
                <c:pt idx="89">
                  <c:v>0.51920745787720735</c:v>
                </c:pt>
                <c:pt idx="90">
                  <c:v>0.58960892863907333</c:v>
                </c:pt>
                <c:pt idx="91">
                  <c:v>0.67818635809361771</c:v>
                </c:pt>
                <c:pt idx="92">
                  <c:v>0.75856111141590621</c:v>
                </c:pt>
                <c:pt idx="93">
                  <c:v>0.84427057263405458</c:v>
                </c:pt>
                <c:pt idx="94">
                  <c:v>0.89670764248270995</c:v>
                </c:pt>
                <c:pt idx="95">
                  <c:v>0.98946016019198746</c:v>
                </c:pt>
                <c:pt idx="96">
                  <c:v>1.0256382508991657</c:v>
                </c:pt>
                <c:pt idx="97">
                  <c:v>1.0617582476499943</c:v>
                </c:pt>
                <c:pt idx="98">
                  <c:v>1.1134448209326318</c:v>
                </c:pt>
                <c:pt idx="99">
                  <c:v>1.2171932992560872</c:v>
                </c:pt>
                <c:pt idx="100">
                  <c:v>1.2916192909600084</c:v>
                </c:pt>
                <c:pt idx="101">
                  <c:v>1.3262283469737488</c:v>
                </c:pt>
                <c:pt idx="102">
                  <c:v>1.3844323935822209</c:v>
                </c:pt>
                <c:pt idx="103">
                  <c:v>1.451538042775558</c:v>
                </c:pt>
                <c:pt idx="104">
                  <c:v>1.5236704497129379</c:v>
                </c:pt>
                <c:pt idx="105">
                  <c:v>1.6012635927294125</c:v>
                </c:pt>
                <c:pt idx="106">
                  <c:v>1.684094005716253</c:v>
                </c:pt>
                <c:pt idx="107">
                  <c:v>1.7788302161255538</c:v>
                </c:pt>
                <c:pt idx="108">
                  <c:v>1.8485543520080066</c:v>
                </c:pt>
                <c:pt idx="109">
                  <c:v>1.8873265354057065</c:v>
                </c:pt>
                <c:pt idx="110">
                  <c:v>1.9597696960457189</c:v>
                </c:pt>
                <c:pt idx="111">
                  <c:v>2.0358340345446031</c:v>
                </c:pt>
                <c:pt idx="112">
                  <c:v>2.0913015440026741</c:v>
                </c:pt>
                <c:pt idx="113">
                  <c:v>2.179145896883079</c:v>
                </c:pt>
                <c:pt idx="114">
                  <c:v>2.3006352522876865</c:v>
                </c:pt>
                <c:pt idx="115">
                  <c:v>2.3872404377749978</c:v>
                </c:pt>
                <c:pt idx="116">
                  <c:v>2.4381828684814892</c:v>
                </c:pt>
                <c:pt idx="117">
                  <c:v>2.4833809410461729</c:v>
                </c:pt>
                <c:pt idx="118">
                  <c:v>2.5137544396999765</c:v>
                </c:pt>
                <c:pt idx="119">
                  <c:v>2.5608379954153824</c:v>
                </c:pt>
                <c:pt idx="120">
                  <c:v>2.6257520139923054</c:v>
                </c:pt>
                <c:pt idx="121">
                  <c:v>2.6724860987299977</c:v>
                </c:pt>
                <c:pt idx="122">
                  <c:v>2.7070708719866841</c:v>
                </c:pt>
                <c:pt idx="123">
                  <c:v>2.7611790850249975</c:v>
                </c:pt>
                <c:pt idx="124">
                  <c:v>2.8099503755299975</c:v>
                </c:pt>
                <c:pt idx="125">
                  <c:v>2.8466873060999975</c:v>
                </c:pt>
                <c:pt idx="126">
                  <c:v>2.901932066781816</c:v>
                </c:pt>
                <c:pt idx="127">
                  <c:v>2.9701361100150137</c:v>
                </c:pt>
                <c:pt idx="128">
                  <c:v>3.0375040683799974</c:v>
                </c:pt>
                <c:pt idx="129">
                  <c:v>3.1644122745679968</c:v>
                </c:pt>
                <c:pt idx="130">
                  <c:v>3.2805188578899975</c:v>
                </c:pt>
                <c:pt idx="131">
                  <c:v>3.4301137575516698</c:v>
                </c:pt>
                <c:pt idx="132">
                  <c:v>3.5907585585599966</c:v>
                </c:pt>
                <c:pt idx="133">
                  <c:v>3.8132278916959965</c:v>
                </c:pt>
                <c:pt idx="134">
                  <c:v>4.2942424207850021</c:v>
                </c:pt>
                <c:pt idx="135">
                  <c:v>4.9605639823152963</c:v>
                </c:pt>
                <c:pt idx="136">
                  <c:v>5.6090081216699952</c:v>
                </c:pt>
                <c:pt idx="137">
                  <c:v>5.9555482355866607</c:v>
                </c:pt>
                <c:pt idx="138">
                  <c:v>6.4571736364711549</c:v>
                </c:pt>
                <c:pt idx="139">
                  <c:v>7.2197353284303087</c:v>
                </c:pt>
                <c:pt idx="140">
                  <c:v>7.677780945466659</c:v>
                </c:pt>
                <c:pt idx="141">
                  <c:v>8.3517921282999925</c:v>
                </c:pt>
                <c:pt idx="142">
                  <c:v>9.6097317582766753</c:v>
                </c:pt>
                <c:pt idx="143">
                  <c:v>10.468604469236354</c:v>
                </c:pt>
                <c:pt idx="144">
                  <c:v>11.100575535841369</c:v>
                </c:pt>
                <c:pt idx="145">
                  <c:v>12.507742502830023</c:v>
                </c:pt>
                <c:pt idx="146">
                  <c:v>15.956832855096861</c:v>
                </c:pt>
                <c:pt idx="147">
                  <c:v>23.744663366992857</c:v>
                </c:pt>
                <c:pt idx="148">
                  <c:v>41.227863505177424</c:v>
                </c:pt>
                <c:pt idx="149">
                  <c:v>63.46280901047772</c:v>
                </c:pt>
                <c:pt idx="150">
                  <c:v>92.58036604331005</c:v>
                </c:pt>
                <c:pt idx="151">
                  <c:v>158.15518311485008</c:v>
                </c:pt>
                <c:pt idx="152">
                  <c:v>224.0435395259498</c:v>
                </c:pt>
                <c:pt idx="153">
                  <c:v>320.73736148454208</c:v>
                </c:pt>
                <c:pt idx="154">
                  <c:v>510.80444190833998</c:v>
                </c:pt>
                <c:pt idx="155">
                  <c:v>666.97461998821939</c:v>
                </c:pt>
                <c:pt idx="156">
                  <c:v>872.55286301926674</c:v>
                </c:pt>
                <c:pt idx="157">
                  <c:v>1090.8792872074657</c:v>
                </c:pt>
                <c:pt idx="158">
                  <c:v>1281.0619302142006</c:v>
                </c:pt>
                <c:pt idx="159">
                  <c:v>1592.6375067287775</c:v>
                </c:pt>
                <c:pt idx="160">
                  <c:v>1900.2840236449999</c:v>
                </c:pt>
                <c:pt idx="161">
                  <c:v>2193.8157398969997</c:v>
                </c:pt>
                <c:pt idx="162">
                  <c:v>2442.5280036977147</c:v>
                </c:pt>
                <c:pt idx="163">
                  <c:v>2594.0737805115978</c:v>
                </c:pt>
                <c:pt idx="164">
                  <c:v>2657.8191077198012</c:v>
                </c:pt>
                <c:pt idx="165">
                  <c:v>2632.4025927183993</c:v>
                </c:pt>
                <c:pt idx="166">
                  <c:v>2478.1355958413997</c:v>
                </c:pt>
                <c:pt idx="167">
                  <c:v>2139.8582747202004</c:v>
                </c:pt>
                <c:pt idx="168">
                  <c:v>1692.610536703032</c:v>
                </c:pt>
                <c:pt idx="169">
                  <c:v>1311.5953070785265</c:v>
                </c:pt>
                <c:pt idx="170">
                  <c:v>947.36729935095002</c:v>
                </c:pt>
                <c:pt idx="171">
                  <c:v>386.37859265540442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9-D643-A909-6E557491187F}"/>
            </c:ext>
          </c:extLst>
        </c:ser>
        <c:ser>
          <c:idx val="1"/>
          <c:order val="1"/>
          <c:tx>
            <c:v>MCNP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graphite_xmas172!$F$3:$F$174</c:f>
              <c:numCache>
                <c:formatCode>0.00E+00</c:formatCode>
                <c:ptCount val="172"/>
                <c:pt idx="0">
                  <c:v>18486400</c:v>
                </c:pt>
                <c:pt idx="1">
                  <c:v>16125350</c:v>
                </c:pt>
                <c:pt idx="2">
                  <c:v>14379250</c:v>
                </c:pt>
                <c:pt idx="3">
                  <c:v>12729300</c:v>
                </c:pt>
                <c:pt idx="4">
                  <c:v>10809150</c:v>
                </c:pt>
                <c:pt idx="5">
                  <c:v>9093655</c:v>
                </c:pt>
                <c:pt idx="6">
                  <c:v>7445255</c:v>
                </c:pt>
                <c:pt idx="7">
                  <c:v>6384255</c:v>
                </c:pt>
                <c:pt idx="8">
                  <c:v>5776715</c:v>
                </c:pt>
                <c:pt idx="9">
                  <c:v>4990705</c:v>
                </c:pt>
                <c:pt idx="10">
                  <c:v>4086040</c:v>
                </c:pt>
                <c:pt idx="11">
                  <c:v>3345365</c:v>
                </c:pt>
                <c:pt idx="12">
                  <c:v>2738955</c:v>
                </c:pt>
                <c:pt idx="13">
                  <c:v>2348635</c:v>
                </c:pt>
                <c:pt idx="14">
                  <c:v>2125130</c:v>
                </c:pt>
                <c:pt idx="15">
                  <c:v>1835975</c:v>
                </c:pt>
                <c:pt idx="16">
                  <c:v>1503170</c:v>
                </c:pt>
                <c:pt idx="17">
                  <c:v>1288955</c:v>
                </c:pt>
                <c:pt idx="18">
                  <c:v>1166295</c:v>
                </c:pt>
                <c:pt idx="19">
                  <c:v>1055310</c:v>
                </c:pt>
                <c:pt idx="20">
                  <c:v>954885</c:v>
                </c:pt>
                <c:pt idx="21">
                  <c:v>864015</c:v>
                </c:pt>
                <c:pt idx="22">
                  <c:v>714475.5</c:v>
                </c:pt>
                <c:pt idx="23">
                  <c:v>579166.5</c:v>
                </c:pt>
                <c:pt idx="24">
                  <c:v>524051.5</c:v>
                </c:pt>
                <c:pt idx="25">
                  <c:v>474181.5</c:v>
                </c:pt>
                <c:pt idx="26">
                  <c:v>429057</c:v>
                </c:pt>
                <c:pt idx="27">
                  <c:v>354798</c:v>
                </c:pt>
                <c:pt idx="28">
                  <c:v>287605.5</c:v>
                </c:pt>
                <c:pt idx="29">
                  <c:v>260236</c:v>
                </c:pt>
                <c:pt idx="30">
                  <c:v>215195.5</c:v>
                </c:pt>
                <c:pt idx="31">
                  <c:v>152964.5</c:v>
                </c:pt>
                <c:pt idx="32">
                  <c:v>116931.5</c:v>
                </c:pt>
                <c:pt idx="33">
                  <c:v>96693.75</c:v>
                </c:pt>
                <c:pt idx="34">
                  <c:v>74838.5</c:v>
                </c:pt>
                <c:pt idx="35">
                  <c:v>61272.55</c:v>
                </c:pt>
                <c:pt idx="36">
                  <c:v>48016.649999999994</c:v>
                </c:pt>
                <c:pt idx="37">
                  <c:v>38923.149999999994</c:v>
                </c:pt>
                <c:pt idx="38">
                  <c:v>33130.800000000003</c:v>
                </c:pt>
                <c:pt idx="39">
                  <c:v>28338.75</c:v>
                </c:pt>
                <c:pt idx="40">
                  <c:v>26091</c:v>
                </c:pt>
                <c:pt idx="41">
                  <c:v>20701.55</c:v>
                </c:pt>
                <c:pt idx="42">
                  <c:v>15825</c:v>
                </c:pt>
                <c:pt idx="43">
                  <c:v>13086.099999999999</c:v>
                </c:pt>
                <c:pt idx="44">
                  <c:v>10128.31</c:v>
                </c:pt>
                <c:pt idx="45">
                  <c:v>8292.34</c:v>
                </c:pt>
                <c:pt idx="46">
                  <c:v>6498.35</c:v>
                </c:pt>
                <c:pt idx="47">
                  <c:v>5267.6750000000002</c:v>
                </c:pt>
                <c:pt idx="48">
                  <c:v>4265.5650000000005</c:v>
                </c:pt>
                <c:pt idx="49">
                  <c:v>3440.625</c:v>
                </c:pt>
                <c:pt idx="50">
                  <c:v>2801.65</c:v>
                </c:pt>
                <c:pt idx="51">
                  <c:v>2141.6750000000002</c:v>
                </c:pt>
                <c:pt idx="52">
                  <c:v>1771.0050000000001</c:v>
                </c:pt>
                <c:pt idx="53">
                  <c:v>1470.5749999999998</c:v>
                </c:pt>
                <c:pt idx="54">
                  <c:v>1333.96</c:v>
                </c:pt>
                <c:pt idx="55">
                  <c:v>1122.2449999999999</c:v>
                </c:pt>
                <c:pt idx="56">
                  <c:v>962.31600000000003</c:v>
                </c:pt>
                <c:pt idx="57">
                  <c:v>831.38</c:v>
                </c:pt>
                <c:pt idx="58">
                  <c:v>712.90250000000003</c:v>
                </c:pt>
                <c:pt idx="59">
                  <c:v>565.64300000000003</c:v>
                </c:pt>
                <c:pt idx="60">
                  <c:v>412.851</c:v>
                </c:pt>
                <c:pt idx="61">
                  <c:v>338.01400000000001</c:v>
                </c:pt>
                <c:pt idx="62">
                  <c:v>254.16</c:v>
                </c:pt>
                <c:pt idx="63">
                  <c:v>176.31</c:v>
                </c:pt>
                <c:pt idx="64">
                  <c:v>142.68349999999998</c:v>
                </c:pt>
                <c:pt idx="65">
                  <c:v>114.20144999999999</c:v>
                </c:pt>
                <c:pt idx="66">
                  <c:v>83.667249999999996</c:v>
                </c:pt>
                <c:pt idx="67">
                  <c:v>71.788799999999995</c:v>
                </c:pt>
                <c:pt idx="68">
                  <c:v>61.749549999999999</c:v>
                </c:pt>
                <c:pt idx="69">
                  <c:v>53.586550000000003</c:v>
                </c:pt>
                <c:pt idx="70">
                  <c:v>49.9148</c:v>
                </c:pt>
                <c:pt idx="71">
                  <c:v>46.884500000000003</c:v>
                </c:pt>
                <c:pt idx="72">
                  <c:v>42.843199999999996</c:v>
                </c:pt>
                <c:pt idx="73">
                  <c:v>38.717749999999995</c:v>
                </c:pt>
                <c:pt idx="74">
                  <c:v>35.493300000000005</c:v>
                </c:pt>
                <c:pt idx="75">
                  <c:v>32.115700000000004</c:v>
                </c:pt>
                <c:pt idx="76">
                  <c:v>29.0595</c:v>
                </c:pt>
                <c:pt idx="77">
                  <c:v>26.2941</c:v>
                </c:pt>
                <c:pt idx="78">
                  <c:v>23.791899999999998</c:v>
                </c:pt>
                <c:pt idx="79">
                  <c:v>21.029049999999998</c:v>
                </c:pt>
                <c:pt idx="80">
                  <c:v>17.691549999999999</c:v>
                </c:pt>
                <c:pt idx="81">
                  <c:v>14.818950000000001</c:v>
                </c:pt>
                <c:pt idx="82">
                  <c:v>12.46705</c:v>
                </c:pt>
                <c:pt idx="83">
                  <c:v>10.565025</c:v>
                </c:pt>
                <c:pt idx="84">
                  <c:v>9.5476799999999997</c:v>
                </c:pt>
                <c:pt idx="85">
                  <c:v>8.7525499999999994</c:v>
                </c:pt>
                <c:pt idx="86">
                  <c:v>7.9196349999999995</c:v>
                </c:pt>
                <c:pt idx="87">
                  <c:v>6.8420500000000004</c:v>
                </c:pt>
                <c:pt idx="88">
                  <c:v>5.7532750000000004</c:v>
                </c:pt>
                <c:pt idx="89">
                  <c:v>5.1949550000000002</c:v>
                </c:pt>
                <c:pt idx="90">
                  <c:v>4.5863649999999998</c:v>
                </c:pt>
                <c:pt idx="91">
                  <c:v>4.0646249999999995</c:v>
                </c:pt>
                <c:pt idx="92">
                  <c:v>3.690375</c:v>
                </c:pt>
                <c:pt idx="93">
                  <c:v>3.3403749999999999</c:v>
                </c:pt>
                <c:pt idx="94">
                  <c:v>3.03396</c:v>
                </c:pt>
                <c:pt idx="95">
                  <c:v>2.7439600000000004</c:v>
                </c:pt>
                <c:pt idx="96">
                  <c:v>2.66</c:v>
                </c:pt>
                <c:pt idx="97">
                  <c:v>2.5750000000000002</c:v>
                </c:pt>
                <c:pt idx="98">
                  <c:v>2.4550000000000001</c:v>
                </c:pt>
                <c:pt idx="99">
                  <c:v>2.2450000000000001</c:v>
                </c:pt>
                <c:pt idx="100">
                  <c:v>2.1150000000000002</c:v>
                </c:pt>
                <c:pt idx="101">
                  <c:v>2.06</c:v>
                </c:pt>
                <c:pt idx="102">
                  <c:v>1.9750000000000001</c:v>
                </c:pt>
                <c:pt idx="103">
                  <c:v>1.885</c:v>
                </c:pt>
                <c:pt idx="104">
                  <c:v>1.7974999999999999</c:v>
                </c:pt>
                <c:pt idx="105">
                  <c:v>1.7124999999999999</c:v>
                </c:pt>
                <c:pt idx="106">
                  <c:v>1.63</c:v>
                </c:pt>
                <c:pt idx="107">
                  <c:v>1.5449999999999999</c:v>
                </c:pt>
                <c:pt idx="108">
                  <c:v>1.4875</c:v>
                </c:pt>
                <c:pt idx="109">
                  <c:v>1.4575</c:v>
                </c:pt>
                <c:pt idx="110">
                  <c:v>1.405</c:v>
                </c:pt>
                <c:pt idx="111">
                  <c:v>1.35375</c:v>
                </c:pt>
                <c:pt idx="112">
                  <c:v>1.3187500000000001</c:v>
                </c:pt>
                <c:pt idx="113">
                  <c:v>1.2675000000000001</c:v>
                </c:pt>
                <c:pt idx="114">
                  <c:v>1.2025000000000001</c:v>
                </c:pt>
                <c:pt idx="115">
                  <c:v>1.1599999999999999</c:v>
                </c:pt>
                <c:pt idx="116">
                  <c:v>1.1364999999999998</c:v>
                </c:pt>
                <c:pt idx="117">
                  <c:v>1.1165</c:v>
                </c:pt>
                <c:pt idx="118">
                  <c:v>1.1034999999999999</c:v>
                </c:pt>
                <c:pt idx="119">
                  <c:v>1.0840000000000001</c:v>
                </c:pt>
                <c:pt idx="120">
                  <c:v>1.0579999999999998</c:v>
                </c:pt>
                <c:pt idx="121">
                  <c:v>1.04</c:v>
                </c:pt>
                <c:pt idx="122">
                  <c:v>1.0274999999999999</c:v>
                </c:pt>
                <c:pt idx="123">
                  <c:v>1.008</c:v>
                </c:pt>
                <c:pt idx="124">
                  <c:v>0.99099999999999999</c:v>
                </c:pt>
                <c:pt idx="125">
                  <c:v>0.97899999999999998</c:v>
                </c:pt>
                <c:pt idx="126">
                  <c:v>0.96099999999999997</c:v>
                </c:pt>
                <c:pt idx="127">
                  <c:v>0.94</c:v>
                </c:pt>
                <c:pt idx="128">
                  <c:v>0.92</c:v>
                </c:pt>
                <c:pt idx="129">
                  <c:v>0.88500000000000001</c:v>
                </c:pt>
                <c:pt idx="130">
                  <c:v>0.85499999999999998</c:v>
                </c:pt>
                <c:pt idx="131">
                  <c:v>0.82000000000000006</c:v>
                </c:pt>
                <c:pt idx="132">
                  <c:v>0.78500000000000003</c:v>
                </c:pt>
                <c:pt idx="133">
                  <c:v>0.74249999999999994</c:v>
                </c:pt>
                <c:pt idx="134">
                  <c:v>0.66500000000000004</c:v>
                </c:pt>
                <c:pt idx="135">
                  <c:v>0.58250000000000002</c:v>
                </c:pt>
                <c:pt idx="136">
                  <c:v>0.52</c:v>
                </c:pt>
                <c:pt idx="137">
                  <c:v>0.49249999999999999</c:v>
                </c:pt>
                <c:pt idx="138">
                  <c:v>0.45899999999999996</c:v>
                </c:pt>
                <c:pt idx="139">
                  <c:v>0.41649999999999998</c:v>
                </c:pt>
                <c:pt idx="140">
                  <c:v>0.39550000000000002</c:v>
                </c:pt>
                <c:pt idx="141">
                  <c:v>0.3705</c:v>
                </c:pt>
                <c:pt idx="142">
                  <c:v>0.33499999999999996</c:v>
                </c:pt>
                <c:pt idx="143">
                  <c:v>0.31725000000000003</c:v>
                </c:pt>
                <c:pt idx="144">
                  <c:v>0.30725000000000002</c:v>
                </c:pt>
                <c:pt idx="145">
                  <c:v>0.29000000000000004</c:v>
                </c:pt>
                <c:pt idx="146">
                  <c:v>0.26400000000000001</c:v>
                </c:pt>
                <c:pt idx="147">
                  <c:v>0.23399999999999999</c:v>
                </c:pt>
                <c:pt idx="148">
                  <c:v>0.20450000000000002</c:v>
                </c:pt>
                <c:pt idx="149">
                  <c:v>0.1845</c:v>
                </c:pt>
                <c:pt idx="150">
                  <c:v>0.16999999999999998</c:v>
                </c:pt>
                <c:pt idx="151">
                  <c:v>0.15000000000000002</c:v>
                </c:pt>
                <c:pt idx="152">
                  <c:v>0.13700000000000001</c:v>
                </c:pt>
                <c:pt idx="153">
                  <c:v>0.1245</c:v>
                </c:pt>
                <c:pt idx="154">
                  <c:v>0.10750000000000001</c:v>
                </c:pt>
                <c:pt idx="155">
                  <c:v>9.7500000000000003E-2</c:v>
                </c:pt>
                <c:pt idx="156">
                  <c:v>8.7499999999999994E-2</c:v>
                </c:pt>
                <c:pt idx="157">
                  <c:v>7.85E-2</c:v>
                </c:pt>
                <c:pt idx="158">
                  <c:v>7.2000000000000008E-2</c:v>
                </c:pt>
                <c:pt idx="159">
                  <c:v>6.25E-2</c:v>
                </c:pt>
                <c:pt idx="160">
                  <c:v>5.4000000000000006E-2</c:v>
                </c:pt>
                <c:pt idx="161">
                  <c:v>4.5999999999999999E-2</c:v>
                </c:pt>
                <c:pt idx="162">
                  <c:v>3.8500000000000006E-2</c:v>
                </c:pt>
                <c:pt idx="163">
                  <c:v>3.2500000000000001E-2</c:v>
                </c:pt>
                <c:pt idx="164">
                  <c:v>2.75E-2</c:v>
                </c:pt>
                <c:pt idx="165">
                  <c:v>2.2499999999999999E-2</c:v>
                </c:pt>
                <c:pt idx="166">
                  <c:v>1.7500000000000002E-2</c:v>
                </c:pt>
                <c:pt idx="167">
                  <c:v>1.2500000000000001E-2</c:v>
                </c:pt>
                <c:pt idx="168">
                  <c:v>8.4499999999999992E-3</c:v>
                </c:pt>
                <c:pt idx="169">
                  <c:v>5.9500000000000004E-3</c:v>
                </c:pt>
                <c:pt idx="170">
                  <c:v>4.0000000000000001E-3</c:v>
                </c:pt>
                <c:pt idx="171">
                  <c:v>1.5050000500000001E-3</c:v>
                </c:pt>
              </c:numCache>
            </c:numRef>
          </c:xVal>
          <c:yVal>
            <c:numRef>
              <c:f>graphite_xmas172!$I$3:$I$174</c:f>
              <c:numCache>
                <c:formatCode>0.00E+00</c:formatCode>
                <c:ptCount val="172"/>
                <c:pt idx="0">
                  <c:v>2.0860648251368801E-6</c:v>
                </c:pt>
                <c:pt idx="1">
                  <c:v>5.9957244360968937E-7</c:v>
                </c:pt>
                <c:pt idx="2">
                  <c:v>4.1548764481786865E-7</c:v>
                </c:pt>
                <c:pt idx="3">
                  <c:v>3.8648626306991718E-7</c:v>
                </c:pt>
                <c:pt idx="4">
                  <c:v>3.0111301217415791E-7</c:v>
                </c:pt>
                <c:pt idx="5">
                  <c:v>2.7945320688942902E-7</c:v>
                </c:pt>
                <c:pt idx="6">
                  <c:v>4.1577042047760489E-7</c:v>
                </c:pt>
                <c:pt idx="7">
                  <c:v>5.3144946484188974E-7</c:v>
                </c:pt>
                <c:pt idx="8">
                  <c:v>6.9194007231217027E-7</c:v>
                </c:pt>
                <c:pt idx="9">
                  <c:v>8.142794685274392E-7</c:v>
                </c:pt>
                <c:pt idx="10">
                  <c:v>8.9936706064237768E-7</c:v>
                </c:pt>
                <c:pt idx="11">
                  <c:v>9.0100927507167033E-7</c:v>
                </c:pt>
                <c:pt idx="12">
                  <c:v>1.4810850901686278E-6</c:v>
                </c:pt>
                <c:pt idx="13">
                  <c:v>2.0331782484093686E-6</c:v>
                </c:pt>
                <c:pt idx="14">
                  <c:v>2.3365845120726E-6</c:v>
                </c:pt>
                <c:pt idx="15">
                  <c:v>2.8653569064068904E-6</c:v>
                </c:pt>
                <c:pt idx="16">
                  <c:v>3.4970030137785122E-6</c:v>
                </c:pt>
                <c:pt idx="17">
                  <c:v>3.9313907732165953E-6</c:v>
                </c:pt>
                <c:pt idx="18">
                  <c:v>4.1604975360303049E-6</c:v>
                </c:pt>
                <c:pt idx="19">
                  <c:v>4.5742136010493658E-6</c:v>
                </c:pt>
                <c:pt idx="20">
                  <c:v>4.8686398155827904E-6</c:v>
                </c:pt>
                <c:pt idx="21">
                  <c:v>5.1666716413637311E-6</c:v>
                </c:pt>
                <c:pt idx="22">
                  <c:v>6.1387580690026265E-6</c:v>
                </c:pt>
                <c:pt idx="23">
                  <c:v>7.2570500165040137E-6</c:v>
                </c:pt>
                <c:pt idx="24">
                  <c:v>7.7864621997945335E-6</c:v>
                </c:pt>
                <c:pt idx="25">
                  <c:v>8.6200744132091546E-6</c:v>
                </c:pt>
                <c:pt idx="26">
                  <c:v>9.378433087492881E-6</c:v>
                </c:pt>
                <c:pt idx="27">
                  <c:v>1.10417150888014E-5</c:v>
                </c:pt>
                <c:pt idx="28">
                  <c:v>1.3269676568283168E-5</c:v>
                </c:pt>
                <c:pt idx="29">
                  <c:v>1.4396785602189332E-5</c:v>
                </c:pt>
                <c:pt idx="30">
                  <c:v>1.7201546382994079E-5</c:v>
                </c:pt>
                <c:pt idx="31">
                  <c:v>2.313511982886735E-5</c:v>
                </c:pt>
                <c:pt idx="32">
                  <c:v>2.9213681402731894E-5</c:v>
                </c:pt>
                <c:pt idx="33">
                  <c:v>3.5355120762218601E-5</c:v>
                </c:pt>
                <c:pt idx="34">
                  <c:v>4.4979551093869653E-5</c:v>
                </c:pt>
                <c:pt idx="35">
                  <c:v>5.3419552024961208E-5</c:v>
                </c:pt>
                <c:pt idx="36">
                  <c:v>6.8392429094161588E-5</c:v>
                </c:pt>
                <c:pt idx="37">
                  <c:v>8.3047733306027439E-5</c:v>
                </c:pt>
                <c:pt idx="38">
                  <c:v>9.6885918504702369E-5</c:v>
                </c:pt>
                <c:pt idx="39">
                  <c:v>1.1112893192279398E-4</c:v>
                </c:pt>
                <c:pt idx="40">
                  <c:v>1.2031868221730046E-4</c:v>
                </c:pt>
                <c:pt idx="41">
                  <c:v>1.5306837357626567E-4</c:v>
                </c:pt>
                <c:pt idx="42">
                  <c:v>1.9777539765569743E-4</c:v>
                </c:pt>
                <c:pt idx="43">
                  <c:v>2.3806645101029505E-4</c:v>
                </c:pt>
                <c:pt idx="44">
                  <c:v>3.0444833229578201E-4</c:v>
                </c:pt>
                <c:pt idx="45">
                  <c:v>3.7093148342396375E-4</c:v>
                </c:pt>
                <c:pt idx="46">
                  <c:v>4.7356146488580412E-4</c:v>
                </c:pt>
                <c:pt idx="47">
                  <c:v>5.7729267129049658E-4</c:v>
                </c:pt>
                <c:pt idx="48">
                  <c:v>7.1455920009013828E-4</c:v>
                </c:pt>
                <c:pt idx="49">
                  <c:v>8.7642332742239094E-4</c:v>
                </c:pt>
                <c:pt idx="50">
                  <c:v>1.0838532779125516E-3</c:v>
                </c:pt>
                <c:pt idx="51">
                  <c:v>1.3924132838386604E-3</c:v>
                </c:pt>
                <c:pt idx="52">
                  <c:v>1.6991545650619116E-3</c:v>
                </c:pt>
                <c:pt idx="53">
                  <c:v>2.0497861493900277E-3</c:v>
                </c:pt>
                <c:pt idx="54">
                  <c:v>2.2435822205692279E-3</c:v>
                </c:pt>
                <c:pt idx="55">
                  <c:v>2.6422230497921565E-3</c:v>
                </c:pt>
                <c:pt idx="56">
                  <c:v>3.0787079545882968E-3</c:v>
                </c:pt>
                <c:pt idx="57">
                  <c:v>3.554307317189977E-3</c:v>
                </c:pt>
                <c:pt idx="58">
                  <c:v>4.1075745473285125E-3</c:v>
                </c:pt>
                <c:pt idx="59">
                  <c:v>5.2583994172984089E-3</c:v>
                </c:pt>
                <c:pt idx="60">
                  <c:v>7.1331501703733547E-3</c:v>
                </c:pt>
                <c:pt idx="61">
                  <c:v>8.6727396327567052E-3</c:v>
                </c:pt>
                <c:pt idx="62">
                  <c:v>1.1653672791257402E-2</c:v>
                </c:pt>
                <c:pt idx="63">
                  <c:v>1.6526671301544605E-2</c:v>
                </c:pt>
                <c:pt idx="64">
                  <c:v>2.0261351977269127E-2</c:v>
                </c:pt>
                <c:pt idx="65">
                  <c:v>2.5531712582000765E-2</c:v>
                </c:pt>
                <c:pt idx="66">
                  <c:v>3.4129957663197395E-2</c:v>
                </c:pt>
                <c:pt idx="67">
                  <c:v>3.9863282497563574E-2</c:v>
                </c:pt>
                <c:pt idx="68">
                  <c:v>4.6295056104661468E-2</c:v>
                </c:pt>
                <c:pt idx="69">
                  <c:v>5.4217907553377437E-2</c:v>
                </c:pt>
                <c:pt idx="70">
                  <c:v>5.6694861995799518E-2</c:v>
                </c:pt>
                <c:pt idx="71">
                  <c:v>6.0140116303556729E-2</c:v>
                </c:pt>
                <c:pt idx="72">
                  <c:v>6.6988108351734368E-2</c:v>
                </c:pt>
                <c:pt idx="73">
                  <c:v>7.2882225698337536E-2</c:v>
                </c:pt>
                <c:pt idx="74">
                  <c:v>8.0938506361200299E-2</c:v>
                </c:pt>
                <c:pt idx="75">
                  <c:v>8.841924434802334E-2</c:v>
                </c:pt>
                <c:pt idx="76">
                  <c:v>9.7920154665870493E-2</c:v>
                </c:pt>
                <c:pt idx="77">
                  <c:v>0.10749228596930295</c:v>
                </c:pt>
                <c:pt idx="78">
                  <c:v>0.11846973171876624</c:v>
                </c:pt>
                <c:pt idx="79">
                  <c:v>0.13523204338900524</c:v>
                </c:pt>
                <c:pt idx="80">
                  <c:v>0.16046326073162009</c:v>
                </c:pt>
                <c:pt idx="81">
                  <c:v>0.1901290447965796</c:v>
                </c:pt>
                <c:pt idx="82">
                  <c:v>0.22528702697324929</c:v>
                </c:pt>
                <c:pt idx="83">
                  <c:v>0.26617812018461967</c:v>
                </c:pt>
                <c:pt idx="84">
                  <c:v>0.29766631496618462</c:v>
                </c:pt>
                <c:pt idx="85">
                  <c:v>0.32582951748927058</c:v>
                </c:pt>
                <c:pt idx="86">
                  <c:v>0.35579962249576425</c:v>
                </c:pt>
                <c:pt idx="87">
                  <c:v>0.40912404556771037</c:v>
                </c:pt>
                <c:pt idx="88">
                  <c:v>0.49006465303458091</c:v>
                </c:pt>
                <c:pt idx="89">
                  <c:v>0.53265648280284728</c:v>
                </c:pt>
                <c:pt idx="90">
                  <c:v>0.61636091246475111</c:v>
                </c:pt>
                <c:pt idx="91">
                  <c:v>0.69334765118654118</c:v>
                </c:pt>
                <c:pt idx="92">
                  <c:v>0.76625848123061124</c:v>
                </c:pt>
                <c:pt idx="93">
                  <c:v>0.82393154900890619</c:v>
                </c:pt>
                <c:pt idx="94">
                  <c:v>0.93762185818407662</c:v>
                </c:pt>
                <c:pt idx="95">
                  <c:v>1.0092995436769874</c:v>
                </c:pt>
                <c:pt idx="96">
                  <c:v>1.0575349064390664</c:v>
                </c:pt>
                <c:pt idx="97">
                  <c:v>1.1102504453020843</c:v>
                </c:pt>
                <c:pt idx="98">
                  <c:v>1.14649082457089</c:v>
                </c:pt>
                <c:pt idx="99">
                  <c:v>1.2648372161323325</c:v>
                </c:pt>
                <c:pt idx="100">
                  <c:v>1.3544491381211454</c:v>
                </c:pt>
                <c:pt idx="101">
                  <c:v>1.3669229584942222</c:v>
                </c:pt>
                <c:pt idx="102">
                  <c:v>1.4125427891384301</c:v>
                </c:pt>
                <c:pt idx="103">
                  <c:v>1.5040003586622046</c:v>
                </c:pt>
                <c:pt idx="104">
                  <c:v>1.5709300644684834</c:v>
                </c:pt>
                <c:pt idx="105">
                  <c:v>1.6520684341458751</c:v>
                </c:pt>
                <c:pt idx="106">
                  <c:v>1.7567396852502126</c:v>
                </c:pt>
                <c:pt idx="107">
                  <c:v>1.8286630934872912</c:v>
                </c:pt>
                <c:pt idx="108">
                  <c:v>1.9072551782547502</c:v>
                </c:pt>
                <c:pt idx="109">
                  <c:v>1.9213814992928138</c:v>
                </c:pt>
                <c:pt idx="110">
                  <c:v>2.0240138334006783</c:v>
                </c:pt>
                <c:pt idx="111">
                  <c:v>2.067701494627348</c:v>
                </c:pt>
                <c:pt idx="112">
                  <c:v>2.1608757211830127</c:v>
                </c:pt>
                <c:pt idx="113">
                  <c:v>2.2389515661584092</c:v>
                </c:pt>
                <c:pt idx="114">
                  <c:v>2.3668804624840445</c:v>
                </c:pt>
                <c:pt idx="115">
                  <c:v>2.4682659768458497</c:v>
                </c:pt>
                <c:pt idx="116">
                  <c:v>2.510698376644287</c:v>
                </c:pt>
                <c:pt idx="117">
                  <c:v>2.5199294480788321</c:v>
                </c:pt>
                <c:pt idx="118">
                  <c:v>2.6270381471608779</c:v>
                </c:pt>
                <c:pt idx="119">
                  <c:v>2.6267885575429579</c:v>
                </c:pt>
                <c:pt idx="120">
                  <c:v>2.6887752449357545</c:v>
                </c:pt>
                <c:pt idx="121">
                  <c:v>2.745684837188886</c:v>
                </c:pt>
                <c:pt idx="122">
                  <c:v>2.737837402602155</c:v>
                </c:pt>
                <c:pt idx="123">
                  <c:v>2.8014670636782739</c:v>
                </c:pt>
                <c:pt idx="124">
                  <c:v>2.8636017145365589</c:v>
                </c:pt>
                <c:pt idx="125">
                  <c:v>2.914316474418861</c:v>
                </c:pt>
                <c:pt idx="126">
                  <c:v>2.9720608973741891</c:v>
                </c:pt>
                <c:pt idx="127">
                  <c:v>3.088325571871231</c:v>
                </c:pt>
                <c:pt idx="128">
                  <c:v>3.0963961627450614</c:v>
                </c:pt>
                <c:pt idx="129">
                  <c:v>3.260296925804492</c:v>
                </c:pt>
                <c:pt idx="130">
                  <c:v>3.3039643671127625</c:v>
                </c:pt>
                <c:pt idx="131">
                  <c:v>3.5726157865811454</c:v>
                </c:pt>
                <c:pt idx="132">
                  <c:v>3.7941264671929908</c:v>
                </c:pt>
                <c:pt idx="133">
                  <c:v>3.9210722752977514</c:v>
                </c:pt>
                <c:pt idx="134">
                  <c:v>4.3702916997163079</c:v>
                </c:pt>
                <c:pt idx="135">
                  <c:v>5.145657017439472</c:v>
                </c:pt>
                <c:pt idx="136">
                  <c:v>5.8547310863927011</c:v>
                </c:pt>
                <c:pt idx="137">
                  <c:v>6.3315051783040808</c:v>
                </c:pt>
                <c:pt idx="138">
                  <c:v>6.6896099380913405</c:v>
                </c:pt>
                <c:pt idx="139">
                  <c:v>7.3674307649733723</c:v>
                </c:pt>
                <c:pt idx="140">
                  <c:v>7.9357843969391046</c:v>
                </c:pt>
                <c:pt idx="141">
                  <c:v>8.6544402475220874</c:v>
                </c:pt>
                <c:pt idx="142">
                  <c:v>9.7659488895768227</c:v>
                </c:pt>
                <c:pt idx="143">
                  <c:v>10.607702369929362</c:v>
                </c:pt>
                <c:pt idx="144">
                  <c:v>11.268065929401141</c:v>
                </c:pt>
                <c:pt idx="145">
                  <c:v>12.471629881925379</c:v>
                </c:pt>
                <c:pt idx="146">
                  <c:v>15.290227271016514</c:v>
                </c:pt>
                <c:pt idx="147">
                  <c:v>22.232849657547739</c:v>
                </c:pt>
                <c:pt idx="148">
                  <c:v>38.181453352702995</c:v>
                </c:pt>
                <c:pt idx="149">
                  <c:v>58.314525542765026</c:v>
                </c:pt>
                <c:pt idx="150">
                  <c:v>86.035989810509307</c:v>
                </c:pt>
                <c:pt idx="151">
                  <c:v>148.71121281579062</c:v>
                </c:pt>
                <c:pt idx="152">
                  <c:v>213.64407922743618</c:v>
                </c:pt>
                <c:pt idx="153">
                  <c:v>308.90681051416504</c:v>
                </c:pt>
                <c:pt idx="154">
                  <c:v>501.62795225469455</c:v>
                </c:pt>
                <c:pt idx="155">
                  <c:v>660.07165420756655</c:v>
                </c:pt>
                <c:pt idx="156">
                  <c:v>870.36428195761914</c:v>
                </c:pt>
                <c:pt idx="157">
                  <c:v>1102.0415796736595</c:v>
                </c:pt>
                <c:pt idx="158">
                  <c:v>1298.4410172307005</c:v>
                </c:pt>
                <c:pt idx="159">
                  <c:v>1627.5714413209853</c:v>
                </c:pt>
                <c:pt idx="160">
                  <c:v>1951.3015060811376</c:v>
                </c:pt>
                <c:pt idx="161">
                  <c:v>2268.6369338822969</c:v>
                </c:pt>
                <c:pt idx="162">
                  <c:v>2544.2926444197424</c:v>
                </c:pt>
                <c:pt idx="163">
                  <c:v>2708.8517283050851</c:v>
                </c:pt>
                <c:pt idx="164">
                  <c:v>2786.2636859591798</c:v>
                </c:pt>
                <c:pt idx="165">
                  <c:v>2777.285410310205</c:v>
                </c:pt>
                <c:pt idx="166">
                  <c:v>2619.4961175918866</c:v>
                </c:pt>
                <c:pt idx="167">
                  <c:v>2272.3908881106422</c:v>
                </c:pt>
                <c:pt idx="168">
                  <c:v>1808.9968108418946</c:v>
                </c:pt>
                <c:pt idx="169">
                  <c:v>1401.409954068755</c:v>
                </c:pt>
                <c:pt idx="170">
                  <c:v>1018.042404379278</c:v>
                </c:pt>
                <c:pt idx="171">
                  <c:v>414.46026412949823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C9-D643-A909-6E557491187F}"/>
            </c:ext>
          </c:extLst>
        </c:ser>
        <c:ser>
          <c:idx val="2"/>
          <c:order val="2"/>
          <c:tx>
            <c:v>MCNP-618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graphite_xmas172!$W$4:$W$622</c:f>
              <c:numCache>
                <c:formatCode>0.00E+00</c:formatCode>
                <c:ptCount val="619"/>
                <c:pt idx="0">
                  <c:v>5.0000000000000004E-6</c:v>
                </c:pt>
                <c:pt idx="1">
                  <c:v>1.7844999999999999E-5</c:v>
                </c:pt>
                <c:pt idx="2">
                  <c:v>3.4022999999999996E-5</c:v>
                </c:pt>
                <c:pt idx="3">
                  <c:v>5.6094499999999996E-5</c:v>
                </c:pt>
                <c:pt idx="4">
                  <c:v>9.2486500000000003E-5</c:v>
                </c:pt>
                <c:pt idx="5">
                  <c:v>1.2706999999999999E-4</c:v>
                </c:pt>
                <c:pt idx="6">
                  <c:v>1.64415E-4</c:v>
                </c:pt>
                <c:pt idx="7">
                  <c:v>2.1678499999999999E-4</c:v>
                </c:pt>
                <c:pt idx="8">
                  <c:v>2.7835499999999999E-4</c:v>
                </c:pt>
                <c:pt idx="9">
                  <c:v>3.5741499999999998E-4</c:v>
                </c:pt>
                <c:pt idx="10">
                  <c:v>4.5892999999999997E-4</c:v>
                </c:pt>
                <c:pt idx="11">
                  <c:v>5.8927999999999997E-4</c:v>
                </c:pt>
                <c:pt idx="12">
                  <c:v>7.5664999999999999E-4</c:v>
                </c:pt>
                <c:pt idx="13">
                  <c:v>9.7157000000000005E-4</c:v>
                </c:pt>
                <c:pt idx="14">
                  <c:v>1.1651000000000001E-3</c:v>
                </c:pt>
                <c:pt idx="15">
                  <c:v>1.3202000000000001E-3</c:v>
                </c:pt>
                <c:pt idx="16">
                  <c:v>1.4959999999999999E-3</c:v>
                </c:pt>
                <c:pt idx="17">
                  <c:v>1.6952E-3</c:v>
                </c:pt>
                <c:pt idx="18">
                  <c:v>1.9209000000000001E-3</c:v>
                </c:pt>
                <c:pt idx="19">
                  <c:v>2.1767000000000002E-3</c:v>
                </c:pt>
                <c:pt idx="20">
                  <c:v>2.4665500000000001E-3</c:v>
                </c:pt>
                <c:pt idx="21">
                  <c:v>2.79495E-3</c:v>
                </c:pt>
                <c:pt idx="22">
                  <c:v>3.1670500000000002E-3</c:v>
                </c:pt>
                <c:pt idx="23">
                  <c:v>3.5887499999999999E-3</c:v>
                </c:pt>
                <c:pt idx="24">
                  <c:v>4.0666000000000001E-3</c:v>
                </c:pt>
                <c:pt idx="25">
                  <c:v>4.6080500000000007E-3</c:v>
                </c:pt>
                <c:pt idx="26">
                  <c:v>5.2215999999999999E-3</c:v>
                </c:pt>
                <c:pt idx="27">
                  <c:v>5.9168499999999995E-3</c:v>
                </c:pt>
                <c:pt idx="28">
                  <c:v>6.7046999999999992E-3</c:v>
                </c:pt>
                <c:pt idx="29">
                  <c:v>7.5973999999999998E-3</c:v>
                </c:pt>
                <c:pt idx="30">
                  <c:v>8.6089500000000006E-3</c:v>
                </c:pt>
                <c:pt idx="31">
                  <c:v>9.7551500000000006E-3</c:v>
                </c:pt>
                <c:pt idx="32">
                  <c:v>1.06985E-2</c:v>
                </c:pt>
                <c:pt idx="33">
                  <c:v>1.1388499999999999E-2</c:v>
                </c:pt>
                <c:pt idx="34">
                  <c:v>1.2122999999999998E-2</c:v>
                </c:pt>
                <c:pt idx="35">
                  <c:v>1.2905E-2</c:v>
                </c:pt>
                <c:pt idx="36">
                  <c:v>1.3736999999999999E-2</c:v>
                </c:pt>
                <c:pt idx="37">
                  <c:v>1.4623000000000001E-2</c:v>
                </c:pt>
                <c:pt idx="38">
                  <c:v>1.5566E-2</c:v>
                </c:pt>
                <c:pt idx="39">
                  <c:v>1.6570000000000001E-2</c:v>
                </c:pt>
                <c:pt idx="40">
                  <c:v>1.7639000000000002E-2</c:v>
                </c:pt>
                <c:pt idx="41">
                  <c:v>1.8776500000000002E-2</c:v>
                </c:pt>
                <c:pt idx="42">
                  <c:v>1.9987499999999998E-2</c:v>
                </c:pt>
                <c:pt idx="43">
                  <c:v>2.1276499999999997E-2</c:v>
                </c:pt>
                <c:pt idx="44">
                  <c:v>2.2648499999999998E-2</c:v>
                </c:pt>
                <c:pt idx="45">
                  <c:v>2.4108999999999998E-2</c:v>
                </c:pt>
                <c:pt idx="46">
                  <c:v>2.5663999999999999E-2</c:v>
                </c:pt>
                <c:pt idx="47">
                  <c:v>2.73195E-2</c:v>
                </c:pt>
                <c:pt idx="48">
                  <c:v>2.90815E-2</c:v>
                </c:pt>
                <c:pt idx="49">
                  <c:v>3.0956999999999998E-2</c:v>
                </c:pt>
                <c:pt idx="50">
                  <c:v>3.2953499999999997E-2</c:v>
                </c:pt>
                <c:pt idx="51">
                  <c:v>3.5078499999999999E-2</c:v>
                </c:pt>
                <c:pt idx="52">
                  <c:v>3.7340499999999999E-2</c:v>
                </c:pt>
                <c:pt idx="53">
                  <c:v>3.9749E-2</c:v>
                </c:pt>
                <c:pt idx="54">
                  <c:v>4.2313000000000003E-2</c:v>
                </c:pt>
                <c:pt idx="55">
                  <c:v>4.5041999999999999E-2</c:v>
                </c:pt>
                <c:pt idx="56">
                  <c:v>4.7947000000000004E-2</c:v>
                </c:pt>
                <c:pt idx="57">
                  <c:v>5.1039000000000001E-2</c:v>
                </c:pt>
                <c:pt idx="58">
                  <c:v>5.4330500000000004E-2</c:v>
                </c:pt>
                <c:pt idx="59">
                  <c:v>5.7834999999999998E-2</c:v>
                </c:pt>
                <c:pt idx="60">
                  <c:v>6.1565000000000002E-2</c:v>
                </c:pt>
                <c:pt idx="61">
                  <c:v>6.5535499999999997E-2</c:v>
                </c:pt>
                <c:pt idx="62">
                  <c:v>6.9762000000000005E-2</c:v>
                </c:pt>
                <c:pt idx="63">
                  <c:v>7.4260999999999994E-2</c:v>
                </c:pt>
                <c:pt idx="64">
                  <c:v>7.9050499999999996E-2</c:v>
                </c:pt>
                <c:pt idx="65">
                  <c:v>8.4149000000000002E-2</c:v>
                </c:pt>
                <c:pt idx="66">
                  <c:v>8.9575999999999989E-2</c:v>
                </c:pt>
                <c:pt idx="67">
                  <c:v>9.5352999999999993E-2</c:v>
                </c:pt>
                <c:pt idx="68">
                  <c:v>0.10150100000000001</c:v>
                </c:pt>
                <c:pt idx="69">
                  <c:v>0.108045</c:v>
                </c:pt>
                <c:pt idx="70">
                  <c:v>0.11501500000000001</c:v>
                </c:pt>
                <c:pt idx="71">
                  <c:v>0.122435</c:v>
                </c:pt>
                <c:pt idx="72">
                  <c:v>0.13033</c:v>
                </c:pt>
                <c:pt idx="73">
                  <c:v>0.138735</c:v>
                </c:pt>
                <c:pt idx="74">
                  <c:v>0.147535</c:v>
                </c:pt>
                <c:pt idx="75">
                  <c:v>0.15705999999999998</c:v>
                </c:pt>
                <c:pt idx="76">
                  <c:v>0.16735</c:v>
                </c:pt>
                <c:pt idx="77">
                  <c:v>0.178145</c:v>
                </c:pt>
                <c:pt idx="78">
                  <c:v>0.189635</c:v>
                </c:pt>
                <c:pt idx="79">
                  <c:v>0.20186500000000002</c:v>
                </c:pt>
                <c:pt idx="80">
                  <c:v>0.21488000000000002</c:v>
                </c:pt>
                <c:pt idx="81">
                  <c:v>0.22874</c:v>
                </c:pt>
                <c:pt idx="82">
                  <c:v>0.24349499999999999</c:v>
                </c:pt>
                <c:pt idx="83">
                  <c:v>0.25919500000000001</c:v>
                </c:pt>
                <c:pt idx="84">
                  <c:v>0.27590999999999999</c:v>
                </c:pt>
                <c:pt idx="85">
                  <c:v>0.29370499999999999</c:v>
                </c:pt>
                <c:pt idx="86">
                  <c:v>0.31264999999999998</c:v>
                </c:pt>
                <c:pt idx="87">
                  <c:v>0.33281499999999997</c:v>
                </c:pt>
                <c:pt idx="88">
                  <c:v>0.35428000000000004</c:v>
                </c:pt>
                <c:pt idx="89">
                  <c:v>0.37712999999999997</c:v>
                </c:pt>
                <c:pt idx="90">
                  <c:v>0.40145500000000001</c:v>
                </c:pt>
                <c:pt idx="91">
                  <c:v>0.42734499999999997</c:v>
                </c:pt>
                <c:pt idx="92">
                  <c:v>0.454905</c:v>
                </c:pt>
                <c:pt idx="93">
                  <c:v>0.48424499999999998</c:v>
                </c:pt>
                <c:pt idx="94">
                  <c:v>0.51547500000000002</c:v>
                </c:pt>
                <c:pt idx="95">
                  <c:v>0.5487200000000001</c:v>
                </c:pt>
                <c:pt idx="96">
                  <c:v>0.58411000000000002</c:v>
                </c:pt>
                <c:pt idx="97">
                  <c:v>0.62178500000000003</c:v>
                </c:pt>
                <c:pt idx="98">
                  <c:v>0.66188499999999995</c:v>
                </c:pt>
                <c:pt idx="99">
                  <c:v>0.70456999999999992</c:v>
                </c:pt>
                <c:pt idx="100">
                  <c:v>0.75001000000000007</c:v>
                </c:pt>
                <c:pt idx="101">
                  <c:v>0.79838000000000009</c:v>
                </c:pt>
                <c:pt idx="102">
                  <c:v>0.84987500000000005</c:v>
                </c:pt>
                <c:pt idx="103">
                  <c:v>0.90468999999999999</c:v>
                </c:pt>
                <c:pt idx="104">
                  <c:v>0.96303499999999997</c:v>
                </c:pt>
                <c:pt idx="105">
                  <c:v>1.0251600000000001</c:v>
                </c:pt>
                <c:pt idx="106">
                  <c:v>1.0935999999999999</c:v>
                </c:pt>
                <c:pt idx="107">
                  <c:v>1.1639499999999998</c:v>
                </c:pt>
                <c:pt idx="108">
                  <c:v>1.2365499999999998</c:v>
                </c:pt>
                <c:pt idx="109">
                  <c:v>1.3163</c:v>
                </c:pt>
                <c:pt idx="110">
                  <c:v>1.4012</c:v>
                </c:pt>
                <c:pt idx="111">
                  <c:v>1.4916</c:v>
                </c:pt>
                <c:pt idx="112">
                  <c:v>1.5878000000000001</c:v>
                </c:pt>
                <c:pt idx="113">
                  <c:v>1.6901999999999999</c:v>
                </c:pt>
                <c:pt idx="114">
                  <c:v>1.7991999999999999</c:v>
                </c:pt>
                <c:pt idx="115">
                  <c:v>1.9152</c:v>
                </c:pt>
                <c:pt idx="116">
                  <c:v>2.0387</c:v>
                </c:pt>
                <c:pt idx="117">
                  <c:v>2.1701999999999999</c:v>
                </c:pt>
                <c:pt idx="118">
                  <c:v>2.3102</c:v>
                </c:pt>
                <c:pt idx="119">
                  <c:v>2.4592000000000001</c:v>
                </c:pt>
                <c:pt idx="120">
                  <c:v>2.6177999999999999</c:v>
                </c:pt>
                <c:pt idx="121">
                  <c:v>2.7866499999999998</c:v>
                </c:pt>
                <c:pt idx="122">
                  <c:v>2.96685</c:v>
                </c:pt>
                <c:pt idx="123">
                  <c:v>3.15815</c:v>
                </c:pt>
                <c:pt idx="124">
                  <c:v>3.3613</c:v>
                </c:pt>
                <c:pt idx="125">
                  <c:v>3.5781000000000001</c:v>
                </c:pt>
                <c:pt idx="126">
                  <c:v>3.8089000000000004</c:v>
                </c:pt>
                <c:pt idx="127">
                  <c:v>4.0545499999999999</c:v>
                </c:pt>
                <c:pt idx="128">
                  <c:v>4.3159999999999998</c:v>
                </c:pt>
                <c:pt idx="129">
                  <c:v>4.5943500000000004</c:v>
                </c:pt>
                <c:pt idx="130">
                  <c:v>4.8906999999999998</c:v>
                </c:pt>
                <c:pt idx="131">
                  <c:v>5.2061500000000001</c:v>
                </c:pt>
                <c:pt idx="132">
                  <c:v>5.5419</c:v>
                </c:pt>
                <c:pt idx="133">
                  <c:v>5.8993000000000002</c:v>
                </c:pt>
                <c:pt idx="134">
                  <c:v>6.2797999999999998</c:v>
                </c:pt>
                <c:pt idx="135">
                  <c:v>6.6848000000000001</c:v>
                </c:pt>
                <c:pt idx="136">
                  <c:v>7.1158999999999999</c:v>
                </c:pt>
                <c:pt idx="137">
                  <c:v>7.5748499999999996</c:v>
                </c:pt>
                <c:pt idx="138">
                  <c:v>8.0657499999999995</c:v>
                </c:pt>
                <c:pt idx="139">
                  <c:v>8.585799999999999</c:v>
                </c:pt>
                <c:pt idx="140">
                  <c:v>9.1370000000000005</c:v>
                </c:pt>
                <c:pt idx="141">
                  <c:v>9.7261999999999986</c:v>
                </c:pt>
                <c:pt idx="142">
                  <c:v>10.3535</c:v>
                </c:pt>
                <c:pt idx="143">
                  <c:v>11.0215</c:v>
                </c:pt>
                <c:pt idx="144">
                  <c:v>11.7325</c:v>
                </c:pt>
                <c:pt idx="145">
                  <c:v>12.489000000000001</c:v>
                </c:pt>
                <c:pt idx="146">
                  <c:v>13.294499999999999</c:v>
                </c:pt>
                <c:pt idx="147">
                  <c:v>14.152000000000001</c:v>
                </c:pt>
                <c:pt idx="148">
                  <c:v>15.064499999999999</c:v>
                </c:pt>
                <c:pt idx="149">
                  <c:v>16.036000000000001</c:v>
                </c:pt>
                <c:pt idx="150">
                  <c:v>17.070499999999999</c:v>
                </c:pt>
                <c:pt idx="151">
                  <c:v>18.171500000000002</c:v>
                </c:pt>
                <c:pt idx="152">
                  <c:v>19.343</c:v>
                </c:pt>
                <c:pt idx="153">
                  <c:v>20.590499999999999</c:v>
                </c:pt>
                <c:pt idx="154">
                  <c:v>21.917000000000002</c:v>
                </c:pt>
                <c:pt idx="155">
                  <c:v>23.330500000000001</c:v>
                </c:pt>
                <c:pt idx="156">
                  <c:v>24.837</c:v>
                </c:pt>
                <c:pt idx="157">
                  <c:v>26.439</c:v>
                </c:pt>
                <c:pt idx="158">
                  <c:v>28.143999999999998</c:v>
                </c:pt>
                <c:pt idx="159">
                  <c:v>29.959</c:v>
                </c:pt>
                <c:pt idx="160">
                  <c:v>31.891500000000001</c:v>
                </c:pt>
                <c:pt idx="161">
                  <c:v>33.948499999999996</c:v>
                </c:pt>
                <c:pt idx="162">
                  <c:v>36.138000000000005</c:v>
                </c:pt>
                <c:pt idx="163">
                  <c:v>38.468500000000006</c:v>
                </c:pt>
                <c:pt idx="164">
                  <c:v>40.948999999999998</c:v>
                </c:pt>
                <c:pt idx="165">
                  <c:v>43.59</c:v>
                </c:pt>
                <c:pt idx="166">
                  <c:v>46.401499999999999</c:v>
                </c:pt>
                <c:pt idx="167">
                  <c:v>49.393999999999998</c:v>
                </c:pt>
                <c:pt idx="168">
                  <c:v>52.579499999999996</c:v>
                </c:pt>
                <c:pt idx="169">
                  <c:v>55.970500000000001</c:v>
                </c:pt>
                <c:pt idx="170">
                  <c:v>59.5595</c:v>
                </c:pt>
                <c:pt idx="171">
                  <c:v>63.402500000000003</c:v>
                </c:pt>
                <c:pt idx="172">
                  <c:v>67.51400000000001</c:v>
                </c:pt>
                <c:pt idx="173">
                  <c:v>71.867999999999995</c:v>
                </c:pt>
                <c:pt idx="174">
                  <c:v>76.503</c:v>
                </c:pt>
                <c:pt idx="175">
                  <c:v>81.436999999999998</c:v>
                </c:pt>
                <c:pt idx="176">
                  <c:v>86.689499999999995</c:v>
                </c:pt>
                <c:pt idx="177">
                  <c:v>92.280499999999989</c:v>
                </c:pt>
                <c:pt idx="178">
                  <c:v>98.231499999999997</c:v>
                </c:pt>
                <c:pt idx="179">
                  <c:v>104.565</c:v>
                </c:pt>
                <c:pt idx="180">
                  <c:v>111.31</c:v>
                </c:pt>
                <c:pt idx="181">
                  <c:v>118.49000000000001</c:v>
                </c:pt>
                <c:pt idx="182">
                  <c:v>126.13</c:v>
                </c:pt>
                <c:pt idx="183">
                  <c:v>134.26499999999999</c:v>
                </c:pt>
                <c:pt idx="184">
                  <c:v>142.92500000000001</c:v>
                </c:pt>
                <c:pt idx="185">
                  <c:v>152.14499999999998</c:v>
                </c:pt>
                <c:pt idx="186">
                  <c:v>161.94999999999999</c:v>
                </c:pt>
                <c:pt idx="187">
                  <c:v>172.39499999999998</c:v>
                </c:pt>
                <c:pt idx="188">
                  <c:v>183.51999999999998</c:v>
                </c:pt>
                <c:pt idx="189">
                  <c:v>195.35500000000002</c:v>
                </c:pt>
                <c:pt idx="190">
                  <c:v>207.95499999999998</c:v>
                </c:pt>
                <c:pt idx="191">
                  <c:v>221.36500000000001</c:v>
                </c:pt>
                <c:pt idx="192">
                  <c:v>235.64499999999998</c:v>
                </c:pt>
                <c:pt idx="193">
                  <c:v>250.845</c:v>
                </c:pt>
                <c:pt idx="194">
                  <c:v>267.02</c:v>
                </c:pt>
                <c:pt idx="195">
                  <c:v>284.24</c:v>
                </c:pt>
                <c:pt idx="196">
                  <c:v>302.57499999999999</c:v>
                </c:pt>
                <c:pt idx="197">
                  <c:v>322.08999999999997</c:v>
                </c:pt>
                <c:pt idx="198">
                  <c:v>342.86</c:v>
                </c:pt>
                <c:pt idx="199">
                  <c:v>364.97500000000002</c:v>
                </c:pt>
                <c:pt idx="200">
                  <c:v>388.51499999999999</c:v>
                </c:pt>
                <c:pt idx="201">
                  <c:v>413.57</c:v>
                </c:pt>
                <c:pt idx="202">
                  <c:v>440.245</c:v>
                </c:pt>
                <c:pt idx="203">
                  <c:v>468.64</c:v>
                </c:pt>
                <c:pt idx="204">
                  <c:v>498.86500000000001</c:v>
                </c:pt>
                <c:pt idx="205">
                  <c:v>531.04</c:v>
                </c:pt>
                <c:pt idx="206">
                  <c:v>565.29</c:v>
                </c:pt>
                <c:pt idx="207">
                  <c:v>601.745</c:v>
                </c:pt>
                <c:pt idx="208">
                  <c:v>640.55500000000006</c:v>
                </c:pt>
                <c:pt idx="209">
                  <c:v>681.87</c:v>
                </c:pt>
                <c:pt idx="210">
                  <c:v>725.84500000000003</c:v>
                </c:pt>
                <c:pt idx="211">
                  <c:v>772.65499999999997</c:v>
                </c:pt>
                <c:pt idx="212">
                  <c:v>822.4849999999999</c:v>
                </c:pt>
                <c:pt idx="213">
                  <c:v>875.53</c:v>
                </c:pt>
                <c:pt idx="214">
                  <c:v>932</c:v>
                </c:pt>
                <c:pt idx="215">
                  <c:v>992.11</c:v>
                </c:pt>
                <c:pt idx="216">
                  <c:v>1039.3499999999999</c:v>
                </c:pt>
                <c:pt idx="217">
                  <c:v>1072.3499999999999</c:v>
                </c:pt>
                <c:pt idx="218">
                  <c:v>1106.4000000000001</c:v>
                </c:pt>
                <c:pt idx="219">
                  <c:v>1141.5</c:v>
                </c:pt>
                <c:pt idx="220">
                  <c:v>1177.6999999999998</c:v>
                </c:pt>
                <c:pt idx="221">
                  <c:v>1215.55</c:v>
                </c:pt>
                <c:pt idx="222">
                  <c:v>1254.1500000000001</c:v>
                </c:pt>
                <c:pt idx="223">
                  <c:v>1293.5</c:v>
                </c:pt>
                <c:pt idx="224">
                  <c:v>1334.5500000000002</c:v>
                </c:pt>
                <c:pt idx="225">
                  <c:v>1376.9</c:v>
                </c:pt>
                <c:pt idx="226">
                  <c:v>1420.6</c:v>
                </c:pt>
                <c:pt idx="227">
                  <c:v>1465.6999999999998</c:v>
                </c:pt>
                <c:pt idx="228">
                  <c:v>1512.25</c:v>
                </c:pt>
                <c:pt idx="229">
                  <c:v>1560.25</c:v>
                </c:pt>
                <c:pt idx="230">
                  <c:v>1609.75</c:v>
                </c:pt>
                <c:pt idx="231">
                  <c:v>1660.85</c:v>
                </c:pt>
                <c:pt idx="232">
                  <c:v>1713.6</c:v>
                </c:pt>
                <c:pt idx="233">
                  <c:v>1768</c:v>
                </c:pt>
                <c:pt idx="234">
                  <c:v>1824.1</c:v>
                </c:pt>
                <c:pt idx="235">
                  <c:v>1882</c:v>
                </c:pt>
                <c:pt idx="236">
                  <c:v>1941.75</c:v>
                </c:pt>
                <c:pt idx="237">
                  <c:v>2003.4</c:v>
                </c:pt>
                <c:pt idx="238">
                  <c:v>2067</c:v>
                </c:pt>
                <c:pt idx="239">
                  <c:v>2132.6000000000004</c:v>
                </c:pt>
                <c:pt idx="240">
                  <c:v>2200.3000000000002</c:v>
                </c:pt>
                <c:pt idx="241">
                  <c:v>2270.1499999999996</c:v>
                </c:pt>
                <c:pt idx="242">
                  <c:v>2342.1999999999998</c:v>
                </c:pt>
                <c:pt idx="243">
                  <c:v>2416.5500000000002</c:v>
                </c:pt>
                <c:pt idx="244">
                  <c:v>2493.25</c:v>
                </c:pt>
                <c:pt idx="245">
                  <c:v>2572.3999999999996</c:v>
                </c:pt>
                <c:pt idx="246">
                  <c:v>2654.05</c:v>
                </c:pt>
                <c:pt idx="247">
                  <c:v>2738.3</c:v>
                </c:pt>
                <c:pt idx="248">
                  <c:v>2825.25</c:v>
                </c:pt>
                <c:pt idx="249">
                  <c:v>2914.9</c:v>
                </c:pt>
                <c:pt idx="250">
                  <c:v>3007.4</c:v>
                </c:pt>
                <c:pt idx="251">
                  <c:v>3102.9</c:v>
                </c:pt>
                <c:pt idx="252">
                  <c:v>3201.4</c:v>
                </c:pt>
                <c:pt idx="253">
                  <c:v>3300.7</c:v>
                </c:pt>
                <c:pt idx="254">
                  <c:v>3405.55</c:v>
                </c:pt>
                <c:pt idx="255">
                  <c:v>3516.05</c:v>
                </c:pt>
                <c:pt idx="256">
                  <c:v>3627.65</c:v>
                </c:pt>
                <c:pt idx="257">
                  <c:v>3742.8</c:v>
                </c:pt>
                <c:pt idx="258">
                  <c:v>3861.65</c:v>
                </c:pt>
                <c:pt idx="259">
                  <c:v>3984.2</c:v>
                </c:pt>
                <c:pt idx="260">
                  <c:v>4110.6499999999996</c:v>
                </c:pt>
                <c:pt idx="261">
                  <c:v>4241.1499999999996</c:v>
                </c:pt>
                <c:pt idx="262">
                  <c:v>4375.7999999999993</c:v>
                </c:pt>
                <c:pt idx="263">
                  <c:v>4514.7</c:v>
                </c:pt>
                <c:pt idx="264">
                  <c:v>4658</c:v>
                </c:pt>
                <c:pt idx="265">
                  <c:v>4805.8500000000004</c:v>
                </c:pt>
                <c:pt idx="266">
                  <c:v>4958.3999999999996</c:v>
                </c:pt>
                <c:pt idx="267">
                  <c:v>5115.8500000000004</c:v>
                </c:pt>
                <c:pt idx="268">
                  <c:v>5278.25</c:v>
                </c:pt>
                <c:pt idx="269">
                  <c:v>5445.75</c:v>
                </c:pt>
                <c:pt idx="270">
                  <c:v>5618.6</c:v>
                </c:pt>
                <c:pt idx="271">
                  <c:v>5797</c:v>
                </c:pt>
                <c:pt idx="272">
                  <c:v>5981</c:v>
                </c:pt>
                <c:pt idx="273">
                  <c:v>6170.85</c:v>
                </c:pt>
                <c:pt idx="274">
                  <c:v>6366.75</c:v>
                </c:pt>
                <c:pt idx="275">
                  <c:v>6568.85</c:v>
                </c:pt>
                <c:pt idx="276">
                  <c:v>6777.35</c:v>
                </c:pt>
                <c:pt idx="277">
                  <c:v>6992.45</c:v>
                </c:pt>
                <c:pt idx="278">
                  <c:v>7214.45</c:v>
                </c:pt>
                <c:pt idx="279">
                  <c:v>7443.5</c:v>
                </c:pt>
                <c:pt idx="280">
                  <c:v>7679.75</c:v>
                </c:pt>
                <c:pt idx="281">
                  <c:v>7923.5</c:v>
                </c:pt>
                <c:pt idx="282">
                  <c:v>8175.0499999999993</c:v>
                </c:pt>
                <c:pt idx="283">
                  <c:v>8434.5499999999993</c:v>
                </c:pt>
                <c:pt idx="284">
                  <c:v>8702.2999999999993</c:v>
                </c:pt>
                <c:pt idx="285">
                  <c:v>8979.15</c:v>
                </c:pt>
                <c:pt idx="286">
                  <c:v>9264.15</c:v>
                </c:pt>
                <c:pt idx="287">
                  <c:v>9557.5999999999985</c:v>
                </c:pt>
                <c:pt idx="288">
                  <c:v>9860.9500000000007</c:v>
                </c:pt>
                <c:pt idx="289">
                  <c:v>10174</c:v>
                </c:pt>
                <c:pt idx="290">
                  <c:v>10497</c:v>
                </c:pt>
                <c:pt idx="291">
                  <c:v>10830</c:v>
                </c:pt>
                <c:pt idx="292">
                  <c:v>11174</c:v>
                </c:pt>
                <c:pt idx="293">
                  <c:v>11529</c:v>
                </c:pt>
                <c:pt idx="294">
                  <c:v>11894.5</c:v>
                </c:pt>
                <c:pt idx="295">
                  <c:v>12272</c:v>
                </c:pt>
                <c:pt idx="296">
                  <c:v>12662</c:v>
                </c:pt>
                <c:pt idx="297">
                  <c:v>13064</c:v>
                </c:pt>
                <c:pt idx="298">
                  <c:v>13478.5</c:v>
                </c:pt>
                <c:pt idx="299">
                  <c:v>13906.5</c:v>
                </c:pt>
                <c:pt idx="300">
                  <c:v>14348</c:v>
                </c:pt>
                <c:pt idx="301">
                  <c:v>14803</c:v>
                </c:pt>
                <c:pt idx="302">
                  <c:v>15273</c:v>
                </c:pt>
                <c:pt idx="303">
                  <c:v>15758</c:v>
                </c:pt>
                <c:pt idx="304">
                  <c:v>16258</c:v>
                </c:pt>
                <c:pt idx="305">
                  <c:v>16774</c:v>
                </c:pt>
                <c:pt idx="306">
                  <c:v>17306.5</c:v>
                </c:pt>
                <c:pt idx="307">
                  <c:v>17856</c:v>
                </c:pt>
                <c:pt idx="308">
                  <c:v>18423</c:v>
                </c:pt>
                <c:pt idx="309">
                  <c:v>19007.5</c:v>
                </c:pt>
                <c:pt idx="310">
                  <c:v>19610.5</c:v>
                </c:pt>
                <c:pt idx="311">
                  <c:v>20233.5</c:v>
                </c:pt>
                <c:pt idx="312">
                  <c:v>20876</c:v>
                </c:pt>
                <c:pt idx="313">
                  <c:v>21538.5</c:v>
                </c:pt>
                <c:pt idx="314">
                  <c:v>22222</c:v>
                </c:pt>
                <c:pt idx="315">
                  <c:v>22927.5</c:v>
                </c:pt>
                <c:pt idx="316">
                  <c:v>23655.5</c:v>
                </c:pt>
                <c:pt idx="317">
                  <c:v>24412.5</c:v>
                </c:pt>
                <c:pt idx="318">
                  <c:v>25187</c:v>
                </c:pt>
                <c:pt idx="319">
                  <c:v>25980</c:v>
                </c:pt>
                <c:pt idx="320">
                  <c:v>26805</c:v>
                </c:pt>
                <c:pt idx="321">
                  <c:v>27656</c:v>
                </c:pt>
                <c:pt idx="322">
                  <c:v>28534</c:v>
                </c:pt>
                <c:pt idx="323">
                  <c:v>29440</c:v>
                </c:pt>
                <c:pt idx="324">
                  <c:v>30374.5</c:v>
                </c:pt>
                <c:pt idx="325">
                  <c:v>31338.5</c:v>
                </c:pt>
                <c:pt idx="326">
                  <c:v>32333</c:v>
                </c:pt>
                <c:pt idx="327">
                  <c:v>33359</c:v>
                </c:pt>
                <c:pt idx="328">
                  <c:v>34418</c:v>
                </c:pt>
                <c:pt idx="329">
                  <c:v>35511</c:v>
                </c:pt>
                <c:pt idx="330">
                  <c:v>36638</c:v>
                </c:pt>
                <c:pt idx="331">
                  <c:v>37801</c:v>
                </c:pt>
                <c:pt idx="332">
                  <c:v>39001</c:v>
                </c:pt>
                <c:pt idx="333">
                  <c:v>40239</c:v>
                </c:pt>
                <c:pt idx="334">
                  <c:v>41516.5</c:v>
                </c:pt>
                <c:pt idx="335">
                  <c:v>42834.5</c:v>
                </c:pt>
                <c:pt idx="336">
                  <c:v>44194</c:v>
                </c:pt>
                <c:pt idx="337">
                  <c:v>45596.5</c:v>
                </c:pt>
                <c:pt idx="338">
                  <c:v>47044</c:v>
                </c:pt>
                <c:pt idx="339">
                  <c:v>48537.5</c:v>
                </c:pt>
                <c:pt idx="340">
                  <c:v>50078.5</c:v>
                </c:pt>
                <c:pt idx="341">
                  <c:v>51668</c:v>
                </c:pt>
                <c:pt idx="342">
                  <c:v>53308</c:v>
                </c:pt>
                <c:pt idx="343">
                  <c:v>55000.5</c:v>
                </c:pt>
                <c:pt idx="344">
                  <c:v>56746.5</c:v>
                </c:pt>
                <c:pt idx="345">
                  <c:v>58547.5</c:v>
                </c:pt>
                <c:pt idx="346">
                  <c:v>60406</c:v>
                </c:pt>
                <c:pt idx="347">
                  <c:v>62323.5</c:v>
                </c:pt>
                <c:pt idx="348">
                  <c:v>64301.5</c:v>
                </c:pt>
                <c:pt idx="349">
                  <c:v>66453</c:v>
                </c:pt>
                <c:pt idx="350">
                  <c:v>68559</c:v>
                </c:pt>
                <c:pt idx="351">
                  <c:v>70621.5</c:v>
                </c:pt>
                <c:pt idx="352">
                  <c:v>72863.5</c:v>
                </c:pt>
                <c:pt idx="353">
                  <c:v>75176.5</c:v>
                </c:pt>
                <c:pt idx="354">
                  <c:v>77563</c:v>
                </c:pt>
                <c:pt idx="355">
                  <c:v>80025</c:v>
                </c:pt>
                <c:pt idx="356">
                  <c:v>82565</c:v>
                </c:pt>
                <c:pt idx="357">
                  <c:v>85186</c:v>
                </c:pt>
                <c:pt idx="358">
                  <c:v>87890</c:v>
                </c:pt>
                <c:pt idx="359">
                  <c:v>90680</c:v>
                </c:pt>
                <c:pt idx="360">
                  <c:v>93558.5</c:v>
                </c:pt>
                <c:pt idx="361">
                  <c:v>96528.5</c:v>
                </c:pt>
                <c:pt idx="362">
                  <c:v>99593.5</c:v>
                </c:pt>
                <c:pt idx="363">
                  <c:v>102755</c:v>
                </c:pt>
                <c:pt idx="364">
                  <c:v>106015</c:v>
                </c:pt>
                <c:pt idx="365">
                  <c:v>109380</c:v>
                </c:pt>
                <c:pt idx="366">
                  <c:v>112855</c:v>
                </c:pt>
                <c:pt idx="367">
                  <c:v>116440</c:v>
                </c:pt>
                <c:pt idx="368">
                  <c:v>120135</c:v>
                </c:pt>
                <c:pt idx="369">
                  <c:v>123945</c:v>
                </c:pt>
                <c:pt idx="370">
                  <c:v>127880</c:v>
                </c:pt>
                <c:pt idx="371">
                  <c:v>131940</c:v>
                </c:pt>
                <c:pt idx="372">
                  <c:v>136125</c:v>
                </c:pt>
                <c:pt idx="373">
                  <c:v>140445</c:v>
                </c:pt>
                <c:pt idx="374">
                  <c:v>144905</c:v>
                </c:pt>
                <c:pt idx="375">
                  <c:v>149505</c:v>
                </c:pt>
                <c:pt idx="376">
                  <c:v>154250</c:v>
                </c:pt>
                <c:pt idx="377">
                  <c:v>159150</c:v>
                </c:pt>
                <c:pt idx="378">
                  <c:v>164205</c:v>
                </c:pt>
                <c:pt idx="379">
                  <c:v>169415</c:v>
                </c:pt>
                <c:pt idx="380">
                  <c:v>174790</c:v>
                </c:pt>
                <c:pt idx="381">
                  <c:v>180760</c:v>
                </c:pt>
                <c:pt idx="382">
                  <c:v>186485</c:v>
                </c:pt>
                <c:pt idx="383">
                  <c:v>191970</c:v>
                </c:pt>
                <c:pt idx="384">
                  <c:v>198065</c:v>
                </c:pt>
                <c:pt idx="385">
                  <c:v>204350</c:v>
                </c:pt>
                <c:pt idx="386">
                  <c:v>210835</c:v>
                </c:pt>
                <c:pt idx="387">
                  <c:v>217530</c:v>
                </c:pt>
                <c:pt idx="388">
                  <c:v>224435</c:v>
                </c:pt>
                <c:pt idx="389">
                  <c:v>231560</c:v>
                </c:pt>
                <c:pt idx="390">
                  <c:v>238910</c:v>
                </c:pt>
                <c:pt idx="391">
                  <c:v>246490</c:v>
                </c:pt>
                <c:pt idx="392">
                  <c:v>254315</c:v>
                </c:pt>
                <c:pt idx="393">
                  <c:v>262390</c:v>
                </c:pt>
                <c:pt idx="394">
                  <c:v>270720</c:v>
                </c:pt>
                <c:pt idx="395">
                  <c:v>279315</c:v>
                </c:pt>
                <c:pt idx="396">
                  <c:v>288180</c:v>
                </c:pt>
                <c:pt idx="397">
                  <c:v>297840</c:v>
                </c:pt>
                <c:pt idx="398">
                  <c:v>307280</c:v>
                </c:pt>
                <c:pt idx="399">
                  <c:v>316505</c:v>
                </c:pt>
                <c:pt idx="400">
                  <c:v>326550</c:v>
                </c:pt>
                <c:pt idx="401">
                  <c:v>336915</c:v>
                </c:pt>
                <c:pt idx="402">
                  <c:v>347610</c:v>
                </c:pt>
                <c:pt idx="403">
                  <c:v>358645</c:v>
                </c:pt>
                <c:pt idx="404">
                  <c:v>370030</c:v>
                </c:pt>
                <c:pt idx="405">
                  <c:v>381775</c:v>
                </c:pt>
                <c:pt idx="406">
                  <c:v>393895</c:v>
                </c:pt>
                <c:pt idx="407">
                  <c:v>406400</c:v>
                </c:pt>
                <c:pt idx="408">
                  <c:v>419300</c:v>
                </c:pt>
                <c:pt idx="409">
                  <c:v>432610</c:v>
                </c:pt>
                <c:pt idx="410">
                  <c:v>446345</c:v>
                </c:pt>
                <c:pt idx="411">
                  <c:v>460515</c:v>
                </c:pt>
                <c:pt idx="412">
                  <c:v>475130</c:v>
                </c:pt>
                <c:pt idx="413">
                  <c:v>491275</c:v>
                </c:pt>
                <c:pt idx="414">
                  <c:v>506840</c:v>
                </c:pt>
                <c:pt idx="415">
                  <c:v>521830</c:v>
                </c:pt>
                <c:pt idx="416">
                  <c:v>538390</c:v>
                </c:pt>
                <c:pt idx="417">
                  <c:v>555480</c:v>
                </c:pt>
                <c:pt idx="418">
                  <c:v>573115</c:v>
                </c:pt>
                <c:pt idx="419">
                  <c:v>591310</c:v>
                </c:pt>
                <c:pt idx="420">
                  <c:v>610080</c:v>
                </c:pt>
                <c:pt idx="421">
                  <c:v>629445</c:v>
                </c:pt>
                <c:pt idx="422">
                  <c:v>649425</c:v>
                </c:pt>
                <c:pt idx="423">
                  <c:v>670040</c:v>
                </c:pt>
                <c:pt idx="424">
                  <c:v>691310</c:v>
                </c:pt>
                <c:pt idx="425">
                  <c:v>713255</c:v>
                </c:pt>
                <c:pt idx="426">
                  <c:v>735895</c:v>
                </c:pt>
                <c:pt idx="427">
                  <c:v>759255</c:v>
                </c:pt>
                <c:pt idx="428">
                  <c:v>783360</c:v>
                </c:pt>
                <c:pt idx="429">
                  <c:v>809300</c:v>
                </c:pt>
                <c:pt idx="430">
                  <c:v>834955</c:v>
                </c:pt>
                <c:pt idx="431">
                  <c:v>860350</c:v>
                </c:pt>
                <c:pt idx="432">
                  <c:v>887660</c:v>
                </c:pt>
                <c:pt idx="433">
                  <c:v>915835</c:v>
                </c:pt>
                <c:pt idx="434">
                  <c:v>944905</c:v>
                </c:pt>
                <c:pt idx="435">
                  <c:v>974900</c:v>
                </c:pt>
                <c:pt idx="436">
                  <c:v>1005865</c:v>
                </c:pt>
                <c:pt idx="437">
                  <c:v>1037800</c:v>
                </c:pt>
                <c:pt idx="438">
                  <c:v>1070700</c:v>
                </c:pt>
                <c:pt idx="439">
                  <c:v>1104700</c:v>
                </c:pt>
                <c:pt idx="440">
                  <c:v>1139800</c:v>
                </c:pt>
                <c:pt idx="441">
                  <c:v>1175950</c:v>
                </c:pt>
                <c:pt idx="442">
                  <c:v>1213250</c:v>
                </c:pt>
                <c:pt idx="443">
                  <c:v>1251800</c:v>
                </c:pt>
                <c:pt idx="444">
                  <c:v>1291550</c:v>
                </c:pt>
                <c:pt idx="445">
                  <c:v>1332350</c:v>
                </c:pt>
                <c:pt idx="446">
                  <c:v>1374650</c:v>
                </c:pt>
                <c:pt idx="447">
                  <c:v>1418450</c:v>
                </c:pt>
                <c:pt idx="448">
                  <c:v>1463500</c:v>
                </c:pt>
                <c:pt idx="449">
                  <c:v>1510000</c:v>
                </c:pt>
                <c:pt idx="450">
                  <c:v>1557900</c:v>
                </c:pt>
                <c:pt idx="451">
                  <c:v>1607350</c:v>
                </c:pt>
                <c:pt idx="452">
                  <c:v>1658400</c:v>
                </c:pt>
                <c:pt idx="453">
                  <c:v>1711150</c:v>
                </c:pt>
                <c:pt idx="454">
                  <c:v>1765450</c:v>
                </c:pt>
                <c:pt idx="455">
                  <c:v>1821350</c:v>
                </c:pt>
                <c:pt idx="456">
                  <c:v>1879150</c:v>
                </c:pt>
                <c:pt idx="457">
                  <c:v>1938800</c:v>
                </c:pt>
                <c:pt idx="458">
                  <c:v>2000350</c:v>
                </c:pt>
                <c:pt idx="459">
                  <c:v>2063850</c:v>
                </c:pt>
                <c:pt idx="460">
                  <c:v>2129350</c:v>
                </c:pt>
                <c:pt idx="461">
                  <c:v>2197300</c:v>
                </c:pt>
                <c:pt idx="462">
                  <c:v>2267050</c:v>
                </c:pt>
                <c:pt idx="463">
                  <c:v>2338650</c:v>
                </c:pt>
                <c:pt idx="464">
                  <c:v>2412900</c:v>
                </c:pt>
                <c:pt idx="465">
                  <c:v>2489500</c:v>
                </c:pt>
                <c:pt idx="466">
                  <c:v>2568550</c:v>
                </c:pt>
                <c:pt idx="467">
                  <c:v>2650100</c:v>
                </c:pt>
                <c:pt idx="468">
                  <c:v>2734200</c:v>
                </c:pt>
                <c:pt idx="469">
                  <c:v>2820950</c:v>
                </c:pt>
                <c:pt idx="470">
                  <c:v>2910500</c:v>
                </c:pt>
                <c:pt idx="471">
                  <c:v>3002900</c:v>
                </c:pt>
                <c:pt idx="472">
                  <c:v>3098200</c:v>
                </c:pt>
                <c:pt idx="473">
                  <c:v>3196550</c:v>
                </c:pt>
                <c:pt idx="474">
                  <c:v>3298050</c:v>
                </c:pt>
                <c:pt idx="475">
                  <c:v>3402750</c:v>
                </c:pt>
                <c:pt idx="476">
                  <c:v>3510750</c:v>
                </c:pt>
                <c:pt idx="477">
                  <c:v>3622800</c:v>
                </c:pt>
                <c:pt idx="478">
                  <c:v>3737800</c:v>
                </c:pt>
                <c:pt idx="479">
                  <c:v>3855850</c:v>
                </c:pt>
                <c:pt idx="480">
                  <c:v>3978250</c:v>
                </c:pt>
                <c:pt idx="481">
                  <c:v>4072200</c:v>
                </c:pt>
                <c:pt idx="482">
                  <c:v>4136300</c:v>
                </c:pt>
                <c:pt idx="483">
                  <c:v>4201450</c:v>
                </c:pt>
                <c:pt idx="484">
                  <c:v>4267650</c:v>
                </c:pt>
                <c:pt idx="485">
                  <c:v>4334850</c:v>
                </c:pt>
                <c:pt idx="486">
                  <c:v>4403100</c:v>
                </c:pt>
                <c:pt idx="487">
                  <c:v>4472450</c:v>
                </c:pt>
                <c:pt idx="488">
                  <c:v>4542850</c:v>
                </c:pt>
                <c:pt idx="489">
                  <c:v>4614350</c:v>
                </c:pt>
                <c:pt idx="490">
                  <c:v>4687050</c:v>
                </c:pt>
                <c:pt idx="491">
                  <c:v>4760850</c:v>
                </c:pt>
                <c:pt idx="492">
                  <c:v>4835800</c:v>
                </c:pt>
                <c:pt idx="493">
                  <c:v>4912000</c:v>
                </c:pt>
                <c:pt idx="494">
                  <c:v>4989350</c:v>
                </c:pt>
                <c:pt idx="495">
                  <c:v>5067900</c:v>
                </c:pt>
                <c:pt idx="496">
                  <c:v>5147700</c:v>
                </c:pt>
                <c:pt idx="497">
                  <c:v>5228750</c:v>
                </c:pt>
                <c:pt idx="498">
                  <c:v>5311100</c:v>
                </c:pt>
                <c:pt idx="499">
                  <c:v>5394750</c:v>
                </c:pt>
                <c:pt idx="500">
                  <c:v>5479700</c:v>
                </c:pt>
                <c:pt idx="501">
                  <c:v>5566000</c:v>
                </c:pt>
                <c:pt idx="502">
                  <c:v>5653650</c:v>
                </c:pt>
                <c:pt idx="503">
                  <c:v>5742700</c:v>
                </c:pt>
                <c:pt idx="504">
                  <c:v>5833150</c:v>
                </c:pt>
                <c:pt idx="505">
                  <c:v>5925000</c:v>
                </c:pt>
                <c:pt idx="506">
                  <c:v>6020650</c:v>
                </c:pt>
                <c:pt idx="507">
                  <c:v>6115400</c:v>
                </c:pt>
                <c:pt idx="508">
                  <c:v>6209300</c:v>
                </c:pt>
                <c:pt idx="509">
                  <c:v>6307100</c:v>
                </c:pt>
                <c:pt idx="510">
                  <c:v>6406450</c:v>
                </c:pt>
                <c:pt idx="511">
                  <c:v>6507350</c:v>
                </c:pt>
                <c:pt idx="512">
                  <c:v>6609800</c:v>
                </c:pt>
                <c:pt idx="513">
                  <c:v>6713850</c:v>
                </c:pt>
                <c:pt idx="514">
                  <c:v>6819600</c:v>
                </c:pt>
                <c:pt idx="515">
                  <c:v>6927000</c:v>
                </c:pt>
                <c:pt idx="516">
                  <c:v>7036100</c:v>
                </c:pt>
                <c:pt idx="517">
                  <c:v>7146900</c:v>
                </c:pt>
                <c:pt idx="518">
                  <c:v>7259450</c:v>
                </c:pt>
                <c:pt idx="519">
                  <c:v>7373800</c:v>
                </c:pt>
                <c:pt idx="520">
                  <c:v>7489900</c:v>
                </c:pt>
                <c:pt idx="521">
                  <c:v>7607850</c:v>
                </c:pt>
                <c:pt idx="522">
                  <c:v>7728650</c:v>
                </c:pt>
                <c:pt idx="523">
                  <c:v>7850300</c:v>
                </c:pt>
                <c:pt idx="524">
                  <c:v>7972900</c:v>
                </c:pt>
                <c:pt idx="525">
                  <c:v>8098500</c:v>
                </c:pt>
                <c:pt idx="526">
                  <c:v>8226050</c:v>
                </c:pt>
                <c:pt idx="527">
                  <c:v>8355550</c:v>
                </c:pt>
                <c:pt idx="528">
                  <c:v>8487100</c:v>
                </c:pt>
                <c:pt idx="529">
                  <c:v>8620800</c:v>
                </c:pt>
                <c:pt idx="530">
                  <c:v>8756600</c:v>
                </c:pt>
                <c:pt idx="531">
                  <c:v>8894450</c:v>
                </c:pt>
                <c:pt idx="532">
                  <c:v>9034500</c:v>
                </c:pt>
                <c:pt idx="533">
                  <c:v>9176800</c:v>
                </c:pt>
                <c:pt idx="534">
                  <c:v>9321300</c:v>
                </c:pt>
                <c:pt idx="535">
                  <c:v>9468100</c:v>
                </c:pt>
                <c:pt idx="536">
                  <c:v>9617200</c:v>
                </c:pt>
                <c:pt idx="537">
                  <c:v>9768650</c:v>
                </c:pt>
                <c:pt idx="538">
                  <c:v>9922500</c:v>
                </c:pt>
                <c:pt idx="539">
                  <c:v>10062500</c:v>
                </c:pt>
                <c:pt idx="540">
                  <c:v>10187500</c:v>
                </c:pt>
                <c:pt idx="541">
                  <c:v>10312500</c:v>
                </c:pt>
                <c:pt idx="542">
                  <c:v>10437500</c:v>
                </c:pt>
                <c:pt idx="543">
                  <c:v>10562500</c:v>
                </c:pt>
                <c:pt idx="544">
                  <c:v>10687500</c:v>
                </c:pt>
                <c:pt idx="545">
                  <c:v>10812500</c:v>
                </c:pt>
                <c:pt idx="546">
                  <c:v>10937500</c:v>
                </c:pt>
                <c:pt idx="547">
                  <c:v>11062500</c:v>
                </c:pt>
                <c:pt idx="548">
                  <c:v>11187500</c:v>
                </c:pt>
                <c:pt idx="549">
                  <c:v>11312500</c:v>
                </c:pt>
                <c:pt idx="550">
                  <c:v>11437500</c:v>
                </c:pt>
                <c:pt idx="551">
                  <c:v>11562500</c:v>
                </c:pt>
                <c:pt idx="552">
                  <c:v>11687500</c:v>
                </c:pt>
                <c:pt idx="553">
                  <c:v>11812500</c:v>
                </c:pt>
                <c:pt idx="554">
                  <c:v>11937500</c:v>
                </c:pt>
                <c:pt idx="555">
                  <c:v>12062500</c:v>
                </c:pt>
                <c:pt idx="556">
                  <c:v>12187500</c:v>
                </c:pt>
                <c:pt idx="557">
                  <c:v>12312500</c:v>
                </c:pt>
                <c:pt idx="558">
                  <c:v>12437500</c:v>
                </c:pt>
                <c:pt idx="559">
                  <c:v>12562500</c:v>
                </c:pt>
                <c:pt idx="560">
                  <c:v>12687500</c:v>
                </c:pt>
                <c:pt idx="561">
                  <c:v>12812500</c:v>
                </c:pt>
                <c:pt idx="562">
                  <c:v>12937500</c:v>
                </c:pt>
                <c:pt idx="563">
                  <c:v>13062500</c:v>
                </c:pt>
                <c:pt idx="564">
                  <c:v>13187500</c:v>
                </c:pt>
                <c:pt idx="565">
                  <c:v>13312500</c:v>
                </c:pt>
                <c:pt idx="566">
                  <c:v>13437500</c:v>
                </c:pt>
                <c:pt idx="567">
                  <c:v>13562500</c:v>
                </c:pt>
                <c:pt idx="568">
                  <c:v>13687500</c:v>
                </c:pt>
                <c:pt idx="569">
                  <c:v>13812500</c:v>
                </c:pt>
                <c:pt idx="570">
                  <c:v>13937500</c:v>
                </c:pt>
                <c:pt idx="571">
                  <c:v>14062500</c:v>
                </c:pt>
                <c:pt idx="572">
                  <c:v>14187500</c:v>
                </c:pt>
                <c:pt idx="573">
                  <c:v>14312500</c:v>
                </c:pt>
                <c:pt idx="574">
                  <c:v>14437500</c:v>
                </c:pt>
                <c:pt idx="575">
                  <c:v>14562500</c:v>
                </c:pt>
                <c:pt idx="576">
                  <c:v>14687500</c:v>
                </c:pt>
                <c:pt idx="577">
                  <c:v>14812500</c:v>
                </c:pt>
                <c:pt idx="578">
                  <c:v>14937500</c:v>
                </c:pt>
                <c:pt idx="579">
                  <c:v>15062500</c:v>
                </c:pt>
                <c:pt idx="580">
                  <c:v>15187500</c:v>
                </c:pt>
                <c:pt idx="581">
                  <c:v>15312500</c:v>
                </c:pt>
                <c:pt idx="582">
                  <c:v>15437500</c:v>
                </c:pt>
                <c:pt idx="583">
                  <c:v>15562500</c:v>
                </c:pt>
                <c:pt idx="584">
                  <c:v>15687500</c:v>
                </c:pt>
                <c:pt idx="585">
                  <c:v>15812500</c:v>
                </c:pt>
                <c:pt idx="586">
                  <c:v>15937500</c:v>
                </c:pt>
                <c:pt idx="587">
                  <c:v>16062500</c:v>
                </c:pt>
                <c:pt idx="588">
                  <c:v>16187500</c:v>
                </c:pt>
                <c:pt idx="589">
                  <c:v>16312500</c:v>
                </c:pt>
                <c:pt idx="590">
                  <c:v>16437500</c:v>
                </c:pt>
                <c:pt idx="591">
                  <c:v>16562500</c:v>
                </c:pt>
                <c:pt idx="592">
                  <c:v>16687500</c:v>
                </c:pt>
                <c:pt idx="593">
                  <c:v>16812500</c:v>
                </c:pt>
                <c:pt idx="594">
                  <c:v>16937500</c:v>
                </c:pt>
                <c:pt idx="595">
                  <c:v>17062500</c:v>
                </c:pt>
                <c:pt idx="596">
                  <c:v>17187500</c:v>
                </c:pt>
                <c:pt idx="597">
                  <c:v>17312500</c:v>
                </c:pt>
                <c:pt idx="598">
                  <c:v>17437500</c:v>
                </c:pt>
                <c:pt idx="599">
                  <c:v>17562500</c:v>
                </c:pt>
                <c:pt idx="600">
                  <c:v>17687500</c:v>
                </c:pt>
                <c:pt idx="601">
                  <c:v>17812500</c:v>
                </c:pt>
                <c:pt idx="602">
                  <c:v>17937500</c:v>
                </c:pt>
                <c:pt idx="603">
                  <c:v>18062500</c:v>
                </c:pt>
                <c:pt idx="604">
                  <c:v>18187500</c:v>
                </c:pt>
                <c:pt idx="605">
                  <c:v>18312500</c:v>
                </c:pt>
                <c:pt idx="606">
                  <c:v>18437500</c:v>
                </c:pt>
                <c:pt idx="607">
                  <c:v>18562500</c:v>
                </c:pt>
                <c:pt idx="608">
                  <c:v>18687500</c:v>
                </c:pt>
                <c:pt idx="609">
                  <c:v>18812500</c:v>
                </c:pt>
                <c:pt idx="610">
                  <c:v>18937500</c:v>
                </c:pt>
                <c:pt idx="611">
                  <c:v>19062500</c:v>
                </c:pt>
                <c:pt idx="612">
                  <c:v>19187500</c:v>
                </c:pt>
                <c:pt idx="613">
                  <c:v>19312500</c:v>
                </c:pt>
                <c:pt idx="614">
                  <c:v>19437500</c:v>
                </c:pt>
                <c:pt idx="615">
                  <c:v>19562500</c:v>
                </c:pt>
                <c:pt idx="616">
                  <c:v>19687500</c:v>
                </c:pt>
                <c:pt idx="617">
                  <c:v>19812500</c:v>
                </c:pt>
                <c:pt idx="618">
                  <c:v>19937500</c:v>
                </c:pt>
              </c:numCache>
            </c:numRef>
          </c:xVal>
          <c:yVal>
            <c:numRef>
              <c:f>graphite_xmas172!$X$4:$X$622</c:f>
              <c:numCache>
                <c:formatCode>0.00E+00</c:formatCode>
                <c:ptCount val="619"/>
                <c:pt idx="0">
                  <c:v>0</c:v>
                </c:pt>
                <c:pt idx="1">
                  <c:v>1.08509675886332</c:v>
                </c:pt>
                <c:pt idx="2">
                  <c:v>15.798413122916996</c:v>
                </c:pt>
                <c:pt idx="3">
                  <c:v>13.82393286068063</c:v>
                </c:pt>
                <c:pt idx="4">
                  <c:v>23.43998265316743</c:v>
                </c:pt>
                <c:pt idx="5">
                  <c:v>47.231432856419154</c:v>
                </c:pt>
                <c:pt idx="6">
                  <c:v>55.457392605831068</c:v>
                </c:pt>
                <c:pt idx="7">
                  <c:v>60.598636736421625</c:v>
                </c:pt>
                <c:pt idx="8">
                  <c:v>86.086255193210121</c:v>
                </c:pt>
                <c:pt idx="9">
                  <c:v>86.001081976463766</c:v>
                </c:pt>
                <c:pt idx="10">
                  <c:v>114.50565131221086</c:v>
                </c:pt>
                <c:pt idx="11">
                  <c:v>143.245152550981</c:v>
                </c:pt>
                <c:pt idx="12">
                  <c:v>174.87953170935026</c:v>
                </c:pt>
                <c:pt idx="13">
                  <c:v>230.03624312149165</c:v>
                </c:pt>
                <c:pt idx="14">
                  <c:v>269.35470987477078</c:v>
                </c:pt>
                <c:pt idx="15">
                  <c:v>320.34188688943925</c:v>
                </c:pt>
                <c:pt idx="16">
                  <c:v>364.34431870215064</c:v>
                </c:pt>
                <c:pt idx="17">
                  <c:v>397.59782613263036</c:v>
                </c:pt>
                <c:pt idx="18">
                  <c:v>481.35769238354976</c:v>
                </c:pt>
                <c:pt idx="19">
                  <c:v>569.74227829809092</c:v>
                </c:pt>
                <c:pt idx="20">
                  <c:v>589.79187957301269</c:v>
                </c:pt>
                <c:pt idx="21">
                  <c:v>722.46655184925362</c:v>
                </c:pt>
                <c:pt idx="22">
                  <c:v>778.32083939906511</c:v>
                </c:pt>
                <c:pt idx="23">
                  <c:v>863.74968669134273</c:v>
                </c:pt>
                <c:pt idx="24">
                  <c:v>951.96389684928647</c:v>
                </c:pt>
                <c:pt idx="25">
                  <c:v>1046.5325679819109</c:v>
                </c:pt>
                <c:pt idx="26">
                  <c:v>1181.7977913574462</c:v>
                </c:pt>
                <c:pt idx="27">
                  <c:v>1299.6552208338351</c:v>
                </c:pt>
                <c:pt idx="28">
                  <c:v>1456.8434610077491</c:v>
                </c:pt>
                <c:pt idx="29">
                  <c:v>1599.2719038122705</c:v>
                </c:pt>
                <c:pt idx="30">
                  <c:v>1720.0015534043016</c:v>
                </c:pt>
                <c:pt idx="31">
                  <c:v>1894.5131184201673</c:v>
                </c:pt>
                <c:pt idx="32">
                  <c:v>2004.594097855118</c:v>
                </c:pt>
                <c:pt idx="33">
                  <c:v>2045.6426229776682</c:v>
                </c:pt>
                <c:pt idx="34">
                  <c:v>2080.2983304104714</c:v>
                </c:pt>
                <c:pt idx="35">
                  <c:v>2219.4366950996632</c:v>
                </c:pt>
                <c:pt idx="36">
                  <c:v>2285.8177372875466</c:v>
                </c:pt>
                <c:pt idx="37">
                  <c:v>2313.7167746531218</c:v>
                </c:pt>
                <c:pt idx="38">
                  <c:v>2413.7277329914964</c:v>
                </c:pt>
                <c:pt idx="39">
                  <c:v>2490.5670428066469</c:v>
                </c:pt>
                <c:pt idx="40">
                  <c:v>2541.4107777103704</c:v>
                </c:pt>
                <c:pt idx="41">
                  <c:v>2599.37700949685</c:v>
                </c:pt>
                <c:pt idx="42">
                  <c:v>2643.8934560762391</c:v>
                </c:pt>
                <c:pt idx="43">
                  <c:v>2714.9852333555427</c:v>
                </c:pt>
                <c:pt idx="44">
                  <c:v>2716.0387549624065</c:v>
                </c:pt>
                <c:pt idx="45">
                  <c:v>2774.6585008745387</c:v>
                </c:pt>
                <c:pt idx="46">
                  <c:v>2756.4903839657113</c:v>
                </c:pt>
                <c:pt idx="47">
                  <c:v>2741.3380933202893</c:v>
                </c:pt>
                <c:pt idx="48">
                  <c:v>2748.9790052729545</c:v>
                </c:pt>
                <c:pt idx="49">
                  <c:v>2744.4141626009032</c:v>
                </c:pt>
                <c:pt idx="50">
                  <c:v>2677.6400657721761</c:v>
                </c:pt>
                <c:pt idx="51">
                  <c:v>2642.4799173393644</c:v>
                </c:pt>
                <c:pt idx="52">
                  <c:v>2585.7748218138081</c:v>
                </c:pt>
                <c:pt idx="53">
                  <c:v>2508.4166150175197</c:v>
                </c:pt>
                <c:pt idx="54">
                  <c:v>2437.2579858489657</c:v>
                </c:pt>
                <c:pt idx="55">
                  <c:v>2343.8459766934857</c:v>
                </c:pt>
                <c:pt idx="56">
                  <c:v>2241.8216590589732</c:v>
                </c:pt>
                <c:pt idx="57">
                  <c:v>2131.425886755952</c:v>
                </c:pt>
                <c:pt idx="58">
                  <c:v>1999.1457905142513</c:v>
                </c:pt>
                <c:pt idx="59">
                  <c:v>1863.7509782392572</c:v>
                </c:pt>
                <c:pt idx="60">
                  <c:v>1725.4923480510433</c:v>
                </c:pt>
                <c:pt idx="61">
                  <c:v>1577.7554197022873</c:v>
                </c:pt>
                <c:pt idx="62">
                  <c:v>1443.5508908633776</c:v>
                </c:pt>
                <c:pt idx="63">
                  <c:v>1298.6626628342397</c:v>
                </c:pt>
                <c:pt idx="64">
                  <c:v>1160.094918675705</c:v>
                </c:pt>
                <c:pt idx="65">
                  <c:v>1018.4112287973044</c:v>
                </c:pt>
                <c:pt idx="66">
                  <c:v>884.69313171964927</c:v>
                </c:pt>
                <c:pt idx="67">
                  <c:v>764.22470001261479</c:v>
                </c:pt>
                <c:pt idx="68">
                  <c:v>651.97612351353303</c:v>
                </c:pt>
                <c:pt idx="69">
                  <c:v>547.03379168767231</c:v>
                </c:pt>
                <c:pt idx="70">
                  <c:v>453.35683884354182</c:v>
                </c:pt>
                <c:pt idx="71">
                  <c:v>370.23005139656391</c:v>
                </c:pt>
                <c:pt idx="72">
                  <c:v>298.06304540135102</c:v>
                </c:pt>
                <c:pt idx="73">
                  <c:v>238.99423930484528</c:v>
                </c:pt>
                <c:pt idx="74">
                  <c:v>190.02449503711745</c:v>
                </c:pt>
                <c:pt idx="75">
                  <c:v>147.78956528289771</c:v>
                </c:pt>
                <c:pt idx="76">
                  <c:v>112.92324857175932</c:v>
                </c:pt>
                <c:pt idx="77">
                  <c:v>86.705219732611241</c:v>
                </c:pt>
                <c:pt idx="78">
                  <c:v>66.586078961507638</c:v>
                </c:pt>
                <c:pt idx="79">
                  <c:v>51.81614659954203</c:v>
                </c:pt>
                <c:pt idx="80">
                  <c:v>39.772839429274491</c:v>
                </c:pt>
                <c:pt idx="81">
                  <c:v>31.819373318035279</c:v>
                </c:pt>
                <c:pt idx="82">
                  <c:v>25.604632826877801</c:v>
                </c:pt>
                <c:pt idx="83">
                  <c:v>21.141199376399374</c:v>
                </c:pt>
                <c:pt idx="84">
                  <c:v>18.107597035293754</c:v>
                </c:pt>
                <c:pt idx="85">
                  <c:v>15.724533318116693</c:v>
                </c:pt>
                <c:pt idx="86">
                  <c:v>13.757698393553378</c:v>
                </c:pt>
                <c:pt idx="87">
                  <c:v>12.385895997848101</c:v>
                </c:pt>
                <c:pt idx="88">
                  <c:v>11.292531045370033</c:v>
                </c:pt>
                <c:pt idx="89">
                  <c:v>10.152086272804194</c:v>
                </c:pt>
                <c:pt idx="90">
                  <c:v>9.4540886999919174</c:v>
                </c:pt>
                <c:pt idx="91">
                  <c:v>8.5589348821654436</c:v>
                </c:pt>
                <c:pt idx="92">
                  <c:v>7.8956496626112171</c:v>
                </c:pt>
                <c:pt idx="93">
                  <c:v>7.2325447092704964</c:v>
                </c:pt>
                <c:pt idx="94">
                  <c:v>6.7758629380555817</c:v>
                </c:pt>
                <c:pt idx="95">
                  <c:v>6.3214368745072775</c:v>
                </c:pt>
                <c:pt idx="96">
                  <c:v>5.7887367263432328</c:v>
                </c:pt>
                <c:pt idx="97">
                  <c:v>5.4262969691036069</c:v>
                </c:pt>
                <c:pt idx="98">
                  <c:v>4.9415275548584914</c:v>
                </c:pt>
                <c:pt idx="99">
                  <c:v>4.6082607097846964</c:v>
                </c:pt>
                <c:pt idx="100">
                  <c:v>4.3088219771305383</c:v>
                </c:pt>
                <c:pt idx="101">
                  <c:v>3.966581841503912</c:v>
                </c:pt>
                <c:pt idx="102">
                  <c:v>3.6911797051054633</c:v>
                </c:pt>
                <c:pt idx="103">
                  <c:v>3.4413107382892747</c:v>
                </c:pt>
                <c:pt idx="104">
                  <c:v>3.2553544626577544</c:v>
                </c:pt>
                <c:pt idx="105">
                  <c:v>3.0320509976258747</c:v>
                </c:pt>
                <c:pt idx="106">
                  <c:v>2.8216151442140807</c:v>
                </c:pt>
                <c:pt idx="107">
                  <c:v>2.6685723098371308</c:v>
                </c:pt>
                <c:pt idx="108">
                  <c:v>2.4560775884696393</c:v>
                </c:pt>
                <c:pt idx="109">
                  <c:v>2.2268661061623427</c:v>
                </c:pt>
                <c:pt idx="110">
                  <c:v>2.1658059391584454</c:v>
                </c:pt>
                <c:pt idx="111">
                  <c:v>2.0001481736597082</c:v>
                </c:pt>
                <c:pt idx="112">
                  <c:v>1.8782854468469963</c:v>
                </c:pt>
                <c:pt idx="113">
                  <c:v>1.7579586126828655</c:v>
                </c:pt>
                <c:pt idx="114">
                  <c:v>1.6224275223591618</c:v>
                </c:pt>
                <c:pt idx="115">
                  <c:v>1.5399384095360531</c:v>
                </c:pt>
                <c:pt idx="116">
                  <c:v>1.4285056424389926</c:v>
                </c:pt>
                <c:pt idx="117">
                  <c:v>1.3606639298595202</c:v>
                </c:pt>
                <c:pt idx="118">
                  <c:v>1.2415630711102679</c:v>
                </c:pt>
                <c:pt idx="119">
                  <c:v>1.1705249969517371</c:v>
                </c:pt>
                <c:pt idx="120">
                  <c:v>1.1130307690548558</c:v>
                </c:pt>
                <c:pt idx="121">
                  <c:v>1.0299515498894223</c:v>
                </c:pt>
                <c:pt idx="122">
                  <c:v>0.97556001856902019</c:v>
                </c:pt>
                <c:pt idx="123">
                  <c:v>0.91079392234815504</c:v>
                </c:pt>
                <c:pt idx="124">
                  <c:v>0.85055793910545419</c:v>
                </c:pt>
                <c:pt idx="125">
                  <c:v>0.80901164673035131</c:v>
                </c:pt>
                <c:pt idx="126">
                  <c:v>0.75024897521873191</c:v>
                </c:pt>
                <c:pt idx="127">
                  <c:v>0.71691454961695222</c:v>
                </c:pt>
                <c:pt idx="128">
                  <c:v>0.67072112186352373</c:v>
                </c:pt>
                <c:pt idx="129">
                  <c:v>0.62299388325451566</c:v>
                </c:pt>
                <c:pt idx="130">
                  <c:v>0.59192316253980426</c:v>
                </c:pt>
                <c:pt idx="131">
                  <c:v>0.55562207291346455</c:v>
                </c:pt>
                <c:pt idx="132">
                  <c:v>0.52010403338882327</c:v>
                </c:pt>
                <c:pt idx="133">
                  <c:v>0.48767584878406028</c:v>
                </c:pt>
                <c:pt idx="134">
                  <c:v>0.45226713469626756</c:v>
                </c:pt>
                <c:pt idx="135">
                  <c:v>0.43229547647665251</c:v>
                </c:pt>
                <c:pt idx="136">
                  <c:v>0.39573875961172505</c:v>
                </c:pt>
                <c:pt idx="137">
                  <c:v>0.39064115801358024</c:v>
                </c:pt>
                <c:pt idx="138">
                  <c:v>0.36366514881483869</c:v>
                </c:pt>
                <c:pt idx="139">
                  <c:v>0.33636385568087862</c:v>
                </c:pt>
                <c:pt idx="140">
                  <c:v>0.31554412779798685</c:v>
                </c:pt>
                <c:pt idx="141">
                  <c:v>0.29161589556234241</c:v>
                </c:pt>
                <c:pt idx="142">
                  <c:v>0.26915363908177342</c:v>
                </c:pt>
                <c:pt idx="143">
                  <c:v>0.25548272270237454</c:v>
                </c:pt>
                <c:pt idx="144">
                  <c:v>0.2402257940682444</c:v>
                </c:pt>
                <c:pt idx="145">
                  <c:v>0.22540364677930411</c:v>
                </c:pt>
                <c:pt idx="146">
                  <c:v>0.20879354495837857</c:v>
                </c:pt>
                <c:pt idx="147">
                  <c:v>0.19583910917450031</c:v>
                </c:pt>
                <c:pt idx="148">
                  <c:v>0.18798752666657098</c:v>
                </c:pt>
                <c:pt idx="149">
                  <c:v>0.17834426496914185</c:v>
                </c:pt>
                <c:pt idx="150">
                  <c:v>0.16384648065602922</c:v>
                </c:pt>
                <c:pt idx="151">
                  <c:v>0.1591421984407087</c:v>
                </c:pt>
                <c:pt idx="152">
                  <c:v>0.14433509835128974</c:v>
                </c:pt>
                <c:pt idx="153">
                  <c:v>0.13887599079208399</c:v>
                </c:pt>
                <c:pt idx="154">
                  <c:v>0.12868644478350447</c:v>
                </c:pt>
                <c:pt idx="155">
                  <c:v>0.11989003422842009</c:v>
                </c:pt>
                <c:pt idx="156">
                  <c:v>0.11446912964881077</c:v>
                </c:pt>
                <c:pt idx="157">
                  <c:v>0.10697415079400929</c:v>
                </c:pt>
                <c:pt idx="158">
                  <c:v>0.10133147632791698</c:v>
                </c:pt>
                <c:pt idx="159">
                  <c:v>9.3853901912212503E-2</c:v>
                </c:pt>
                <c:pt idx="160">
                  <c:v>9.0306652622874933E-2</c:v>
                </c:pt>
                <c:pt idx="161">
                  <c:v>8.3161013246390206E-2</c:v>
                </c:pt>
                <c:pt idx="162">
                  <c:v>7.9636370870561024E-2</c:v>
                </c:pt>
                <c:pt idx="163">
                  <c:v>7.3585359655962967E-2</c:v>
                </c:pt>
                <c:pt idx="164">
                  <c:v>6.909729036058887E-2</c:v>
                </c:pt>
                <c:pt idx="165">
                  <c:v>6.5964120339481416E-2</c:v>
                </c:pt>
                <c:pt idx="166">
                  <c:v>6.1371815994788838E-2</c:v>
                </c:pt>
                <c:pt idx="167">
                  <c:v>5.6978678475918206E-2</c:v>
                </c:pt>
                <c:pt idx="168">
                  <c:v>5.4906311337789074E-2</c:v>
                </c:pt>
                <c:pt idx="169">
                  <c:v>5.1254956297848729E-2</c:v>
                </c:pt>
                <c:pt idx="170">
                  <c:v>4.7836881455443479E-2</c:v>
                </c:pt>
                <c:pt idx="171">
                  <c:v>4.4484404266626795E-2</c:v>
                </c:pt>
                <c:pt idx="172">
                  <c:v>4.2451185112379324E-2</c:v>
                </c:pt>
                <c:pt idx="173">
                  <c:v>4.0206642122033141E-2</c:v>
                </c:pt>
                <c:pt idx="174">
                  <c:v>3.7036284958628485E-2</c:v>
                </c:pt>
                <c:pt idx="175">
                  <c:v>3.4715200344198907E-2</c:v>
                </c:pt>
                <c:pt idx="176">
                  <c:v>3.3090514012083128E-2</c:v>
                </c:pt>
                <c:pt idx="177">
                  <c:v>3.1219129862574132E-2</c:v>
                </c:pt>
                <c:pt idx="178">
                  <c:v>2.9354794544505465E-2</c:v>
                </c:pt>
                <c:pt idx="179">
                  <c:v>2.7423385306821306E-2</c:v>
                </c:pt>
                <c:pt idx="180">
                  <c:v>2.5823660177620014E-2</c:v>
                </c:pt>
                <c:pt idx="181">
                  <c:v>2.39400333125671E-2</c:v>
                </c:pt>
                <c:pt idx="182">
                  <c:v>2.30508192553768E-2</c:v>
                </c:pt>
                <c:pt idx="183">
                  <c:v>2.1618160267185653E-2</c:v>
                </c:pt>
                <c:pt idx="184">
                  <c:v>2.0223930416480622E-2</c:v>
                </c:pt>
                <c:pt idx="185">
                  <c:v>1.8893850027912454E-2</c:v>
                </c:pt>
                <c:pt idx="186">
                  <c:v>1.8030317714418147E-2</c:v>
                </c:pt>
                <c:pt idx="187">
                  <c:v>1.6853104063446884E-2</c:v>
                </c:pt>
                <c:pt idx="188">
                  <c:v>1.5821532031218617E-2</c:v>
                </c:pt>
                <c:pt idx="189">
                  <c:v>1.4618736569900563E-2</c:v>
                </c:pt>
                <c:pt idx="190">
                  <c:v>1.4109539136762378E-2</c:v>
                </c:pt>
                <c:pt idx="191">
                  <c:v>1.3260252285870015E-2</c:v>
                </c:pt>
                <c:pt idx="192">
                  <c:v>1.2307933746876847E-2</c:v>
                </c:pt>
                <c:pt idx="193">
                  <c:v>1.1615325762691E-2</c:v>
                </c:pt>
                <c:pt idx="194">
                  <c:v>1.0995004917341317E-2</c:v>
                </c:pt>
                <c:pt idx="195">
                  <c:v>1.0300188038011936E-2</c:v>
                </c:pt>
                <c:pt idx="196">
                  <c:v>9.6226822969695675E-3</c:v>
                </c:pt>
                <c:pt idx="197">
                  <c:v>9.0010937188710911E-3</c:v>
                </c:pt>
                <c:pt idx="198">
                  <c:v>8.6162195196553305E-3</c:v>
                </c:pt>
                <c:pt idx="199">
                  <c:v>7.9794174411660177E-3</c:v>
                </c:pt>
                <c:pt idx="200">
                  <c:v>7.6463270553288661E-3</c:v>
                </c:pt>
                <c:pt idx="201">
                  <c:v>7.0420974170024653E-3</c:v>
                </c:pt>
                <c:pt idx="202">
                  <c:v>6.6625896761780042E-3</c:v>
                </c:pt>
                <c:pt idx="203">
                  <c:v>6.3069340843352265E-3</c:v>
                </c:pt>
                <c:pt idx="204">
                  <c:v>5.8480606165162768E-3</c:v>
                </c:pt>
                <c:pt idx="205">
                  <c:v>5.4292021587250021E-3</c:v>
                </c:pt>
                <c:pt idx="206">
                  <c:v>5.1980480854213881E-3</c:v>
                </c:pt>
                <c:pt idx="207">
                  <c:v>4.8891286345147259E-3</c:v>
                </c:pt>
                <c:pt idx="208">
                  <c:v>4.5970457119923992E-3</c:v>
                </c:pt>
                <c:pt idx="209">
                  <c:v>4.337162858897999E-3</c:v>
                </c:pt>
                <c:pt idx="210">
                  <c:v>4.0456946850348716E-3</c:v>
                </c:pt>
                <c:pt idx="211">
                  <c:v>3.8072206701190111E-3</c:v>
                </c:pt>
                <c:pt idx="212">
                  <c:v>3.5883279052331706E-3</c:v>
                </c:pt>
                <c:pt idx="213">
                  <c:v>3.3704555900335728E-3</c:v>
                </c:pt>
                <c:pt idx="214">
                  <c:v>3.1798134813023318E-3</c:v>
                </c:pt>
                <c:pt idx="215">
                  <c:v>2.9709927967846964E-3</c:v>
                </c:pt>
                <c:pt idx="216">
                  <c:v>2.8827664059598492E-3</c:v>
                </c:pt>
                <c:pt idx="217">
                  <c:v>2.7541462223114981E-3</c:v>
                </c:pt>
                <c:pt idx="218">
                  <c:v>2.6694593058929623E-3</c:v>
                </c:pt>
                <c:pt idx="219">
                  <c:v>2.5344359615977244E-3</c:v>
                </c:pt>
                <c:pt idx="220">
                  <c:v>2.5116801128514474E-3</c:v>
                </c:pt>
                <c:pt idx="221">
                  <c:v>2.450999124073712E-3</c:v>
                </c:pt>
                <c:pt idx="222">
                  <c:v>2.36647038881227E-3</c:v>
                </c:pt>
                <c:pt idx="223">
                  <c:v>2.2881720214286499E-3</c:v>
                </c:pt>
                <c:pt idx="224">
                  <c:v>2.2984496761821746E-3</c:v>
                </c:pt>
                <c:pt idx="225">
                  <c:v>2.1436089198927167E-3</c:v>
                </c:pt>
                <c:pt idx="226">
                  <c:v>2.10578538648809E-3</c:v>
                </c:pt>
                <c:pt idx="227">
                  <c:v>2.060230472069879E-3</c:v>
                </c:pt>
                <c:pt idx="228">
                  <c:v>1.9544402681895777E-3</c:v>
                </c:pt>
                <c:pt idx="229">
                  <c:v>1.8997394434025355E-3</c:v>
                </c:pt>
                <c:pt idx="230">
                  <c:v>1.9098099855483523E-3</c:v>
                </c:pt>
                <c:pt idx="231">
                  <c:v>1.7800273048447996E-3</c:v>
                </c:pt>
                <c:pt idx="232">
                  <c:v>1.7237627807605419E-3</c:v>
                </c:pt>
                <c:pt idx="233">
                  <c:v>1.7188510334378748E-3</c:v>
                </c:pt>
                <c:pt idx="234">
                  <c:v>1.647004364447075E-3</c:v>
                </c:pt>
                <c:pt idx="235">
                  <c:v>1.5786623930835943E-3</c:v>
                </c:pt>
                <c:pt idx="236">
                  <c:v>1.5581334428756239E-3</c:v>
                </c:pt>
                <c:pt idx="237">
                  <c:v>1.4670998262738177E-3</c:v>
                </c:pt>
                <c:pt idx="238">
                  <c:v>1.4364226325539154E-3</c:v>
                </c:pt>
                <c:pt idx="239">
                  <c:v>1.4089076345208396E-3</c:v>
                </c:pt>
                <c:pt idx="240">
                  <c:v>1.3466565772483033E-3</c:v>
                </c:pt>
                <c:pt idx="241">
                  <c:v>1.3081078725405283E-3</c:v>
                </c:pt>
                <c:pt idx="242">
                  <c:v>1.3037293925629572E-3</c:v>
                </c:pt>
                <c:pt idx="243">
                  <c:v>1.2313461641489348E-3</c:v>
                </c:pt>
                <c:pt idx="244">
                  <c:v>1.2021040806071853E-3</c:v>
                </c:pt>
                <c:pt idx="245">
                  <c:v>1.1571851921679322E-3</c:v>
                </c:pt>
                <c:pt idx="246">
                  <c:v>1.1097635300321008E-3</c:v>
                </c:pt>
                <c:pt idx="247">
                  <c:v>1.109545508908673E-3</c:v>
                </c:pt>
                <c:pt idx="248">
                  <c:v>1.0563987829565516E-3</c:v>
                </c:pt>
                <c:pt idx="249">
                  <c:v>1.051485404731849E-3</c:v>
                </c:pt>
                <c:pt idx="250">
                  <c:v>9.9786776231358329E-4</c:v>
                </c:pt>
                <c:pt idx="251">
                  <c:v>9.5751280345754419E-4</c:v>
                </c:pt>
                <c:pt idx="252">
                  <c:v>9.3386798979196053E-4</c:v>
                </c:pt>
                <c:pt idx="253">
                  <c:v>9.0755147951668074E-4</c:v>
                </c:pt>
                <c:pt idx="254">
                  <c:v>8.8063142062235367E-4</c:v>
                </c:pt>
                <c:pt idx="255">
                  <c:v>8.4975460537283355E-4</c:v>
                </c:pt>
                <c:pt idx="256">
                  <c:v>8.2810063518051953E-4</c:v>
                </c:pt>
                <c:pt idx="257">
                  <c:v>8.0565843678622568E-4</c:v>
                </c:pt>
                <c:pt idx="258">
                  <c:v>7.8106345167169074E-4</c:v>
                </c:pt>
                <c:pt idx="259">
                  <c:v>7.5098497882854546E-4</c:v>
                </c:pt>
                <c:pt idx="260">
                  <c:v>7.3998115533502199E-4</c:v>
                </c:pt>
                <c:pt idx="261">
                  <c:v>7.1161928414495965E-4</c:v>
                </c:pt>
                <c:pt idx="262">
                  <c:v>6.9785277500092715E-4</c:v>
                </c:pt>
                <c:pt idx="263">
                  <c:v>6.813301379007845E-4</c:v>
                </c:pt>
                <c:pt idx="264">
                  <c:v>6.5132227435378152E-4</c:v>
                </c:pt>
                <c:pt idx="265">
                  <c:v>6.2121165510257287E-4</c:v>
                </c:pt>
                <c:pt idx="266">
                  <c:v>6.0944587041067259E-4</c:v>
                </c:pt>
                <c:pt idx="267">
                  <c:v>5.9123996961625634E-4</c:v>
                </c:pt>
                <c:pt idx="268">
                  <c:v>5.7337750021863628E-4</c:v>
                </c:pt>
                <c:pt idx="269">
                  <c:v>5.5932617518935192E-4</c:v>
                </c:pt>
                <c:pt idx="270">
                  <c:v>5.4839619846340493E-4</c:v>
                </c:pt>
                <c:pt idx="271">
                  <c:v>5.28258794153312E-4</c:v>
                </c:pt>
                <c:pt idx="272">
                  <c:v>5.0549863691274678E-4</c:v>
                </c:pt>
                <c:pt idx="273">
                  <c:v>5.0108336992051006E-4</c:v>
                </c:pt>
                <c:pt idx="274">
                  <c:v>4.8715507484181218E-4</c:v>
                </c:pt>
                <c:pt idx="275">
                  <c:v>4.6464846830696484E-4</c:v>
                </c:pt>
                <c:pt idx="276">
                  <c:v>4.4703946131794341E-4</c:v>
                </c:pt>
                <c:pt idx="277">
                  <c:v>4.3891277424575883E-4</c:v>
                </c:pt>
                <c:pt idx="278">
                  <c:v>4.1554916575346979E-4</c:v>
                </c:pt>
                <c:pt idx="279">
                  <c:v>4.0844455241061068E-4</c:v>
                </c:pt>
                <c:pt idx="280">
                  <c:v>4.0653288033297755E-4</c:v>
                </c:pt>
                <c:pt idx="281">
                  <c:v>3.9086466080203293E-4</c:v>
                </c:pt>
                <c:pt idx="282">
                  <c:v>3.6405127205556666E-4</c:v>
                </c:pt>
                <c:pt idx="283">
                  <c:v>3.6678984761836456E-4</c:v>
                </c:pt>
                <c:pt idx="284">
                  <c:v>3.5092151606838217E-4</c:v>
                </c:pt>
                <c:pt idx="285">
                  <c:v>3.4012682385747134E-4</c:v>
                </c:pt>
                <c:pt idx="286">
                  <c:v>3.2564323700075916E-4</c:v>
                </c:pt>
                <c:pt idx="287">
                  <c:v>3.1993018392763534E-4</c:v>
                </c:pt>
                <c:pt idx="288">
                  <c:v>3.1227029857939213E-4</c:v>
                </c:pt>
                <c:pt idx="289">
                  <c:v>3.0260937954614225E-4</c:v>
                </c:pt>
                <c:pt idx="290">
                  <c:v>2.9415608274982046E-4</c:v>
                </c:pt>
                <c:pt idx="291">
                  <c:v>2.8591742328815708E-4</c:v>
                </c:pt>
                <c:pt idx="292">
                  <c:v>2.7657102291572225E-4</c:v>
                </c:pt>
                <c:pt idx="293">
                  <c:v>2.6763010296423884E-4</c:v>
                </c:pt>
                <c:pt idx="294">
                  <c:v>2.6055737380708947E-4</c:v>
                </c:pt>
                <c:pt idx="295">
                  <c:v>2.5555266736875036E-4</c:v>
                </c:pt>
                <c:pt idx="296">
                  <c:v>2.4720709180749107E-4</c:v>
                </c:pt>
                <c:pt idx="297">
                  <c:v>2.3898701504225568E-4</c:v>
                </c:pt>
                <c:pt idx="298">
                  <c:v>2.2326034843491851E-4</c:v>
                </c:pt>
                <c:pt idx="299">
                  <c:v>2.1647434487669461E-4</c:v>
                </c:pt>
                <c:pt idx="300">
                  <c:v>2.210803933385116E-4</c:v>
                </c:pt>
                <c:pt idx="301">
                  <c:v>2.0867006409393669E-4</c:v>
                </c:pt>
                <c:pt idx="302">
                  <c:v>2.0520646079029618E-4</c:v>
                </c:pt>
                <c:pt idx="303">
                  <c:v>1.9620506485807306E-4</c:v>
                </c:pt>
                <c:pt idx="304">
                  <c:v>1.9495802538080039E-4</c:v>
                </c:pt>
                <c:pt idx="305">
                  <c:v>1.8285140648424182E-4</c:v>
                </c:pt>
                <c:pt idx="306">
                  <c:v>1.7877884929817138E-4</c:v>
                </c:pt>
                <c:pt idx="307">
                  <c:v>1.7581267755036376E-4</c:v>
                </c:pt>
                <c:pt idx="308">
                  <c:v>1.6712549120046844E-4</c:v>
                </c:pt>
                <c:pt idx="309">
                  <c:v>1.6581196198061119E-4</c:v>
                </c:pt>
                <c:pt idx="310">
                  <c:v>1.6071500544347119E-4</c:v>
                </c:pt>
                <c:pt idx="311">
                  <c:v>1.5261611303743017E-4</c:v>
                </c:pt>
                <c:pt idx="312">
                  <c:v>1.4945818626025932E-4</c:v>
                </c:pt>
                <c:pt idx="313">
                  <c:v>1.4561660232646832E-4</c:v>
                </c:pt>
                <c:pt idx="314">
                  <c:v>1.4154293425342387E-4</c:v>
                </c:pt>
                <c:pt idx="315">
                  <c:v>1.3840249504424012E-4</c:v>
                </c:pt>
                <c:pt idx="316">
                  <c:v>1.3233982775010257E-4</c:v>
                </c:pt>
                <c:pt idx="317">
                  <c:v>1.2952056264543826E-4</c:v>
                </c:pt>
                <c:pt idx="318">
                  <c:v>1.2458896060121323E-4</c:v>
                </c:pt>
                <c:pt idx="319">
                  <c:v>1.2134515113054631E-4</c:v>
                </c:pt>
                <c:pt idx="320">
                  <c:v>1.1711661616730192E-4</c:v>
                </c:pt>
                <c:pt idx="321">
                  <c:v>1.1248181622613335E-4</c:v>
                </c:pt>
                <c:pt idx="322">
                  <c:v>1.1154882853929485E-4</c:v>
                </c:pt>
                <c:pt idx="323">
                  <c:v>1.0797797013313177E-4</c:v>
                </c:pt>
                <c:pt idx="324">
                  <c:v>1.0570273960082019E-4</c:v>
                </c:pt>
                <c:pt idx="325">
                  <c:v>1.0277324728874062E-4</c:v>
                </c:pt>
                <c:pt idx="326">
                  <c:v>9.8767294557741491E-5</c:v>
                </c:pt>
                <c:pt idx="327">
                  <c:v>9.4628508692867644E-5</c:v>
                </c:pt>
                <c:pt idx="328">
                  <c:v>9.1120793383000609E-5</c:v>
                </c:pt>
                <c:pt idx="329">
                  <c:v>8.8768174265852618E-5</c:v>
                </c:pt>
                <c:pt idx="330">
                  <c:v>8.9459137269917504E-5</c:v>
                </c:pt>
                <c:pt idx="331">
                  <c:v>8.5502472824133412E-5</c:v>
                </c:pt>
                <c:pt idx="332">
                  <c:v>8.3192466901395461E-5</c:v>
                </c:pt>
                <c:pt idx="333">
                  <c:v>8.0177330858297561E-5</c:v>
                </c:pt>
                <c:pt idx="334">
                  <c:v>7.8299397908210386E-5</c:v>
                </c:pt>
                <c:pt idx="335">
                  <c:v>7.4999579062442207E-5</c:v>
                </c:pt>
                <c:pt idx="336">
                  <c:v>7.2280255914103323E-5</c:v>
                </c:pt>
                <c:pt idx="337">
                  <c:v>7.2079841010505539E-5</c:v>
                </c:pt>
                <c:pt idx="338">
                  <c:v>6.9903769798018649E-5</c:v>
                </c:pt>
                <c:pt idx="339">
                  <c:v>6.6963130707611092E-5</c:v>
                </c:pt>
                <c:pt idx="340">
                  <c:v>6.6345375856446636E-5</c:v>
                </c:pt>
                <c:pt idx="341">
                  <c:v>6.2529768844665176E-5</c:v>
                </c:pt>
                <c:pt idx="342">
                  <c:v>6.114113130569203E-5</c:v>
                </c:pt>
                <c:pt idx="343">
                  <c:v>6.0136962580859836E-5</c:v>
                </c:pt>
                <c:pt idx="344">
                  <c:v>5.6600429144595145E-5</c:v>
                </c:pt>
                <c:pt idx="345">
                  <c:v>5.5101436896709796E-5</c:v>
                </c:pt>
                <c:pt idx="346">
                  <c:v>5.3786970974008407E-5</c:v>
                </c:pt>
                <c:pt idx="347">
                  <c:v>5.2646463715594559E-5</c:v>
                </c:pt>
                <c:pt idx="348">
                  <c:v>5.133043686630951E-5</c:v>
                </c:pt>
                <c:pt idx="349">
                  <c:v>4.9936502401387478E-5</c:v>
                </c:pt>
                <c:pt idx="350">
                  <c:v>4.8556053969383955E-5</c:v>
                </c:pt>
                <c:pt idx="351">
                  <c:v>4.8032870846645172E-5</c:v>
                </c:pt>
                <c:pt idx="352">
                  <c:v>4.530550445189062E-5</c:v>
                </c:pt>
                <c:pt idx="353">
                  <c:v>4.4674794480338586E-5</c:v>
                </c:pt>
                <c:pt idx="354">
                  <c:v>4.338233180425255E-5</c:v>
                </c:pt>
                <c:pt idx="355">
                  <c:v>4.1671684810856142E-5</c:v>
                </c:pt>
                <c:pt idx="356">
                  <c:v>4.0603842019736078E-5</c:v>
                </c:pt>
                <c:pt idx="357">
                  <c:v>3.9454915737106721E-5</c:v>
                </c:pt>
                <c:pt idx="358">
                  <c:v>3.8659307245966493E-5</c:v>
                </c:pt>
                <c:pt idx="359">
                  <c:v>3.7357284761947605E-5</c:v>
                </c:pt>
                <c:pt idx="360">
                  <c:v>3.5382230730441054E-5</c:v>
                </c:pt>
                <c:pt idx="361">
                  <c:v>3.6461930628385147E-5</c:v>
                </c:pt>
                <c:pt idx="362">
                  <c:v>3.472333974904474E-5</c:v>
                </c:pt>
                <c:pt idx="363">
                  <c:v>3.2815016223552954E-5</c:v>
                </c:pt>
                <c:pt idx="364">
                  <c:v>3.1806006117953176E-5</c:v>
                </c:pt>
                <c:pt idx="365">
                  <c:v>3.1324864261173668E-5</c:v>
                </c:pt>
                <c:pt idx="366">
                  <c:v>2.9711018523367038E-5</c:v>
                </c:pt>
                <c:pt idx="367">
                  <c:v>2.9641587989820278E-5</c:v>
                </c:pt>
                <c:pt idx="368">
                  <c:v>2.8534323593184205E-5</c:v>
                </c:pt>
                <c:pt idx="369">
                  <c:v>2.7773708649363382E-5</c:v>
                </c:pt>
                <c:pt idx="370">
                  <c:v>2.6720637983014957E-5</c:v>
                </c:pt>
                <c:pt idx="371">
                  <c:v>2.578166892680566E-5</c:v>
                </c:pt>
                <c:pt idx="372">
                  <c:v>2.5313702421742377E-5</c:v>
                </c:pt>
                <c:pt idx="373">
                  <c:v>2.4913780755017997E-5</c:v>
                </c:pt>
                <c:pt idx="374">
                  <c:v>2.3782604992659452E-5</c:v>
                </c:pt>
                <c:pt idx="375">
                  <c:v>2.2843609783342274E-5</c:v>
                </c:pt>
                <c:pt idx="376">
                  <c:v>2.2028495992467546E-5</c:v>
                </c:pt>
                <c:pt idx="377">
                  <c:v>2.2308865898138629E-5</c:v>
                </c:pt>
                <c:pt idx="378">
                  <c:v>2.1853591995741188E-5</c:v>
                </c:pt>
                <c:pt idx="379">
                  <c:v>2.1542849100916519E-5</c:v>
                </c:pt>
                <c:pt idx="380">
                  <c:v>2.0558346291155668E-5</c:v>
                </c:pt>
                <c:pt idx="381">
                  <c:v>1.9789211530745146E-5</c:v>
                </c:pt>
                <c:pt idx="382">
                  <c:v>1.9443528980301341E-5</c:v>
                </c:pt>
                <c:pt idx="383">
                  <c:v>1.8917697747985782E-5</c:v>
                </c:pt>
                <c:pt idx="384">
                  <c:v>1.8555057004024288E-5</c:v>
                </c:pt>
                <c:pt idx="385">
                  <c:v>1.8130777746221633E-5</c:v>
                </c:pt>
                <c:pt idx="386">
                  <c:v>1.7529081435091409E-5</c:v>
                </c:pt>
                <c:pt idx="387">
                  <c:v>1.7093864204313434E-5</c:v>
                </c:pt>
                <c:pt idx="388">
                  <c:v>1.664546734225722E-5</c:v>
                </c:pt>
                <c:pt idx="389">
                  <c:v>1.5549953358008877E-5</c:v>
                </c:pt>
                <c:pt idx="390">
                  <c:v>1.5223509830394688E-5</c:v>
                </c:pt>
                <c:pt idx="391">
                  <c:v>1.5252645990275273E-5</c:v>
                </c:pt>
                <c:pt idx="392">
                  <c:v>1.4577563693458369E-5</c:v>
                </c:pt>
                <c:pt idx="393">
                  <c:v>1.4216571468247151E-5</c:v>
                </c:pt>
                <c:pt idx="394">
                  <c:v>1.3868304426845145E-5</c:v>
                </c:pt>
                <c:pt idx="395">
                  <c:v>1.3533716291203599E-5</c:v>
                </c:pt>
                <c:pt idx="396">
                  <c:v>1.3347712258519635E-5</c:v>
                </c:pt>
                <c:pt idx="397">
                  <c:v>1.2918206715954411E-5</c:v>
                </c:pt>
                <c:pt idx="398">
                  <c:v>1.2523800548906832E-5</c:v>
                </c:pt>
                <c:pt idx="399">
                  <c:v>1.2075331699949046E-5</c:v>
                </c:pt>
                <c:pt idx="400">
                  <c:v>1.1957786559068185E-5</c:v>
                </c:pt>
                <c:pt idx="401">
                  <c:v>1.1521102009411452E-5</c:v>
                </c:pt>
                <c:pt idx="402">
                  <c:v>1.1183871820502788E-5</c:v>
                </c:pt>
                <c:pt idx="403">
                  <c:v>1.0812741162539078E-5</c:v>
                </c:pt>
                <c:pt idx="404">
                  <c:v>1.0603251535123603E-5</c:v>
                </c:pt>
                <c:pt idx="405">
                  <c:v>1.0225512948384676E-5</c:v>
                </c:pt>
                <c:pt idx="406">
                  <c:v>9.8374584388965815E-6</c:v>
                </c:pt>
                <c:pt idx="407">
                  <c:v>9.8256464573180777E-6</c:v>
                </c:pt>
                <c:pt idx="408">
                  <c:v>9.605700875037666E-6</c:v>
                </c:pt>
                <c:pt idx="409">
                  <c:v>9.245843253271096E-6</c:v>
                </c:pt>
                <c:pt idx="410">
                  <c:v>9.0202306208198213E-6</c:v>
                </c:pt>
                <c:pt idx="411">
                  <c:v>8.712339899104277E-6</c:v>
                </c:pt>
                <c:pt idx="412">
                  <c:v>8.6130750878844495E-6</c:v>
                </c:pt>
                <c:pt idx="413">
                  <c:v>8.4895811505114618E-6</c:v>
                </c:pt>
                <c:pt idx="414">
                  <c:v>7.9219160899571029E-6</c:v>
                </c:pt>
                <c:pt idx="415">
                  <c:v>7.8961243001877645E-6</c:v>
                </c:pt>
                <c:pt idx="416">
                  <c:v>7.5843477425009193E-6</c:v>
                </c:pt>
                <c:pt idx="417">
                  <c:v>7.3959123406767633E-6</c:v>
                </c:pt>
                <c:pt idx="418">
                  <c:v>7.3861197165143737E-6</c:v>
                </c:pt>
                <c:pt idx="419">
                  <c:v>7.1493222087269749E-6</c:v>
                </c:pt>
                <c:pt idx="420">
                  <c:v>6.9238799559970401E-6</c:v>
                </c:pt>
                <c:pt idx="421">
                  <c:v>6.7679996303437217E-6</c:v>
                </c:pt>
                <c:pt idx="422">
                  <c:v>6.5900761961710425E-6</c:v>
                </c:pt>
                <c:pt idx="423">
                  <c:v>6.4307430580871887E-6</c:v>
                </c:pt>
                <c:pt idx="424">
                  <c:v>6.2800544959694978E-6</c:v>
                </c:pt>
                <c:pt idx="425">
                  <c:v>6.0760333239340891E-6</c:v>
                </c:pt>
                <c:pt idx="426">
                  <c:v>5.9227405667786207E-6</c:v>
                </c:pt>
                <c:pt idx="427">
                  <c:v>5.8301576906115003E-6</c:v>
                </c:pt>
                <c:pt idx="428">
                  <c:v>5.6540375345196339E-6</c:v>
                </c:pt>
                <c:pt idx="429">
                  <c:v>5.5728163728508191E-6</c:v>
                </c:pt>
                <c:pt idx="430">
                  <c:v>5.2215523869452989E-6</c:v>
                </c:pt>
                <c:pt idx="431">
                  <c:v>5.1751117677591107E-6</c:v>
                </c:pt>
                <c:pt idx="432">
                  <c:v>5.0899751784942547E-6</c:v>
                </c:pt>
                <c:pt idx="433">
                  <c:v>5.0818811151985884E-6</c:v>
                </c:pt>
                <c:pt idx="434">
                  <c:v>5.0178140346715332E-6</c:v>
                </c:pt>
                <c:pt idx="435">
                  <c:v>4.7124460292650679E-6</c:v>
                </c:pt>
                <c:pt idx="436">
                  <c:v>4.636248151735303E-6</c:v>
                </c:pt>
                <c:pt idx="437">
                  <c:v>4.6896919950251493E-6</c:v>
                </c:pt>
                <c:pt idx="438">
                  <c:v>4.5515815788973514E-6</c:v>
                </c:pt>
                <c:pt idx="439">
                  <c:v>4.2827702910004021E-6</c:v>
                </c:pt>
                <c:pt idx="440">
                  <c:v>4.2122383597478962E-6</c:v>
                </c:pt>
                <c:pt idx="441">
                  <c:v>4.1915413958166803E-6</c:v>
                </c:pt>
                <c:pt idx="442">
                  <c:v>4.0712792392115711E-6</c:v>
                </c:pt>
                <c:pt idx="443">
                  <c:v>3.9830128274047613E-6</c:v>
                </c:pt>
                <c:pt idx="444">
                  <c:v>3.8931801887656568E-6</c:v>
                </c:pt>
                <c:pt idx="445">
                  <c:v>3.8652854112521691E-6</c:v>
                </c:pt>
                <c:pt idx="446">
                  <c:v>3.6080690346374164E-6</c:v>
                </c:pt>
                <c:pt idx="447">
                  <c:v>3.6506815941033935E-6</c:v>
                </c:pt>
                <c:pt idx="448">
                  <c:v>3.6203904645801424E-6</c:v>
                </c:pt>
                <c:pt idx="449">
                  <c:v>3.5952277349109203E-6</c:v>
                </c:pt>
                <c:pt idx="450">
                  <c:v>3.3377947114996279E-6</c:v>
                </c:pt>
                <c:pt idx="451">
                  <c:v>3.3190105427965432E-6</c:v>
                </c:pt>
                <c:pt idx="452">
                  <c:v>3.1365782492890118E-6</c:v>
                </c:pt>
                <c:pt idx="453">
                  <c:v>3.0109540052221013E-6</c:v>
                </c:pt>
                <c:pt idx="454">
                  <c:v>2.8927650221059592E-6</c:v>
                </c:pt>
                <c:pt idx="455">
                  <c:v>2.8550901261093625E-6</c:v>
                </c:pt>
                <c:pt idx="456">
                  <c:v>2.821388533593527E-6</c:v>
                </c:pt>
                <c:pt idx="457">
                  <c:v>2.7785485754734193E-6</c:v>
                </c:pt>
                <c:pt idx="458">
                  <c:v>2.7404227297957208E-6</c:v>
                </c:pt>
                <c:pt idx="459">
                  <c:v>2.2865734905806856E-6</c:v>
                </c:pt>
                <c:pt idx="460">
                  <c:v>2.3907131710218105E-6</c:v>
                </c:pt>
                <c:pt idx="461">
                  <c:v>2.242154321841665E-6</c:v>
                </c:pt>
                <c:pt idx="462">
                  <c:v>2.0987174721571845E-6</c:v>
                </c:pt>
                <c:pt idx="463">
                  <c:v>2.0617211460314727E-6</c:v>
                </c:pt>
                <c:pt idx="464">
                  <c:v>1.9736699406257342E-6</c:v>
                </c:pt>
                <c:pt idx="465">
                  <c:v>1.9506791878588501E-6</c:v>
                </c:pt>
                <c:pt idx="466">
                  <c:v>1.8207042691515085E-6</c:v>
                </c:pt>
                <c:pt idx="467">
                  <c:v>1.7385733904552506E-6</c:v>
                </c:pt>
                <c:pt idx="468">
                  <c:v>1.5273914612477913E-6</c:v>
                </c:pt>
                <c:pt idx="469">
                  <c:v>1.2441977366548339E-6</c:v>
                </c:pt>
                <c:pt idx="470">
                  <c:v>8.9049333109699738E-7</c:v>
                </c:pt>
                <c:pt idx="471">
                  <c:v>1.433783596223177E-6</c:v>
                </c:pt>
                <c:pt idx="472">
                  <c:v>1.188813836445646E-6</c:v>
                </c:pt>
                <c:pt idx="473">
                  <c:v>9.1624035340469123E-7</c:v>
                </c:pt>
                <c:pt idx="474">
                  <c:v>8.1809586435521002E-7</c:v>
                </c:pt>
                <c:pt idx="475">
                  <c:v>7.4882651293149618E-7</c:v>
                </c:pt>
                <c:pt idx="476">
                  <c:v>7.5705231573297197E-7</c:v>
                </c:pt>
                <c:pt idx="477">
                  <c:v>7.7335802663069477E-7</c:v>
                </c:pt>
                <c:pt idx="478">
                  <c:v>8.2855422935315385E-7</c:v>
                </c:pt>
                <c:pt idx="479">
                  <c:v>8.8314400277402328E-7</c:v>
                </c:pt>
                <c:pt idx="480">
                  <c:v>9.6304402028218431E-7</c:v>
                </c:pt>
                <c:pt idx="481">
                  <c:v>1.0143033160431923E-6</c:v>
                </c:pt>
                <c:pt idx="482">
                  <c:v>1.0225711198183589E-6</c:v>
                </c:pt>
                <c:pt idx="483">
                  <c:v>8.6657555743292378E-7</c:v>
                </c:pt>
                <c:pt idx="484">
                  <c:v>8.1091071469450364E-7</c:v>
                </c:pt>
                <c:pt idx="485">
                  <c:v>8.4754535797435125E-7</c:v>
                </c:pt>
                <c:pt idx="486">
                  <c:v>8.6144328383190029E-7</c:v>
                </c:pt>
                <c:pt idx="487">
                  <c:v>9.1452418422416118E-7</c:v>
                </c:pt>
                <c:pt idx="488">
                  <c:v>9.2818007941806212E-7</c:v>
                </c:pt>
                <c:pt idx="489">
                  <c:v>9.3904966157494783E-7</c:v>
                </c:pt>
                <c:pt idx="490">
                  <c:v>9.2734652517528891E-7</c:v>
                </c:pt>
                <c:pt idx="491">
                  <c:v>9.2937594433368083E-7</c:v>
                </c:pt>
                <c:pt idx="492">
                  <c:v>8.8697507197916557E-7</c:v>
                </c:pt>
                <c:pt idx="493">
                  <c:v>7.7621252239305196E-7</c:v>
                </c:pt>
                <c:pt idx="494">
                  <c:v>8.3684003088641185E-7</c:v>
                </c:pt>
                <c:pt idx="495">
                  <c:v>7.5634174940819873E-7</c:v>
                </c:pt>
                <c:pt idx="496">
                  <c:v>7.5886623845902587E-7</c:v>
                </c:pt>
                <c:pt idx="497">
                  <c:v>8.1490896180871373E-7</c:v>
                </c:pt>
                <c:pt idx="498">
                  <c:v>7.5096898802242947E-7</c:v>
                </c:pt>
                <c:pt idx="499">
                  <c:v>5.6533283351109396E-7</c:v>
                </c:pt>
                <c:pt idx="500">
                  <c:v>7.5329161376209695E-7</c:v>
                </c:pt>
                <c:pt idx="501">
                  <c:v>7.7030698890689817E-7</c:v>
                </c:pt>
                <c:pt idx="502">
                  <c:v>7.0594965584343656E-7</c:v>
                </c:pt>
                <c:pt idx="503">
                  <c:v>7.6574039900500611E-7</c:v>
                </c:pt>
                <c:pt idx="504">
                  <c:v>6.7705653272052701E-7</c:v>
                </c:pt>
                <c:pt idx="505">
                  <c:v>6.4552219191629582E-7</c:v>
                </c:pt>
                <c:pt idx="506">
                  <c:v>5.5839215046491069E-7</c:v>
                </c:pt>
                <c:pt idx="507">
                  <c:v>5.5542701829457728E-7</c:v>
                </c:pt>
                <c:pt idx="508">
                  <c:v>5.1373086757068866E-7</c:v>
                </c:pt>
                <c:pt idx="509">
                  <c:v>3.3275957290012588E-7</c:v>
                </c:pt>
                <c:pt idx="510">
                  <c:v>5.1093042223682467E-7</c:v>
                </c:pt>
                <c:pt idx="511">
                  <c:v>5.8388462696504397E-7</c:v>
                </c:pt>
                <c:pt idx="512">
                  <c:v>6.6077296160318513E-7</c:v>
                </c:pt>
                <c:pt idx="513">
                  <c:v>6.4917967182528254E-7</c:v>
                </c:pt>
                <c:pt idx="514">
                  <c:v>6.1869174528529162E-7</c:v>
                </c:pt>
                <c:pt idx="515">
                  <c:v>6.3124028604392153E-7</c:v>
                </c:pt>
                <c:pt idx="516">
                  <c:v>6.7040977681293856E-7</c:v>
                </c:pt>
                <c:pt idx="517">
                  <c:v>6.3799159162399801E-7</c:v>
                </c:pt>
                <c:pt idx="518">
                  <c:v>5.2275420216204925E-7</c:v>
                </c:pt>
                <c:pt idx="519">
                  <c:v>2.9828400170863322E-7</c:v>
                </c:pt>
                <c:pt idx="520">
                  <c:v>2.9844178333112204E-7</c:v>
                </c:pt>
                <c:pt idx="521">
                  <c:v>3.0947239327649758E-7</c:v>
                </c:pt>
                <c:pt idx="522">
                  <c:v>2.5128120280419762E-7</c:v>
                </c:pt>
                <c:pt idx="523">
                  <c:v>2.3975899770395885E-7</c:v>
                </c:pt>
                <c:pt idx="524">
                  <c:v>2.4462026567664913E-7</c:v>
                </c:pt>
                <c:pt idx="525">
                  <c:v>2.559267096717946E-7</c:v>
                </c:pt>
                <c:pt idx="526">
                  <c:v>3.065339877668384E-7</c:v>
                </c:pt>
                <c:pt idx="527">
                  <c:v>3.2757914090983057E-7</c:v>
                </c:pt>
                <c:pt idx="528">
                  <c:v>3.2097881519161759E-7</c:v>
                </c:pt>
                <c:pt idx="529">
                  <c:v>2.9418647706315948E-7</c:v>
                </c:pt>
                <c:pt idx="530">
                  <c:v>2.8613681100893982E-7</c:v>
                </c:pt>
                <c:pt idx="531">
                  <c:v>2.6575317907474377E-7</c:v>
                </c:pt>
                <c:pt idx="532">
                  <c:v>2.4648464952596378E-7</c:v>
                </c:pt>
                <c:pt idx="533">
                  <c:v>2.3487690416279265E-7</c:v>
                </c:pt>
                <c:pt idx="534">
                  <c:v>2.2971722937463002E-7</c:v>
                </c:pt>
                <c:pt idx="535">
                  <c:v>2.568386038543299E-7</c:v>
                </c:pt>
                <c:pt idx="536">
                  <c:v>2.8041148946120924E-7</c:v>
                </c:pt>
                <c:pt idx="537">
                  <c:v>2.7755007732648833E-7</c:v>
                </c:pt>
                <c:pt idx="538">
                  <c:v>3.1369776613030496E-7</c:v>
                </c:pt>
                <c:pt idx="539">
                  <c:v>3.2737339462130865E-7</c:v>
                </c:pt>
                <c:pt idx="540">
                  <c:v>3.319645545716508E-7</c:v>
                </c:pt>
                <c:pt idx="541">
                  <c:v>3.2163419825312519E-7</c:v>
                </c:pt>
                <c:pt idx="542">
                  <c:v>3.3063054545418209E-7</c:v>
                </c:pt>
                <c:pt idx="543">
                  <c:v>3.2373838406304368E-7</c:v>
                </c:pt>
                <c:pt idx="544">
                  <c:v>3.0984858913133156E-7</c:v>
                </c:pt>
                <c:pt idx="545">
                  <c:v>2.9319713246751997E-7</c:v>
                </c:pt>
                <c:pt idx="546">
                  <c:v>2.7542852531124699E-7</c:v>
                </c:pt>
                <c:pt idx="547">
                  <c:v>2.8114735011162668E-7</c:v>
                </c:pt>
                <c:pt idx="548">
                  <c:v>2.6773267271288493E-7</c:v>
                </c:pt>
                <c:pt idx="549">
                  <c:v>2.7752186818991512E-7</c:v>
                </c:pt>
                <c:pt idx="550">
                  <c:v>2.9628638215285003E-7</c:v>
                </c:pt>
                <c:pt idx="551">
                  <c:v>2.7870210482783318E-7</c:v>
                </c:pt>
                <c:pt idx="552">
                  <c:v>2.8594189716633168E-7</c:v>
                </c:pt>
                <c:pt idx="553">
                  <c:v>2.9381189381204804E-7</c:v>
                </c:pt>
                <c:pt idx="554">
                  <c:v>3.0264691133904653E-7</c:v>
                </c:pt>
                <c:pt idx="555">
                  <c:v>2.9639645433372498E-7</c:v>
                </c:pt>
                <c:pt idx="556">
                  <c:v>3.1143888571471784E-7</c:v>
                </c:pt>
                <c:pt idx="557">
                  <c:v>3.4862981132978097E-7</c:v>
                </c:pt>
                <c:pt idx="558">
                  <c:v>4.1214967403643976E-7</c:v>
                </c:pt>
                <c:pt idx="559">
                  <c:v>3.9094024336338562E-7</c:v>
                </c:pt>
                <c:pt idx="560">
                  <c:v>3.9571113311354431E-7</c:v>
                </c:pt>
                <c:pt idx="561">
                  <c:v>4.3473254266787292E-7</c:v>
                </c:pt>
                <c:pt idx="562">
                  <c:v>4.4825992083688358E-7</c:v>
                </c:pt>
                <c:pt idx="563">
                  <c:v>4.4068301190860119E-7</c:v>
                </c:pt>
                <c:pt idx="564">
                  <c:v>4.5886299330503946E-7</c:v>
                </c:pt>
                <c:pt idx="565">
                  <c:v>4.2195102673941731E-7</c:v>
                </c:pt>
                <c:pt idx="566">
                  <c:v>4.0713563976733349E-7</c:v>
                </c:pt>
                <c:pt idx="567">
                  <c:v>4.346043989349141E-7</c:v>
                </c:pt>
                <c:pt idx="568">
                  <c:v>4.4999150410019878E-7</c:v>
                </c:pt>
                <c:pt idx="569">
                  <c:v>4.4818763462854788E-7</c:v>
                </c:pt>
                <c:pt idx="570">
                  <c:v>4.6187929963468518E-7</c:v>
                </c:pt>
                <c:pt idx="571">
                  <c:v>4.4950521506230379E-7</c:v>
                </c:pt>
                <c:pt idx="572">
                  <c:v>4.2605819766758437E-7</c:v>
                </c:pt>
                <c:pt idx="573">
                  <c:v>4.0384661728805745E-7</c:v>
                </c:pt>
                <c:pt idx="574">
                  <c:v>4.2255231656330102E-7</c:v>
                </c:pt>
                <c:pt idx="575">
                  <c:v>4.1730499498547489E-7</c:v>
                </c:pt>
                <c:pt idx="576">
                  <c:v>3.778104393402215E-7</c:v>
                </c:pt>
                <c:pt idx="577">
                  <c:v>3.707362481335467E-7</c:v>
                </c:pt>
                <c:pt idx="578">
                  <c:v>3.5175126123518783E-7</c:v>
                </c:pt>
                <c:pt idx="579">
                  <c:v>3.6922152349523882E-7</c:v>
                </c:pt>
                <c:pt idx="580">
                  <c:v>3.5667986634898819E-7</c:v>
                </c:pt>
                <c:pt idx="581">
                  <c:v>3.9344726049793873E-7</c:v>
                </c:pt>
                <c:pt idx="582">
                  <c:v>3.9766286073860937E-7</c:v>
                </c:pt>
                <c:pt idx="583">
                  <c:v>3.7090382070741593E-7</c:v>
                </c:pt>
                <c:pt idx="584">
                  <c:v>4.2646891476040108E-7</c:v>
                </c:pt>
                <c:pt idx="585">
                  <c:v>4.8164957761450962E-7</c:v>
                </c:pt>
                <c:pt idx="586">
                  <c:v>4.5260037907377044E-7</c:v>
                </c:pt>
                <c:pt idx="587">
                  <c:v>4.7724011890602965E-7</c:v>
                </c:pt>
                <c:pt idx="588">
                  <c:v>5.2022741270859613E-7</c:v>
                </c:pt>
                <c:pt idx="589">
                  <c:v>5.085991903767699E-7</c:v>
                </c:pt>
                <c:pt idx="590">
                  <c:v>5.9053232178858676E-7</c:v>
                </c:pt>
                <c:pt idx="591">
                  <c:v>6.4398140137938021E-7</c:v>
                </c:pt>
                <c:pt idx="592">
                  <c:v>7.1559731941964171E-7</c:v>
                </c:pt>
                <c:pt idx="593">
                  <c:v>8.0034632721980982E-7</c:v>
                </c:pt>
                <c:pt idx="594">
                  <c:v>8.76565562436361E-7</c:v>
                </c:pt>
                <c:pt idx="595">
                  <c:v>9.7309393645851193E-7</c:v>
                </c:pt>
                <c:pt idx="596">
                  <c:v>1.152117302875453E-6</c:v>
                </c:pt>
                <c:pt idx="597">
                  <c:v>1.6854580909235003E-6</c:v>
                </c:pt>
                <c:pt idx="598">
                  <c:v>2.4812175296507335E-6</c:v>
                </c:pt>
                <c:pt idx="599">
                  <c:v>2.492927895401123E-6</c:v>
                </c:pt>
                <c:pt idx="600">
                  <c:v>2.4835044024235365E-6</c:v>
                </c:pt>
                <c:pt idx="601">
                  <c:v>2.4529864795588853E-6</c:v>
                </c:pt>
                <c:pt idx="602">
                  <c:v>2.3466436098867861E-6</c:v>
                </c:pt>
                <c:pt idx="603">
                  <c:v>2.4055667268906404E-6</c:v>
                </c:pt>
                <c:pt idx="604">
                  <c:v>2.3096034995882055E-6</c:v>
                </c:pt>
                <c:pt idx="605">
                  <c:v>2.2406851714135644E-6</c:v>
                </c:pt>
                <c:pt idx="606">
                  <c:v>2.2371267185213999E-6</c:v>
                </c:pt>
                <c:pt idx="607">
                  <c:v>2.1392544781715532E-6</c:v>
                </c:pt>
                <c:pt idx="608">
                  <c:v>2.0770456244251649E-6</c:v>
                </c:pt>
                <c:pt idx="609">
                  <c:v>2.0323694619369365E-6</c:v>
                </c:pt>
                <c:pt idx="610">
                  <c:v>1.9547669315517788E-6</c:v>
                </c:pt>
                <c:pt idx="611">
                  <c:v>1.8433377414022379E-6</c:v>
                </c:pt>
                <c:pt idx="612">
                  <c:v>1.7631559076741914E-6</c:v>
                </c:pt>
                <c:pt idx="613">
                  <c:v>1.6106911513471491E-6</c:v>
                </c:pt>
                <c:pt idx="614">
                  <c:v>1.4235257292822101E-6</c:v>
                </c:pt>
                <c:pt idx="615">
                  <c:v>1.2481758165434215E-6</c:v>
                </c:pt>
                <c:pt idx="616">
                  <c:v>1.3194434464889745E-7</c:v>
                </c:pt>
                <c:pt idx="617">
                  <c:v>0</c:v>
                </c:pt>
                <c:pt idx="6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C9-D643-A909-6E5574911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744336"/>
        <c:axId val="536173568"/>
      </c:scatterChart>
      <c:valAx>
        <c:axId val="536744336"/>
        <c:scaling>
          <c:logBase val="10"/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[MeV]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73568"/>
        <c:crossesAt val="1.0000000000000005E-7"/>
        <c:crossBetween val="midCat"/>
      </c:valAx>
      <c:valAx>
        <c:axId val="536173568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Result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44336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336550</xdr:colOff>
      <xdr:row>8</xdr:row>
      <xdr:rowOff>114300</xdr:rowOff>
    </xdr:from>
    <xdr:to>
      <xdr:col>14</xdr:col>
      <xdr:colOff>457200</xdr:colOff>
      <xdr:row>39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289DC-BDC9-6542-9DFA-0501DF157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39</xdr:row>
      <xdr:rowOff>139700</xdr:rowOff>
    </xdr:from>
    <xdr:to>
      <xdr:col>14</xdr:col>
      <xdr:colOff>501650</xdr:colOff>
      <xdr:row>70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802DB0-BB03-834D-8867-F504412AE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73</xdr:row>
      <xdr:rowOff>114300</xdr:rowOff>
    </xdr:from>
    <xdr:to>
      <xdr:col>19</xdr:col>
      <xdr:colOff>361950</xdr:colOff>
      <xdr:row>104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233D4E-2840-7F4B-964D-98319DF90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541BE-5D73-FD4D-A0EA-4BC7BBDB16C4}">
  <dimension ref="A1:AK622"/>
  <sheetViews>
    <sheetView tabSelected="1" topLeftCell="A22" workbookViewId="0">
      <selection activeCell="O3" sqref="O3:O174"/>
    </sheetView>
  </sheetViews>
  <sheetFormatPr baseColWidth="10" defaultRowHeight="16" x14ac:dyDescent="0.2"/>
  <cols>
    <col min="16" max="16" width="12.1640625" bestFit="1" customWidth="1"/>
    <col min="34" max="36" width="22.33203125" customWidth="1"/>
  </cols>
  <sheetData>
    <row r="1" spans="1:37" x14ac:dyDescent="0.2">
      <c r="B1" t="s">
        <v>12</v>
      </c>
      <c r="C1">
        <f>COUNT(C3:C600)</f>
        <v>172</v>
      </c>
    </row>
    <row r="2" spans="1:37" x14ac:dyDescent="0.2">
      <c r="A2">
        <f>SUM(B3:B174)</f>
        <v>262.78362411471761</v>
      </c>
      <c r="B2" t="s">
        <v>4</v>
      </c>
      <c r="C2" t="s">
        <v>0</v>
      </c>
      <c r="D2" t="s">
        <v>1</v>
      </c>
      <c r="E2" t="s">
        <v>2</v>
      </c>
      <c r="F2" t="s">
        <v>3</v>
      </c>
      <c r="G2" t="s">
        <v>5</v>
      </c>
      <c r="H2" s="1">
        <f>SUM(O3:O174)</f>
        <v>6.3981662489999929</v>
      </c>
      <c r="I2" s="1">
        <f ca="1">SUM(I3:I174)</f>
        <v>31716.833272882392</v>
      </c>
      <c r="M2" t="s">
        <v>0</v>
      </c>
      <c r="N2" t="s">
        <v>1</v>
      </c>
      <c r="O2" t="s">
        <v>6</v>
      </c>
    </row>
    <row r="3" spans="1:37" x14ac:dyDescent="0.2">
      <c r="A3" s="3">
        <v>0</v>
      </c>
      <c r="B3" s="4">
        <v>7.9616275722646002</v>
      </c>
      <c r="C3" s="5">
        <v>17332500</v>
      </c>
      <c r="D3" s="5">
        <v>19640300</v>
      </c>
      <c r="E3" s="7">
        <f>D3-C3</f>
        <v>2307800</v>
      </c>
      <c r="F3" s="7">
        <f>0.5*(D3+C3)</f>
        <v>18486400</v>
      </c>
      <c r="G3" s="7">
        <f>B3/E3</f>
        <v>3.4498776203590432E-6</v>
      </c>
      <c r="H3" s="7">
        <f ca="1">INDIRECT(ADDRESS(L3,COLUMN(O2)))/E3</f>
        <v>5.0790796429499957E-8</v>
      </c>
      <c r="I3" s="7">
        <f ca="1">H3*$A$2/$H$2</f>
        <v>2.0860648251368801E-6</v>
      </c>
      <c r="J3" s="7">
        <f ca="1">G3/I3</f>
        <v>1.6537729694630532</v>
      </c>
      <c r="L3">
        <f>ROW(A3)+$C$1-1</f>
        <v>174</v>
      </c>
      <c r="M3" s="8">
        <f ca="1">INDIRECT(ADDRESS(L3,3))</f>
        <v>1.0000099999999999E-5</v>
      </c>
      <c r="N3" s="8">
        <f ca="1">INDIRECT(ADDRESS(L3,4))</f>
        <v>3.0000000000000001E-3</v>
      </c>
      <c r="O3" s="6">
        <v>3.0172500000000001E-2</v>
      </c>
      <c r="P3" s="9">
        <f ca="1">M3/1000000</f>
        <v>1.0000099999999999E-11</v>
      </c>
      <c r="T3" t="s">
        <v>7</v>
      </c>
      <c r="U3" t="s">
        <v>8</v>
      </c>
      <c r="V3" t="s">
        <v>9</v>
      </c>
      <c r="W3" t="s">
        <v>10</v>
      </c>
      <c r="X3" t="s">
        <v>11</v>
      </c>
    </row>
    <row r="4" spans="1:37" x14ac:dyDescent="0.2">
      <c r="A4" s="3">
        <v>1</v>
      </c>
      <c r="B4" s="4">
        <v>1.5257425648764</v>
      </c>
      <c r="C4" s="5">
        <v>14918200</v>
      </c>
      <c r="D4" s="5">
        <v>17332500</v>
      </c>
      <c r="E4" s="7">
        <f t="shared" ref="E4:E67" si="0">D4-C4</f>
        <v>2414300</v>
      </c>
      <c r="F4" s="7">
        <f t="shared" ref="F4:F67" si="1">0.5*(D4+C4)</f>
        <v>16125350</v>
      </c>
      <c r="G4" s="7">
        <f t="shared" ref="G4:G67" si="2">B4/E4</f>
        <v>6.3196063657225703E-7</v>
      </c>
      <c r="H4" s="7">
        <f ca="1">INDIRECT(ADDRESS(L4,COLUMN(O3)))/E4</f>
        <v>1.4598185809551424E-8</v>
      </c>
      <c r="I4" s="7">
        <f t="shared" ref="I4:I67" ca="1" si="3">H4*$A$2/$H$2</f>
        <v>5.9957244360968937E-7</v>
      </c>
      <c r="J4" s="7">
        <f t="shared" ref="J4:J67" ca="1" si="4">G4/I4</f>
        <v>1.0540188150869252</v>
      </c>
      <c r="L4">
        <f>L3-1</f>
        <v>173</v>
      </c>
      <c r="M4" s="8">
        <f t="shared" ref="M4:M67" ca="1" si="5">INDIRECT(ADDRESS(L4,3))</f>
        <v>3.0000000000000001E-3</v>
      </c>
      <c r="N4" s="8">
        <f t="shared" ref="N4:N67" ca="1" si="6">INDIRECT(ADDRESS(L4,4))</f>
        <v>5.0000000000000001E-3</v>
      </c>
      <c r="O4" s="6">
        <v>4.9573899999999997E-2</v>
      </c>
      <c r="P4" s="9">
        <f t="shared" ref="P4:P67" ca="1" si="7">M4/1000000</f>
        <v>3E-9</v>
      </c>
      <c r="T4" s="1">
        <v>1.0000000000000001E-5</v>
      </c>
      <c r="U4" s="1">
        <v>0</v>
      </c>
      <c r="V4" s="1">
        <f>T4/1000000</f>
        <v>1.0000000000000001E-11</v>
      </c>
      <c r="W4" s="1">
        <f>T4/2</f>
        <v>5.0000000000000004E-6</v>
      </c>
      <c r="X4" s="1">
        <f>U4/V4*$A$2/$H$2/1000000</f>
        <v>0</v>
      </c>
      <c r="Y4" s="1">
        <v>1.0000000000000001E-5</v>
      </c>
      <c r="Z4" s="2">
        <f>Y4*$A$2/$H$2</f>
        <v>4.1071709281669514E-4</v>
      </c>
      <c r="AB4" t="str">
        <f>TEXT(W4,"0.0000E+00")&amp;" "&amp;TEXT(MAX(U4,0.0000000001),"0.0000E+00")</f>
        <v>5.0000E-06 1.0000E-10</v>
      </c>
      <c r="AE4">
        <v>3</v>
      </c>
      <c r="AF4">
        <v>4</v>
      </c>
      <c r="AG4">
        <v>5</v>
      </c>
      <c r="AH4">
        <f ca="1">INDIRECT(ADDRESS(AE4,COLUMN($AB$2)))</f>
        <v>0</v>
      </c>
      <c r="AI4" t="str">
        <f t="shared" ref="AI4:AJ4" ca="1" si="8">INDIRECT(ADDRESS(AF4,COLUMN($AB$2)))</f>
        <v>5.0000E-06 1.0000E-10</v>
      </c>
      <c r="AJ4" t="str">
        <f t="shared" ca="1" si="8"/>
        <v>1.7845E-05 4.1452E-07</v>
      </c>
      <c r="AK4" t="str">
        <f ca="1">AH4&amp;" "&amp;AI4&amp;" "&amp;AJ4</f>
        <v>0 5.0000E-06 1.0000E-10 1.7845E-05 4.1452E-07</v>
      </c>
    </row>
    <row r="5" spans="1:37" x14ac:dyDescent="0.2">
      <c r="A5" s="3">
        <v>2</v>
      </c>
      <c r="B5" s="4">
        <v>0.71002286910110002</v>
      </c>
      <c r="C5" s="5">
        <v>13840300</v>
      </c>
      <c r="D5" s="5">
        <v>14918200</v>
      </c>
      <c r="E5" s="7">
        <f t="shared" si="0"/>
        <v>1077900</v>
      </c>
      <c r="F5" s="7">
        <f t="shared" si="1"/>
        <v>14379250</v>
      </c>
      <c r="G5" s="7">
        <f t="shared" si="2"/>
        <v>6.5870940634669267E-7</v>
      </c>
      <c r="H5" s="7">
        <f ca="1">INDIRECT(ADDRESS(L5,COLUMN(O4)))/E5</f>
        <v>1.0116151776602652E-8</v>
      </c>
      <c r="I5" s="7">
        <f t="shared" ca="1" si="3"/>
        <v>4.1548764481786865E-7</v>
      </c>
      <c r="J5" s="7">
        <f t="shared" ca="1" si="4"/>
        <v>1.5853886741576675</v>
      </c>
      <c r="L5">
        <f t="shared" ref="L5:L68" si="9">L4-1</f>
        <v>172</v>
      </c>
      <c r="M5" s="8">
        <f t="shared" ca="1" si="5"/>
        <v>5.0000000000000001E-3</v>
      </c>
      <c r="N5" s="8">
        <f t="shared" ca="1" si="6"/>
        <v>6.8999999999999999E-3</v>
      </c>
      <c r="O5" s="6">
        <v>6.4829999999999999E-2</v>
      </c>
      <c r="P5" s="9">
        <f t="shared" ca="1" si="7"/>
        <v>5.0000000000000001E-9</v>
      </c>
      <c r="T5" s="1">
        <v>2.569E-5</v>
      </c>
      <c r="U5" s="1">
        <v>4.1452300000000001E-7</v>
      </c>
      <c r="V5" s="1">
        <f>(T5-T4)/1000000</f>
        <v>1.569E-11</v>
      </c>
      <c r="W5" s="1">
        <f>(T5+T4)/2</f>
        <v>1.7844999999999999E-5</v>
      </c>
      <c r="X5" s="1">
        <f t="shared" ref="X5:X68" si="10">U5/V5*$A$2/$H$2/1000000</f>
        <v>1.08509675886332</v>
      </c>
      <c r="Y5" s="1">
        <v>2.56901E-5</v>
      </c>
      <c r="Z5" s="2">
        <f t="shared" ref="Z5:Z68" si="11">Y5*$A$2/$H$2</f>
        <v>1.0551363186170179E-3</v>
      </c>
      <c r="AB5" t="str">
        <f t="shared" ref="AB5:AB68" si="12">TEXT(W5,"0.0000E+00")&amp;" "&amp;TEXT(MAX(U5,0.0000000001),"0.0000E+00")</f>
        <v>1.7845E-05 4.1452E-07</v>
      </c>
      <c r="AE5">
        <f>AG4+1</f>
        <v>6</v>
      </c>
      <c r="AF5">
        <f>AE5+1</f>
        <v>7</v>
      </c>
      <c r="AG5">
        <f>AF5+1</f>
        <v>8</v>
      </c>
      <c r="AH5" t="str">
        <f t="shared" ref="AH5:AH68" ca="1" si="13">INDIRECT(ADDRESS(AE5,COLUMN($AB$2)))</f>
        <v>3.4023E-05 6.4107E-06</v>
      </c>
      <c r="AI5" t="str">
        <f t="shared" ref="AI5:AI68" ca="1" si="14">INDIRECT(ADDRESS(AF5,COLUMN($AB$2)))</f>
        <v>5.6095E-05 9.2482E-06</v>
      </c>
      <c r="AJ5" t="str">
        <f t="shared" ref="AJ5:AJ68" ca="1" si="15">INDIRECT(ADDRESS(AG5,COLUMN($AB$2)))</f>
        <v>9.2487E-05 2.5857E-05</v>
      </c>
      <c r="AK5" t="str">
        <f t="shared" ref="AK5:AK68" ca="1" si="16">AH5&amp;" "&amp;AI5&amp;" "&amp;AJ5</f>
        <v>3.4023E-05 6.4107E-06 5.6095E-05 9.2482E-06 9.2487E-05 2.5857E-05</v>
      </c>
    </row>
    <row r="6" spans="1:37" x14ac:dyDescent="0.2">
      <c r="A6" s="3">
        <v>3</v>
      </c>
      <c r="B6" s="4">
        <v>1.0601761009691</v>
      </c>
      <c r="C6" s="5">
        <v>11618300</v>
      </c>
      <c r="D6" s="5">
        <v>13840300</v>
      </c>
      <c r="E6" s="7">
        <f t="shared" si="0"/>
        <v>2222000</v>
      </c>
      <c r="F6" s="7">
        <f t="shared" si="1"/>
        <v>12729300</v>
      </c>
      <c r="G6" s="7">
        <f t="shared" si="2"/>
        <v>4.7712695813190814E-7</v>
      </c>
      <c r="H6" s="7">
        <f ca="1">INDIRECT(ADDRESS(L6,COLUMN(O5)))/E6</f>
        <v>9.4100360036003593E-9</v>
      </c>
      <c r="I6" s="7">
        <f t="shared" ca="1" si="3"/>
        <v>3.8648626306991718E-7</v>
      </c>
      <c r="J6" s="7">
        <f t="shared" ca="1" si="4"/>
        <v>1.2345250109072923</v>
      </c>
      <c r="L6">
        <f t="shared" si="9"/>
        <v>171</v>
      </c>
      <c r="M6" s="8">
        <f t="shared" ca="1" si="5"/>
        <v>6.8999999999999999E-3</v>
      </c>
      <c r="N6" s="8">
        <f t="shared" ca="1" si="6"/>
        <v>0.01</v>
      </c>
      <c r="O6" s="6">
        <v>0.13653899999999999</v>
      </c>
      <c r="P6" s="9">
        <f t="shared" ca="1" si="7"/>
        <v>6.8999999999999997E-9</v>
      </c>
      <c r="T6" s="1">
        <v>4.2355999999999999E-5</v>
      </c>
      <c r="U6" s="1">
        <v>6.4106500000000002E-6</v>
      </c>
      <c r="V6" s="1">
        <f t="shared" ref="V6:V69" si="17">(T6-T5)/1000000</f>
        <v>1.6666E-11</v>
      </c>
      <c r="W6" s="1">
        <f t="shared" ref="W6:W69" si="18">(T6+T5)/2</f>
        <v>3.4022999999999996E-5</v>
      </c>
      <c r="X6" s="1">
        <f t="shared" si="10"/>
        <v>15.798413122916996</v>
      </c>
      <c r="Y6" s="1">
        <v>4.2355799999999999E-5</v>
      </c>
      <c r="Z6" s="2">
        <f t="shared" si="11"/>
        <v>1.7396251039925375E-3</v>
      </c>
      <c r="AB6" t="str">
        <f t="shared" si="12"/>
        <v>3.4023E-05 6.4107E-06</v>
      </c>
      <c r="AE6">
        <f t="shared" ref="AE6:AE69" si="19">AG5+1</f>
        <v>9</v>
      </c>
      <c r="AF6">
        <f t="shared" ref="AF6:AG6" si="20">AE6+1</f>
        <v>10</v>
      </c>
      <c r="AG6">
        <f t="shared" si="20"/>
        <v>11</v>
      </c>
      <c r="AH6" t="str">
        <f t="shared" ca="1" si="13"/>
        <v>1.2707E-04 2.7438E-05</v>
      </c>
      <c r="AI6" t="str">
        <f t="shared" ca="1" si="14"/>
        <v>1.6442E-04 6.8634E-05</v>
      </c>
      <c r="AJ6" t="str">
        <f t="shared" ca="1" si="15"/>
        <v>2.1679E-04 7.9541E-05</v>
      </c>
      <c r="AK6" t="str">
        <f t="shared" ca="1" si="16"/>
        <v>1.2707E-04 2.7438E-05 1.6442E-04 6.8634E-05 2.1679E-04 7.9541E-05</v>
      </c>
    </row>
    <row r="7" spans="1:37" x14ac:dyDescent="0.2">
      <c r="A7" s="3">
        <v>4</v>
      </c>
      <c r="B7" s="4">
        <v>0.47315349876730001</v>
      </c>
      <c r="C7" s="5">
        <v>10000000</v>
      </c>
      <c r="D7" s="5">
        <v>11618300</v>
      </c>
      <c r="E7" s="7">
        <f t="shared" si="0"/>
        <v>1618300</v>
      </c>
      <c r="F7" s="7">
        <f t="shared" si="1"/>
        <v>10809150</v>
      </c>
      <c r="G7" s="7">
        <f t="shared" si="2"/>
        <v>2.9237687620793428E-7</v>
      </c>
      <c r="H7" s="7">
        <f ca="1">INDIRECT(ADDRESS(L7,COLUMN(O6)))/E7</f>
        <v>7.3313971451523209E-9</v>
      </c>
      <c r="I7" s="7">
        <f t="shared" ca="1" si="3"/>
        <v>3.0111301217415791E-7</v>
      </c>
      <c r="J7" s="7">
        <f t="shared" ca="1" si="4"/>
        <v>0.97098718549841079</v>
      </c>
      <c r="L7">
        <f t="shared" si="9"/>
        <v>170</v>
      </c>
      <c r="M7" s="8">
        <f t="shared" ca="1" si="5"/>
        <v>0.01</v>
      </c>
      <c r="N7" s="8">
        <f t="shared" ca="1" si="6"/>
        <v>1.4999999999999999E-2</v>
      </c>
      <c r="O7" s="6">
        <v>0.27663700000000002</v>
      </c>
      <c r="P7" s="9">
        <f t="shared" ca="1" si="7"/>
        <v>1E-8</v>
      </c>
      <c r="T7" s="1">
        <v>6.9832999999999994E-5</v>
      </c>
      <c r="U7" s="1">
        <v>9.2482200000000004E-6</v>
      </c>
      <c r="V7" s="1">
        <f t="shared" si="17"/>
        <v>2.7476999999999995E-11</v>
      </c>
      <c r="W7" s="1">
        <f t="shared" si="18"/>
        <v>5.6094499999999996E-5</v>
      </c>
      <c r="X7" s="1">
        <f t="shared" si="10"/>
        <v>13.82393286068063</v>
      </c>
      <c r="Y7" s="1">
        <v>6.9832999999999994E-5</v>
      </c>
      <c r="Z7" s="2">
        <f t="shared" si="11"/>
        <v>2.8681606742668271E-3</v>
      </c>
      <c r="AB7" t="str">
        <f t="shared" si="12"/>
        <v>5.6095E-05 9.2482E-06</v>
      </c>
      <c r="AE7">
        <f t="shared" si="19"/>
        <v>12</v>
      </c>
      <c r="AF7">
        <f t="shared" ref="AF7:AG7" si="21">AE7+1</f>
        <v>13</v>
      </c>
      <c r="AG7">
        <f t="shared" si="21"/>
        <v>14</v>
      </c>
      <c r="AH7" t="str">
        <f t="shared" ca="1" si="13"/>
        <v>2.7836E-04 1.4511E-04</v>
      </c>
      <c r="AI7" t="str">
        <f t="shared" ca="1" si="14"/>
        <v>3.5742E-04 1.8613E-04</v>
      </c>
      <c r="AJ7" t="str">
        <f t="shared" ca="1" si="15"/>
        <v>4.5893E-04 3.1822E-04</v>
      </c>
      <c r="AK7" t="str">
        <f t="shared" ca="1" si="16"/>
        <v>2.7836E-04 1.4511E-04 3.5742E-04 1.8613E-04 4.5893E-04 3.1822E-04</v>
      </c>
    </row>
    <row r="8" spans="1:37" x14ac:dyDescent="0.2">
      <c r="A8" s="3">
        <v>5</v>
      </c>
      <c r="B8" s="4">
        <v>0.50409476342409998</v>
      </c>
      <c r="C8" s="5">
        <v>8187310</v>
      </c>
      <c r="D8" s="5">
        <v>10000000</v>
      </c>
      <c r="E8" s="7">
        <f t="shared" si="0"/>
        <v>1812690</v>
      </c>
      <c r="F8" s="7">
        <f t="shared" si="1"/>
        <v>9093655</v>
      </c>
      <c r="G8" s="7">
        <f t="shared" si="2"/>
        <v>2.7809209706243205E-7</v>
      </c>
      <c r="H8" s="7">
        <f ca="1">INDIRECT(ADDRESS(L8,COLUMN(O7)))/E8</f>
        <v>6.804031577379475E-9</v>
      </c>
      <c r="I8" s="7">
        <f t="shared" ca="1" si="3"/>
        <v>2.7945320688942902E-7</v>
      </c>
      <c r="J8" s="7">
        <f t="shared" ca="1" si="4"/>
        <v>0.99512938197364997</v>
      </c>
      <c r="L8">
        <f t="shared" si="9"/>
        <v>169</v>
      </c>
      <c r="M8" s="8">
        <f t="shared" ca="1" si="5"/>
        <v>1.4999999999999999E-2</v>
      </c>
      <c r="N8" s="8">
        <f t="shared" ca="1" si="6"/>
        <v>0.02</v>
      </c>
      <c r="O8" s="6">
        <v>0.31889299999999998</v>
      </c>
      <c r="P8" s="9">
        <f t="shared" ca="1" si="7"/>
        <v>1.4999999999999999E-8</v>
      </c>
      <c r="T8" s="1">
        <v>1.1514E-4</v>
      </c>
      <c r="U8" s="1">
        <v>2.58571E-5</v>
      </c>
      <c r="V8" s="1">
        <f t="shared" si="17"/>
        <v>4.5307000000000003E-11</v>
      </c>
      <c r="W8" s="1">
        <f t="shared" si="18"/>
        <v>9.2486500000000003E-5</v>
      </c>
      <c r="X8" s="1">
        <f t="shared" si="10"/>
        <v>23.43998265316743</v>
      </c>
      <c r="Y8" s="1">
        <v>1.15135E-4</v>
      </c>
      <c r="Z8" s="2">
        <f t="shared" si="11"/>
        <v>4.7287912481450197E-3</v>
      </c>
      <c r="AB8" t="str">
        <f t="shared" si="12"/>
        <v>9.2487E-05 2.5857E-05</v>
      </c>
      <c r="AE8">
        <f t="shared" si="19"/>
        <v>15</v>
      </c>
      <c r="AF8">
        <f t="shared" ref="AF8:AG8" si="22">AE8+1</f>
        <v>16</v>
      </c>
      <c r="AG8">
        <f t="shared" si="22"/>
        <v>17</v>
      </c>
      <c r="AH8" t="str">
        <f t="shared" ca="1" si="13"/>
        <v>5.8928E-04 5.1116E-04</v>
      </c>
      <c r="AI8" t="str">
        <f t="shared" ca="1" si="14"/>
        <v>7.5665E-04 8.0125E-04</v>
      </c>
      <c r="AJ8" t="str">
        <f t="shared" ca="1" si="15"/>
        <v>9.7157E-04 1.3535E-03</v>
      </c>
      <c r="AK8" t="str">
        <f t="shared" ca="1" si="16"/>
        <v>5.8928E-04 5.1116E-04 7.5665E-04 8.0125E-04 9.7157E-04 1.3535E-03</v>
      </c>
    </row>
    <row r="9" spans="1:37" x14ac:dyDescent="0.2">
      <c r="A9" s="3">
        <v>6</v>
      </c>
      <c r="B9" s="4">
        <v>0.58908869250429996</v>
      </c>
      <c r="C9" s="5">
        <v>6703200</v>
      </c>
      <c r="D9" s="5">
        <v>8187310</v>
      </c>
      <c r="E9" s="7">
        <f t="shared" si="0"/>
        <v>1484110</v>
      </c>
      <c r="F9" s="7">
        <f t="shared" si="1"/>
        <v>7445255</v>
      </c>
      <c r="G9" s="7">
        <f t="shared" si="2"/>
        <v>3.9693061329975537E-7</v>
      </c>
      <c r="H9" s="7">
        <f ca="1">INDIRECT(ADDRESS(L9,COLUMN(O8)))/E9</f>
        <v>1.0123036702131243E-8</v>
      </c>
      <c r="I9" s="7">
        <f t="shared" ca="1" si="3"/>
        <v>4.1577042047760489E-7</v>
      </c>
      <c r="J9" s="7">
        <f t="shared" ca="1" si="4"/>
        <v>0.9546869949136646</v>
      </c>
      <c r="L9">
        <f t="shared" si="9"/>
        <v>168</v>
      </c>
      <c r="M9" s="8">
        <f t="shared" ca="1" si="5"/>
        <v>0.02</v>
      </c>
      <c r="N9" s="8">
        <f t="shared" ca="1" si="6"/>
        <v>2.5000000000000001E-2</v>
      </c>
      <c r="O9" s="6">
        <v>0.33810200000000001</v>
      </c>
      <c r="P9" s="9">
        <f t="shared" ca="1" si="7"/>
        <v>2E-8</v>
      </c>
      <c r="T9" s="1">
        <v>1.3899999999999999E-4</v>
      </c>
      <c r="U9" s="1">
        <v>2.7438400000000001E-5</v>
      </c>
      <c r="V9" s="1">
        <f t="shared" si="17"/>
        <v>2.3859999999999992E-11</v>
      </c>
      <c r="W9" s="1">
        <f t="shared" si="18"/>
        <v>1.2706999999999999E-4</v>
      </c>
      <c r="X9" s="1">
        <f t="shared" si="10"/>
        <v>47.231432856419154</v>
      </c>
      <c r="Y9" s="1">
        <v>1.3899999999999999E-4</v>
      </c>
      <c r="Z9" s="2">
        <f t="shared" si="11"/>
        <v>5.7089675901520615E-3</v>
      </c>
      <c r="AB9" t="str">
        <f t="shared" si="12"/>
        <v>1.2707E-04 2.7438E-05</v>
      </c>
      <c r="AE9">
        <f t="shared" si="19"/>
        <v>18</v>
      </c>
      <c r="AF9">
        <f t="shared" ref="AF9:AG9" si="23">AE9+1</f>
        <v>19</v>
      </c>
      <c r="AG9">
        <f t="shared" si="23"/>
        <v>20</v>
      </c>
      <c r="AH9" t="str">
        <f t="shared" ca="1" si="13"/>
        <v>1.1651E-03 9.5356E-04</v>
      </c>
      <c r="AI9" t="str">
        <f t="shared" ca="1" si="14"/>
        <v>1.3202E-03 1.2854E-03</v>
      </c>
      <c r="AJ9" t="str">
        <f t="shared" ca="1" si="15"/>
        <v>1.4960E-03 1.6571E-03</v>
      </c>
      <c r="AK9" t="str">
        <f t="shared" ca="1" si="16"/>
        <v>1.1651E-03 9.5356E-04 1.3202E-03 1.2854E-03 1.4960E-03 1.6571E-03</v>
      </c>
    </row>
    <row r="10" spans="1:37" x14ac:dyDescent="0.2">
      <c r="A10" s="3">
        <v>7</v>
      </c>
      <c r="B10" s="4">
        <v>0.28848194468510002</v>
      </c>
      <c r="C10" s="5">
        <v>6065310</v>
      </c>
      <c r="D10" s="5">
        <v>6703200</v>
      </c>
      <c r="E10" s="7">
        <f t="shared" si="0"/>
        <v>637890</v>
      </c>
      <c r="F10" s="7">
        <f t="shared" si="1"/>
        <v>6384255</v>
      </c>
      <c r="G10" s="7">
        <f t="shared" si="2"/>
        <v>4.5224403060888242E-7</v>
      </c>
      <c r="H10" s="7">
        <f ca="1">INDIRECT(ADDRESS(L10,COLUMN(O9)))/E10</f>
        <v>1.2939550706234619E-8</v>
      </c>
      <c r="I10" s="7">
        <f t="shared" ca="1" si="3"/>
        <v>5.3144946484188974E-7</v>
      </c>
      <c r="J10" s="7">
        <f t="shared" ca="1" si="4"/>
        <v>0.85096337568695923</v>
      </c>
      <c r="L10">
        <f t="shared" si="9"/>
        <v>167</v>
      </c>
      <c r="M10" s="8">
        <f t="shared" ca="1" si="5"/>
        <v>2.5000000000000001E-2</v>
      </c>
      <c r="N10" s="8">
        <f t="shared" ca="1" si="6"/>
        <v>0.03</v>
      </c>
      <c r="O10" s="6">
        <v>0.33919500000000002</v>
      </c>
      <c r="P10" s="9">
        <f t="shared" ca="1" si="7"/>
        <v>2.5000000000000002E-8</v>
      </c>
      <c r="T10" s="1">
        <v>1.8982999999999999E-4</v>
      </c>
      <c r="U10" s="1">
        <v>6.8633600000000006E-5</v>
      </c>
      <c r="V10" s="1">
        <f t="shared" si="17"/>
        <v>5.0830000000000001E-11</v>
      </c>
      <c r="W10" s="1">
        <f t="shared" si="18"/>
        <v>1.64415E-4</v>
      </c>
      <c r="X10" s="1">
        <f t="shared" si="10"/>
        <v>55.457392605831068</v>
      </c>
      <c r="Y10" s="1">
        <v>1.8982600000000001E-4</v>
      </c>
      <c r="Z10" s="2">
        <f t="shared" si="11"/>
        <v>7.7964782861021965E-3</v>
      </c>
      <c r="AB10" t="str">
        <f t="shared" si="12"/>
        <v>1.6442E-04 6.8634E-05</v>
      </c>
      <c r="AE10">
        <f t="shared" si="19"/>
        <v>21</v>
      </c>
      <c r="AF10">
        <f t="shared" ref="AF10:AG10" si="24">AE10+1</f>
        <v>22</v>
      </c>
      <c r="AG10">
        <f t="shared" si="24"/>
        <v>23</v>
      </c>
      <c r="AH10" t="str">
        <f t="shared" ca="1" si="13"/>
        <v>1.6952E-03 2.0484E-03</v>
      </c>
      <c r="AI10" t="str">
        <f t="shared" ca="1" si="14"/>
        <v>1.9209E-03 2.8104E-03</v>
      </c>
      <c r="AJ10" t="str">
        <f t="shared" ca="1" si="15"/>
        <v>2.1767E-03 3.7704E-03</v>
      </c>
      <c r="AK10" t="str">
        <f t="shared" ca="1" si="16"/>
        <v>1.6952E-03 2.0484E-03 1.9209E-03 2.8104E-03 2.1767E-03 3.7704E-03</v>
      </c>
    </row>
    <row r="11" spans="1:37" x14ac:dyDescent="0.2">
      <c r="A11" s="3">
        <v>8</v>
      </c>
      <c r="B11" s="4">
        <v>0.3576921679276</v>
      </c>
      <c r="C11" s="5">
        <v>5488120</v>
      </c>
      <c r="D11" s="5">
        <v>6065310</v>
      </c>
      <c r="E11" s="7">
        <f t="shared" si="0"/>
        <v>577190</v>
      </c>
      <c r="F11" s="7">
        <f t="shared" si="1"/>
        <v>5776715</v>
      </c>
      <c r="G11" s="7">
        <f t="shared" si="2"/>
        <v>6.1971303717597325E-7</v>
      </c>
      <c r="H11" s="7">
        <f ca="1">INDIRECT(ADDRESS(L11,COLUMN(O10)))/E11</f>
        <v>1.6847121398499628E-8</v>
      </c>
      <c r="I11" s="7">
        <f t="shared" ca="1" si="3"/>
        <v>6.9194007231217027E-7</v>
      </c>
      <c r="J11" s="7">
        <f t="shared" ca="1" si="4"/>
        <v>0.89561663209525511</v>
      </c>
      <c r="L11">
        <f t="shared" si="9"/>
        <v>166</v>
      </c>
      <c r="M11" s="8">
        <f t="shared" ca="1" si="5"/>
        <v>0.03</v>
      </c>
      <c r="N11" s="8">
        <f t="shared" ca="1" si="6"/>
        <v>3.5000000000000003E-2</v>
      </c>
      <c r="O11" s="6">
        <v>0.32977099999999998</v>
      </c>
      <c r="P11" s="9">
        <f t="shared" ca="1" si="7"/>
        <v>2.9999999999999997E-8</v>
      </c>
      <c r="T11" s="1">
        <v>2.4373999999999999E-4</v>
      </c>
      <c r="U11" s="1">
        <v>7.9540699999999996E-5</v>
      </c>
      <c r="V11" s="1">
        <f t="shared" si="17"/>
        <v>5.3910000000000004E-11</v>
      </c>
      <c r="W11" s="1">
        <f t="shared" si="18"/>
        <v>2.1678499999999999E-4</v>
      </c>
      <c r="X11" s="1">
        <f t="shared" si="10"/>
        <v>60.598636736421625</v>
      </c>
      <c r="Y11" s="1">
        <v>2.4374100000000001E-4</v>
      </c>
      <c r="Z11" s="2">
        <f t="shared" si="11"/>
        <v>1.001085949202341E-2</v>
      </c>
      <c r="AB11" t="str">
        <f t="shared" si="12"/>
        <v>2.1679E-04 7.9541E-05</v>
      </c>
      <c r="AE11">
        <f t="shared" si="19"/>
        <v>24</v>
      </c>
      <c r="AF11">
        <f t="shared" ref="AF11:AG11" si="25">AE11+1</f>
        <v>25</v>
      </c>
      <c r="AG11">
        <f t="shared" si="25"/>
        <v>26</v>
      </c>
      <c r="AH11" t="str">
        <f t="shared" ca="1" si="13"/>
        <v>2.4666E-03 4.4215E-03</v>
      </c>
      <c r="AI11" t="str">
        <f t="shared" ca="1" si="14"/>
        <v>2.7950E-03 6.1373E-03</v>
      </c>
      <c r="AJ11" t="str">
        <f t="shared" ca="1" si="15"/>
        <v>3.1671E-03 7.4911E-03</v>
      </c>
      <c r="AK11" t="str">
        <f t="shared" ca="1" si="16"/>
        <v>2.4666E-03 4.4215E-03 2.7950E-03 6.1373E-03 3.1671E-03 7.4911E-03</v>
      </c>
    </row>
    <row r="12" spans="1:37" x14ac:dyDescent="0.2">
      <c r="A12" s="3">
        <v>9</v>
      </c>
      <c r="B12" s="4">
        <v>0.80789084296159996</v>
      </c>
      <c r="C12" s="5">
        <v>4493290</v>
      </c>
      <c r="D12" s="5">
        <v>5488120</v>
      </c>
      <c r="E12" s="7">
        <f t="shared" si="0"/>
        <v>994830</v>
      </c>
      <c r="F12" s="7">
        <f t="shared" si="1"/>
        <v>4990705</v>
      </c>
      <c r="G12" s="7">
        <f t="shared" si="2"/>
        <v>8.1208934487460166E-7</v>
      </c>
      <c r="H12" s="7">
        <f ca="1">INDIRECT(ADDRESS(L12,COLUMN(O11)))/E12</f>
        <v>1.9825799382809123E-8</v>
      </c>
      <c r="I12" s="7">
        <f t="shared" ca="1" si="3"/>
        <v>8.142794685274392E-7</v>
      </c>
      <c r="J12" s="7">
        <f t="shared" ca="1" si="4"/>
        <v>0.99731035383122435</v>
      </c>
      <c r="L12">
        <f t="shared" si="9"/>
        <v>165</v>
      </c>
      <c r="M12" s="8">
        <f t="shared" ca="1" si="5"/>
        <v>3.5000000000000003E-2</v>
      </c>
      <c r="N12" s="8">
        <f t="shared" ca="1" si="6"/>
        <v>4.2000000000000003E-2</v>
      </c>
      <c r="O12" s="6">
        <v>0.43363299999999999</v>
      </c>
      <c r="P12" s="9">
        <f t="shared" ca="1" si="7"/>
        <v>3.5000000000000002E-8</v>
      </c>
      <c r="T12" s="1">
        <v>3.1296999999999998E-4</v>
      </c>
      <c r="U12" s="1">
        <v>1.4510599999999999E-4</v>
      </c>
      <c r="V12" s="1">
        <f t="shared" si="17"/>
        <v>6.922999999999999E-11</v>
      </c>
      <c r="W12" s="1">
        <f t="shared" si="18"/>
        <v>2.7835499999999999E-4</v>
      </c>
      <c r="X12" s="1">
        <f t="shared" si="10"/>
        <v>86.086255193210121</v>
      </c>
      <c r="Y12" s="1">
        <v>3.1296999999999998E-4</v>
      </c>
      <c r="Z12" s="2">
        <f t="shared" si="11"/>
        <v>1.2854212853884106E-2</v>
      </c>
      <c r="AB12" t="str">
        <f t="shared" si="12"/>
        <v>2.7836E-04 1.4511E-04</v>
      </c>
      <c r="AE12">
        <f t="shared" si="19"/>
        <v>27</v>
      </c>
      <c r="AF12">
        <f t="shared" ref="AF12:AG12" si="26">AE12+1</f>
        <v>28</v>
      </c>
      <c r="AG12">
        <f t="shared" si="26"/>
        <v>29</v>
      </c>
      <c r="AH12" t="str">
        <f t="shared" ca="1" si="13"/>
        <v>3.5888E-03 9.4237E-03</v>
      </c>
      <c r="AI12" t="str">
        <f t="shared" ca="1" si="14"/>
        <v>4.0666E-03 1.1765E-02</v>
      </c>
      <c r="AJ12" t="str">
        <f t="shared" ca="1" si="15"/>
        <v>4.6081E-03 1.4659E-02</v>
      </c>
      <c r="AK12" t="str">
        <f t="shared" ca="1" si="16"/>
        <v>3.5888E-03 9.4237E-03 4.0666E-03 1.1765E-02 4.6081E-03 1.4659E-02</v>
      </c>
    </row>
    <row r="13" spans="1:37" x14ac:dyDescent="0.2">
      <c r="A13" s="3">
        <v>10</v>
      </c>
      <c r="B13" s="4">
        <v>0.76430243113749996</v>
      </c>
      <c r="C13" s="5">
        <v>3678790</v>
      </c>
      <c r="D13" s="5">
        <v>4493290</v>
      </c>
      <c r="E13" s="7">
        <f t="shared" si="0"/>
        <v>814500</v>
      </c>
      <c r="F13" s="7">
        <f t="shared" si="1"/>
        <v>4086040</v>
      </c>
      <c r="G13" s="7">
        <f t="shared" si="2"/>
        <v>9.3837008120012274E-7</v>
      </c>
      <c r="H13" s="7">
        <f ca="1">INDIRECT(ADDRESS(L13,COLUMN(O12)))/E13</f>
        <v>2.1897483118477595E-8</v>
      </c>
      <c r="I13" s="7">
        <f t="shared" ca="1" si="3"/>
        <v>8.9936706064237768E-7</v>
      </c>
      <c r="J13" s="7">
        <f t="shared" ca="1" si="4"/>
        <v>1.0433671881755231</v>
      </c>
      <c r="L13">
        <f t="shared" si="9"/>
        <v>164</v>
      </c>
      <c r="M13" s="8">
        <f t="shared" ca="1" si="5"/>
        <v>4.2000000000000003E-2</v>
      </c>
      <c r="N13" s="8">
        <f t="shared" ca="1" si="6"/>
        <v>0.05</v>
      </c>
      <c r="O13" s="6">
        <v>0.441888</v>
      </c>
      <c r="P13" s="9">
        <f t="shared" ca="1" si="7"/>
        <v>4.2000000000000006E-8</v>
      </c>
      <c r="T13" s="1">
        <v>4.0185999999999998E-4</v>
      </c>
      <c r="U13" s="1">
        <v>1.8612899999999999E-4</v>
      </c>
      <c r="V13" s="1">
        <f t="shared" si="17"/>
        <v>8.8890000000000003E-11</v>
      </c>
      <c r="W13" s="1">
        <f t="shared" si="18"/>
        <v>3.5741499999999998E-4</v>
      </c>
      <c r="X13" s="1">
        <f t="shared" si="10"/>
        <v>86.001081976463766</v>
      </c>
      <c r="Y13" s="1">
        <v>4.0186099999999999E-4</v>
      </c>
      <c r="Z13" s="2">
        <f t="shared" si="11"/>
        <v>1.6505118163640992E-2</v>
      </c>
      <c r="AB13" t="str">
        <f t="shared" si="12"/>
        <v>3.5742E-04 1.8613E-04</v>
      </c>
      <c r="AE13">
        <f t="shared" si="19"/>
        <v>30</v>
      </c>
      <c r="AF13">
        <f t="shared" ref="AF13:AG13" si="27">AE13+1</f>
        <v>31</v>
      </c>
      <c r="AG13">
        <f t="shared" si="27"/>
        <v>32</v>
      </c>
      <c r="AH13" t="str">
        <f t="shared" ca="1" si="13"/>
        <v>5.2216E-03 1.8755E-02</v>
      </c>
      <c r="AI13" t="str">
        <f t="shared" ca="1" si="14"/>
        <v>5.9169E-03 2.3375E-02</v>
      </c>
      <c r="AJ13" t="str">
        <f t="shared" ca="1" si="15"/>
        <v>6.7047E-03 2.9689E-02</v>
      </c>
      <c r="AK13" t="str">
        <f t="shared" ca="1" si="16"/>
        <v>5.2216E-03 1.8755E-02 5.9169E-03 2.3375E-02 6.7047E-03 2.9689E-02</v>
      </c>
    </row>
    <row r="14" spans="1:37" x14ac:dyDescent="0.2">
      <c r="A14" s="3">
        <v>11</v>
      </c>
      <c r="B14" s="4">
        <v>0.71323042730279995</v>
      </c>
      <c r="C14" s="5">
        <v>3011940</v>
      </c>
      <c r="D14" s="5">
        <v>3678790</v>
      </c>
      <c r="E14" s="7">
        <f t="shared" si="0"/>
        <v>666850</v>
      </c>
      <c r="F14" s="7">
        <f t="shared" si="1"/>
        <v>3345365</v>
      </c>
      <c r="G14" s="7">
        <f t="shared" si="2"/>
        <v>1.0695515142877707E-6</v>
      </c>
      <c r="H14" s="7">
        <f ca="1">INDIRECT(ADDRESS(L14,COLUMN(O13)))/E14</f>
        <v>2.1937467196520958E-8</v>
      </c>
      <c r="I14" s="7">
        <f t="shared" ca="1" si="3"/>
        <v>9.0100927507167033E-7</v>
      </c>
      <c r="J14" s="7">
        <f t="shared" ca="1" si="4"/>
        <v>1.187059383159728</v>
      </c>
      <c r="L14">
        <f t="shared" si="9"/>
        <v>163</v>
      </c>
      <c r="M14" s="8">
        <f t="shared" ca="1" si="5"/>
        <v>0.05</v>
      </c>
      <c r="N14" s="8">
        <f t="shared" ca="1" si="6"/>
        <v>5.8000000000000003E-2</v>
      </c>
      <c r="O14" s="6">
        <v>0.380077</v>
      </c>
      <c r="P14" s="9">
        <f t="shared" ca="1" si="7"/>
        <v>5.0000000000000004E-8</v>
      </c>
      <c r="T14" s="1">
        <v>5.1599999999999997E-4</v>
      </c>
      <c r="U14" s="1">
        <v>3.1821600000000002E-4</v>
      </c>
      <c r="V14" s="1">
        <f t="shared" si="17"/>
        <v>1.1413999999999999E-10</v>
      </c>
      <c r="W14" s="1">
        <f t="shared" si="18"/>
        <v>4.5892999999999997E-4</v>
      </c>
      <c r="X14" s="1">
        <f t="shared" si="10"/>
        <v>114.50565131221086</v>
      </c>
      <c r="Y14" s="1">
        <v>5.1599999999999997E-4</v>
      </c>
      <c r="Z14" s="2">
        <f t="shared" si="11"/>
        <v>2.1193001989341469E-2</v>
      </c>
      <c r="AB14" t="str">
        <f t="shared" si="12"/>
        <v>4.5893E-04 3.1822E-04</v>
      </c>
      <c r="AE14">
        <f t="shared" si="19"/>
        <v>33</v>
      </c>
      <c r="AF14">
        <f t="shared" ref="AF14:AG14" si="28">AE14+1</f>
        <v>34</v>
      </c>
      <c r="AG14">
        <f t="shared" si="28"/>
        <v>35</v>
      </c>
      <c r="AH14" t="str">
        <f t="shared" ca="1" si="13"/>
        <v>7.5974E-03 3.6929E-02</v>
      </c>
      <c r="AI14" t="str">
        <f t="shared" ca="1" si="14"/>
        <v>8.6090E-03 4.5006E-02</v>
      </c>
      <c r="AJ14" t="str">
        <f t="shared" ca="1" si="15"/>
        <v>9.7552E-03 5.6169E-02</v>
      </c>
      <c r="AK14" t="str">
        <f t="shared" ca="1" si="16"/>
        <v>7.5974E-03 3.6929E-02 8.6090E-03 4.5006E-02 9.7552E-03 5.6169E-02</v>
      </c>
    </row>
    <row r="15" spans="1:37" x14ac:dyDescent="0.2">
      <c r="A15" s="3">
        <v>12</v>
      </c>
      <c r="B15" s="4">
        <v>0.97043838766269996</v>
      </c>
      <c r="C15" s="5">
        <v>2465970</v>
      </c>
      <c r="D15" s="5">
        <v>3011940</v>
      </c>
      <c r="E15" s="7">
        <f t="shared" si="0"/>
        <v>545970</v>
      </c>
      <c r="F15" s="7">
        <f t="shared" si="1"/>
        <v>2738955</v>
      </c>
      <c r="G15" s="7">
        <f t="shared" si="2"/>
        <v>1.7774573468555047E-6</v>
      </c>
      <c r="H15" s="7">
        <f ca="1">INDIRECT(ADDRESS(L15,COLUMN(O14)))/E15</f>
        <v>3.6060955730168324E-8</v>
      </c>
      <c r="I15" s="7">
        <f t="shared" ca="1" si="3"/>
        <v>1.4810850901686278E-6</v>
      </c>
      <c r="J15" s="7">
        <f t="shared" ca="1" si="4"/>
        <v>1.2001048141353807</v>
      </c>
      <c r="L15">
        <f t="shared" si="9"/>
        <v>162</v>
      </c>
      <c r="M15" s="8">
        <f t="shared" ca="1" si="5"/>
        <v>5.8000000000000003E-2</v>
      </c>
      <c r="N15" s="8">
        <f t="shared" ca="1" si="6"/>
        <v>6.7000000000000004E-2</v>
      </c>
      <c r="O15" s="6">
        <v>0.35664800000000002</v>
      </c>
      <c r="P15" s="9">
        <f t="shared" ca="1" si="7"/>
        <v>5.8000000000000003E-8</v>
      </c>
      <c r="T15" s="1">
        <v>6.6255999999999997E-4</v>
      </c>
      <c r="U15" s="1">
        <v>5.1115500000000001E-4</v>
      </c>
      <c r="V15" s="1">
        <f t="shared" si="17"/>
        <v>1.4656000000000001E-10</v>
      </c>
      <c r="W15" s="1">
        <f t="shared" si="18"/>
        <v>5.8927999999999997E-4</v>
      </c>
      <c r="X15" s="1">
        <f t="shared" si="10"/>
        <v>143.245152550981</v>
      </c>
      <c r="Y15" s="1">
        <v>6.6255700000000003E-4</v>
      </c>
      <c r="Z15" s="2">
        <f t="shared" si="11"/>
        <v>2.7212348486535108E-2</v>
      </c>
      <c r="AB15" t="str">
        <f t="shared" si="12"/>
        <v>5.8928E-04 5.1116E-04</v>
      </c>
      <c r="AE15">
        <f t="shared" si="19"/>
        <v>36</v>
      </c>
      <c r="AF15">
        <f t="shared" ref="AF15:AG15" si="29">AE15+1</f>
        <v>37</v>
      </c>
      <c r="AG15">
        <f t="shared" si="29"/>
        <v>38</v>
      </c>
      <c r="AH15" t="str">
        <f t="shared" ca="1" si="13"/>
        <v>1.0699E-02 3.2652E-02</v>
      </c>
      <c r="AI15" t="str">
        <f t="shared" ca="1" si="14"/>
        <v>1.1389E-02 3.5413E-02</v>
      </c>
      <c r="AJ15" t="str">
        <f t="shared" ca="1" si="15"/>
        <v>1.2123E-02 3.8393E-02</v>
      </c>
      <c r="AK15" t="str">
        <f t="shared" ca="1" si="16"/>
        <v>1.0699E-02 3.2652E-02 1.1389E-02 3.5413E-02 1.2123E-02 3.8393E-02</v>
      </c>
    </row>
    <row r="16" spans="1:37" x14ac:dyDescent="0.2">
      <c r="A16" s="3">
        <v>13</v>
      </c>
      <c r="B16" s="4">
        <v>0.57543431305030002</v>
      </c>
      <c r="C16" s="5">
        <v>2231300</v>
      </c>
      <c r="D16" s="5">
        <v>2465970</v>
      </c>
      <c r="E16" s="7">
        <f t="shared" si="0"/>
        <v>234670</v>
      </c>
      <c r="F16" s="7">
        <f t="shared" si="1"/>
        <v>2348635</v>
      </c>
      <c r="G16" s="7">
        <f t="shared" si="2"/>
        <v>2.4521000257821623E-6</v>
      </c>
      <c r="H16" s="7">
        <f ca="1">INDIRECT(ADDRESS(L16,COLUMN(O15)))/E16</f>
        <v>4.950313205778327E-8</v>
      </c>
      <c r="I16" s="7">
        <f t="shared" ca="1" si="3"/>
        <v>2.0331782484093686E-6</v>
      </c>
      <c r="J16" s="7">
        <f t="shared" ca="1" si="4"/>
        <v>1.2060428187742673</v>
      </c>
      <c r="L16">
        <f t="shared" si="9"/>
        <v>161</v>
      </c>
      <c r="M16" s="8">
        <f t="shared" ca="1" si="5"/>
        <v>6.7000000000000004E-2</v>
      </c>
      <c r="N16" s="8">
        <f t="shared" ca="1" si="6"/>
        <v>7.6999999999999999E-2</v>
      </c>
      <c r="O16" s="6">
        <v>0.31613999999999998</v>
      </c>
      <c r="P16" s="9">
        <f t="shared" ca="1" si="7"/>
        <v>6.7000000000000004E-8</v>
      </c>
      <c r="T16" s="1">
        <v>8.5074E-4</v>
      </c>
      <c r="U16" s="1">
        <v>8.0125300000000003E-4</v>
      </c>
      <c r="V16" s="1">
        <f t="shared" si="17"/>
        <v>1.8818000000000004E-10</v>
      </c>
      <c r="W16" s="1">
        <f t="shared" si="18"/>
        <v>7.5664999999999999E-4</v>
      </c>
      <c r="X16" s="1">
        <f t="shared" si="10"/>
        <v>174.87953170935026</v>
      </c>
      <c r="Y16" s="1">
        <v>8.5074E-4</v>
      </c>
      <c r="Z16" s="2">
        <f t="shared" si="11"/>
        <v>3.4941345954287523E-2</v>
      </c>
      <c r="AB16" t="str">
        <f t="shared" si="12"/>
        <v>7.5665E-04 8.0125E-04</v>
      </c>
      <c r="AE16">
        <f t="shared" si="19"/>
        <v>39</v>
      </c>
      <c r="AF16">
        <f t="shared" ref="AF16:AG16" si="30">AE16+1</f>
        <v>40</v>
      </c>
      <c r="AG16">
        <f t="shared" si="30"/>
        <v>41</v>
      </c>
      <c r="AH16" t="str">
        <f t="shared" ca="1" si="13"/>
        <v>1.2905E-02 4.3555E-02</v>
      </c>
      <c r="AI16" t="str">
        <f t="shared" ca="1" si="14"/>
        <v>1.3737E-02 4.7751E-02</v>
      </c>
      <c r="AJ16" t="str">
        <f t="shared" ca="1" si="15"/>
        <v>1.4623E-02 5.1489E-02</v>
      </c>
      <c r="AK16" t="str">
        <f t="shared" ca="1" si="16"/>
        <v>1.2905E-02 4.3555E-02 1.3737E-02 4.7751E-02 1.4623E-02 5.1489E-02</v>
      </c>
    </row>
    <row r="17" spans="1:37" x14ac:dyDescent="0.2">
      <c r="A17" s="3">
        <v>14</v>
      </c>
      <c r="B17" s="4">
        <v>0.59374149898799999</v>
      </c>
      <c r="C17" s="5">
        <v>2018960</v>
      </c>
      <c r="D17" s="5">
        <v>2231300</v>
      </c>
      <c r="E17" s="7">
        <f t="shared" si="0"/>
        <v>212340</v>
      </c>
      <c r="F17" s="7">
        <f t="shared" si="1"/>
        <v>2125130</v>
      </c>
      <c r="G17" s="7">
        <f t="shared" si="2"/>
        <v>2.796183003616841E-6</v>
      </c>
      <c r="H17" s="7">
        <f ca="1">INDIRECT(ADDRESS(L17,COLUMN(O16)))/E17</f>
        <v>5.6890364509748516E-8</v>
      </c>
      <c r="I17" s="7">
        <f t="shared" ca="1" si="3"/>
        <v>2.3365845120726E-6</v>
      </c>
      <c r="J17" s="7">
        <f t="shared" ca="1" si="4"/>
        <v>1.1966967123036212</v>
      </c>
      <c r="L17">
        <f t="shared" si="9"/>
        <v>160</v>
      </c>
      <c r="M17" s="8">
        <f t="shared" ca="1" si="5"/>
        <v>7.6999999999999999E-2</v>
      </c>
      <c r="N17" s="8">
        <f t="shared" ca="1" si="6"/>
        <v>0.08</v>
      </c>
      <c r="O17" s="6">
        <v>8.0496399999999996E-2</v>
      </c>
      <c r="P17" s="9">
        <f t="shared" ca="1" si="7"/>
        <v>7.7000000000000001E-8</v>
      </c>
      <c r="T17" s="1">
        <v>1.0924000000000001E-3</v>
      </c>
      <c r="U17" s="1">
        <v>1.3535000000000001E-3</v>
      </c>
      <c r="V17" s="1">
        <f t="shared" si="17"/>
        <v>2.4166000000000007E-10</v>
      </c>
      <c r="W17" s="1">
        <f t="shared" si="18"/>
        <v>9.7157000000000005E-4</v>
      </c>
      <c r="X17" s="1">
        <f t="shared" si="10"/>
        <v>230.03624312149165</v>
      </c>
      <c r="Y17" s="1">
        <v>1.0923700000000001E-3</v>
      </c>
      <c r="Z17" s="2">
        <f t="shared" si="11"/>
        <v>4.4865503068017322E-2</v>
      </c>
      <c r="AB17" t="str">
        <f t="shared" si="12"/>
        <v>9.7157E-04 1.3535E-03</v>
      </c>
      <c r="AE17">
        <f t="shared" si="19"/>
        <v>42</v>
      </c>
      <c r="AF17">
        <f t="shared" ref="AF17:AG17" si="31">AE17+1</f>
        <v>43</v>
      </c>
      <c r="AG17">
        <f t="shared" si="31"/>
        <v>44</v>
      </c>
      <c r="AH17" t="str">
        <f t="shared" ca="1" si="13"/>
        <v>1.5566E-02 5.7123E-02</v>
      </c>
      <c r="AI17" t="str">
        <f t="shared" ca="1" si="14"/>
        <v>1.6570E-02 6.2823E-02</v>
      </c>
      <c r="AJ17" t="str">
        <f t="shared" ca="1" si="15"/>
        <v>1.7639E-02 6.8189E-02</v>
      </c>
      <c r="AK17" t="str">
        <f t="shared" ca="1" si="16"/>
        <v>1.5566E-02 5.7123E-02 1.6570E-02 6.2823E-02 1.7639E-02 6.8189E-02</v>
      </c>
    </row>
    <row r="18" spans="1:37" x14ac:dyDescent="0.2">
      <c r="A18" s="3">
        <v>15</v>
      </c>
      <c r="B18" s="4">
        <v>1.2271838854820001</v>
      </c>
      <c r="C18" s="5">
        <v>1652990</v>
      </c>
      <c r="D18" s="5">
        <v>2018960</v>
      </c>
      <c r="E18" s="7">
        <f t="shared" si="0"/>
        <v>365970</v>
      </c>
      <c r="F18" s="7">
        <f t="shared" si="1"/>
        <v>1835975</v>
      </c>
      <c r="G18" s="7">
        <f t="shared" si="2"/>
        <v>3.3532362911768727E-6</v>
      </c>
      <c r="H18" s="7">
        <f ca="1">INDIRECT(ADDRESS(L18,COLUMN(O17)))/E18</f>
        <v>6.9764734814329049E-8</v>
      </c>
      <c r="I18" s="7">
        <f t="shared" ca="1" si="3"/>
        <v>2.8653569064068904E-6</v>
      </c>
      <c r="J18" s="7">
        <f t="shared" ca="1" si="4"/>
        <v>1.1702682774627804</v>
      </c>
      <c r="L18">
        <f t="shared" si="9"/>
        <v>159</v>
      </c>
      <c r="M18" s="8">
        <f t="shared" ca="1" si="5"/>
        <v>0.08</v>
      </c>
      <c r="N18" s="8">
        <f t="shared" ca="1" si="6"/>
        <v>9.5000000000000001E-2</v>
      </c>
      <c r="O18" s="6">
        <v>0.31786999999999999</v>
      </c>
      <c r="P18" s="9">
        <f t="shared" ca="1" si="7"/>
        <v>8.0000000000000002E-8</v>
      </c>
      <c r="T18" s="1">
        <v>1.2378000000000001E-3</v>
      </c>
      <c r="U18" s="1">
        <v>9.5355600000000004E-4</v>
      </c>
      <c r="V18" s="1">
        <f t="shared" si="17"/>
        <v>1.4539999999999996E-10</v>
      </c>
      <c r="W18" s="1">
        <f t="shared" si="18"/>
        <v>1.1651000000000001E-3</v>
      </c>
      <c r="X18" s="1">
        <f t="shared" si="10"/>
        <v>269.35470987477078</v>
      </c>
      <c r="Y18" s="1">
        <v>1.2378199999999999E-3</v>
      </c>
      <c r="Z18" s="2">
        <f t="shared" si="11"/>
        <v>5.0839383183036158E-2</v>
      </c>
      <c r="AB18" t="str">
        <f t="shared" si="12"/>
        <v>1.1651E-03 9.5356E-04</v>
      </c>
      <c r="AE18">
        <f t="shared" si="19"/>
        <v>45</v>
      </c>
      <c r="AF18">
        <f t="shared" ref="AF18:AG18" si="32">AE18+1</f>
        <v>46</v>
      </c>
      <c r="AG18">
        <f t="shared" si="32"/>
        <v>47</v>
      </c>
      <c r="AH18" t="str">
        <f t="shared" ca="1" si="13"/>
        <v>1.8777E-02 7.4238E-02</v>
      </c>
      <c r="AI18" t="str">
        <f t="shared" ca="1" si="14"/>
        <v>1.9988E-02 8.0401E-02</v>
      </c>
      <c r="AJ18" t="str">
        <f t="shared" ca="1" si="15"/>
        <v>2.1277E-02 8.7852E-02</v>
      </c>
      <c r="AK18" t="str">
        <f t="shared" ca="1" si="16"/>
        <v>1.8777E-02 7.4238E-02 1.9988E-02 8.0401E-02 2.1277E-02 8.7852E-02</v>
      </c>
    </row>
    <row r="19" spans="1:37" x14ac:dyDescent="0.2">
      <c r="A19" s="3">
        <v>16</v>
      </c>
      <c r="B19" s="4">
        <v>1.2483136063244</v>
      </c>
      <c r="C19" s="5">
        <v>1353350</v>
      </c>
      <c r="D19" s="5">
        <v>1652990</v>
      </c>
      <c r="E19" s="7">
        <f t="shared" si="0"/>
        <v>299640</v>
      </c>
      <c r="F19" s="7">
        <f t="shared" si="1"/>
        <v>1503170</v>
      </c>
      <c r="G19" s="7">
        <f t="shared" si="2"/>
        <v>4.1660446079441996E-6</v>
      </c>
      <c r="H19" s="7">
        <f ca="1">INDIRECT(ADDRESS(L19,COLUMN(O18)))/E19</f>
        <v>8.5143839273795217E-8</v>
      </c>
      <c r="I19" s="7">
        <f t="shared" ca="1" si="3"/>
        <v>3.4970030137785122E-6</v>
      </c>
      <c r="J19" s="7">
        <f t="shared" ca="1" si="4"/>
        <v>1.1913185637900803</v>
      </c>
      <c r="L19">
        <f t="shared" si="9"/>
        <v>158</v>
      </c>
      <c r="M19" s="8">
        <f t="shared" ca="1" si="5"/>
        <v>9.5000000000000001E-2</v>
      </c>
      <c r="N19" s="8">
        <f t="shared" ca="1" si="6"/>
        <v>0.1</v>
      </c>
      <c r="O19" s="6">
        <v>8.0355999999999997E-2</v>
      </c>
      <c r="P19" s="9">
        <f t="shared" ca="1" si="7"/>
        <v>9.5000000000000004E-8</v>
      </c>
      <c r="T19" s="1">
        <v>1.4025999999999999E-3</v>
      </c>
      <c r="U19" s="1">
        <v>1.2853700000000001E-3</v>
      </c>
      <c r="V19" s="1">
        <f t="shared" si="17"/>
        <v>1.6479999999999989E-10</v>
      </c>
      <c r="W19" s="1">
        <f t="shared" si="18"/>
        <v>1.3202000000000001E-3</v>
      </c>
      <c r="X19" s="1">
        <f t="shared" si="10"/>
        <v>320.34188688943925</v>
      </c>
      <c r="Y19" s="1">
        <v>1.40263E-3</v>
      </c>
      <c r="Z19" s="2">
        <f t="shared" si="11"/>
        <v>5.760841158974811E-2</v>
      </c>
      <c r="AB19" t="str">
        <f t="shared" si="12"/>
        <v>1.3202E-03 1.2854E-03</v>
      </c>
      <c r="AE19">
        <f t="shared" si="19"/>
        <v>48</v>
      </c>
      <c r="AF19">
        <f t="shared" ref="AF19:AG19" si="33">AE19+1</f>
        <v>49</v>
      </c>
      <c r="AG19">
        <f t="shared" si="33"/>
        <v>50</v>
      </c>
      <c r="AH19" t="str">
        <f t="shared" ca="1" si="13"/>
        <v>2.2649E-02 9.3573E-02</v>
      </c>
      <c r="AI19" t="str">
        <f t="shared" ca="1" si="14"/>
        <v>2.4109E-02 1.0174E-01</v>
      </c>
      <c r="AJ19" t="str">
        <f t="shared" ca="1" si="15"/>
        <v>2.5664E-02 1.0765E-01</v>
      </c>
      <c r="AK19" t="str">
        <f t="shared" ca="1" si="16"/>
        <v>2.2649E-02 9.3573E-02 2.4109E-02 1.0174E-01 2.5664E-02 1.0765E-01</v>
      </c>
    </row>
    <row r="20" spans="1:37" x14ac:dyDescent="0.2">
      <c r="A20" s="3">
        <v>17</v>
      </c>
      <c r="B20" s="4">
        <v>0.58919172007090004</v>
      </c>
      <c r="C20" s="5">
        <v>1224560</v>
      </c>
      <c r="D20" s="5">
        <v>1353350</v>
      </c>
      <c r="E20" s="7">
        <f t="shared" si="0"/>
        <v>128790</v>
      </c>
      <c r="F20" s="7">
        <f t="shared" si="1"/>
        <v>1288955</v>
      </c>
      <c r="G20" s="7">
        <f t="shared" si="2"/>
        <v>4.5748250646082773E-6</v>
      </c>
      <c r="H20" s="7">
        <f ca="1">INDIRECT(ADDRESS(L20,COLUMN(O19)))/E20</f>
        <v>9.5720164609053494E-8</v>
      </c>
      <c r="I20" s="7">
        <f t="shared" ca="1" si="3"/>
        <v>3.9313907732165953E-6</v>
      </c>
      <c r="J20" s="7">
        <f t="shared" ca="1" si="4"/>
        <v>1.163665819174021</v>
      </c>
      <c r="L20">
        <f t="shared" si="9"/>
        <v>157</v>
      </c>
      <c r="M20" s="8">
        <f t="shared" ca="1" si="5"/>
        <v>0.1</v>
      </c>
      <c r="N20" s="8">
        <f t="shared" ca="1" si="6"/>
        <v>0.115</v>
      </c>
      <c r="O20" s="6">
        <v>0.183202</v>
      </c>
      <c r="P20" s="9">
        <f t="shared" ca="1" si="7"/>
        <v>1.0000000000000001E-7</v>
      </c>
      <c r="T20" s="1">
        <v>1.5893999999999999E-3</v>
      </c>
      <c r="U20" s="1">
        <v>1.65709E-3</v>
      </c>
      <c r="V20" s="1">
        <f t="shared" si="17"/>
        <v>1.8679999999999999E-10</v>
      </c>
      <c r="W20" s="1">
        <f t="shared" si="18"/>
        <v>1.4959999999999999E-3</v>
      </c>
      <c r="X20" s="1">
        <f t="shared" si="10"/>
        <v>364.34431870215064</v>
      </c>
      <c r="Y20" s="1">
        <v>1.58939E-3</v>
      </c>
      <c r="Z20" s="2">
        <f t="shared" si="11"/>
        <v>6.5278964015192703E-2</v>
      </c>
      <c r="AB20" t="str">
        <f t="shared" si="12"/>
        <v>1.4960E-03 1.6571E-03</v>
      </c>
      <c r="AE20">
        <f t="shared" si="19"/>
        <v>51</v>
      </c>
      <c r="AF20">
        <f t="shared" ref="AF20:AG20" si="34">AE20+1</f>
        <v>52</v>
      </c>
      <c r="AG20">
        <f t="shared" si="34"/>
        <v>53</v>
      </c>
      <c r="AH20" t="str">
        <f t="shared" ca="1" si="13"/>
        <v>2.7320E-02 1.1393E-01</v>
      </c>
      <c r="AI20" t="str">
        <f t="shared" ca="1" si="14"/>
        <v>2.9082E-02 1.2161E-01</v>
      </c>
      <c r="AJ20" t="str">
        <f t="shared" ca="1" si="15"/>
        <v>3.0957E-02 1.2923E-01</v>
      </c>
      <c r="AK20" t="str">
        <f t="shared" ca="1" si="16"/>
        <v>2.7320E-02 1.1393E-01 2.9082E-02 1.2161E-01 3.0957E-02 1.2923E-01</v>
      </c>
    </row>
    <row r="21" spans="1:37" x14ac:dyDescent="0.2">
      <c r="A21" s="3">
        <v>18</v>
      </c>
      <c r="B21" s="4">
        <v>0.57034707521210004</v>
      </c>
      <c r="C21" s="5">
        <v>1108030</v>
      </c>
      <c r="D21" s="5">
        <v>1224560</v>
      </c>
      <c r="E21" s="7">
        <f t="shared" si="0"/>
        <v>116530</v>
      </c>
      <c r="F21" s="7">
        <f t="shared" si="1"/>
        <v>1166295</v>
      </c>
      <c r="G21" s="7">
        <f t="shared" si="2"/>
        <v>4.8944226826748481E-6</v>
      </c>
      <c r="H21" s="7">
        <f ca="1">INDIRECT(ADDRESS(L21,COLUMN(O20)))/E21</f>
        <v>1.0129837810006007E-7</v>
      </c>
      <c r="I21" s="7">
        <f t="shared" ca="1" si="3"/>
        <v>4.1604975360303049E-6</v>
      </c>
      <c r="J21" s="7">
        <f t="shared" ca="1" si="4"/>
        <v>1.1764032162712947</v>
      </c>
      <c r="L21">
        <f t="shared" si="9"/>
        <v>156</v>
      </c>
      <c r="M21" s="8">
        <f t="shared" ca="1" si="5"/>
        <v>0.115</v>
      </c>
      <c r="N21" s="8">
        <f t="shared" ca="1" si="6"/>
        <v>0.13400000000000001</v>
      </c>
      <c r="O21" s="6">
        <v>0.142902</v>
      </c>
      <c r="P21" s="9">
        <f t="shared" ca="1" si="7"/>
        <v>1.1500000000000001E-7</v>
      </c>
      <c r="T21" s="1">
        <v>1.8010000000000001E-3</v>
      </c>
      <c r="U21" s="1">
        <v>2.0484100000000001E-3</v>
      </c>
      <c r="V21" s="1">
        <f t="shared" si="17"/>
        <v>2.1160000000000015E-10</v>
      </c>
      <c r="W21" s="1">
        <f t="shared" si="18"/>
        <v>1.6952E-3</v>
      </c>
      <c r="X21" s="1">
        <f t="shared" si="10"/>
        <v>397.59782613263036</v>
      </c>
      <c r="Y21" s="1">
        <v>1.80102E-3</v>
      </c>
      <c r="Z21" s="2">
        <f t="shared" si="11"/>
        <v>7.3970969850472426E-2</v>
      </c>
      <c r="AB21" t="str">
        <f t="shared" si="12"/>
        <v>1.6952E-03 2.0484E-03</v>
      </c>
      <c r="AE21">
        <f t="shared" si="19"/>
        <v>54</v>
      </c>
      <c r="AF21">
        <f t="shared" ref="AF21:AG21" si="35">AE21+1</f>
        <v>55</v>
      </c>
      <c r="AG21">
        <f t="shared" si="35"/>
        <v>56</v>
      </c>
      <c r="AH21" t="str">
        <f t="shared" ca="1" si="13"/>
        <v>3.2954E-02 1.3424E-01</v>
      </c>
      <c r="AI21" t="str">
        <f t="shared" ca="1" si="14"/>
        <v>3.5079E-02 1.4097E-01</v>
      </c>
      <c r="AJ21" t="str">
        <f t="shared" ca="1" si="15"/>
        <v>3.7341E-02 1.4688E-01</v>
      </c>
      <c r="AK21" t="str">
        <f t="shared" ca="1" si="16"/>
        <v>3.2954E-02 1.3424E-01 3.5079E-02 1.4097E-01 3.7341E-02 1.4688E-01</v>
      </c>
    </row>
    <row r="22" spans="1:37" x14ac:dyDescent="0.2">
      <c r="A22" s="3">
        <v>19</v>
      </c>
      <c r="B22" s="4">
        <v>0.55151054331680005</v>
      </c>
      <c r="C22" s="5">
        <v>1002590</v>
      </c>
      <c r="D22" s="5">
        <v>1108030</v>
      </c>
      <c r="E22" s="7">
        <f t="shared" si="0"/>
        <v>105440</v>
      </c>
      <c r="F22" s="7">
        <f t="shared" si="1"/>
        <v>1055310</v>
      </c>
      <c r="G22" s="7">
        <f t="shared" si="2"/>
        <v>5.2305628159787566E-6</v>
      </c>
      <c r="H22" s="7">
        <f ca="1">INDIRECT(ADDRESS(L22,COLUMN(O21)))/E22</f>
        <v>1.1137139605462823E-7</v>
      </c>
      <c r="I22" s="7">
        <f t="shared" ca="1" si="3"/>
        <v>4.5742136010493658E-6</v>
      </c>
      <c r="J22" s="7">
        <f t="shared" ca="1" si="4"/>
        <v>1.1434889736628868</v>
      </c>
      <c r="L22">
        <f t="shared" si="9"/>
        <v>155</v>
      </c>
      <c r="M22" s="8">
        <f t="shared" ca="1" si="5"/>
        <v>0.13400000000000001</v>
      </c>
      <c r="N22" s="8">
        <f t="shared" ca="1" si="6"/>
        <v>0.14000000000000001</v>
      </c>
      <c r="O22" s="6">
        <v>3.1210399999999999E-2</v>
      </c>
      <c r="P22" s="9">
        <f t="shared" ca="1" si="7"/>
        <v>1.3400000000000001E-7</v>
      </c>
      <c r="T22" s="1">
        <v>2.0408000000000002E-3</v>
      </c>
      <c r="U22" s="1">
        <v>2.81044E-3</v>
      </c>
      <c r="V22" s="1">
        <f t="shared" si="17"/>
        <v>2.3980000000000009E-10</v>
      </c>
      <c r="W22" s="1">
        <f t="shared" si="18"/>
        <v>1.9209000000000001E-3</v>
      </c>
      <c r="X22" s="1">
        <f t="shared" si="10"/>
        <v>481.35769238354976</v>
      </c>
      <c r="Y22" s="1">
        <v>2.04082E-3</v>
      </c>
      <c r="Z22" s="2">
        <f t="shared" si="11"/>
        <v>8.3819965736216778E-2</v>
      </c>
      <c r="AB22" t="str">
        <f t="shared" si="12"/>
        <v>1.9209E-03 2.8104E-03</v>
      </c>
      <c r="AE22">
        <f t="shared" si="19"/>
        <v>57</v>
      </c>
      <c r="AF22">
        <f t="shared" ref="AF22:AG22" si="36">AE22+1</f>
        <v>58</v>
      </c>
      <c r="AG22">
        <f t="shared" si="36"/>
        <v>59</v>
      </c>
      <c r="AH22" t="str">
        <f t="shared" ca="1" si="13"/>
        <v>3.9749E-02 1.5171E-01</v>
      </c>
      <c r="AI22" t="str">
        <f t="shared" ca="1" si="14"/>
        <v>4.2313E-02 1.5690E-01</v>
      </c>
      <c r="AJ22" t="str">
        <f t="shared" ca="1" si="15"/>
        <v>4.5042E-02 1.6059E-01</v>
      </c>
      <c r="AK22" t="str">
        <f t="shared" ca="1" si="16"/>
        <v>3.9749E-02 1.5171E-01 4.2313E-02 1.5690E-01 4.5042E-02 1.6059E-01</v>
      </c>
    </row>
    <row r="23" spans="1:37" x14ac:dyDescent="0.2">
      <c r="A23" s="3">
        <v>20</v>
      </c>
      <c r="B23" s="4">
        <v>0.5283800419579</v>
      </c>
      <c r="C23" s="5">
        <v>907180</v>
      </c>
      <c r="D23" s="5">
        <v>1002590</v>
      </c>
      <c r="E23" s="7">
        <f t="shared" si="0"/>
        <v>95410</v>
      </c>
      <c r="F23" s="7">
        <f t="shared" si="1"/>
        <v>954885</v>
      </c>
      <c r="G23" s="7">
        <f t="shared" si="2"/>
        <v>5.5379943607368204E-6</v>
      </c>
      <c r="H23" s="7">
        <f ca="1">INDIRECT(ADDRESS(L23,COLUMN(O22)))/E23</f>
        <v>1.1853998532648569E-7</v>
      </c>
      <c r="I23" s="7">
        <f t="shared" ca="1" si="3"/>
        <v>4.8686398155827904E-6</v>
      </c>
      <c r="J23" s="7">
        <f t="shared" ca="1" si="4"/>
        <v>1.1374828639020829</v>
      </c>
      <c r="L23">
        <f t="shared" si="9"/>
        <v>154</v>
      </c>
      <c r="M23" s="8">
        <f t="shared" ca="1" si="5"/>
        <v>0.14000000000000001</v>
      </c>
      <c r="N23" s="8">
        <f t="shared" ca="1" si="6"/>
        <v>0.16</v>
      </c>
      <c r="O23" s="6">
        <v>7.2415400000000005E-2</v>
      </c>
      <c r="P23" s="9">
        <f t="shared" ca="1" si="7"/>
        <v>1.4000000000000001E-7</v>
      </c>
      <c r="T23" s="1">
        <v>2.3126000000000002E-3</v>
      </c>
      <c r="U23" s="1">
        <v>3.7703799999999998E-3</v>
      </c>
      <c r="V23" s="1">
        <f t="shared" si="17"/>
        <v>2.7179999999999998E-10</v>
      </c>
      <c r="W23" s="1">
        <f t="shared" si="18"/>
        <v>2.1767000000000002E-3</v>
      </c>
      <c r="X23" s="1">
        <f t="shared" si="10"/>
        <v>569.74227829809092</v>
      </c>
      <c r="Y23" s="1">
        <v>2.31255E-3</v>
      </c>
      <c r="Z23" s="2">
        <f t="shared" si="11"/>
        <v>9.4980381299324818E-2</v>
      </c>
      <c r="AB23" t="str">
        <f t="shared" si="12"/>
        <v>2.1767E-03 3.7704E-03</v>
      </c>
      <c r="AE23">
        <f t="shared" si="19"/>
        <v>60</v>
      </c>
      <c r="AF23">
        <f t="shared" ref="AF23:AG23" si="37">AE23+1</f>
        <v>61</v>
      </c>
      <c r="AG23">
        <f t="shared" si="37"/>
        <v>62</v>
      </c>
      <c r="AH23" t="str">
        <f t="shared" ca="1" si="13"/>
        <v>4.7947E-02 1.6353E-01</v>
      </c>
      <c r="AI23" t="str">
        <f t="shared" ca="1" si="14"/>
        <v>5.1039E-02 1.6544E-01</v>
      </c>
      <c r="AJ23" t="str">
        <f t="shared" ca="1" si="15"/>
        <v>5.4331E-02 1.6525E-01</v>
      </c>
      <c r="AK23" t="str">
        <f t="shared" ca="1" si="16"/>
        <v>4.7947E-02 1.6353E-01 5.1039E-02 1.6544E-01 5.4331E-02 1.6525E-01</v>
      </c>
    </row>
    <row r="24" spans="1:37" x14ac:dyDescent="0.2">
      <c r="A24" s="3">
        <v>21</v>
      </c>
      <c r="B24" s="4">
        <v>0.50798996435260002</v>
      </c>
      <c r="C24" s="5">
        <v>820850</v>
      </c>
      <c r="D24" s="5">
        <v>907180</v>
      </c>
      <c r="E24" s="7">
        <f t="shared" si="0"/>
        <v>86330</v>
      </c>
      <c r="F24" s="7">
        <f t="shared" si="1"/>
        <v>864015</v>
      </c>
      <c r="G24" s="7">
        <f t="shared" si="2"/>
        <v>5.8842808334599795E-6</v>
      </c>
      <c r="H24" s="7">
        <f ca="1">INDIRECT(ADDRESS(L24,COLUMN(O23)))/E24</f>
        <v>1.2579636279393027E-7</v>
      </c>
      <c r="I24" s="7">
        <f t="shared" ca="1" si="3"/>
        <v>5.1666716413637311E-6</v>
      </c>
      <c r="J24" s="7">
        <f t="shared" ca="1" si="4"/>
        <v>1.1388919679646676</v>
      </c>
      <c r="L24">
        <f t="shared" si="9"/>
        <v>153</v>
      </c>
      <c r="M24" s="8">
        <f t="shared" ca="1" si="5"/>
        <v>0.16</v>
      </c>
      <c r="N24" s="8">
        <f t="shared" ca="1" si="6"/>
        <v>0.18</v>
      </c>
      <c r="O24" s="6">
        <v>4.1895500000000002E-2</v>
      </c>
      <c r="P24" s="9">
        <f t="shared" ca="1" si="7"/>
        <v>1.6E-7</v>
      </c>
      <c r="T24" s="1">
        <v>2.6205E-3</v>
      </c>
      <c r="U24" s="1">
        <v>4.4214600000000003E-3</v>
      </c>
      <c r="V24" s="1">
        <f t="shared" si="17"/>
        <v>3.0789999999999984E-10</v>
      </c>
      <c r="W24" s="1">
        <f t="shared" si="18"/>
        <v>2.4665500000000001E-3</v>
      </c>
      <c r="X24" s="1">
        <f t="shared" si="10"/>
        <v>589.79187957301269</v>
      </c>
      <c r="Y24" s="1">
        <v>2.6204599999999998E-3</v>
      </c>
      <c r="Z24" s="2">
        <f t="shared" si="11"/>
        <v>0.10762677130424367</v>
      </c>
      <c r="AB24" t="str">
        <f t="shared" si="12"/>
        <v>2.4666E-03 4.4215E-03</v>
      </c>
      <c r="AE24">
        <f t="shared" si="19"/>
        <v>63</v>
      </c>
      <c r="AF24">
        <f t="shared" ref="AF24:AG24" si="38">AE24+1</f>
        <v>64</v>
      </c>
      <c r="AG24">
        <f t="shared" si="38"/>
        <v>65</v>
      </c>
      <c r="AH24" t="str">
        <f t="shared" ca="1" si="13"/>
        <v>5.7835E-02 1.6400E-01</v>
      </c>
      <c r="AI24" t="str">
        <f t="shared" ca="1" si="14"/>
        <v>6.1565E-02 1.6158E-01</v>
      </c>
      <c r="AJ24" t="str">
        <f t="shared" ca="1" si="15"/>
        <v>6.5536E-02 1.5731E-01</v>
      </c>
      <c r="AK24" t="str">
        <f t="shared" ca="1" si="16"/>
        <v>5.7835E-02 1.6400E-01 6.1565E-02 1.6158E-01 6.5536E-02 1.5731E-01</v>
      </c>
    </row>
    <row r="25" spans="1:37" x14ac:dyDescent="0.2">
      <c r="A25" s="3">
        <v>22</v>
      </c>
      <c r="B25" s="4">
        <v>1.4611318772774999</v>
      </c>
      <c r="C25" s="5">
        <v>608101</v>
      </c>
      <c r="D25" s="5">
        <v>820850</v>
      </c>
      <c r="E25" s="7">
        <f t="shared" si="0"/>
        <v>212749</v>
      </c>
      <c r="F25" s="7">
        <f t="shared" si="1"/>
        <v>714475.5</v>
      </c>
      <c r="G25" s="7">
        <f t="shared" si="2"/>
        <v>6.86786719221947E-6</v>
      </c>
      <c r="H25" s="7">
        <f ca="1">INDIRECT(ADDRESS(L25,COLUMN(O24)))/E25</f>
        <v>1.4946439231206725E-7</v>
      </c>
      <c r="I25" s="7">
        <f t="shared" ca="1" si="3"/>
        <v>6.1387580690026265E-6</v>
      </c>
      <c r="J25" s="7">
        <f t="shared" ca="1" si="4"/>
        <v>1.118771437971867</v>
      </c>
      <c r="L25">
        <f t="shared" si="9"/>
        <v>152</v>
      </c>
      <c r="M25" s="8">
        <f t="shared" ca="1" si="5"/>
        <v>0.18</v>
      </c>
      <c r="N25" s="8">
        <f t="shared" ca="1" si="6"/>
        <v>0.189</v>
      </c>
      <c r="O25" s="6">
        <v>1.2778400000000001E-2</v>
      </c>
      <c r="P25" s="9">
        <f t="shared" ca="1" si="7"/>
        <v>1.8E-7</v>
      </c>
      <c r="T25" s="1">
        <v>2.9694000000000001E-3</v>
      </c>
      <c r="U25" s="1">
        <v>6.1372800000000002E-3</v>
      </c>
      <c r="V25" s="1">
        <f t="shared" si="17"/>
        <v>3.4890000000000006E-10</v>
      </c>
      <c r="W25" s="1">
        <f t="shared" si="18"/>
        <v>2.79495E-3</v>
      </c>
      <c r="X25" s="1">
        <f t="shared" si="10"/>
        <v>722.46655184925362</v>
      </c>
      <c r="Y25" s="1">
        <v>2.9693699999999998E-3</v>
      </c>
      <c r="Z25" s="2">
        <f t="shared" si="11"/>
        <v>0.12195710138971098</v>
      </c>
      <c r="AB25" t="str">
        <f t="shared" si="12"/>
        <v>2.7950E-03 6.1373E-03</v>
      </c>
      <c r="AE25">
        <f t="shared" si="19"/>
        <v>66</v>
      </c>
      <c r="AF25">
        <f t="shared" ref="AF25:AG25" si="39">AE25+1</f>
        <v>67</v>
      </c>
      <c r="AG25">
        <f t="shared" si="39"/>
        <v>68</v>
      </c>
      <c r="AH25" t="str">
        <f t="shared" ca="1" si="13"/>
        <v>6.9762E-02 1.5317E-01</v>
      </c>
      <c r="AI25" t="str">
        <f t="shared" ca="1" si="14"/>
        <v>7.4261E-02 1.4671E-01</v>
      </c>
      <c r="AJ25" t="str">
        <f t="shared" ca="1" si="15"/>
        <v>7.9051E-02 1.3951E-01</v>
      </c>
      <c r="AK25" t="str">
        <f t="shared" ca="1" si="16"/>
        <v>6.9762E-02 1.5317E-01 7.4261E-02 1.4671E-01 7.9051E-02 1.3951E-01</v>
      </c>
    </row>
    <row r="26" spans="1:37" x14ac:dyDescent="0.2">
      <c r="A26" s="3">
        <v>23</v>
      </c>
      <c r="B26" s="4">
        <v>0.46039992159420001</v>
      </c>
      <c r="C26" s="5">
        <v>550232</v>
      </c>
      <c r="D26" s="5">
        <v>608101</v>
      </c>
      <c r="E26" s="7">
        <f t="shared" si="0"/>
        <v>57869</v>
      </c>
      <c r="F26" s="7">
        <f t="shared" si="1"/>
        <v>579166.5</v>
      </c>
      <c r="G26" s="7">
        <f t="shared" si="2"/>
        <v>7.9558990408370628E-6</v>
      </c>
      <c r="H26" s="7">
        <f ca="1">INDIRECT(ADDRESS(L26,COLUMN(O25)))/E26</f>
        <v>1.766921840709188E-7</v>
      </c>
      <c r="I26" s="7">
        <f t="shared" ca="1" si="3"/>
        <v>7.2570500165040137E-6</v>
      </c>
      <c r="J26" s="7">
        <f t="shared" ca="1" si="4"/>
        <v>1.0962993258615723</v>
      </c>
      <c r="L26">
        <f t="shared" si="9"/>
        <v>151</v>
      </c>
      <c r="M26" s="8">
        <f t="shared" ca="1" si="5"/>
        <v>0.189</v>
      </c>
      <c r="N26" s="8">
        <f t="shared" ca="1" si="6"/>
        <v>0.22</v>
      </c>
      <c r="O26" s="6">
        <v>2.88185E-2</v>
      </c>
      <c r="P26" s="9">
        <f t="shared" ca="1" si="7"/>
        <v>1.8900000000000001E-7</v>
      </c>
      <c r="T26" s="1">
        <v>3.3647E-3</v>
      </c>
      <c r="U26" s="1">
        <v>7.49105E-3</v>
      </c>
      <c r="V26" s="1">
        <f t="shared" si="17"/>
        <v>3.9529999999999992E-10</v>
      </c>
      <c r="W26" s="1">
        <f t="shared" si="18"/>
        <v>3.1670500000000002E-3</v>
      </c>
      <c r="X26" s="1">
        <f t="shared" si="10"/>
        <v>778.32083939906511</v>
      </c>
      <c r="Y26" s="1">
        <v>3.3647400000000002E-3</v>
      </c>
      <c r="Z26" s="2">
        <f t="shared" si="11"/>
        <v>0.13819562308840469</v>
      </c>
      <c r="AB26" t="str">
        <f t="shared" si="12"/>
        <v>3.1671E-03 7.4911E-03</v>
      </c>
      <c r="AE26">
        <f t="shared" si="19"/>
        <v>69</v>
      </c>
      <c r="AF26">
        <f t="shared" ref="AF26:AG26" si="40">AE26+1</f>
        <v>70</v>
      </c>
      <c r="AG26">
        <f t="shared" si="40"/>
        <v>71</v>
      </c>
      <c r="AH26" t="str">
        <f t="shared" ca="1" si="13"/>
        <v>8.4149E-02 1.3038E-01</v>
      </c>
      <c r="AI26" t="str">
        <f t="shared" ca="1" si="14"/>
        <v>8.9576E-02 1.2054E-01</v>
      </c>
      <c r="AJ26" t="str">
        <f t="shared" ca="1" si="15"/>
        <v>9.5353E-02 1.1086E-01</v>
      </c>
      <c r="AK26" t="str">
        <f t="shared" ca="1" si="16"/>
        <v>8.4149E-02 1.3038E-01 8.9576E-02 1.2054E-01 9.5353E-02 1.1086E-01</v>
      </c>
    </row>
    <row r="27" spans="1:37" x14ac:dyDescent="0.2">
      <c r="A27" s="3">
        <v>24</v>
      </c>
      <c r="B27" s="4">
        <v>0.45324790154560002</v>
      </c>
      <c r="C27" s="5">
        <v>497871</v>
      </c>
      <c r="D27" s="5">
        <v>550232</v>
      </c>
      <c r="E27" s="7">
        <f t="shared" si="0"/>
        <v>52361</v>
      </c>
      <c r="F27" s="7">
        <f t="shared" si="1"/>
        <v>524051.5</v>
      </c>
      <c r="G27" s="7">
        <f t="shared" si="2"/>
        <v>8.656211713786979E-6</v>
      </c>
      <c r="H27" s="7">
        <f ca="1">INDIRECT(ADDRESS(L27,COLUMN(O26)))/E27</f>
        <v>1.895821317392716E-7</v>
      </c>
      <c r="I27" s="7">
        <f t="shared" ca="1" si="3"/>
        <v>7.7864621997945335E-6</v>
      </c>
      <c r="J27" s="7">
        <f t="shared" ca="1" si="4"/>
        <v>1.1117002165650269</v>
      </c>
      <c r="L27">
        <f t="shared" si="9"/>
        <v>150</v>
      </c>
      <c r="M27" s="8">
        <f t="shared" ca="1" si="5"/>
        <v>0.22</v>
      </c>
      <c r="N27" s="8">
        <f t="shared" ca="1" si="6"/>
        <v>0.248</v>
      </c>
      <c r="O27" s="6">
        <v>1.5156899999999999E-2</v>
      </c>
      <c r="P27" s="9">
        <f t="shared" ca="1" si="7"/>
        <v>2.2000000000000001E-7</v>
      </c>
      <c r="T27" s="1">
        <v>3.8127999999999999E-3</v>
      </c>
      <c r="U27" s="1">
        <v>9.4236700000000003E-3</v>
      </c>
      <c r="V27" s="1">
        <f t="shared" si="17"/>
        <v>4.4809999999999988E-10</v>
      </c>
      <c r="W27" s="1">
        <f t="shared" si="18"/>
        <v>3.5887499999999999E-3</v>
      </c>
      <c r="X27" s="1">
        <f t="shared" si="10"/>
        <v>863.74968669134273</v>
      </c>
      <c r="Y27" s="1">
        <v>3.8127500000000002E-3</v>
      </c>
      <c r="Z27" s="2">
        <f t="shared" si="11"/>
        <v>0.15659615956368544</v>
      </c>
      <c r="AB27" t="str">
        <f t="shared" si="12"/>
        <v>3.5888E-03 9.4237E-03</v>
      </c>
      <c r="AE27">
        <f t="shared" si="19"/>
        <v>72</v>
      </c>
      <c r="AF27">
        <f t="shared" ref="AF27:AG27" si="41">AE27+1</f>
        <v>73</v>
      </c>
      <c r="AG27">
        <f t="shared" si="41"/>
        <v>74</v>
      </c>
      <c r="AH27" t="str">
        <f t="shared" ca="1" si="13"/>
        <v>1.0150E-01 1.0061E-01</v>
      </c>
      <c r="AI27" t="str">
        <f t="shared" ca="1" si="14"/>
        <v>1.0805E-01 8.9903E-02</v>
      </c>
      <c r="AJ27" t="str">
        <f t="shared" ca="1" si="15"/>
        <v>1.1502E-01 7.9365E-02</v>
      </c>
      <c r="AK27" t="str">
        <f t="shared" ca="1" si="16"/>
        <v>1.0150E-01 1.0061E-01 1.0805E-01 8.9903E-02 1.1502E-01 7.9365E-02</v>
      </c>
    </row>
    <row r="28" spans="1:37" x14ac:dyDescent="0.2">
      <c r="A28" s="3">
        <v>25</v>
      </c>
      <c r="B28" s="4">
        <v>0.44128036468010001</v>
      </c>
      <c r="C28" s="5">
        <v>450492</v>
      </c>
      <c r="D28" s="5">
        <v>497871</v>
      </c>
      <c r="E28" s="7">
        <f t="shared" si="0"/>
        <v>47379</v>
      </c>
      <c r="F28" s="7">
        <f t="shared" si="1"/>
        <v>474181.5</v>
      </c>
      <c r="G28" s="7">
        <f t="shared" si="2"/>
        <v>9.3138387192659193E-6</v>
      </c>
      <c r="H28" s="7">
        <f ca="1">INDIRECT(ADDRESS(L28,COLUMN(O27)))/E28</f>
        <v>2.0987863821524304E-7</v>
      </c>
      <c r="I28" s="7">
        <f t="shared" ca="1" si="3"/>
        <v>8.6200744132091546E-6</v>
      </c>
      <c r="J28" s="7">
        <f t="shared" ca="1" si="4"/>
        <v>1.0804824033762006</v>
      </c>
      <c r="L28">
        <f t="shared" si="9"/>
        <v>149</v>
      </c>
      <c r="M28" s="8">
        <f t="shared" ca="1" si="5"/>
        <v>0.248</v>
      </c>
      <c r="N28" s="8">
        <f t="shared" ca="1" si="6"/>
        <v>0.28000000000000003</v>
      </c>
      <c r="O28" s="6">
        <v>1.1913E-2</v>
      </c>
      <c r="P28" s="9">
        <f t="shared" ca="1" si="7"/>
        <v>2.48E-7</v>
      </c>
      <c r="T28" s="1">
        <v>4.3204000000000003E-3</v>
      </c>
      <c r="U28" s="1">
        <v>1.17652E-2</v>
      </c>
      <c r="V28" s="1">
        <f t="shared" si="17"/>
        <v>5.076000000000004E-10</v>
      </c>
      <c r="W28" s="1">
        <f t="shared" si="18"/>
        <v>4.0666000000000001E-3</v>
      </c>
      <c r="X28" s="1">
        <f t="shared" si="10"/>
        <v>951.96389684928647</v>
      </c>
      <c r="Y28" s="1">
        <v>4.3204100000000002E-3</v>
      </c>
      <c r="Z28" s="2">
        <f t="shared" si="11"/>
        <v>0.17744662349761778</v>
      </c>
      <c r="AB28" t="str">
        <f t="shared" si="12"/>
        <v>4.0666E-03 1.1765E-02</v>
      </c>
      <c r="AE28">
        <f t="shared" si="19"/>
        <v>75</v>
      </c>
      <c r="AF28">
        <f t="shared" ref="AF28:AG28" si="42">AE28+1</f>
        <v>76</v>
      </c>
      <c r="AG28">
        <f t="shared" si="42"/>
        <v>77</v>
      </c>
      <c r="AH28" t="str">
        <f t="shared" ca="1" si="13"/>
        <v>1.2244E-01 6.8959E-02</v>
      </c>
      <c r="AI28" t="str">
        <f t="shared" ca="1" si="14"/>
        <v>1.3033E-01 5.9073E-02</v>
      </c>
      <c r="AJ28" t="str">
        <f t="shared" ca="1" si="15"/>
        <v>1.3874E-01 5.0450E-02</v>
      </c>
      <c r="AK28" t="str">
        <f t="shared" ca="1" si="16"/>
        <v>1.2244E-01 6.8959E-02 1.3033E-01 5.9073E-02 1.3874E-01 5.0450E-02</v>
      </c>
    </row>
    <row r="29" spans="1:37" x14ac:dyDescent="0.2">
      <c r="A29" s="3">
        <v>26</v>
      </c>
      <c r="B29" s="4">
        <v>0.42577009440910002</v>
      </c>
      <c r="C29" s="5">
        <v>407622</v>
      </c>
      <c r="D29" s="5">
        <v>450492</v>
      </c>
      <c r="E29" s="7">
        <f t="shared" si="0"/>
        <v>42870</v>
      </c>
      <c r="F29" s="7">
        <f t="shared" si="1"/>
        <v>429057</v>
      </c>
      <c r="G29" s="7">
        <f t="shared" si="2"/>
        <v>9.9316560394005132E-6</v>
      </c>
      <c r="H29" s="7">
        <f ca="1">INDIRECT(ADDRESS(L29,COLUMN(O28)))/E29</f>
        <v>2.2834289713086076E-7</v>
      </c>
      <c r="I29" s="7">
        <f t="shared" ca="1" si="3"/>
        <v>9.378433087492881E-6</v>
      </c>
      <c r="J29" s="7">
        <f t="shared" ca="1" si="4"/>
        <v>1.0589888467238107</v>
      </c>
      <c r="L29">
        <f t="shared" si="9"/>
        <v>148</v>
      </c>
      <c r="M29" s="8">
        <f t="shared" ca="1" si="5"/>
        <v>0.28000000000000003</v>
      </c>
      <c r="N29" s="8">
        <f t="shared" ca="1" si="6"/>
        <v>0.3</v>
      </c>
      <c r="O29" s="6">
        <v>6.0730999999999997E-3</v>
      </c>
      <c r="P29" s="9">
        <f t="shared" ca="1" si="7"/>
        <v>2.8000000000000002E-7</v>
      </c>
      <c r="T29" s="1">
        <v>4.8957000000000002E-3</v>
      </c>
      <c r="U29" s="1">
        <v>1.4659E-2</v>
      </c>
      <c r="V29" s="1">
        <f t="shared" si="17"/>
        <v>5.7529999999999997E-10</v>
      </c>
      <c r="W29" s="1">
        <f t="shared" si="18"/>
        <v>4.6080500000000007E-3</v>
      </c>
      <c r="X29" s="1">
        <f t="shared" si="10"/>
        <v>1046.5325679819109</v>
      </c>
      <c r="Y29" s="1">
        <v>4.8956700000000004E-3</v>
      </c>
      <c r="Z29" s="2">
        <f t="shared" si="11"/>
        <v>0.201073534978991</v>
      </c>
      <c r="AB29" t="str">
        <f t="shared" si="12"/>
        <v>4.6081E-03 1.4659E-02</v>
      </c>
      <c r="AE29">
        <f t="shared" si="19"/>
        <v>78</v>
      </c>
      <c r="AF29">
        <f t="shared" ref="AF29:AG29" si="43">AE29+1</f>
        <v>79</v>
      </c>
      <c r="AG29">
        <f t="shared" si="43"/>
        <v>80</v>
      </c>
      <c r="AH29" t="str">
        <f t="shared" ca="1" si="13"/>
        <v>1.4754E-01 4.1316E-02</v>
      </c>
      <c r="AI29" t="str">
        <f t="shared" ca="1" si="14"/>
        <v>1.5706E-01 3.6415E-02</v>
      </c>
      <c r="AJ29" t="str">
        <f t="shared" ca="1" si="15"/>
        <v>1.6735E-01 2.8759E-02</v>
      </c>
      <c r="AK29" t="str">
        <f t="shared" ca="1" si="16"/>
        <v>1.4754E-01 4.1316E-02 1.5706E-01 3.6415E-02 1.6735E-01 2.8759E-02</v>
      </c>
    </row>
    <row r="30" spans="1:37" x14ac:dyDescent="0.2">
      <c r="A30" s="3">
        <v>27</v>
      </c>
      <c r="B30" s="4">
        <v>1.1846109345278</v>
      </c>
      <c r="C30" s="5">
        <v>301974</v>
      </c>
      <c r="D30" s="5">
        <v>407622</v>
      </c>
      <c r="E30" s="7">
        <f t="shared" si="0"/>
        <v>105648</v>
      </c>
      <c r="F30" s="7">
        <f t="shared" si="1"/>
        <v>354798</v>
      </c>
      <c r="G30" s="7">
        <f t="shared" si="2"/>
        <v>1.1212809845219975E-5</v>
      </c>
      <c r="H30" s="7">
        <f ca="1">INDIRECT(ADDRESS(L30,COLUMN(O29)))/E30</f>
        <v>2.6883992124791765E-7</v>
      </c>
      <c r="I30" s="7">
        <f t="shared" ca="1" si="3"/>
        <v>1.10417150888014E-5</v>
      </c>
      <c r="J30" s="7">
        <f t="shared" ca="1" si="4"/>
        <v>1.0154953062130809</v>
      </c>
      <c r="L30">
        <f t="shared" si="9"/>
        <v>147</v>
      </c>
      <c r="M30" s="8">
        <f t="shared" ca="1" si="5"/>
        <v>0.3</v>
      </c>
      <c r="N30" s="8">
        <f t="shared" ca="1" si="6"/>
        <v>0.3145</v>
      </c>
      <c r="O30" s="6">
        <v>3.9780900000000001E-3</v>
      </c>
      <c r="P30" s="9">
        <f t="shared" ca="1" si="7"/>
        <v>2.9999999999999999E-7</v>
      </c>
      <c r="T30" s="1">
        <v>5.5475000000000003E-3</v>
      </c>
      <c r="U30" s="1">
        <v>1.8754900000000001E-2</v>
      </c>
      <c r="V30" s="1">
        <f t="shared" si="17"/>
        <v>6.5180000000000017E-10</v>
      </c>
      <c r="W30" s="1">
        <f t="shared" si="18"/>
        <v>5.2215999999999999E-3</v>
      </c>
      <c r="X30" s="1">
        <f t="shared" si="10"/>
        <v>1181.7977913574462</v>
      </c>
      <c r="Y30" s="1">
        <v>5.5475200000000002E-3</v>
      </c>
      <c r="Z30" s="2">
        <f t="shared" si="11"/>
        <v>0.22784612867424725</v>
      </c>
      <c r="AB30" t="str">
        <f t="shared" si="12"/>
        <v>5.2216E-03 1.8755E-02</v>
      </c>
      <c r="AE30">
        <f t="shared" si="19"/>
        <v>81</v>
      </c>
      <c r="AF30">
        <f t="shared" ref="AF30:AG30" si="44">AE30+1</f>
        <v>82</v>
      </c>
      <c r="AG30">
        <f t="shared" si="44"/>
        <v>83</v>
      </c>
      <c r="AH30" t="str">
        <f t="shared" ca="1" si="13"/>
        <v>1.7815E-01 2.3496E-02</v>
      </c>
      <c r="AI30" t="str">
        <f t="shared" ca="1" si="14"/>
        <v>1.8964E-01 1.9211E-02</v>
      </c>
      <c r="AJ30" t="str">
        <f t="shared" ca="1" si="15"/>
        <v>2.0187E-01 1.5909E-02</v>
      </c>
      <c r="AK30" t="str">
        <f t="shared" ca="1" si="16"/>
        <v>1.7815E-01 2.3496E-02 1.8964E-01 1.9211E-02 2.0187E-01 1.5909E-02</v>
      </c>
    </row>
    <row r="31" spans="1:37" x14ac:dyDescent="0.2">
      <c r="A31" s="3">
        <v>28</v>
      </c>
      <c r="B31" s="4">
        <v>0.39095249402780002</v>
      </c>
      <c r="C31" s="5">
        <v>273237</v>
      </c>
      <c r="D31" s="5">
        <v>301974</v>
      </c>
      <c r="E31" s="7">
        <f t="shared" si="0"/>
        <v>28737</v>
      </c>
      <c r="F31" s="7">
        <f t="shared" si="1"/>
        <v>287605.5</v>
      </c>
      <c r="G31" s="7">
        <f t="shared" si="2"/>
        <v>1.3604499218004663E-5</v>
      </c>
      <c r="H31" s="7">
        <f ca="1">INDIRECT(ADDRESS(L31,COLUMN(O30)))/E31</f>
        <v>3.2308556912690955E-7</v>
      </c>
      <c r="I31" s="7">
        <f t="shared" ca="1" si="3"/>
        <v>1.3269676568283168E-5</v>
      </c>
      <c r="J31" s="7">
        <f t="shared" ca="1" si="4"/>
        <v>1.025232163572229</v>
      </c>
      <c r="L31">
        <f t="shared" si="9"/>
        <v>146</v>
      </c>
      <c r="M31" s="8">
        <f t="shared" ca="1" si="5"/>
        <v>0.3145</v>
      </c>
      <c r="N31" s="8">
        <f t="shared" ca="1" si="6"/>
        <v>0.32</v>
      </c>
      <c r="O31" s="6">
        <v>1.4205000000000001E-3</v>
      </c>
      <c r="P31" s="9">
        <f t="shared" ca="1" si="7"/>
        <v>3.1450000000000002E-7</v>
      </c>
      <c r="T31" s="1">
        <v>6.2861999999999996E-3</v>
      </c>
      <c r="U31" s="1">
        <v>2.3375099999999999E-2</v>
      </c>
      <c r="V31" s="1">
        <f t="shared" si="17"/>
        <v>7.3869999999999922E-10</v>
      </c>
      <c r="W31" s="1">
        <f t="shared" si="18"/>
        <v>5.9168499999999995E-3</v>
      </c>
      <c r="X31" s="1">
        <f t="shared" si="10"/>
        <v>1299.6552208338351</v>
      </c>
      <c r="Y31" s="1">
        <v>6.2861599999999998E-3</v>
      </c>
      <c r="Z31" s="2">
        <f t="shared" si="11"/>
        <v>0.25818333601805965</v>
      </c>
      <c r="AB31" t="str">
        <f t="shared" si="12"/>
        <v>5.9169E-03 2.3375E-02</v>
      </c>
      <c r="AE31">
        <f t="shared" si="19"/>
        <v>84</v>
      </c>
      <c r="AF31">
        <f t="shared" ref="AF31:AG31" si="45">AE31+1</f>
        <v>85</v>
      </c>
      <c r="AG31">
        <f t="shared" si="45"/>
        <v>86</v>
      </c>
      <c r="AH31" t="str">
        <f t="shared" ca="1" si="13"/>
        <v>2.1488E-01 1.2996E-02</v>
      </c>
      <c r="AI31" t="str">
        <f t="shared" ca="1" si="14"/>
        <v>2.2874E-01 1.1079E-02</v>
      </c>
      <c r="AJ31" t="str">
        <f t="shared" ca="1" si="15"/>
        <v>2.4350E-01 9.4821E-03</v>
      </c>
      <c r="AK31" t="str">
        <f t="shared" ca="1" si="16"/>
        <v>2.1488E-01 1.2996E-02 2.2874E-01 1.1079E-02 2.4350E-01 9.4821E-03</v>
      </c>
    </row>
    <row r="32" spans="1:37" x14ac:dyDescent="0.2">
      <c r="A32" s="3">
        <v>29</v>
      </c>
      <c r="B32" s="4">
        <v>0.3808819383989</v>
      </c>
      <c r="C32" s="5">
        <v>247235</v>
      </c>
      <c r="D32" s="5">
        <v>273237</v>
      </c>
      <c r="E32" s="7">
        <f t="shared" si="0"/>
        <v>26002</v>
      </c>
      <c r="F32" s="7">
        <f t="shared" si="1"/>
        <v>260236</v>
      </c>
      <c r="G32" s="7">
        <f t="shared" si="2"/>
        <v>1.4648178540069994E-5</v>
      </c>
      <c r="H32" s="7">
        <f ca="1">INDIRECT(ADDRESS(L32,COLUMN(O31)))/E32</f>
        <v>3.5052803630489959E-7</v>
      </c>
      <c r="I32" s="7">
        <f t="shared" ca="1" si="3"/>
        <v>1.4396785602189332E-5</v>
      </c>
      <c r="J32" s="7">
        <f t="shared" ca="1" si="4"/>
        <v>1.0174617407542994</v>
      </c>
      <c r="L32">
        <f t="shared" si="9"/>
        <v>145</v>
      </c>
      <c r="M32" s="8">
        <f t="shared" ca="1" si="5"/>
        <v>0.32</v>
      </c>
      <c r="N32" s="8">
        <f t="shared" ca="1" si="6"/>
        <v>0.35</v>
      </c>
      <c r="O32" s="6">
        <v>7.1333400000000002E-3</v>
      </c>
      <c r="P32" s="9">
        <f t="shared" ca="1" si="7"/>
        <v>3.2000000000000001E-7</v>
      </c>
      <c r="T32" s="1">
        <v>7.1231999999999997E-3</v>
      </c>
      <c r="U32" s="1">
        <v>2.9689E-2</v>
      </c>
      <c r="V32" s="1">
        <f t="shared" si="17"/>
        <v>8.3700000000000011E-10</v>
      </c>
      <c r="W32" s="1">
        <f t="shared" si="18"/>
        <v>6.7046999999999992E-3</v>
      </c>
      <c r="X32" s="1">
        <f t="shared" si="10"/>
        <v>1456.8434610077491</v>
      </c>
      <c r="Y32" s="1">
        <v>7.1231599999999999E-3</v>
      </c>
      <c r="Z32" s="2">
        <f t="shared" si="11"/>
        <v>0.29256035668681696</v>
      </c>
      <c r="AB32" t="str">
        <f t="shared" si="12"/>
        <v>6.7047E-03 2.9689E-02</v>
      </c>
      <c r="AE32">
        <f t="shared" si="19"/>
        <v>87</v>
      </c>
      <c r="AF32">
        <f t="shared" ref="AF32:AG32" si="46">AE32+1</f>
        <v>88</v>
      </c>
      <c r="AG32">
        <f t="shared" si="46"/>
        <v>89</v>
      </c>
      <c r="AH32" t="str">
        <f t="shared" ca="1" si="13"/>
        <v>2.5920E-01 8.3336E-03</v>
      </c>
      <c r="AI32" t="str">
        <f t="shared" ca="1" si="14"/>
        <v>2.7591E-01 7.6007E-03</v>
      </c>
      <c r="AJ32" t="str">
        <f t="shared" ca="1" si="15"/>
        <v>2.9371E-01 7.0254E-03</v>
      </c>
      <c r="AK32" t="str">
        <f t="shared" ca="1" si="16"/>
        <v>2.5920E-01 8.3336E-03 2.7591E-01 7.6007E-03 2.9371E-01 7.0254E-03</v>
      </c>
    </row>
    <row r="33" spans="1:37" x14ac:dyDescent="0.2">
      <c r="A33" s="3">
        <v>30</v>
      </c>
      <c r="B33" s="4">
        <v>1.0847335945576999</v>
      </c>
      <c r="C33" s="5">
        <v>183156</v>
      </c>
      <c r="D33" s="5">
        <v>247235</v>
      </c>
      <c r="E33" s="7">
        <f t="shared" si="0"/>
        <v>64079</v>
      </c>
      <c r="F33" s="7">
        <f t="shared" si="1"/>
        <v>215195.5</v>
      </c>
      <c r="G33" s="7">
        <f t="shared" si="2"/>
        <v>1.6928066832467733E-5</v>
      </c>
      <c r="H33" s="7">
        <f ca="1">INDIRECT(ADDRESS(L33,COLUMN(O32)))/E33</f>
        <v>4.188173972752384E-7</v>
      </c>
      <c r="I33" s="7">
        <f t="shared" ca="1" si="3"/>
        <v>1.7201546382994079E-5</v>
      </c>
      <c r="J33" s="7">
        <f t="shared" ca="1" si="4"/>
        <v>0.98410145550654005</v>
      </c>
      <c r="L33">
        <f t="shared" si="9"/>
        <v>144</v>
      </c>
      <c r="M33" s="8">
        <f t="shared" ca="1" si="5"/>
        <v>0.35</v>
      </c>
      <c r="N33" s="8">
        <f t="shared" ca="1" si="6"/>
        <v>0.39100000000000001</v>
      </c>
      <c r="O33" s="6">
        <v>8.6393300000000006E-3</v>
      </c>
      <c r="P33" s="9">
        <f t="shared" ca="1" si="7"/>
        <v>3.4999999999999998E-7</v>
      </c>
      <c r="T33" s="1">
        <v>8.0716E-3</v>
      </c>
      <c r="U33" s="1">
        <v>3.6929299999999998E-2</v>
      </c>
      <c r="V33" s="1">
        <f t="shared" si="17"/>
        <v>9.4840000000000036E-10</v>
      </c>
      <c r="W33" s="1">
        <f t="shared" si="18"/>
        <v>7.5973999999999998E-3</v>
      </c>
      <c r="X33" s="1">
        <f t="shared" si="10"/>
        <v>1599.2719038122705</v>
      </c>
      <c r="Y33" s="1">
        <v>8.07159E-3</v>
      </c>
      <c r="Z33" s="2">
        <f t="shared" si="11"/>
        <v>0.33151399792083081</v>
      </c>
      <c r="AB33" t="str">
        <f t="shared" si="12"/>
        <v>7.5974E-03 3.6929E-02</v>
      </c>
      <c r="AE33">
        <f t="shared" si="19"/>
        <v>90</v>
      </c>
      <c r="AF33">
        <f t="shared" ref="AF33:AG33" si="47">AE33+1</f>
        <v>91</v>
      </c>
      <c r="AG33">
        <f t="shared" si="47"/>
        <v>92</v>
      </c>
      <c r="AH33" t="str">
        <f t="shared" ca="1" si="13"/>
        <v>3.1265E-01 6.5453E-03</v>
      </c>
      <c r="AI33" t="str">
        <f t="shared" ca="1" si="14"/>
        <v>3.3282E-01 6.2696E-03</v>
      </c>
      <c r="AJ33" t="str">
        <f t="shared" ca="1" si="15"/>
        <v>3.5428E-01 6.0873E-03</v>
      </c>
      <c r="AK33" t="str">
        <f t="shared" ca="1" si="16"/>
        <v>3.1265E-01 6.5453E-03 3.3282E-01 6.2696E-03 3.5428E-01 6.0873E-03</v>
      </c>
    </row>
    <row r="34" spans="1:37" x14ac:dyDescent="0.2">
      <c r="A34" s="3">
        <v>31</v>
      </c>
      <c r="B34" s="4">
        <v>1.3765270465284001</v>
      </c>
      <c r="C34" s="5">
        <v>122773</v>
      </c>
      <c r="D34" s="5">
        <v>183156</v>
      </c>
      <c r="E34" s="7">
        <f t="shared" si="0"/>
        <v>60383</v>
      </c>
      <c r="F34" s="7">
        <f t="shared" si="1"/>
        <v>152964.5</v>
      </c>
      <c r="G34" s="7">
        <f t="shared" si="2"/>
        <v>2.2796599150893463E-5</v>
      </c>
      <c r="H34" s="7">
        <f ca="1">INDIRECT(ADDRESS(L34,COLUMN(O33)))/E34</f>
        <v>5.6328602421211271E-7</v>
      </c>
      <c r="I34" s="7">
        <f t="shared" ca="1" si="3"/>
        <v>2.313511982886735E-5</v>
      </c>
      <c r="J34" s="7">
        <f t="shared" ca="1" si="4"/>
        <v>0.98536767129463965</v>
      </c>
      <c r="L34">
        <f t="shared" si="9"/>
        <v>143</v>
      </c>
      <c r="M34" s="8">
        <f t="shared" ca="1" si="5"/>
        <v>0.39100000000000001</v>
      </c>
      <c r="N34" s="8">
        <f t="shared" ca="1" si="6"/>
        <v>0.4</v>
      </c>
      <c r="O34" s="6">
        <v>1.7389599999999999E-3</v>
      </c>
      <c r="P34" s="9">
        <f t="shared" ca="1" si="7"/>
        <v>3.9099999999999999E-7</v>
      </c>
      <c r="T34" s="1">
        <v>9.1462999999999996E-3</v>
      </c>
      <c r="U34" s="1">
        <v>4.5006299999999999E-2</v>
      </c>
      <c r="V34" s="1">
        <f t="shared" si="17"/>
        <v>1.0746999999999996E-9</v>
      </c>
      <c r="W34" s="1">
        <f t="shared" si="18"/>
        <v>8.6089500000000006E-3</v>
      </c>
      <c r="X34" s="1">
        <f t="shared" si="10"/>
        <v>1720.0015534043016</v>
      </c>
      <c r="Y34" s="1">
        <v>9.1463099999999995E-3</v>
      </c>
      <c r="Z34" s="2">
        <f t="shared" si="11"/>
        <v>0.37565458532002666</v>
      </c>
      <c r="AB34" t="str">
        <f t="shared" si="12"/>
        <v>8.6090E-03 4.5006E-02</v>
      </c>
      <c r="AE34">
        <f t="shared" si="19"/>
        <v>93</v>
      </c>
      <c r="AF34">
        <f t="shared" ref="AF34:AG34" si="48">AE34+1</f>
        <v>94</v>
      </c>
      <c r="AG34">
        <f t="shared" si="48"/>
        <v>95</v>
      </c>
      <c r="AH34" t="str">
        <f t="shared" ca="1" si="13"/>
        <v>3.7713E-01 5.8236E-03</v>
      </c>
      <c r="AI34" t="str">
        <f t="shared" ca="1" si="14"/>
        <v>4.0146E-01 5.7753E-03</v>
      </c>
      <c r="AJ34" t="str">
        <f t="shared" ca="1" si="15"/>
        <v>4.2735E-01 5.5619E-03</v>
      </c>
      <c r="AK34" t="str">
        <f t="shared" ca="1" si="16"/>
        <v>3.7713E-01 5.8236E-03 4.0146E-01 5.7753E-03 4.2735E-01 5.5619E-03</v>
      </c>
    </row>
    <row r="35" spans="1:37" x14ac:dyDescent="0.2">
      <c r="A35" s="3">
        <v>32</v>
      </c>
      <c r="B35" s="4">
        <v>0.33880341069379999</v>
      </c>
      <c r="C35" s="5">
        <v>111090</v>
      </c>
      <c r="D35" s="5">
        <v>122773</v>
      </c>
      <c r="E35" s="7">
        <f t="shared" si="0"/>
        <v>11683</v>
      </c>
      <c r="F35" s="7">
        <f t="shared" si="1"/>
        <v>116931.5</v>
      </c>
      <c r="G35" s="7">
        <f t="shared" si="2"/>
        <v>2.899969277529744E-5</v>
      </c>
      <c r="H35" s="7">
        <f ca="1">INDIRECT(ADDRESS(L35,COLUMN(O34)))/E35</f>
        <v>7.1128477274672603E-7</v>
      </c>
      <c r="I35" s="7">
        <f t="shared" ca="1" si="3"/>
        <v>2.9213681402731894E-5</v>
      </c>
      <c r="J35" s="7">
        <f t="shared" ca="1" si="4"/>
        <v>0.99267505438686532</v>
      </c>
      <c r="L35">
        <f t="shared" si="9"/>
        <v>142</v>
      </c>
      <c r="M35" s="8">
        <f t="shared" ca="1" si="5"/>
        <v>0.4</v>
      </c>
      <c r="N35" s="8">
        <f t="shared" ca="1" si="6"/>
        <v>0.433</v>
      </c>
      <c r="O35" s="6">
        <v>5.9195300000000001E-3</v>
      </c>
      <c r="P35" s="9">
        <f t="shared" ca="1" si="7"/>
        <v>4.0000000000000003E-7</v>
      </c>
      <c r="T35" s="1">
        <v>1.0364E-2</v>
      </c>
      <c r="U35" s="1">
        <v>5.6168799999999998E-2</v>
      </c>
      <c r="V35" s="1">
        <f t="shared" si="17"/>
        <v>1.2177000000000005E-9</v>
      </c>
      <c r="W35" s="1">
        <f t="shared" si="18"/>
        <v>9.7551500000000006E-3</v>
      </c>
      <c r="X35" s="1">
        <f t="shared" si="10"/>
        <v>1894.5131184201673</v>
      </c>
      <c r="Y35" s="1">
        <v>1.0364099999999999E-2</v>
      </c>
      <c r="Z35" s="2">
        <f t="shared" si="11"/>
        <v>0.4256713021661509</v>
      </c>
      <c r="AB35" t="str">
        <f t="shared" si="12"/>
        <v>9.7552E-03 5.6169E-02</v>
      </c>
      <c r="AE35">
        <f t="shared" si="19"/>
        <v>96</v>
      </c>
      <c r="AF35">
        <f t="shared" ref="AF35:AG35" si="49">AE35+1</f>
        <v>97</v>
      </c>
      <c r="AG35">
        <f t="shared" si="49"/>
        <v>98</v>
      </c>
      <c r="AH35" t="str">
        <f t="shared" ca="1" si="13"/>
        <v>4.5491E-01 5.4654E-03</v>
      </c>
      <c r="AI35" t="str">
        <f t="shared" ca="1" si="14"/>
        <v>4.8425E-01 5.3269E-03</v>
      </c>
      <c r="AJ35" t="str">
        <f t="shared" ca="1" si="15"/>
        <v>5.1548E-01 5.3139E-03</v>
      </c>
      <c r="AK35" t="str">
        <f t="shared" ca="1" si="16"/>
        <v>4.5491E-01 5.4654E-03 4.8425E-01 5.3269E-03 5.1548E-01 5.3139E-03</v>
      </c>
    </row>
    <row r="36" spans="1:37" x14ac:dyDescent="0.2">
      <c r="A36" s="3">
        <v>33</v>
      </c>
      <c r="B36" s="4">
        <v>0.99639234788520004</v>
      </c>
      <c r="C36" s="5">
        <v>82297.5</v>
      </c>
      <c r="D36" s="5">
        <v>111090</v>
      </c>
      <c r="E36" s="7">
        <f t="shared" si="0"/>
        <v>28792.5</v>
      </c>
      <c r="F36" s="7">
        <f t="shared" si="1"/>
        <v>96693.75</v>
      </c>
      <c r="G36" s="7">
        <f t="shared" si="2"/>
        <v>3.4605968494753841E-5</v>
      </c>
      <c r="H36" s="7">
        <f ca="1">INDIRECT(ADDRESS(L36,COLUMN(O35)))/E36</f>
        <v>8.6081444820699842E-7</v>
      </c>
      <c r="I36" s="7">
        <f t="shared" ca="1" si="3"/>
        <v>3.5355120762218601E-5</v>
      </c>
      <c r="J36" s="7">
        <f t="shared" ca="1" si="4"/>
        <v>0.97881064323034861</v>
      </c>
      <c r="L36">
        <f t="shared" si="9"/>
        <v>141</v>
      </c>
      <c r="M36" s="8">
        <f t="shared" ca="1" si="5"/>
        <v>0.433</v>
      </c>
      <c r="N36" s="8">
        <f t="shared" ca="1" si="6"/>
        <v>0.48499999999999999</v>
      </c>
      <c r="O36" s="6">
        <v>8.4695699999999992E-3</v>
      </c>
      <c r="P36" s="9">
        <f t="shared" ca="1" si="7"/>
        <v>4.3299999999999997E-7</v>
      </c>
      <c r="T36" s="1">
        <v>1.1032999999999999E-2</v>
      </c>
      <c r="U36" s="1">
        <v>3.2652E-2</v>
      </c>
      <c r="V36" s="1">
        <f t="shared" si="17"/>
        <v>6.6899999999999945E-10</v>
      </c>
      <c r="W36" s="1">
        <f t="shared" si="18"/>
        <v>1.06985E-2</v>
      </c>
      <c r="X36" s="1">
        <f t="shared" si="10"/>
        <v>2004.594097855118</v>
      </c>
      <c r="Y36" s="1">
        <v>1.10326E-2</v>
      </c>
      <c r="Z36" s="2">
        <f t="shared" si="11"/>
        <v>0.45312773982094701</v>
      </c>
      <c r="AB36" t="str">
        <f t="shared" si="12"/>
        <v>1.0699E-02 3.2652E-02</v>
      </c>
      <c r="AE36">
        <f t="shared" si="19"/>
        <v>99</v>
      </c>
      <c r="AF36">
        <f t="shared" ref="AF36:AG36" si="50">AE36+1</f>
        <v>100</v>
      </c>
      <c r="AG36">
        <f t="shared" si="50"/>
        <v>101</v>
      </c>
      <c r="AH36" t="str">
        <f t="shared" ca="1" si="13"/>
        <v>5.4872E-01 5.2761E-03</v>
      </c>
      <c r="AI36" t="str">
        <f t="shared" ca="1" si="14"/>
        <v>5.8411E-01 5.1444E-03</v>
      </c>
      <c r="AJ36" t="str">
        <f t="shared" ca="1" si="15"/>
        <v>6.2179E-01 5.1328E-03</v>
      </c>
      <c r="AK36" t="str">
        <f t="shared" ca="1" si="16"/>
        <v>5.4872E-01 5.2761E-03 5.8411E-01 5.1444E-03 6.2179E-01 5.1328E-03</v>
      </c>
    </row>
    <row r="37" spans="1:37" x14ac:dyDescent="0.2">
      <c r="A37" s="3">
        <v>34</v>
      </c>
      <c r="B37" s="4">
        <v>0.65346950888260003</v>
      </c>
      <c r="C37" s="5">
        <v>67379.5</v>
      </c>
      <c r="D37" s="5">
        <v>82297.5</v>
      </c>
      <c r="E37" s="7">
        <f t="shared" si="0"/>
        <v>14918</v>
      </c>
      <c r="F37" s="7">
        <f t="shared" si="1"/>
        <v>74838.5</v>
      </c>
      <c r="G37" s="7">
        <f t="shared" si="2"/>
        <v>4.3804096318715647E-5</v>
      </c>
      <c r="H37" s="7">
        <f ca="1">INDIRECT(ADDRESS(L37,COLUMN(O36)))/E37</f>
        <v>1.0951468025204451E-6</v>
      </c>
      <c r="I37" s="7">
        <f t="shared" ca="1" si="3"/>
        <v>4.4979551093869653E-5</v>
      </c>
      <c r="J37" s="7">
        <f t="shared" ca="1" si="4"/>
        <v>0.9738669073708428</v>
      </c>
      <c r="L37">
        <f t="shared" si="9"/>
        <v>140</v>
      </c>
      <c r="M37" s="8">
        <f t="shared" ca="1" si="5"/>
        <v>0.48499999999999999</v>
      </c>
      <c r="N37" s="8">
        <f t="shared" ca="1" si="6"/>
        <v>0.5</v>
      </c>
      <c r="O37" s="6">
        <v>2.3123599999999998E-3</v>
      </c>
      <c r="P37" s="9">
        <f t="shared" ca="1" si="7"/>
        <v>4.8500000000000002E-7</v>
      </c>
      <c r="T37" s="1">
        <v>1.1743999999999999E-2</v>
      </c>
      <c r="U37" s="1">
        <v>3.54125E-2</v>
      </c>
      <c r="V37" s="1">
        <f t="shared" si="17"/>
        <v>7.1099999999999982E-10</v>
      </c>
      <c r="W37" s="1">
        <f t="shared" si="18"/>
        <v>1.1388499999999999E-2</v>
      </c>
      <c r="X37" s="1">
        <f t="shared" si="10"/>
        <v>2045.6426229776682</v>
      </c>
      <c r="Y37" s="1">
        <v>1.17441E-2</v>
      </c>
      <c r="Z37" s="2">
        <f t="shared" si="11"/>
        <v>0.48235026097485489</v>
      </c>
      <c r="AB37" t="str">
        <f t="shared" si="12"/>
        <v>1.1389E-02 3.5413E-02</v>
      </c>
      <c r="AE37">
        <f t="shared" si="19"/>
        <v>102</v>
      </c>
      <c r="AF37">
        <f t="shared" ref="AF37:AG37" si="51">AE37+1</f>
        <v>103</v>
      </c>
      <c r="AG37">
        <f t="shared" si="51"/>
        <v>104</v>
      </c>
      <c r="AH37" t="str">
        <f t="shared" ca="1" si="13"/>
        <v>6.6189E-01 4.9750E-03</v>
      </c>
      <c r="AI37" t="str">
        <f t="shared" ca="1" si="14"/>
        <v>7.0457E-01 4.9391E-03</v>
      </c>
      <c r="AJ37" t="str">
        <f t="shared" ca="1" si="15"/>
        <v>7.5001E-01 4.9161E-03</v>
      </c>
      <c r="AK37" t="str">
        <f t="shared" ca="1" si="16"/>
        <v>6.6189E-01 4.9750E-03 7.0457E-01 4.9391E-03 7.5001E-01 4.9161E-03</v>
      </c>
    </row>
    <row r="38" spans="1:37" x14ac:dyDescent="0.2">
      <c r="A38" s="3">
        <v>35</v>
      </c>
      <c r="B38" s="4">
        <v>0.64375379372380004</v>
      </c>
      <c r="C38" s="5">
        <v>55165.599999999999</v>
      </c>
      <c r="D38" s="5">
        <v>67379.5</v>
      </c>
      <c r="E38" s="7">
        <f t="shared" si="0"/>
        <v>12213.900000000001</v>
      </c>
      <c r="F38" s="7">
        <f t="shared" si="1"/>
        <v>61272.55</v>
      </c>
      <c r="G38" s="7">
        <f t="shared" si="2"/>
        <v>5.2706653380476337E-5</v>
      </c>
      <c r="H38" s="7">
        <f ca="1">INDIRECT(ADDRESS(L38,COLUMN(O37)))/E38</f>
        <v>1.3006410728759856E-6</v>
      </c>
      <c r="I38" s="7">
        <f t="shared" ca="1" si="3"/>
        <v>5.3419552024961208E-5</v>
      </c>
      <c r="J38" s="7">
        <f t="shared" ca="1" si="4"/>
        <v>0.98665472439469804</v>
      </c>
      <c r="L38">
        <f t="shared" si="9"/>
        <v>139</v>
      </c>
      <c r="M38" s="8">
        <f t="shared" ca="1" si="5"/>
        <v>0.5</v>
      </c>
      <c r="N38" s="8">
        <f t="shared" ca="1" si="6"/>
        <v>0.54</v>
      </c>
      <c r="O38" s="6">
        <v>5.7019599999999998E-3</v>
      </c>
      <c r="P38" s="9">
        <f t="shared" ca="1" si="7"/>
        <v>4.9999999999999998E-7</v>
      </c>
      <c r="T38" s="1">
        <v>1.2501999999999999E-2</v>
      </c>
      <c r="U38" s="1">
        <v>3.8392999999999997E-2</v>
      </c>
      <c r="V38" s="1">
        <f t="shared" si="17"/>
        <v>7.5799999999999997E-10</v>
      </c>
      <c r="W38" s="1">
        <f t="shared" si="18"/>
        <v>1.2122999999999998E-2</v>
      </c>
      <c r="X38" s="1">
        <f t="shared" si="10"/>
        <v>2080.2983304104714</v>
      </c>
      <c r="Y38" s="1">
        <v>1.25015E-2</v>
      </c>
      <c r="Z38" s="2">
        <f t="shared" si="11"/>
        <v>0.51345797358479139</v>
      </c>
      <c r="AB38" t="str">
        <f t="shared" si="12"/>
        <v>1.2123E-02 3.8393E-02</v>
      </c>
      <c r="AE38">
        <f t="shared" si="19"/>
        <v>105</v>
      </c>
      <c r="AF38">
        <f t="shared" ref="AF38:AG38" si="52">AE38+1</f>
        <v>106</v>
      </c>
      <c r="AG38">
        <f t="shared" si="52"/>
        <v>107</v>
      </c>
      <c r="AH38" t="str">
        <f t="shared" ca="1" si="13"/>
        <v>7.9838E-01 4.8173E-03</v>
      </c>
      <c r="AI38" t="str">
        <f t="shared" ca="1" si="14"/>
        <v>8.4988E-01 4.7731E-03</v>
      </c>
      <c r="AJ38" t="str">
        <f t="shared" ca="1" si="15"/>
        <v>9.0469E-01 4.7357E-03</v>
      </c>
      <c r="AK38" t="str">
        <f t="shared" ca="1" si="16"/>
        <v>7.9838E-01 4.8173E-03 8.4988E-01 4.7731E-03 9.0469E-01 4.7357E-03</v>
      </c>
    </row>
    <row r="39" spans="1:37" x14ac:dyDescent="0.2">
      <c r="A39" s="3">
        <v>36</v>
      </c>
      <c r="B39" s="4">
        <v>0.95712862754439998</v>
      </c>
      <c r="C39" s="5">
        <v>40867.699999999997</v>
      </c>
      <c r="D39" s="5">
        <v>55165.599999999999</v>
      </c>
      <c r="E39" s="7">
        <f t="shared" si="0"/>
        <v>14297.900000000001</v>
      </c>
      <c r="F39" s="7">
        <f t="shared" si="1"/>
        <v>48016.649999999994</v>
      </c>
      <c r="G39" s="7">
        <f t="shared" si="2"/>
        <v>6.6941902485288048E-5</v>
      </c>
      <c r="H39" s="7">
        <f ca="1">INDIRECT(ADDRESS(L39,COLUMN(O38)))/E39</f>
        <v>1.6651955881632966E-6</v>
      </c>
      <c r="I39" s="7">
        <f t="shared" ca="1" si="3"/>
        <v>6.8392429094161588E-5</v>
      </c>
      <c r="J39" s="7">
        <f t="shared" ca="1" si="4"/>
        <v>0.97879112310989158</v>
      </c>
      <c r="L39">
        <f t="shared" si="9"/>
        <v>138</v>
      </c>
      <c r="M39" s="8">
        <f t="shared" ca="1" si="5"/>
        <v>0.54</v>
      </c>
      <c r="N39" s="8">
        <f t="shared" ca="1" si="6"/>
        <v>0.625</v>
      </c>
      <c r="O39" s="6">
        <v>1.0649199999999999E-2</v>
      </c>
      <c r="P39" s="9">
        <f t="shared" ca="1" si="7"/>
        <v>5.4000000000000002E-7</v>
      </c>
      <c r="T39" s="1">
        <v>1.3308E-2</v>
      </c>
      <c r="U39" s="1">
        <v>4.3554700000000002E-2</v>
      </c>
      <c r="V39" s="1">
        <f t="shared" si="17"/>
        <v>8.0600000000000115E-10</v>
      </c>
      <c r="W39" s="1">
        <f t="shared" si="18"/>
        <v>1.2905E-2</v>
      </c>
      <c r="X39" s="1">
        <f t="shared" si="10"/>
        <v>2219.4366950996632</v>
      </c>
      <c r="Y39" s="1">
        <v>1.33078E-2</v>
      </c>
      <c r="Z39" s="2">
        <f t="shared" si="11"/>
        <v>0.54657409277860147</v>
      </c>
      <c r="AB39" t="str">
        <f t="shared" si="12"/>
        <v>1.2905E-02 4.3555E-02</v>
      </c>
      <c r="AE39">
        <f t="shared" si="19"/>
        <v>108</v>
      </c>
      <c r="AF39">
        <f t="shared" ref="AF39:AG39" si="53">AE39+1</f>
        <v>109</v>
      </c>
      <c r="AG39">
        <f t="shared" si="53"/>
        <v>110</v>
      </c>
      <c r="AH39" t="str">
        <f t="shared" ca="1" si="13"/>
        <v>9.6304E-01 4.7691E-03</v>
      </c>
      <c r="AI39" t="str">
        <f t="shared" ca="1" si="14"/>
        <v>1.0252E+00 4.7306E-03</v>
      </c>
      <c r="AJ39" t="str">
        <f t="shared" ca="1" si="15"/>
        <v>1.0936E+00 5.0013E-03</v>
      </c>
      <c r="AK39" t="str">
        <f t="shared" ca="1" si="16"/>
        <v>9.6304E-01 4.7691E-03 1.0252E+00 4.7306E-03 1.0936E+00 5.0013E-03</v>
      </c>
    </row>
    <row r="40" spans="1:37" x14ac:dyDescent="0.2">
      <c r="A40" s="3">
        <v>37</v>
      </c>
      <c r="B40" s="4">
        <v>0.31537072893239998</v>
      </c>
      <c r="C40" s="5">
        <v>36978.6</v>
      </c>
      <c r="D40" s="5">
        <v>40867.699999999997</v>
      </c>
      <c r="E40" s="7">
        <f t="shared" si="0"/>
        <v>3889.0999999999985</v>
      </c>
      <c r="F40" s="7">
        <f t="shared" si="1"/>
        <v>38923.149999999994</v>
      </c>
      <c r="G40" s="7">
        <f t="shared" si="2"/>
        <v>8.1090928217942475E-5</v>
      </c>
      <c r="H40" s="7">
        <f ca="1">INDIRECT(ADDRESS(L40,COLUMN(O39)))/E40</f>
        <v>2.0220179475971314E-6</v>
      </c>
      <c r="I40" s="7">
        <f t="shared" ca="1" si="3"/>
        <v>8.3047733306027439E-5</v>
      </c>
      <c r="J40" s="7">
        <f t="shared" ca="1" si="4"/>
        <v>0.97643758582941431</v>
      </c>
      <c r="L40">
        <f t="shared" si="9"/>
        <v>137</v>
      </c>
      <c r="M40" s="8">
        <f t="shared" ca="1" si="5"/>
        <v>0.625</v>
      </c>
      <c r="N40" s="8">
        <f t="shared" ca="1" si="6"/>
        <v>0.70499999999999996</v>
      </c>
      <c r="O40" s="6">
        <v>8.5125099999999992E-3</v>
      </c>
      <c r="P40" s="9">
        <f t="shared" ca="1" si="7"/>
        <v>6.2500000000000005E-7</v>
      </c>
      <c r="T40" s="1">
        <v>1.4166E-2</v>
      </c>
      <c r="U40" s="1">
        <v>4.7751399999999999E-2</v>
      </c>
      <c r="V40" s="1">
        <f t="shared" si="17"/>
        <v>8.5799999999999942E-10</v>
      </c>
      <c r="W40" s="1">
        <f t="shared" si="18"/>
        <v>1.3736999999999999E-2</v>
      </c>
      <c r="X40" s="1">
        <f t="shared" si="10"/>
        <v>2285.8177372875466</v>
      </c>
      <c r="Y40" s="1">
        <v>1.4166099999999999E-2</v>
      </c>
      <c r="Z40" s="2">
        <f t="shared" si="11"/>
        <v>0.58182594085505845</v>
      </c>
      <c r="AB40" t="str">
        <f t="shared" si="12"/>
        <v>1.3737E-02 4.7751E-02</v>
      </c>
      <c r="AE40">
        <f t="shared" si="19"/>
        <v>111</v>
      </c>
      <c r="AF40">
        <f t="shared" ref="AF40:AG40" si="54">AE40+1</f>
        <v>112</v>
      </c>
      <c r="AG40">
        <f t="shared" si="54"/>
        <v>113</v>
      </c>
      <c r="AH40" t="str">
        <f t="shared" ca="1" si="13"/>
        <v>1.1640E+00 4.4117E-03</v>
      </c>
      <c r="AI40" t="str">
        <f t="shared" ca="1" si="14"/>
        <v>1.2366E+00 4.6225E-03</v>
      </c>
      <c r="AJ40" t="str">
        <f t="shared" ca="1" si="15"/>
        <v>1.3163E+00 4.4568E-03</v>
      </c>
      <c r="AK40" t="str">
        <f t="shared" ca="1" si="16"/>
        <v>1.1640E+00 4.4117E-03 1.2366E+00 4.6225E-03 1.3163E+00 4.4568E-03</v>
      </c>
    </row>
    <row r="41" spans="1:37" x14ac:dyDescent="0.2">
      <c r="A41" s="3">
        <v>38</v>
      </c>
      <c r="B41" s="4">
        <v>0.73200519904520001</v>
      </c>
      <c r="C41" s="5">
        <v>29283</v>
      </c>
      <c r="D41" s="5">
        <v>36978.6</v>
      </c>
      <c r="E41" s="7">
        <f t="shared" si="0"/>
        <v>7695.5999999999985</v>
      </c>
      <c r="F41" s="7">
        <f t="shared" si="1"/>
        <v>33130.800000000003</v>
      </c>
      <c r="G41" s="7">
        <f t="shared" si="2"/>
        <v>9.5119964531056731E-5</v>
      </c>
      <c r="H41" s="7">
        <f ca="1">INDIRECT(ADDRESS(L41,COLUMN(O40)))/E41</f>
        <v>2.3589453713810491E-6</v>
      </c>
      <c r="I41" s="7">
        <f t="shared" ca="1" si="3"/>
        <v>9.6885918504702369E-5</v>
      </c>
      <c r="J41" s="7">
        <f t="shared" ca="1" si="4"/>
        <v>0.98177285202121578</v>
      </c>
      <c r="L41">
        <f t="shared" si="9"/>
        <v>136</v>
      </c>
      <c r="M41" s="8">
        <f t="shared" ca="1" si="5"/>
        <v>0.70499999999999996</v>
      </c>
      <c r="N41" s="8">
        <f t="shared" ca="1" si="6"/>
        <v>0.78</v>
      </c>
      <c r="O41" s="6">
        <v>7.1601700000000004E-3</v>
      </c>
      <c r="P41" s="9">
        <f t="shared" ca="1" si="7"/>
        <v>7.0499999999999992E-7</v>
      </c>
      <c r="T41" s="1">
        <v>1.508E-2</v>
      </c>
      <c r="U41" s="1">
        <v>5.1488899999999997E-2</v>
      </c>
      <c r="V41" s="1">
        <f t="shared" si="17"/>
        <v>9.1399999999999984E-10</v>
      </c>
      <c r="W41" s="1">
        <f t="shared" si="18"/>
        <v>1.4623000000000001E-2</v>
      </c>
      <c r="X41" s="1">
        <f t="shared" si="10"/>
        <v>2313.7167746531218</v>
      </c>
      <c r="Y41" s="1">
        <v>1.50797E-2</v>
      </c>
      <c r="Z41" s="2">
        <f t="shared" si="11"/>
        <v>0.61934905445479171</v>
      </c>
      <c r="AB41" t="str">
        <f t="shared" si="12"/>
        <v>1.4623E-02 5.1489E-02</v>
      </c>
      <c r="AE41">
        <f t="shared" si="19"/>
        <v>114</v>
      </c>
      <c r="AF41">
        <f t="shared" ref="AF41:AG41" si="55">AE41+1</f>
        <v>115</v>
      </c>
      <c r="AG41">
        <f t="shared" si="55"/>
        <v>116</v>
      </c>
      <c r="AH41" t="str">
        <f t="shared" ca="1" si="13"/>
        <v>1.4012E+00 4.6194E-03</v>
      </c>
      <c r="AI41" t="str">
        <f t="shared" ca="1" si="14"/>
        <v>1.4916E+00 4.5387E-03</v>
      </c>
      <c r="AJ41" t="str">
        <f t="shared" ca="1" si="15"/>
        <v>1.5878E+00 4.5366E-03</v>
      </c>
      <c r="AK41" t="str">
        <f t="shared" ca="1" si="16"/>
        <v>1.4012E+00 4.6194E-03 1.4916E+00 4.5387E-03 1.5878E+00 4.5366E-03</v>
      </c>
    </row>
    <row r="42" spans="1:37" x14ac:dyDescent="0.2">
      <c r="A42" s="3">
        <v>39</v>
      </c>
      <c r="B42" s="4">
        <v>0.2073970712597</v>
      </c>
      <c r="C42" s="5">
        <v>27394.5</v>
      </c>
      <c r="D42" s="5">
        <v>29283</v>
      </c>
      <c r="E42" s="7">
        <f t="shared" si="0"/>
        <v>1888.5</v>
      </c>
      <c r="F42" s="7">
        <f t="shared" si="1"/>
        <v>28338.75</v>
      </c>
      <c r="G42" s="7">
        <f t="shared" si="2"/>
        <v>1.0982105970860471E-4</v>
      </c>
      <c r="H42" s="7">
        <f ca="1">INDIRECT(ADDRESS(L42,COLUMN(O41)))/E42</f>
        <v>2.705729414879534E-6</v>
      </c>
      <c r="I42" s="7">
        <f t="shared" ca="1" si="3"/>
        <v>1.1112893192279398E-4</v>
      </c>
      <c r="J42" s="7">
        <f t="shared" ca="1" si="4"/>
        <v>0.98823103766444997</v>
      </c>
      <c r="L42">
        <f t="shared" si="9"/>
        <v>135</v>
      </c>
      <c r="M42" s="8">
        <f t="shared" ca="1" si="5"/>
        <v>0.78</v>
      </c>
      <c r="N42" s="8">
        <f t="shared" ca="1" si="6"/>
        <v>0.79</v>
      </c>
      <c r="O42" s="6">
        <v>9.2378100000000004E-4</v>
      </c>
      <c r="P42" s="9">
        <f t="shared" ca="1" si="7"/>
        <v>7.8000000000000005E-7</v>
      </c>
      <c r="T42" s="1">
        <v>1.6052E-2</v>
      </c>
      <c r="U42" s="1">
        <v>5.7123100000000003E-2</v>
      </c>
      <c r="V42" s="1">
        <f t="shared" si="17"/>
        <v>9.7200000000000057E-10</v>
      </c>
      <c r="W42" s="1">
        <f t="shared" si="18"/>
        <v>1.5566E-2</v>
      </c>
      <c r="X42" s="1">
        <f t="shared" si="10"/>
        <v>2413.7277329914964</v>
      </c>
      <c r="Y42" s="1">
        <v>1.6052299999999999E-2</v>
      </c>
      <c r="Z42" s="2">
        <f t="shared" si="11"/>
        <v>0.65929539890214339</v>
      </c>
      <c r="AB42" t="str">
        <f t="shared" si="12"/>
        <v>1.5566E-02 5.7123E-02</v>
      </c>
      <c r="AE42">
        <f t="shared" si="19"/>
        <v>117</v>
      </c>
      <c r="AF42">
        <f t="shared" ref="AF42:AG42" si="56">AE42+1</f>
        <v>118</v>
      </c>
      <c r="AG42">
        <f t="shared" si="56"/>
        <v>119</v>
      </c>
      <c r="AH42" t="str">
        <f t="shared" ca="1" si="13"/>
        <v>1.6902E+00 4.5199E-03</v>
      </c>
      <c r="AI42" t="str">
        <f t="shared" ca="1" si="14"/>
        <v>1.7992E+00 4.4401E-03</v>
      </c>
      <c r="AJ42" t="str">
        <f t="shared" ca="1" si="15"/>
        <v>1.9152E+00 4.4843E-03</v>
      </c>
      <c r="AK42" t="str">
        <f t="shared" ca="1" si="16"/>
        <v>1.6902E+00 4.5199E-03 1.7992E+00 4.4401E-03 1.9152E+00 4.4843E-03</v>
      </c>
    </row>
    <row r="43" spans="1:37" x14ac:dyDescent="0.2">
      <c r="A43" s="3">
        <v>40</v>
      </c>
      <c r="B43" s="4">
        <v>0.31006184605879999</v>
      </c>
      <c r="C43" s="5">
        <v>24787.5</v>
      </c>
      <c r="D43" s="5">
        <v>27394.5</v>
      </c>
      <c r="E43" s="7">
        <f t="shared" si="0"/>
        <v>2607</v>
      </c>
      <c r="F43" s="7">
        <f t="shared" si="1"/>
        <v>26091</v>
      </c>
      <c r="G43" s="7">
        <f t="shared" si="2"/>
        <v>1.1893434831561181E-4</v>
      </c>
      <c r="H43" s="7">
        <f ca="1">INDIRECT(ADDRESS(L43,COLUMN(O42)))/E43</f>
        <v>2.9294783275795932E-6</v>
      </c>
      <c r="I43" s="7">
        <f t="shared" ca="1" si="3"/>
        <v>1.2031868221730046E-4</v>
      </c>
      <c r="J43" s="7">
        <f t="shared" ca="1" si="4"/>
        <v>0.98849443929922298</v>
      </c>
      <c r="L43">
        <f t="shared" si="9"/>
        <v>134</v>
      </c>
      <c r="M43" s="8">
        <f t="shared" ca="1" si="5"/>
        <v>0.79</v>
      </c>
      <c r="N43" s="8">
        <f t="shared" ca="1" si="6"/>
        <v>0.85</v>
      </c>
      <c r="O43" s="6">
        <v>5.21909E-3</v>
      </c>
      <c r="P43" s="9">
        <f t="shared" ca="1" si="7"/>
        <v>7.9000000000000006E-7</v>
      </c>
      <c r="T43" s="1">
        <v>1.7087999999999999E-2</v>
      </c>
      <c r="U43" s="1">
        <v>6.2822500000000003E-2</v>
      </c>
      <c r="V43" s="1">
        <f t="shared" si="17"/>
        <v>1.0359999999999987E-9</v>
      </c>
      <c r="W43" s="1">
        <f t="shared" si="18"/>
        <v>1.6570000000000001E-2</v>
      </c>
      <c r="X43" s="1">
        <f t="shared" si="10"/>
        <v>2490.5670428066469</v>
      </c>
      <c r="Y43" s="1">
        <v>1.7087600000000001E-2</v>
      </c>
      <c r="Z43" s="2">
        <f t="shared" si="11"/>
        <v>0.70181693952145596</v>
      </c>
      <c r="AB43" t="str">
        <f t="shared" si="12"/>
        <v>1.6570E-02 6.2823E-02</v>
      </c>
      <c r="AE43">
        <f t="shared" si="19"/>
        <v>120</v>
      </c>
      <c r="AF43">
        <f t="shared" ref="AF43:AG43" si="57">AE43+1</f>
        <v>121</v>
      </c>
      <c r="AG43">
        <f t="shared" si="57"/>
        <v>122</v>
      </c>
      <c r="AH43" t="str">
        <f t="shared" ca="1" si="13"/>
        <v>2.0387E+00 4.4311E-03</v>
      </c>
      <c r="AI43" t="str">
        <f t="shared" ca="1" si="14"/>
        <v>2.1702E+00 4.4923E-03</v>
      </c>
      <c r="AJ43" t="str">
        <f t="shared" ca="1" si="15"/>
        <v>2.3102E+00 4.3651E-03</v>
      </c>
      <c r="AK43" t="str">
        <f t="shared" ca="1" si="16"/>
        <v>2.0387E+00 4.4311E-03 2.1702E+00 4.4923E-03 2.3102E+00 4.3651E-03</v>
      </c>
    </row>
    <row r="44" spans="1:37" x14ac:dyDescent="0.2">
      <c r="A44" s="3">
        <v>41</v>
      </c>
      <c r="B44" s="4">
        <v>1.2636634602885</v>
      </c>
      <c r="C44" s="5">
        <v>16615.599999999999</v>
      </c>
      <c r="D44" s="5">
        <v>24787.5</v>
      </c>
      <c r="E44" s="7">
        <f t="shared" si="0"/>
        <v>8171.9000000000015</v>
      </c>
      <c r="F44" s="7">
        <f t="shared" si="1"/>
        <v>20701.55</v>
      </c>
      <c r="G44" s="7">
        <f t="shared" si="2"/>
        <v>1.5463520849355716E-4</v>
      </c>
      <c r="H44" s="7">
        <f ca="1">INDIRECT(ADDRESS(L44,COLUMN(O43)))/E44</f>
        <v>3.726856667360099E-6</v>
      </c>
      <c r="I44" s="7">
        <f t="shared" ca="1" si="3"/>
        <v>1.5306837357626567E-4</v>
      </c>
      <c r="J44" s="7">
        <f t="shared" ca="1" si="4"/>
        <v>1.0102361766881309</v>
      </c>
      <c r="L44">
        <f t="shared" si="9"/>
        <v>133</v>
      </c>
      <c r="M44" s="8">
        <f t="shared" ca="1" si="5"/>
        <v>0.85</v>
      </c>
      <c r="N44" s="8">
        <f t="shared" ca="1" si="6"/>
        <v>0.86</v>
      </c>
      <c r="O44" s="6">
        <v>8.0443799999999998E-4</v>
      </c>
      <c r="P44" s="9">
        <f t="shared" ca="1" si="7"/>
        <v>8.5000000000000001E-7</v>
      </c>
      <c r="T44" s="1">
        <v>1.8190000000000001E-2</v>
      </c>
      <c r="U44" s="1">
        <v>6.8188899999999997E-2</v>
      </c>
      <c r="V44" s="1">
        <f t="shared" si="17"/>
        <v>1.1020000000000022E-9</v>
      </c>
      <c r="W44" s="1">
        <f t="shared" si="18"/>
        <v>1.7639000000000002E-2</v>
      </c>
      <c r="X44" s="1">
        <f t="shared" si="10"/>
        <v>2541.4107777103704</v>
      </c>
      <c r="Y44" s="1">
        <v>1.81896E-2</v>
      </c>
      <c r="Z44" s="2">
        <f t="shared" si="11"/>
        <v>0.74707796314985575</v>
      </c>
      <c r="AB44" t="str">
        <f t="shared" si="12"/>
        <v>1.7639E-02 6.8189E-02</v>
      </c>
      <c r="AE44">
        <f t="shared" si="19"/>
        <v>123</v>
      </c>
      <c r="AF44">
        <f t="shared" ref="AF44:AG44" si="58">AE44+1</f>
        <v>124</v>
      </c>
      <c r="AG44">
        <f t="shared" si="58"/>
        <v>125</v>
      </c>
      <c r="AH44" t="str">
        <f t="shared" ca="1" si="13"/>
        <v>2.4592E+00 4.3775E-03</v>
      </c>
      <c r="AI44" t="str">
        <f t="shared" ca="1" si="14"/>
        <v>2.6178E+00 4.4335E-03</v>
      </c>
      <c r="AJ44" t="str">
        <f t="shared" ca="1" si="15"/>
        <v>2.7867E+00 4.3659E-03</v>
      </c>
      <c r="AK44" t="str">
        <f t="shared" ca="1" si="16"/>
        <v>2.4592E+00 4.3775E-03 2.6178E+00 4.4335E-03 2.7867E+00 4.3659E-03</v>
      </c>
    </row>
    <row r="45" spans="1:37" x14ac:dyDescent="0.2">
      <c r="A45" s="3">
        <v>42</v>
      </c>
      <c r="B45" s="4">
        <v>0.30701378079539998</v>
      </c>
      <c r="C45" s="5">
        <v>15034.4</v>
      </c>
      <c r="D45" s="5">
        <v>16615.599999999999</v>
      </c>
      <c r="E45" s="7">
        <f t="shared" si="0"/>
        <v>1581.1999999999989</v>
      </c>
      <c r="F45" s="7">
        <f t="shared" si="1"/>
        <v>15825</v>
      </c>
      <c r="G45" s="7">
        <f t="shared" si="2"/>
        <v>1.9416505236238311E-4</v>
      </c>
      <c r="H45" s="7">
        <f ca="1">INDIRECT(ADDRESS(L45,COLUMN(O44)))/E45</f>
        <v>4.8153680748798416E-6</v>
      </c>
      <c r="I45" s="7">
        <f t="shared" ca="1" si="3"/>
        <v>1.9777539765569743E-4</v>
      </c>
      <c r="J45" s="7">
        <f t="shared" ca="1" si="4"/>
        <v>0.98174522546227172</v>
      </c>
      <c r="L45">
        <f t="shared" si="9"/>
        <v>132</v>
      </c>
      <c r="M45" s="8">
        <f t="shared" ca="1" si="5"/>
        <v>0.86</v>
      </c>
      <c r="N45" s="8">
        <f t="shared" ca="1" si="6"/>
        <v>0.91</v>
      </c>
      <c r="O45" s="6">
        <v>3.9690300000000001E-3</v>
      </c>
      <c r="P45" s="9">
        <f t="shared" ca="1" si="7"/>
        <v>8.6000000000000002E-7</v>
      </c>
      <c r="T45" s="1">
        <v>1.9362999999999998E-2</v>
      </c>
      <c r="U45" s="1">
        <v>7.4237700000000004E-2</v>
      </c>
      <c r="V45" s="1">
        <f t="shared" si="17"/>
        <v>1.1729999999999969E-9</v>
      </c>
      <c r="W45" s="1">
        <f t="shared" si="18"/>
        <v>1.8776500000000002E-2</v>
      </c>
      <c r="X45" s="1">
        <f t="shared" si="10"/>
        <v>2599.37700949685</v>
      </c>
      <c r="Y45" s="1">
        <v>1.93627E-2</v>
      </c>
      <c r="Z45" s="2">
        <f t="shared" si="11"/>
        <v>0.79525918530818218</v>
      </c>
      <c r="AB45" t="str">
        <f t="shared" si="12"/>
        <v>1.8777E-02 7.4238E-02</v>
      </c>
      <c r="AE45">
        <f t="shared" si="19"/>
        <v>126</v>
      </c>
      <c r="AF45">
        <f t="shared" ref="AF45:AG45" si="59">AE45+1</f>
        <v>127</v>
      </c>
      <c r="AG45">
        <f t="shared" si="59"/>
        <v>128</v>
      </c>
      <c r="AH45" t="str">
        <f t="shared" ca="1" si="13"/>
        <v>2.9669E+00 4.4251E-03</v>
      </c>
      <c r="AI45" t="str">
        <f t="shared" ca="1" si="14"/>
        <v>3.1582E+00 4.3531E-03</v>
      </c>
      <c r="AJ45" t="str">
        <f t="shared" ca="1" si="15"/>
        <v>3.3613E+00 4.3489E-03</v>
      </c>
      <c r="AK45" t="str">
        <f t="shared" ca="1" si="16"/>
        <v>2.9669E+00 4.4251E-03 3.1582E+00 4.3531E-03 3.3613E+00 4.3489E-03</v>
      </c>
    </row>
    <row r="46" spans="1:37" x14ac:dyDescent="0.2">
      <c r="A46" s="3">
        <v>43</v>
      </c>
      <c r="B46" s="4">
        <v>0.92002131187680003</v>
      </c>
      <c r="C46" s="5">
        <v>11137.8</v>
      </c>
      <c r="D46" s="5">
        <v>15034.4</v>
      </c>
      <c r="E46" s="7">
        <f t="shared" si="0"/>
        <v>3896.6000000000004</v>
      </c>
      <c r="F46" s="7">
        <f t="shared" si="1"/>
        <v>13086.099999999999</v>
      </c>
      <c r="G46" s="7">
        <f t="shared" si="2"/>
        <v>2.3610873886896266E-4</v>
      </c>
      <c r="H46" s="7">
        <f ca="1">INDIRECT(ADDRESS(L46,COLUMN(O45)))/E46</f>
        <v>5.7963609300415745E-6</v>
      </c>
      <c r="I46" s="7">
        <f t="shared" ca="1" si="3"/>
        <v>2.3806645101029505E-4</v>
      </c>
      <c r="J46" s="7">
        <f t="shared" ca="1" si="4"/>
        <v>0.99177661475178736</v>
      </c>
      <c r="L46">
        <f t="shared" si="9"/>
        <v>131</v>
      </c>
      <c r="M46" s="8">
        <f t="shared" ca="1" si="5"/>
        <v>0.91</v>
      </c>
      <c r="N46" s="8">
        <f t="shared" ca="1" si="6"/>
        <v>0.93</v>
      </c>
      <c r="O46" s="6">
        <v>1.5077999999999999E-3</v>
      </c>
      <c r="P46" s="9">
        <f t="shared" ca="1" si="7"/>
        <v>9.1000000000000008E-7</v>
      </c>
      <c r="T46" s="1">
        <v>2.0611999999999998E-2</v>
      </c>
      <c r="U46" s="1">
        <v>8.0401399999999998E-2</v>
      </c>
      <c r="V46" s="1">
        <f t="shared" si="17"/>
        <v>1.2490000000000001E-9</v>
      </c>
      <c r="W46" s="1">
        <f t="shared" si="18"/>
        <v>1.9987499999999998E-2</v>
      </c>
      <c r="X46" s="1">
        <f t="shared" si="10"/>
        <v>2643.8934560762391</v>
      </c>
      <c r="Y46" s="1">
        <v>2.0611500000000001E-2</v>
      </c>
      <c r="Z46" s="2">
        <f t="shared" si="11"/>
        <v>0.84654953585913129</v>
      </c>
      <c r="AB46" t="str">
        <f t="shared" si="12"/>
        <v>1.9988E-02 8.0401E-02</v>
      </c>
      <c r="AE46">
        <f t="shared" si="19"/>
        <v>129</v>
      </c>
      <c r="AF46">
        <f t="shared" ref="AF46:AG46" si="60">AE46+1</f>
        <v>130</v>
      </c>
      <c r="AG46">
        <f t="shared" si="60"/>
        <v>131</v>
      </c>
      <c r="AH46" t="str">
        <f t="shared" ca="1" si="13"/>
        <v>3.5781E+00 4.4044E-03</v>
      </c>
      <c r="AI46" t="str">
        <f t="shared" ca="1" si="14"/>
        <v>3.8089E+00 4.3475E-03</v>
      </c>
      <c r="AJ46" t="str">
        <f t="shared" ca="1" si="15"/>
        <v>4.0546E+00 4.4214E-03</v>
      </c>
      <c r="AK46" t="str">
        <f t="shared" ca="1" si="16"/>
        <v>3.5781E+00 4.4044E-03 3.8089E+00 4.3475E-03 4.0546E+00 4.4214E-03</v>
      </c>
    </row>
    <row r="47" spans="1:37" x14ac:dyDescent="0.2">
      <c r="A47" s="3">
        <v>44</v>
      </c>
      <c r="B47" s="4">
        <v>0.60610819145609995</v>
      </c>
      <c r="C47" s="5">
        <v>9118.82</v>
      </c>
      <c r="D47" s="5">
        <v>11137.8</v>
      </c>
      <c r="E47" s="7">
        <f t="shared" si="0"/>
        <v>2018.9799999999996</v>
      </c>
      <c r="F47" s="7">
        <f t="shared" si="1"/>
        <v>10128.31</v>
      </c>
      <c r="G47" s="7">
        <f t="shared" si="2"/>
        <v>3.0020514886531819E-4</v>
      </c>
      <c r="H47" s="7">
        <f ca="1">INDIRECT(ADDRESS(L47,COLUMN(O46)))/E47</f>
        <v>7.412604384392121E-6</v>
      </c>
      <c r="I47" s="7">
        <f t="shared" ca="1" si="3"/>
        <v>3.0444833229578201E-4</v>
      </c>
      <c r="J47" s="7">
        <f t="shared" ca="1" si="4"/>
        <v>0.98606271416083369</v>
      </c>
      <c r="L47">
        <f t="shared" si="9"/>
        <v>130</v>
      </c>
      <c r="M47" s="8">
        <f t="shared" ca="1" si="5"/>
        <v>0.93</v>
      </c>
      <c r="N47" s="8">
        <f t="shared" ca="1" si="6"/>
        <v>0.95</v>
      </c>
      <c r="O47" s="6">
        <v>1.50387E-3</v>
      </c>
      <c r="P47" s="9">
        <f t="shared" ca="1" si="7"/>
        <v>9.300000000000001E-7</v>
      </c>
      <c r="T47" s="1">
        <v>2.1940999999999999E-2</v>
      </c>
      <c r="U47" s="1">
        <v>8.7851600000000002E-2</v>
      </c>
      <c r="V47" s="1">
        <f t="shared" si="17"/>
        <v>1.3290000000000003E-9</v>
      </c>
      <c r="W47" s="1">
        <f t="shared" si="18"/>
        <v>2.1276499999999997E-2</v>
      </c>
      <c r="X47" s="1">
        <f t="shared" si="10"/>
        <v>2714.9852333555427</v>
      </c>
      <c r="Y47" s="1">
        <v>2.1940899999999999E-2</v>
      </c>
      <c r="Z47" s="2">
        <f t="shared" si="11"/>
        <v>0.90115026617818261</v>
      </c>
      <c r="AB47" t="str">
        <f t="shared" si="12"/>
        <v>2.1277E-02 8.7852E-02</v>
      </c>
      <c r="AE47">
        <f t="shared" si="19"/>
        <v>132</v>
      </c>
      <c r="AF47">
        <f t="shared" ref="AF47:AG47" si="61">AE47+1</f>
        <v>133</v>
      </c>
      <c r="AG47">
        <f t="shared" si="61"/>
        <v>134</v>
      </c>
      <c r="AH47" t="str">
        <f t="shared" ca="1" si="13"/>
        <v>4.3160E+00 4.4027E-03</v>
      </c>
      <c r="AI47" t="str">
        <f t="shared" ca="1" si="14"/>
        <v>4.5944E+00 4.3549E-03</v>
      </c>
      <c r="AJ47" t="str">
        <f t="shared" ca="1" si="15"/>
        <v>4.8907E+00 4.4043E-03</v>
      </c>
      <c r="AK47" t="str">
        <f t="shared" ca="1" si="16"/>
        <v>4.3160E+00 4.4027E-03 4.5944E+00 4.3549E-03 4.8907E+00 4.4043E-03</v>
      </c>
    </row>
    <row r="48" spans="1:37" x14ac:dyDescent="0.2">
      <c r="A48" s="3">
        <v>45</v>
      </c>
      <c r="B48" s="4">
        <v>0.60259874432670002</v>
      </c>
      <c r="C48" s="5">
        <v>7465.86</v>
      </c>
      <c r="D48" s="5">
        <v>9118.82</v>
      </c>
      <c r="E48" s="7">
        <f t="shared" si="0"/>
        <v>1652.96</v>
      </c>
      <c r="F48" s="7">
        <f t="shared" si="1"/>
        <v>8292.34</v>
      </c>
      <c r="G48" s="7">
        <f t="shared" si="2"/>
        <v>3.645573663771053E-4</v>
      </c>
      <c r="H48" s="7">
        <f ca="1">INDIRECT(ADDRESS(L48,COLUMN(O47)))/E48</f>
        <v>9.0313135224082851E-6</v>
      </c>
      <c r="I48" s="7">
        <f t="shared" ca="1" si="3"/>
        <v>3.7093148342396375E-4</v>
      </c>
      <c r="J48" s="7">
        <f t="shared" ca="1" si="4"/>
        <v>0.98281591794791645</v>
      </c>
      <c r="L48">
        <f t="shared" si="9"/>
        <v>129</v>
      </c>
      <c r="M48" s="8">
        <f t="shared" ca="1" si="5"/>
        <v>0.95</v>
      </c>
      <c r="N48" s="8">
        <f t="shared" ca="1" si="6"/>
        <v>0.97199999999999998</v>
      </c>
      <c r="O48" s="6">
        <v>1.59198E-3</v>
      </c>
      <c r="P48" s="9">
        <f t="shared" ca="1" si="7"/>
        <v>9.499999999999999E-7</v>
      </c>
      <c r="T48" s="1">
        <v>2.3355999999999998E-2</v>
      </c>
      <c r="U48" s="1">
        <v>9.3572799999999998E-2</v>
      </c>
      <c r="V48" s="1">
        <f t="shared" si="17"/>
        <v>1.4149999999999996E-9</v>
      </c>
      <c r="W48" s="1">
        <f t="shared" si="18"/>
        <v>2.2648499999999998E-2</v>
      </c>
      <c r="X48" s="1">
        <f t="shared" si="10"/>
        <v>2716.0387549624065</v>
      </c>
      <c r="Y48" s="1">
        <v>2.3355899999999999E-2</v>
      </c>
      <c r="Z48" s="2">
        <f t="shared" si="11"/>
        <v>0.95926673481174485</v>
      </c>
      <c r="AB48" t="str">
        <f t="shared" si="12"/>
        <v>2.2649E-02 9.3573E-02</v>
      </c>
      <c r="AE48">
        <f t="shared" si="19"/>
        <v>135</v>
      </c>
      <c r="AF48">
        <f t="shared" ref="AF48:AG48" si="62">AE48+1</f>
        <v>136</v>
      </c>
      <c r="AG48">
        <f t="shared" si="62"/>
        <v>137</v>
      </c>
      <c r="AH48" t="str">
        <f t="shared" ca="1" si="13"/>
        <v>5.2062E+00 4.4007E-03</v>
      </c>
      <c r="AI48" t="str">
        <f t="shared" ca="1" si="14"/>
        <v>5.5419E+00 4.3840E-03</v>
      </c>
      <c r="AJ48" t="str">
        <f t="shared" ca="1" si="15"/>
        <v>5.8993E+00 4.3767E-03</v>
      </c>
      <c r="AK48" t="str">
        <f t="shared" ca="1" si="16"/>
        <v>5.2062E+00 4.4007E-03 5.5419E+00 4.3840E-03 5.8993E+00 4.3767E-03</v>
      </c>
    </row>
    <row r="49" spans="1:37" x14ac:dyDescent="0.2">
      <c r="A49" s="3">
        <v>46</v>
      </c>
      <c r="B49" s="4">
        <v>0.91188784257949995</v>
      </c>
      <c r="C49" s="5">
        <v>5530.84</v>
      </c>
      <c r="D49" s="5">
        <v>7465.86</v>
      </c>
      <c r="E49" s="7">
        <f t="shared" si="0"/>
        <v>1935.0199999999995</v>
      </c>
      <c r="F49" s="7">
        <f t="shared" si="1"/>
        <v>6498.35</v>
      </c>
      <c r="G49" s="7">
        <f t="shared" si="2"/>
        <v>4.7125499611347697E-4</v>
      </c>
      <c r="H49" s="7">
        <f ca="1">INDIRECT(ADDRESS(L49,COLUMN(O48)))/E49</f>
        <v>1.1530113383840997E-5</v>
      </c>
      <c r="I49" s="7">
        <f t="shared" ca="1" si="3"/>
        <v>4.7356146488580412E-4</v>
      </c>
      <c r="J49" s="7">
        <f t="shared" ca="1" si="4"/>
        <v>0.9951295260629297</v>
      </c>
      <c r="L49">
        <f t="shared" si="9"/>
        <v>128</v>
      </c>
      <c r="M49" s="8">
        <f t="shared" ca="1" si="5"/>
        <v>0.97199999999999998</v>
      </c>
      <c r="N49" s="8">
        <f t="shared" ca="1" si="6"/>
        <v>0.98599999999999999</v>
      </c>
      <c r="O49" s="6">
        <v>9.93395E-4</v>
      </c>
      <c r="P49" s="9">
        <f t="shared" ca="1" si="7"/>
        <v>9.7199999999999997E-7</v>
      </c>
      <c r="T49" s="1">
        <v>2.4861999999999999E-2</v>
      </c>
      <c r="U49" s="1">
        <v>0.10174</v>
      </c>
      <c r="V49" s="1">
        <f t="shared" si="17"/>
        <v>1.5060000000000004E-9</v>
      </c>
      <c r="W49" s="1">
        <f t="shared" si="18"/>
        <v>2.4108999999999998E-2</v>
      </c>
      <c r="X49" s="1">
        <f t="shared" si="10"/>
        <v>2774.6585008745387</v>
      </c>
      <c r="Y49" s="1">
        <v>2.48623E-2</v>
      </c>
      <c r="Z49" s="2">
        <f t="shared" si="11"/>
        <v>1.0211371576736519</v>
      </c>
      <c r="AB49" t="str">
        <f t="shared" si="12"/>
        <v>2.4109E-02 1.0174E-01</v>
      </c>
      <c r="AE49">
        <f t="shared" si="19"/>
        <v>138</v>
      </c>
      <c r="AF49">
        <f t="shared" ref="AF49:AG49" si="63">AE49+1</f>
        <v>139</v>
      </c>
      <c r="AG49">
        <f t="shared" si="63"/>
        <v>140</v>
      </c>
      <c r="AH49" t="str">
        <f t="shared" ca="1" si="13"/>
        <v>6.2798E+00 4.3210E-03</v>
      </c>
      <c r="AI49" t="str">
        <f t="shared" ca="1" si="14"/>
        <v>6.6848E+00 4.3954E-03</v>
      </c>
      <c r="AJ49" t="str">
        <f t="shared" ca="1" si="15"/>
        <v>7.1159E+00 4.2839E-03</v>
      </c>
      <c r="AK49" t="str">
        <f t="shared" ca="1" si="16"/>
        <v>6.2798E+00 4.3210E-03 6.6848E+00 4.3954E-03 7.1159E+00 4.2839E-03</v>
      </c>
    </row>
    <row r="50" spans="1:37" x14ac:dyDescent="0.2">
      <c r="A50" s="3">
        <v>47</v>
      </c>
      <c r="B50" s="4">
        <v>0.30068719167129998</v>
      </c>
      <c r="C50" s="5">
        <v>5004.51</v>
      </c>
      <c r="D50" s="5">
        <v>5530.84</v>
      </c>
      <c r="E50" s="7">
        <f t="shared" si="0"/>
        <v>526.32999999999993</v>
      </c>
      <c r="F50" s="7">
        <f t="shared" si="1"/>
        <v>5267.6750000000002</v>
      </c>
      <c r="G50" s="7">
        <f t="shared" si="2"/>
        <v>5.7129023933900794E-4</v>
      </c>
      <c r="H50" s="7">
        <f ca="1">INDIRECT(ADDRESS(L50,COLUMN(O49)))/E50</f>
        <v>1.4055725495411627E-5</v>
      </c>
      <c r="I50" s="7">
        <f t="shared" ca="1" si="3"/>
        <v>5.7729267129049658E-4</v>
      </c>
      <c r="J50" s="7">
        <f t="shared" ca="1" si="4"/>
        <v>0.98960244560515442</v>
      </c>
      <c r="L50">
        <f t="shared" si="9"/>
        <v>127</v>
      </c>
      <c r="M50" s="8">
        <f t="shared" ca="1" si="5"/>
        <v>0.98599999999999999</v>
      </c>
      <c r="N50" s="8">
        <f t="shared" ca="1" si="6"/>
        <v>0.996</v>
      </c>
      <c r="O50" s="6">
        <v>6.9722000000000002E-4</v>
      </c>
      <c r="P50" s="9">
        <f t="shared" ca="1" si="7"/>
        <v>9.8599999999999996E-7</v>
      </c>
      <c r="T50" s="1">
        <v>2.6466E-2</v>
      </c>
      <c r="U50" s="1">
        <v>0.107651</v>
      </c>
      <c r="V50" s="1">
        <f t="shared" si="17"/>
        <v>1.6040000000000013E-9</v>
      </c>
      <c r="W50" s="1">
        <f t="shared" si="18"/>
        <v>2.5663999999999999E-2</v>
      </c>
      <c r="X50" s="1">
        <f t="shared" si="10"/>
        <v>2756.4903839657113</v>
      </c>
      <c r="Y50" s="1">
        <v>2.6465700000000002E-2</v>
      </c>
      <c r="Z50" s="2">
        <f t="shared" si="11"/>
        <v>1.0869915363358809</v>
      </c>
      <c r="AB50" t="str">
        <f t="shared" si="12"/>
        <v>2.5664E-02 1.0765E-01</v>
      </c>
      <c r="AE50">
        <f t="shared" si="19"/>
        <v>141</v>
      </c>
      <c r="AF50">
        <f t="shared" ref="AF50:AG50" si="64">AE50+1</f>
        <v>142</v>
      </c>
      <c r="AG50">
        <f t="shared" si="64"/>
        <v>143</v>
      </c>
      <c r="AH50" t="str">
        <f t="shared" ca="1" si="13"/>
        <v>7.5749E+00 4.5017E-03</v>
      </c>
      <c r="AI50" t="str">
        <f t="shared" ca="1" si="14"/>
        <v>8.0658E+00 4.5025E-03</v>
      </c>
      <c r="AJ50" t="str">
        <f t="shared" ca="1" si="15"/>
        <v>8.5858E+00 4.3536E-03</v>
      </c>
      <c r="AK50" t="str">
        <f t="shared" ca="1" si="16"/>
        <v>7.5749E+00 4.5017E-03 8.0658E+00 4.5025E-03 8.5858E+00 4.3536E-03</v>
      </c>
    </row>
    <row r="51" spans="1:37" x14ac:dyDescent="0.2">
      <c r="A51" s="3">
        <v>48</v>
      </c>
      <c r="B51" s="4">
        <v>1.0674952642893001</v>
      </c>
      <c r="C51" s="5">
        <v>3526.62</v>
      </c>
      <c r="D51" s="5">
        <v>5004.51</v>
      </c>
      <c r="E51" s="7">
        <f t="shared" si="0"/>
        <v>1477.8900000000003</v>
      </c>
      <c r="F51" s="7">
        <f t="shared" si="1"/>
        <v>4265.5650000000005</v>
      </c>
      <c r="G51" s="7">
        <f t="shared" si="2"/>
        <v>7.2231036429592176E-4</v>
      </c>
      <c r="H51" s="7">
        <f ca="1">INDIRECT(ADDRESS(L51,COLUMN(O50)))/E51</f>
        <v>1.739784422385969E-5</v>
      </c>
      <c r="I51" s="7">
        <f t="shared" ca="1" si="3"/>
        <v>7.1455920009013828E-4</v>
      </c>
      <c r="J51" s="7">
        <f t="shared" ca="1" si="4"/>
        <v>1.0108474766048856</v>
      </c>
      <c r="L51">
        <f t="shared" si="9"/>
        <v>126</v>
      </c>
      <c r="M51" s="8">
        <f t="shared" ca="1" si="5"/>
        <v>0.996</v>
      </c>
      <c r="N51" s="8">
        <f t="shared" ca="1" si="6"/>
        <v>1.02</v>
      </c>
      <c r="O51" s="6">
        <v>1.6370200000000001E-3</v>
      </c>
      <c r="P51" s="9">
        <f t="shared" ca="1" si="7"/>
        <v>9.9600000000000008E-7</v>
      </c>
      <c r="T51" s="1">
        <v>2.8173E-2</v>
      </c>
      <c r="U51" s="1">
        <v>0.11393399999999999</v>
      </c>
      <c r="V51" s="1">
        <f t="shared" si="17"/>
        <v>1.7070000000000002E-9</v>
      </c>
      <c r="W51" s="1">
        <f t="shared" si="18"/>
        <v>2.73195E-2</v>
      </c>
      <c r="X51" s="1">
        <f t="shared" si="10"/>
        <v>2741.3380933202893</v>
      </c>
      <c r="Y51" s="1">
        <v>2.8172599999999999E-2</v>
      </c>
      <c r="Z51" s="2">
        <f t="shared" si="11"/>
        <v>1.1570968369087624</v>
      </c>
      <c r="AB51" t="str">
        <f t="shared" si="12"/>
        <v>2.7320E-02 1.1393E-01</v>
      </c>
      <c r="AE51">
        <f t="shared" si="19"/>
        <v>144</v>
      </c>
      <c r="AF51">
        <f t="shared" ref="AF51:AG51" si="65">AE51+1</f>
        <v>145</v>
      </c>
      <c r="AG51">
        <f t="shared" si="65"/>
        <v>146</v>
      </c>
      <c r="AH51" t="str">
        <f t="shared" ca="1" si="13"/>
        <v>9.1370E+00 4.3853E-03</v>
      </c>
      <c r="AI51" t="str">
        <f t="shared" ca="1" si="14"/>
        <v>9.7262E+00 4.3141E-03</v>
      </c>
      <c r="AJ51" t="str">
        <f t="shared" ca="1" si="15"/>
        <v>1.0354E+01 4.2400E-03</v>
      </c>
      <c r="AK51" t="str">
        <f t="shared" ca="1" si="16"/>
        <v>9.1370E+00 4.3853E-03 9.7262E+00 4.3141E-03 1.0354E+01 4.2400E-03</v>
      </c>
    </row>
    <row r="52" spans="1:37" x14ac:dyDescent="0.2">
      <c r="A52" s="3">
        <v>49</v>
      </c>
      <c r="B52" s="4">
        <v>0.14996997214550001</v>
      </c>
      <c r="C52" s="5">
        <v>3354.63</v>
      </c>
      <c r="D52" s="5">
        <v>3526.62</v>
      </c>
      <c r="E52" s="7">
        <f t="shared" si="0"/>
        <v>171.98999999999978</v>
      </c>
      <c r="F52" s="7">
        <f t="shared" si="1"/>
        <v>3440.625</v>
      </c>
      <c r="G52" s="7">
        <f t="shared" si="2"/>
        <v>8.7196913858654686E-4</v>
      </c>
      <c r="H52" s="7">
        <f ca="1">INDIRECT(ADDRESS(L52,COLUMN(O51)))/E52</f>
        <v>2.1338856910285508E-5</v>
      </c>
      <c r="I52" s="7">
        <f t="shared" ca="1" si="3"/>
        <v>8.7642332742239094E-4</v>
      </c>
      <c r="J52" s="7">
        <f t="shared" ca="1" si="4"/>
        <v>0.99491776554037636</v>
      </c>
      <c r="L52">
        <f t="shared" si="9"/>
        <v>125</v>
      </c>
      <c r="M52" s="8">
        <f t="shared" ca="1" si="5"/>
        <v>1.02</v>
      </c>
      <c r="N52" s="8">
        <f t="shared" ca="1" si="6"/>
        <v>1.0349999999999999</v>
      </c>
      <c r="O52" s="6">
        <v>9.9989900000000006E-4</v>
      </c>
      <c r="P52" s="9">
        <f t="shared" ca="1" si="7"/>
        <v>1.02E-6</v>
      </c>
      <c r="T52" s="1">
        <v>2.9989999999999999E-2</v>
      </c>
      <c r="U52" s="1">
        <v>0.121614</v>
      </c>
      <c r="V52" s="1">
        <f t="shared" si="17"/>
        <v>1.8169999999999992E-9</v>
      </c>
      <c r="W52" s="1">
        <f t="shared" si="18"/>
        <v>2.90815E-2</v>
      </c>
      <c r="X52" s="1">
        <f t="shared" si="10"/>
        <v>2748.9790052729545</v>
      </c>
      <c r="Y52" s="1">
        <v>2.9989600000000002E-2</v>
      </c>
      <c r="Z52" s="2">
        <f t="shared" si="11"/>
        <v>1.231724132673556</v>
      </c>
      <c r="AB52" t="str">
        <f t="shared" si="12"/>
        <v>2.9082E-02 1.2161E-01</v>
      </c>
      <c r="AE52">
        <f t="shared" si="19"/>
        <v>147</v>
      </c>
      <c r="AF52">
        <f t="shared" ref="AF52:AG52" si="66">AE52+1</f>
        <v>148</v>
      </c>
      <c r="AG52">
        <f t="shared" si="66"/>
        <v>149</v>
      </c>
      <c r="AH52" t="str">
        <f t="shared" ca="1" si="13"/>
        <v>1.1022E+01 4.2859E-03</v>
      </c>
      <c r="AI52" t="str">
        <f t="shared" ca="1" si="14"/>
        <v>1.1733E+01 4.2873E-03</v>
      </c>
      <c r="AJ52" t="str">
        <f t="shared" ca="1" si="15"/>
        <v>1.2489E+01 4.2807E-03</v>
      </c>
      <c r="AK52" t="str">
        <f t="shared" ca="1" si="16"/>
        <v>1.1022E+01 4.2859E-03 1.1733E+01 4.2873E-03 1.2489E+01 4.2807E-03</v>
      </c>
    </row>
    <row r="53" spans="1:37" x14ac:dyDescent="0.2">
      <c r="A53" s="3">
        <v>50</v>
      </c>
      <c r="B53" s="4">
        <v>1.2268417860236001</v>
      </c>
      <c r="C53" s="5">
        <v>2248.67</v>
      </c>
      <c r="D53" s="5">
        <v>3354.63</v>
      </c>
      <c r="E53" s="7">
        <f t="shared" si="0"/>
        <v>1105.96</v>
      </c>
      <c r="F53" s="7">
        <f t="shared" si="1"/>
        <v>2801.65</v>
      </c>
      <c r="G53" s="7">
        <f t="shared" si="2"/>
        <v>1.1093003237220153E-3</v>
      </c>
      <c r="H53" s="7">
        <f ca="1">INDIRECT(ADDRESS(L53,COLUMN(O52)))/E53</f>
        <v>2.6389290751925927E-5</v>
      </c>
      <c r="I53" s="7">
        <f t="shared" ca="1" si="3"/>
        <v>1.0838532779125516E-3</v>
      </c>
      <c r="J53" s="7">
        <f t="shared" ca="1" si="4"/>
        <v>1.0234783123583604</v>
      </c>
      <c r="L53">
        <f t="shared" si="9"/>
        <v>124</v>
      </c>
      <c r="M53" s="8">
        <f t="shared" ca="1" si="5"/>
        <v>1.0349999999999999</v>
      </c>
      <c r="N53" s="8">
        <f t="shared" ca="1" si="6"/>
        <v>1.0449999999999999</v>
      </c>
      <c r="O53" s="6">
        <v>6.6850999999999998E-4</v>
      </c>
      <c r="P53" s="9">
        <f t="shared" ca="1" si="7"/>
        <v>1.0349999999999998E-6</v>
      </c>
      <c r="T53" s="1">
        <v>3.1924000000000001E-2</v>
      </c>
      <c r="U53" s="1">
        <v>0.12923000000000001</v>
      </c>
      <c r="V53" s="1">
        <f t="shared" si="17"/>
        <v>1.9340000000000018E-9</v>
      </c>
      <c r="W53" s="1">
        <f t="shared" si="18"/>
        <v>3.0956999999999998E-2</v>
      </c>
      <c r="X53" s="1">
        <f t="shared" si="10"/>
        <v>2744.4141626009032</v>
      </c>
      <c r="Y53" s="1">
        <v>3.1923800000000002E-2</v>
      </c>
      <c r="Z53" s="2">
        <f t="shared" si="11"/>
        <v>1.3111650327661613</v>
      </c>
      <c r="AB53" t="str">
        <f t="shared" si="12"/>
        <v>3.0957E-02 1.2923E-01</v>
      </c>
      <c r="AE53">
        <f t="shared" si="19"/>
        <v>150</v>
      </c>
      <c r="AF53">
        <f t="shared" ref="AF53:AG53" si="67">AE53+1</f>
        <v>151</v>
      </c>
      <c r="AG53">
        <f t="shared" si="67"/>
        <v>152</v>
      </c>
      <c r="AH53" t="str">
        <f t="shared" ca="1" si="13"/>
        <v>1.3295E+01 4.2245E-03</v>
      </c>
      <c r="AI53" t="str">
        <f t="shared" ca="1" si="14"/>
        <v>1.4152E+01 4.2151E-03</v>
      </c>
      <c r="AJ53" t="str">
        <f t="shared" ca="1" si="15"/>
        <v>1.5065E+01 4.3070E-03</v>
      </c>
      <c r="AK53" t="str">
        <f t="shared" ca="1" si="16"/>
        <v>1.3295E+01 4.2245E-03 1.4152E+01 4.2151E-03 1.5065E+01 4.3070E-03</v>
      </c>
    </row>
    <row r="54" spans="1:37" x14ac:dyDescent="0.2">
      <c r="A54" s="3">
        <v>51</v>
      </c>
      <c r="B54" s="4">
        <v>0.29646450816780001</v>
      </c>
      <c r="C54" s="5">
        <v>2034.68</v>
      </c>
      <c r="D54" s="5">
        <v>2248.67</v>
      </c>
      <c r="E54" s="7">
        <f t="shared" si="0"/>
        <v>213.99</v>
      </c>
      <c r="F54" s="7">
        <f t="shared" si="1"/>
        <v>2141.6750000000002</v>
      </c>
      <c r="G54" s="7">
        <f t="shared" si="2"/>
        <v>1.3854129079293425E-3</v>
      </c>
      <c r="H54" s="7">
        <f ca="1">INDIRECT(ADDRESS(L54,COLUMN(O53)))/E54</f>
        <v>3.3902004766577874E-5</v>
      </c>
      <c r="I54" s="7">
        <f t="shared" ca="1" si="3"/>
        <v>1.3924132838386604E-3</v>
      </c>
      <c r="J54" s="7">
        <f t="shared" ca="1" si="4"/>
        <v>0.99497248698316143</v>
      </c>
      <c r="L54">
        <f t="shared" si="9"/>
        <v>123</v>
      </c>
      <c r="M54" s="8">
        <f t="shared" ca="1" si="5"/>
        <v>1.0449999999999999</v>
      </c>
      <c r="N54" s="8">
        <f t="shared" ca="1" si="6"/>
        <v>1.071</v>
      </c>
      <c r="O54" s="6">
        <v>1.7021E-3</v>
      </c>
      <c r="P54" s="9">
        <f t="shared" ca="1" si="7"/>
        <v>1.0449999999999999E-6</v>
      </c>
      <c r="T54" s="1">
        <v>3.3982999999999999E-2</v>
      </c>
      <c r="U54" s="1">
        <v>0.13423499999999999</v>
      </c>
      <c r="V54" s="1">
        <f t="shared" si="17"/>
        <v>2.0589999999999984E-9</v>
      </c>
      <c r="W54" s="1">
        <f t="shared" si="18"/>
        <v>3.2953499999999997E-2</v>
      </c>
      <c r="X54" s="1">
        <f t="shared" si="10"/>
        <v>2677.6400657721761</v>
      </c>
      <c r="Y54" s="1">
        <v>3.3982699999999998E-2</v>
      </c>
      <c r="Z54" s="2">
        <f t="shared" si="11"/>
        <v>1.3957275750061904</v>
      </c>
      <c r="AB54" t="str">
        <f t="shared" si="12"/>
        <v>3.2954E-02 1.3424E-01</v>
      </c>
      <c r="AE54">
        <f t="shared" si="19"/>
        <v>153</v>
      </c>
      <c r="AF54">
        <f t="shared" ref="AF54:AG54" si="68">AE54+1</f>
        <v>154</v>
      </c>
      <c r="AG54">
        <f t="shared" si="68"/>
        <v>155</v>
      </c>
      <c r="AH54" t="str">
        <f t="shared" ca="1" si="13"/>
        <v>1.6036E+01 4.3510E-03</v>
      </c>
      <c r="AI54" t="str">
        <f t="shared" ca="1" si="14"/>
        <v>1.7071E+01 4.2566E-03</v>
      </c>
      <c r="AJ54" t="str">
        <f t="shared" ca="1" si="15"/>
        <v>1.8172E+01 4.3978E-03</v>
      </c>
      <c r="AK54" t="str">
        <f t="shared" ca="1" si="16"/>
        <v>1.6036E+01 4.3510E-03 1.7071E+01 4.2566E-03 1.8172E+01 4.3978E-03</v>
      </c>
    </row>
    <row r="55" spans="1:37" x14ac:dyDescent="0.2">
      <c r="A55" s="3">
        <v>52</v>
      </c>
      <c r="B55" s="4">
        <v>0.91218788227580005</v>
      </c>
      <c r="C55" s="5">
        <v>1507.33</v>
      </c>
      <c r="D55" s="5">
        <v>2034.68</v>
      </c>
      <c r="E55" s="7">
        <f t="shared" si="0"/>
        <v>527.35000000000014</v>
      </c>
      <c r="F55" s="7">
        <f t="shared" si="1"/>
        <v>1771.0050000000001</v>
      </c>
      <c r="G55" s="7">
        <f t="shared" si="2"/>
        <v>1.7297580018503836E-3</v>
      </c>
      <c r="H55" s="7">
        <f ca="1">INDIRECT(ADDRESS(L55,COLUMN(O54)))/E55</f>
        <v>4.1370437091115952E-5</v>
      </c>
      <c r="I55" s="7">
        <f t="shared" ca="1" si="3"/>
        <v>1.6991545650619116E-3</v>
      </c>
      <c r="J55" s="7">
        <f t="shared" ca="1" si="4"/>
        <v>1.0180109787642286</v>
      </c>
      <c r="L55">
        <f t="shared" si="9"/>
        <v>122</v>
      </c>
      <c r="M55" s="8">
        <f t="shared" ca="1" si="5"/>
        <v>1.071</v>
      </c>
      <c r="N55" s="8">
        <f t="shared" ca="1" si="6"/>
        <v>1.097</v>
      </c>
      <c r="O55" s="6">
        <v>1.6628599999999999E-3</v>
      </c>
      <c r="P55" s="9">
        <f t="shared" ca="1" si="7"/>
        <v>1.071E-6</v>
      </c>
      <c r="T55" s="1">
        <v>3.6173999999999998E-2</v>
      </c>
      <c r="U55" s="1">
        <v>0.14096500000000001</v>
      </c>
      <c r="V55" s="1">
        <f t="shared" si="17"/>
        <v>2.1909999999999983E-9</v>
      </c>
      <c r="W55" s="1">
        <f t="shared" si="18"/>
        <v>3.5078499999999999E-2</v>
      </c>
      <c r="X55" s="1">
        <f t="shared" si="10"/>
        <v>2642.4799173393644</v>
      </c>
      <c r="Y55" s="1">
        <v>3.6174400000000002E-2</v>
      </c>
      <c r="Z55" s="2">
        <f t="shared" si="11"/>
        <v>1.4857444402388258</v>
      </c>
      <c r="AB55" t="str">
        <f t="shared" si="12"/>
        <v>3.5079E-02 1.4097E-01</v>
      </c>
      <c r="AE55">
        <f t="shared" si="19"/>
        <v>156</v>
      </c>
      <c r="AF55">
        <f t="shared" ref="AF55:AG55" si="69">AE55+1</f>
        <v>157</v>
      </c>
      <c r="AG55">
        <f t="shared" si="69"/>
        <v>158</v>
      </c>
      <c r="AH55" t="str">
        <f t="shared" ca="1" si="13"/>
        <v>1.9343E+01 4.2452E-03</v>
      </c>
      <c r="AI55" t="str">
        <f t="shared" ca="1" si="14"/>
        <v>2.0591E+01 4.3517E-03</v>
      </c>
      <c r="AJ55" t="str">
        <f t="shared" ca="1" si="15"/>
        <v>2.1917E+01 4.2800E-03</v>
      </c>
      <c r="AK55" t="str">
        <f t="shared" ca="1" si="16"/>
        <v>1.9343E+01 4.2452E-03 2.0591E+01 4.3517E-03 2.1917E+01 4.2800E-03</v>
      </c>
    </row>
    <row r="56" spans="1:37" x14ac:dyDescent="0.2">
      <c r="A56" s="3">
        <v>53</v>
      </c>
      <c r="B56" s="4">
        <v>0.15034281092330001</v>
      </c>
      <c r="C56" s="5">
        <v>1433.82</v>
      </c>
      <c r="D56" s="5">
        <v>1507.33</v>
      </c>
      <c r="E56" s="7">
        <f t="shared" si="0"/>
        <v>73.509999999999991</v>
      </c>
      <c r="F56" s="7">
        <f t="shared" si="1"/>
        <v>1470.5749999999998</v>
      </c>
      <c r="G56" s="7">
        <f t="shared" si="2"/>
        <v>2.0452021619276292E-3</v>
      </c>
      <c r="H56" s="7">
        <f ca="1">INDIRECT(ADDRESS(L56,COLUMN(O55)))/E56</f>
        <v>4.9907495578832815E-5</v>
      </c>
      <c r="I56" s="7">
        <f t="shared" ca="1" si="3"/>
        <v>2.0497861493900277E-3</v>
      </c>
      <c r="J56" s="7">
        <f t="shared" ca="1" si="4"/>
        <v>0.99776367526741139</v>
      </c>
      <c r="L56">
        <f t="shared" si="9"/>
        <v>121</v>
      </c>
      <c r="M56" s="8">
        <f t="shared" ca="1" si="5"/>
        <v>1.097</v>
      </c>
      <c r="N56" s="8">
        <f t="shared" ca="1" si="6"/>
        <v>1.1100000000000001</v>
      </c>
      <c r="O56" s="6">
        <v>8.3150900000000002E-4</v>
      </c>
      <c r="P56" s="9">
        <f t="shared" ca="1" si="7"/>
        <v>1.097E-6</v>
      </c>
      <c r="T56" s="1">
        <v>3.8507E-2</v>
      </c>
      <c r="U56" s="1">
        <v>0.14688000000000001</v>
      </c>
      <c r="V56" s="1">
        <f t="shared" si="17"/>
        <v>2.3330000000000018E-9</v>
      </c>
      <c r="W56" s="1">
        <f t="shared" si="18"/>
        <v>3.7340499999999999E-2</v>
      </c>
      <c r="X56" s="1">
        <f t="shared" si="10"/>
        <v>2585.7748218138081</v>
      </c>
      <c r="Y56" s="1">
        <v>3.8507399999999997E-2</v>
      </c>
      <c r="Z56" s="2">
        <f t="shared" si="11"/>
        <v>1.5815647379929603</v>
      </c>
      <c r="AB56" t="str">
        <f t="shared" si="12"/>
        <v>3.7341E-02 1.4688E-01</v>
      </c>
      <c r="AE56">
        <f t="shared" si="19"/>
        <v>159</v>
      </c>
      <c r="AF56">
        <f t="shared" ref="AF56:AG56" si="70">AE56+1</f>
        <v>160</v>
      </c>
      <c r="AG56">
        <f t="shared" si="70"/>
        <v>161</v>
      </c>
      <c r="AH56" t="str">
        <f t="shared" ca="1" si="13"/>
        <v>2.3331E+01 4.2647E-03</v>
      </c>
      <c r="AI56" t="str">
        <f t="shared" ca="1" si="14"/>
        <v>2.4837E+01 4.3255E-03</v>
      </c>
      <c r="AJ56" t="str">
        <f t="shared" ca="1" si="15"/>
        <v>2.6439E+01 4.3028E-03</v>
      </c>
      <c r="AK56" t="str">
        <f t="shared" ca="1" si="16"/>
        <v>2.3331E+01 4.2647E-03 2.4837E+01 4.3255E-03 2.6439E+01 4.3028E-03</v>
      </c>
    </row>
    <row r="57" spans="1:37" x14ac:dyDescent="0.2">
      <c r="A57" s="3">
        <v>54</v>
      </c>
      <c r="B57" s="4">
        <v>0.44327262069649997</v>
      </c>
      <c r="C57" s="5">
        <v>1234.0999999999999</v>
      </c>
      <c r="D57" s="5">
        <v>1433.82</v>
      </c>
      <c r="E57" s="7">
        <f t="shared" si="0"/>
        <v>199.72000000000003</v>
      </c>
      <c r="F57" s="7">
        <f t="shared" si="1"/>
        <v>1333.96</v>
      </c>
      <c r="G57" s="7">
        <f t="shared" si="2"/>
        <v>2.2194703619892848E-3</v>
      </c>
      <c r="H57" s="7">
        <f ca="1">INDIRECT(ADDRESS(L57,COLUMN(O56)))/E57</f>
        <v>5.4625976366913669E-5</v>
      </c>
      <c r="I57" s="7">
        <f t="shared" ca="1" si="3"/>
        <v>2.2435822205692279E-3</v>
      </c>
      <c r="J57" s="7">
        <f t="shared" ca="1" si="4"/>
        <v>0.98925296413972041</v>
      </c>
      <c r="L57">
        <f t="shared" si="9"/>
        <v>120</v>
      </c>
      <c r="M57" s="8">
        <f t="shared" ca="1" si="5"/>
        <v>1.1100000000000001</v>
      </c>
      <c r="N57" s="8">
        <f t="shared" ca="1" si="6"/>
        <v>1.123</v>
      </c>
      <c r="O57" s="6">
        <v>7.9760699999999998E-4</v>
      </c>
      <c r="P57" s="9">
        <f t="shared" ca="1" si="7"/>
        <v>1.1100000000000002E-6</v>
      </c>
      <c r="T57" s="1">
        <v>4.0991E-2</v>
      </c>
      <c r="U57" s="1">
        <v>0.15170800000000001</v>
      </c>
      <c r="V57" s="1">
        <f t="shared" si="17"/>
        <v>2.4840000000000001E-9</v>
      </c>
      <c r="W57" s="1">
        <f t="shared" si="18"/>
        <v>3.9749E-2</v>
      </c>
      <c r="X57" s="1">
        <f t="shared" si="10"/>
        <v>2508.4166150175197</v>
      </c>
      <c r="Y57" s="1">
        <v>4.0990899999999997E-2</v>
      </c>
      <c r="Z57" s="2">
        <f t="shared" si="11"/>
        <v>1.6835663279939865</v>
      </c>
      <c r="AB57" t="str">
        <f t="shared" si="12"/>
        <v>3.9749E-02 1.5171E-01</v>
      </c>
      <c r="AE57">
        <f t="shared" si="19"/>
        <v>162</v>
      </c>
      <c r="AF57">
        <f t="shared" ref="AF57:AG57" si="71">AE57+1</f>
        <v>163</v>
      </c>
      <c r="AG57">
        <f t="shared" si="71"/>
        <v>164</v>
      </c>
      <c r="AH57" t="str">
        <f t="shared" ca="1" si="13"/>
        <v>2.8144E+01 4.3373E-03</v>
      </c>
      <c r="AI57" t="str">
        <f t="shared" ca="1" si="14"/>
        <v>2.9959E+01 4.2778E-03</v>
      </c>
      <c r="AJ57" t="str">
        <f t="shared" ca="1" si="15"/>
        <v>3.1892E+01 4.3821E-03</v>
      </c>
      <c r="AK57" t="str">
        <f t="shared" ca="1" si="16"/>
        <v>2.8144E+01 4.3373E-03 2.9959E+01 4.2778E-03 3.1892E+01 4.3821E-03</v>
      </c>
    </row>
    <row r="58" spans="1:37" x14ac:dyDescent="0.2">
      <c r="A58" s="3">
        <v>55</v>
      </c>
      <c r="B58" s="4">
        <v>0.59231715847989996</v>
      </c>
      <c r="C58" s="5">
        <v>1010.39</v>
      </c>
      <c r="D58" s="5">
        <v>1234.0999999999999</v>
      </c>
      <c r="E58" s="7">
        <f t="shared" si="0"/>
        <v>223.70999999999992</v>
      </c>
      <c r="F58" s="7">
        <f t="shared" si="1"/>
        <v>1122.2449999999999</v>
      </c>
      <c r="G58" s="7">
        <f t="shared" si="2"/>
        <v>2.6477008559291056E-3</v>
      </c>
      <c r="H58" s="7">
        <f ca="1">INDIRECT(ADDRESS(L58,COLUMN(O57)))/E58</f>
        <v>6.4331947610746075E-5</v>
      </c>
      <c r="I58" s="7">
        <f t="shared" ca="1" si="3"/>
        <v>2.6422230497921565E-3</v>
      </c>
      <c r="J58" s="7">
        <f t="shared" ca="1" si="4"/>
        <v>1.0020731808154426</v>
      </c>
      <c r="L58">
        <f t="shared" si="9"/>
        <v>119</v>
      </c>
      <c r="M58" s="8">
        <f t="shared" ca="1" si="5"/>
        <v>1.123</v>
      </c>
      <c r="N58" s="8">
        <f t="shared" ca="1" si="6"/>
        <v>1.1499999999999999</v>
      </c>
      <c r="O58" s="6">
        <v>1.6505000000000001E-3</v>
      </c>
      <c r="P58" s="9">
        <f t="shared" ca="1" si="7"/>
        <v>1.1230000000000001E-6</v>
      </c>
      <c r="T58" s="1">
        <v>4.3635E-2</v>
      </c>
      <c r="U58" s="1">
        <v>0.15689900000000001</v>
      </c>
      <c r="V58" s="1">
        <f t="shared" si="17"/>
        <v>2.6440000000000004E-9</v>
      </c>
      <c r="W58" s="1">
        <f t="shared" si="18"/>
        <v>4.2313000000000003E-2</v>
      </c>
      <c r="X58" s="1">
        <f t="shared" si="10"/>
        <v>2437.2579858489657</v>
      </c>
      <c r="Y58" s="1">
        <v>4.3634600000000003E-2</v>
      </c>
      <c r="Z58" s="2">
        <f t="shared" si="11"/>
        <v>1.7921476058219366</v>
      </c>
      <c r="AB58" t="str">
        <f t="shared" si="12"/>
        <v>4.2313E-02 1.5690E-01</v>
      </c>
      <c r="AE58">
        <f t="shared" si="19"/>
        <v>165</v>
      </c>
      <c r="AF58">
        <f t="shared" ref="AF58:AG58" si="72">AE58+1</f>
        <v>166</v>
      </c>
      <c r="AG58">
        <f t="shared" si="72"/>
        <v>167</v>
      </c>
      <c r="AH58" t="str">
        <f t="shared" ca="1" si="13"/>
        <v>3.3949E+01 4.2946E-03</v>
      </c>
      <c r="AI58" t="str">
        <f t="shared" ca="1" si="14"/>
        <v>3.6138E+01 4.3782E-03</v>
      </c>
      <c r="AJ58" t="str">
        <f t="shared" ca="1" si="15"/>
        <v>3.8469E+01 4.3053E-03</v>
      </c>
      <c r="AK58" t="str">
        <f t="shared" ca="1" si="16"/>
        <v>3.3949E+01 4.2946E-03 3.6138E+01 4.3782E-03 3.8469E+01 4.3053E-03</v>
      </c>
    </row>
    <row r="59" spans="1:37" x14ac:dyDescent="0.2">
      <c r="A59" s="3">
        <v>56</v>
      </c>
      <c r="B59" s="4">
        <v>0.29255896669980003</v>
      </c>
      <c r="C59" s="5">
        <v>914.24199999999996</v>
      </c>
      <c r="D59" s="5">
        <v>1010.39</v>
      </c>
      <c r="E59" s="7">
        <f t="shared" si="0"/>
        <v>96.148000000000025</v>
      </c>
      <c r="F59" s="7">
        <f t="shared" si="1"/>
        <v>962.31600000000003</v>
      </c>
      <c r="G59" s="7">
        <f t="shared" si="2"/>
        <v>3.0427982558118728E-3</v>
      </c>
      <c r="H59" s="7">
        <f ca="1">INDIRECT(ADDRESS(L59,COLUMN(O58)))/E59</f>
        <v>7.4959333527478447E-5</v>
      </c>
      <c r="I59" s="7">
        <f t="shared" ca="1" si="3"/>
        <v>3.0787079545882968E-3</v>
      </c>
      <c r="J59" s="7">
        <f t="shared" ca="1" si="4"/>
        <v>0.98833611394581722</v>
      </c>
      <c r="L59">
        <f t="shared" si="9"/>
        <v>118</v>
      </c>
      <c r="M59" s="8">
        <f t="shared" ca="1" si="5"/>
        <v>1.1499999999999999</v>
      </c>
      <c r="N59" s="8">
        <f t="shared" ca="1" si="6"/>
        <v>1.17</v>
      </c>
      <c r="O59" s="6">
        <v>1.2019299999999999E-3</v>
      </c>
      <c r="P59" s="9">
        <f t="shared" ca="1" si="7"/>
        <v>1.15E-6</v>
      </c>
      <c r="T59" s="1">
        <v>4.6448999999999997E-2</v>
      </c>
      <c r="U59" s="1">
        <v>0.16058700000000001</v>
      </c>
      <c r="V59" s="1">
        <f t="shared" si="17"/>
        <v>2.8139999999999971E-9</v>
      </c>
      <c r="W59" s="1">
        <f t="shared" si="18"/>
        <v>4.5041999999999999E-2</v>
      </c>
      <c r="X59" s="1">
        <f t="shared" si="10"/>
        <v>2343.8459766934857</v>
      </c>
      <c r="Y59" s="1">
        <v>4.6448799999999998E-2</v>
      </c>
      <c r="Z59" s="2">
        <f t="shared" si="11"/>
        <v>1.9077316100824109</v>
      </c>
      <c r="AB59" t="str">
        <f t="shared" si="12"/>
        <v>4.5042E-02 1.6059E-01</v>
      </c>
      <c r="AE59">
        <f t="shared" si="19"/>
        <v>168</v>
      </c>
      <c r="AF59">
        <f t="shared" ref="AF59:AG59" si="73">AE59+1</f>
        <v>169</v>
      </c>
      <c r="AG59">
        <f t="shared" si="73"/>
        <v>170</v>
      </c>
      <c r="AH59" t="str">
        <f t="shared" ca="1" si="13"/>
        <v>4.0949E+01 4.3035E-03</v>
      </c>
      <c r="AI59" t="str">
        <f t="shared" ca="1" si="14"/>
        <v>4.3590E+01 4.3749E-03</v>
      </c>
      <c r="AJ59" t="str">
        <f t="shared" ca="1" si="15"/>
        <v>4.6402E+01 4.3319E-03</v>
      </c>
      <c r="AK59" t="str">
        <f t="shared" ca="1" si="16"/>
        <v>4.0949E+01 4.3035E-03 4.3590E+01 4.3749E-03 4.6402E+01 4.3319E-03</v>
      </c>
    </row>
    <row r="60" spans="1:37" x14ac:dyDescent="0.2">
      <c r="A60" s="3">
        <v>57</v>
      </c>
      <c r="B60" s="4">
        <v>0.58825696675630001</v>
      </c>
      <c r="C60" s="5">
        <v>748.51800000000003</v>
      </c>
      <c r="D60" s="5">
        <v>914.24199999999996</v>
      </c>
      <c r="E60" s="7">
        <f t="shared" si="0"/>
        <v>165.72399999999993</v>
      </c>
      <c r="F60" s="7">
        <f t="shared" si="1"/>
        <v>831.38</v>
      </c>
      <c r="G60" s="7">
        <f t="shared" si="2"/>
        <v>3.549618442448289E-3</v>
      </c>
      <c r="H60" s="7">
        <f ca="1">INDIRECT(ADDRESS(L60,COLUMN(O59)))/E60</f>
        <v>8.6539064951364958E-5</v>
      </c>
      <c r="I60" s="7">
        <f t="shared" ca="1" si="3"/>
        <v>3.554307317189977E-3</v>
      </c>
      <c r="J60" s="7">
        <f t="shared" ca="1" si="4"/>
        <v>0.99868079084804773</v>
      </c>
      <c r="L60">
        <f t="shared" si="9"/>
        <v>117</v>
      </c>
      <c r="M60" s="8">
        <f t="shared" ca="1" si="5"/>
        <v>1.17</v>
      </c>
      <c r="N60" s="8">
        <f t="shared" ca="1" si="6"/>
        <v>1.2350000000000001</v>
      </c>
      <c r="O60" s="6">
        <v>3.74582E-3</v>
      </c>
      <c r="P60" s="9">
        <f t="shared" ca="1" si="7"/>
        <v>1.17E-6</v>
      </c>
      <c r="T60" s="1">
        <v>4.9445000000000003E-2</v>
      </c>
      <c r="U60" s="1">
        <v>0.16353100000000001</v>
      </c>
      <c r="V60" s="1">
        <f t="shared" si="17"/>
        <v>2.9960000000000058E-9</v>
      </c>
      <c r="W60" s="1">
        <f t="shared" si="18"/>
        <v>4.7947000000000004E-2</v>
      </c>
      <c r="X60" s="1">
        <f t="shared" si="10"/>
        <v>2241.8216590589732</v>
      </c>
      <c r="Y60" s="1">
        <v>4.9444500000000002E-2</v>
      </c>
      <c r="Z60" s="2">
        <f t="shared" si="11"/>
        <v>2.0307701295775082</v>
      </c>
      <c r="AB60" t="str">
        <f t="shared" si="12"/>
        <v>4.7947E-02 1.6353E-01</v>
      </c>
      <c r="AE60">
        <f t="shared" si="19"/>
        <v>171</v>
      </c>
      <c r="AF60">
        <f t="shared" ref="AF60:AG60" si="74">AE60+1</f>
        <v>172</v>
      </c>
      <c r="AG60">
        <f t="shared" si="74"/>
        <v>173</v>
      </c>
      <c r="AH60" t="str">
        <f t="shared" ca="1" si="13"/>
        <v>4.9394E+01 4.2812E-03</v>
      </c>
      <c r="AI60" t="str">
        <f t="shared" ca="1" si="14"/>
        <v>5.2580E+01 4.3915E-03</v>
      </c>
      <c r="AJ60" t="str">
        <f t="shared" ca="1" si="15"/>
        <v>5.5971E+01 4.3640E-03</v>
      </c>
      <c r="AK60" t="str">
        <f t="shared" ca="1" si="16"/>
        <v>4.9394E+01 4.2812E-03 5.2580E+01 4.3915E-03 5.5971E+01 4.3640E-03</v>
      </c>
    </row>
    <row r="61" spans="1:37" x14ac:dyDescent="0.2">
      <c r="A61" s="3">
        <v>58</v>
      </c>
      <c r="B61" s="4">
        <v>0.29190984662239999</v>
      </c>
      <c r="C61" s="5">
        <v>677.28700000000003</v>
      </c>
      <c r="D61" s="5">
        <v>748.51800000000003</v>
      </c>
      <c r="E61" s="7">
        <f t="shared" si="0"/>
        <v>71.230999999999995</v>
      </c>
      <c r="F61" s="7">
        <f t="shared" si="1"/>
        <v>712.90250000000003</v>
      </c>
      <c r="G61" s="7">
        <f t="shared" si="2"/>
        <v>4.0980731229717402E-3</v>
      </c>
      <c r="H61" s="7">
        <f ca="1">INDIRECT(ADDRESS(L61,COLUMN(O60)))/E61</f>
        <v>1.0000982718198537E-4</v>
      </c>
      <c r="I61" s="7">
        <f t="shared" ca="1" si="3"/>
        <v>4.1075745473285125E-3</v>
      </c>
      <c r="J61" s="7">
        <f t="shared" ca="1" si="4"/>
        <v>0.9976868528501931</v>
      </c>
      <c r="L61">
        <f t="shared" si="9"/>
        <v>116</v>
      </c>
      <c r="M61" s="8">
        <f t="shared" ca="1" si="5"/>
        <v>1.2350000000000001</v>
      </c>
      <c r="N61" s="8">
        <f t="shared" ca="1" si="6"/>
        <v>1.3</v>
      </c>
      <c r="O61" s="6">
        <v>3.5433600000000002E-3</v>
      </c>
      <c r="P61" s="9">
        <f t="shared" ca="1" si="7"/>
        <v>1.235E-6</v>
      </c>
      <c r="T61" s="1">
        <v>5.2632999999999999E-2</v>
      </c>
      <c r="U61" s="1">
        <v>0.16544200000000001</v>
      </c>
      <c r="V61" s="1">
        <f t="shared" si="17"/>
        <v>3.1879999999999964E-9</v>
      </c>
      <c r="W61" s="1">
        <f t="shared" si="18"/>
        <v>5.1039000000000001E-2</v>
      </c>
      <c r="X61" s="1">
        <f t="shared" si="10"/>
        <v>2131.425886755952</v>
      </c>
      <c r="Y61" s="1">
        <v>5.2633399999999997E-2</v>
      </c>
      <c r="Z61" s="2">
        <f t="shared" si="11"/>
        <v>2.1617437033058238</v>
      </c>
      <c r="AB61" t="str">
        <f t="shared" si="12"/>
        <v>5.1039E-02 1.6544E-01</v>
      </c>
      <c r="AE61">
        <f t="shared" si="19"/>
        <v>174</v>
      </c>
      <c r="AF61">
        <f t="shared" ref="AF61:AG61" si="75">AE61+1</f>
        <v>175</v>
      </c>
      <c r="AG61">
        <f t="shared" si="75"/>
        <v>176</v>
      </c>
      <c r="AH61" t="str">
        <f t="shared" ca="1" si="13"/>
        <v>5.9560E+01 4.2873E-03</v>
      </c>
      <c r="AI61" t="str">
        <f t="shared" ca="1" si="14"/>
        <v>6.3403E+01 4.3378E-03</v>
      </c>
      <c r="AJ61" t="str">
        <f t="shared" ca="1" si="15"/>
        <v>6.7514E+01 4.3597E-03</v>
      </c>
      <c r="AK61" t="str">
        <f t="shared" ca="1" si="16"/>
        <v>5.9560E+01 4.2873E-03 6.3403E+01 4.3378E-03 6.7514E+01 4.3597E-03</v>
      </c>
    </row>
    <row r="62" spans="1:37" x14ac:dyDescent="0.2">
      <c r="A62" s="3">
        <v>59</v>
      </c>
      <c r="B62" s="4">
        <v>1.3005870018217001</v>
      </c>
      <c r="C62" s="5">
        <v>453.99900000000002</v>
      </c>
      <c r="D62" s="5">
        <v>677.28700000000003</v>
      </c>
      <c r="E62" s="7">
        <f t="shared" si="0"/>
        <v>223.28800000000001</v>
      </c>
      <c r="F62" s="7">
        <f t="shared" si="1"/>
        <v>565.64300000000003</v>
      </c>
      <c r="G62" s="7">
        <f t="shared" si="2"/>
        <v>5.8247062171800541E-3</v>
      </c>
      <c r="H62" s="7">
        <f ca="1">INDIRECT(ADDRESS(L62,COLUMN(O61)))/E62</f>
        <v>1.2802971946544373E-4</v>
      </c>
      <c r="I62" s="7">
        <f t="shared" ca="1" si="3"/>
        <v>5.2583994172984089E-3</v>
      </c>
      <c r="J62" s="7">
        <f t="shared" ca="1" si="4"/>
        <v>1.1076956607781983</v>
      </c>
      <c r="L62">
        <f t="shared" si="9"/>
        <v>115</v>
      </c>
      <c r="M62" s="8">
        <f t="shared" ca="1" si="5"/>
        <v>1.3</v>
      </c>
      <c r="N62" s="8">
        <f t="shared" ca="1" si="6"/>
        <v>1.3374999999999999</v>
      </c>
      <c r="O62" s="6">
        <v>1.9729600000000002E-3</v>
      </c>
      <c r="P62" s="9">
        <f t="shared" ca="1" si="7"/>
        <v>1.3E-6</v>
      </c>
      <c r="T62" s="1">
        <v>5.6028000000000001E-2</v>
      </c>
      <c r="U62" s="1">
        <v>0.16525000000000001</v>
      </c>
      <c r="V62" s="1">
        <f t="shared" si="17"/>
        <v>3.395000000000002E-9</v>
      </c>
      <c r="W62" s="1">
        <f t="shared" si="18"/>
        <v>5.4330500000000004E-2</v>
      </c>
      <c r="X62" s="1">
        <f t="shared" si="10"/>
        <v>1999.1457905142513</v>
      </c>
      <c r="Y62" s="1">
        <v>5.6028000000000001E-2</v>
      </c>
      <c r="Z62" s="2">
        <f t="shared" si="11"/>
        <v>2.3011657276333795</v>
      </c>
      <c r="AB62" t="str">
        <f t="shared" si="12"/>
        <v>5.4331E-02 1.6525E-01</v>
      </c>
      <c r="AE62">
        <f t="shared" si="19"/>
        <v>177</v>
      </c>
      <c r="AF62">
        <f t="shared" ref="AF62:AG62" si="76">AE62+1</f>
        <v>178</v>
      </c>
      <c r="AG62">
        <f t="shared" si="76"/>
        <v>179</v>
      </c>
      <c r="AH62" t="str">
        <f t="shared" ca="1" si="13"/>
        <v>7.1868E+01 4.3954E-03</v>
      </c>
      <c r="AI62" t="str">
        <f t="shared" ca="1" si="14"/>
        <v>7.6503E+01 4.3104E-03</v>
      </c>
      <c r="AJ62" t="str">
        <f t="shared" ca="1" si="15"/>
        <v>8.1437E+01 4.3006E-03</v>
      </c>
      <c r="AK62" t="str">
        <f t="shared" ca="1" si="16"/>
        <v>7.1868E+01 4.3954E-03 7.6503E+01 4.3104E-03 8.1437E+01 4.3006E-03</v>
      </c>
    </row>
    <row r="63" spans="1:37" x14ac:dyDescent="0.2">
      <c r="A63" s="3">
        <v>60</v>
      </c>
      <c r="B63" s="4">
        <v>0.59116979728740005</v>
      </c>
      <c r="C63" s="5">
        <v>371.70299999999997</v>
      </c>
      <c r="D63" s="5">
        <v>453.99900000000002</v>
      </c>
      <c r="E63" s="7">
        <f t="shared" si="0"/>
        <v>82.296000000000049</v>
      </c>
      <c r="F63" s="7">
        <f t="shared" si="1"/>
        <v>412.851</v>
      </c>
      <c r="G63" s="7">
        <f t="shared" si="2"/>
        <v>7.1834572432123035E-3</v>
      </c>
      <c r="H63" s="7">
        <f ca="1">INDIRECT(ADDRESS(L63,COLUMN(O62)))/E63</f>
        <v>1.7367551278312421E-4</v>
      </c>
      <c r="I63" s="7">
        <f t="shared" ca="1" si="3"/>
        <v>7.1331501703733547E-3</v>
      </c>
      <c r="J63" s="7">
        <f t="shared" ca="1" si="4"/>
        <v>1.0070525744779484</v>
      </c>
      <c r="L63">
        <f t="shared" si="9"/>
        <v>114</v>
      </c>
      <c r="M63" s="8">
        <f t="shared" ca="1" si="5"/>
        <v>1.3374999999999999</v>
      </c>
      <c r="N63" s="8">
        <f t="shared" ca="1" si="6"/>
        <v>1.37</v>
      </c>
      <c r="O63" s="6">
        <v>1.6361699999999999E-3</v>
      </c>
      <c r="P63" s="9">
        <f t="shared" ca="1" si="7"/>
        <v>1.3374999999999999E-6</v>
      </c>
      <c r="T63" s="1">
        <v>5.9642000000000001E-2</v>
      </c>
      <c r="U63" s="1">
        <v>0.163996</v>
      </c>
      <c r="V63" s="1">
        <f t="shared" si="17"/>
        <v>3.6139999999999993E-9</v>
      </c>
      <c r="W63" s="1">
        <f t="shared" si="18"/>
        <v>5.7834999999999998E-2</v>
      </c>
      <c r="X63" s="1">
        <f t="shared" si="10"/>
        <v>1863.7509782392572</v>
      </c>
      <c r="Y63" s="1">
        <v>5.96415E-2</v>
      </c>
      <c r="Z63" s="2">
        <f t="shared" si="11"/>
        <v>2.4495783491226919</v>
      </c>
      <c r="AB63" t="str">
        <f t="shared" si="12"/>
        <v>5.7835E-02 1.6400E-01</v>
      </c>
      <c r="AE63">
        <f t="shared" si="19"/>
        <v>180</v>
      </c>
      <c r="AF63">
        <f t="shared" ref="AF63:AG63" si="77">AE63+1</f>
        <v>181</v>
      </c>
      <c r="AG63">
        <f t="shared" si="77"/>
        <v>182</v>
      </c>
      <c r="AH63" t="str">
        <f t="shared" ca="1" si="13"/>
        <v>8.6690E+01 4.3644E-03</v>
      </c>
      <c r="AI63" t="str">
        <f t="shared" ca="1" si="14"/>
        <v>9.2281E+01 4.3821E-03</v>
      </c>
      <c r="AJ63" t="str">
        <f t="shared" ca="1" si="15"/>
        <v>9.8232E+01 4.3862E-03</v>
      </c>
      <c r="AK63" t="str">
        <f t="shared" ca="1" si="16"/>
        <v>8.6690E+01 4.3644E-03 9.2281E+01 4.3821E-03 9.8232E+01 4.3862E-03</v>
      </c>
    </row>
    <row r="64" spans="1:37" x14ac:dyDescent="0.2">
      <c r="A64" s="3">
        <v>61</v>
      </c>
      <c r="B64" s="4">
        <v>0.58485085848209994</v>
      </c>
      <c r="C64" s="5">
        <v>304.32499999999999</v>
      </c>
      <c r="D64" s="5">
        <v>371.70299999999997</v>
      </c>
      <c r="E64" s="7">
        <f t="shared" si="0"/>
        <v>67.377999999999986</v>
      </c>
      <c r="F64" s="7">
        <f t="shared" si="1"/>
        <v>338.01400000000001</v>
      </c>
      <c r="G64" s="7">
        <f t="shared" si="2"/>
        <v>8.6801457223737721E-3</v>
      </c>
      <c r="H64" s="7">
        <f ca="1">INDIRECT(ADDRESS(L64,COLUMN(O63)))/E64</f>
        <v>2.1116091305767466E-4</v>
      </c>
      <c r="I64" s="7">
        <f t="shared" ca="1" si="3"/>
        <v>8.6727396327567052E-3</v>
      </c>
      <c r="J64" s="7">
        <f t="shared" ca="1" si="4"/>
        <v>1.0008539504159786</v>
      </c>
      <c r="L64">
        <f t="shared" si="9"/>
        <v>113</v>
      </c>
      <c r="M64" s="8">
        <f t="shared" ca="1" si="5"/>
        <v>1.37</v>
      </c>
      <c r="N64" s="8">
        <f t="shared" ca="1" si="6"/>
        <v>1.44</v>
      </c>
      <c r="O64" s="6">
        <v>3.4496000000000001E-3</v>
      </c>
      <c r="P64" s="9">
        <f t="shared" ca="1" si="7"/>
        <v>1.37E-6</v>
      </c>
      <c r="T64" s="1">
        <v>6.3488000000000003E-2</v>
      </c>
      <c r="U64" s="1">
        <v>0.161577</v>
      </c>
      <c r="V64" s="1">
        <f t="shared" si="17"/>
        <v>3.8460000000000018E-9</v>
      </c>
      <c r="W64" s="1">
        <f t="shared" si="18"/>
        <v>6.1565000000000002E-2</v>
      </c>
      <c r="X64" s="1">
        <f t="shared" si="10"/>
        <v>1725.4923480510433</v>
      </c>
      <c r="Y64" s="1">
        <v>6.3488000000000003E-2</v>
      </c>
      <c r="Z64" s="2">
        <f t="shared" si="11"/>
        <v>2.6075606788746342</v>
      </c>
      <c r="AB64" t="str">
        <f t="shared" si="12"/>
        <v>6.1565E-02 1.6158E-01</v>
      </c>
      <c r="AE64">
        <f t="shared" si="19"/>
        <v>183</v>
      </c>
      <c r="AF64">
        <f t="shared" ref="AF64:AG64" si="78">AE64+1</f>
        <v>184</v>
      </c>
      <c r="AG64">
        <f t="shared" si="78"/>
        <v>185</v>
      </c>
      <c r="AH64" t="str">
        <f t="shared" ca="1" si="13"/>
        <v>1.0457E+02 4.3601E-03</v>
      </c>
      <c r="AI64" t="str">
        <f t="shared" ca="1" si="14"/>
        <v>1.1131E+02 4.3761E-03</v>
      </c>
      <c r="AJ64" t="str">
        <f t="shared" ca="1" si="15"/>
        <v>1.1849E+02 4.3133E-03</v>
      </c>
      <c r="AK64" t="str">
        <f t="shared" ca="1" si="16"/>
        <v>1.0457E+02 4.3601E-03 1.1131E+02 4.3761E-03 1.1849E+02 4.3133E-03</v>
      </c>
    </row>
    <row r="65" spans="1:37" x14ac:dyDescent="0.2">
      <c r="A65" s="3">
        <v>62</v>
      </c>
      <c r="B65" s="4">
        <v>1.4155964139466</v>
      </c>
      <c r="C65" s="5">
        <v>203.995</v>
      </c>
      <c r="D65" s="5">
        <v>304.32499999999999</v>
      </c>
      <c r="E65" s="7">
        <f t="shared" si="0"/>
        <v>100.32999999999998</v>
      </c>
      <c r="F65" s="7">
        <f t="shared" si="1"/>
        <v>254.16</v>
      </c>
      <c r="G65" s="7">
        <f t="shared" si="2"/>
        <v>1.4109403109205623E-2</v>
      </c>
      <c r="H65" s="7">
        <f ca="1">INDIRECT(ADDRESS(L65,COLUMN(O64)))/E65</f>
        <v>2.8373965912488789E-4</v>
      </c>
      <c r="I65" s="7">
        <f t="shared" ca="1" si="3"/>
        <v>1.1653672791257402E-2</v>
      </c>
      <c r="J65" s="7">
        <f t="shared" ca="1" si="4"/>
        <v>1.2107258683108482</v>
      </c>
      <c r="L65">
        <f t="shared" si="9"/>
        <v>112</v>
      </c>
      <c r="M65" s="8">
        <f t="shared" ca="1" si="5"/>
        <v>1.44</v>
      </c>
      <c r="N65" s="8">
        <f t="shared" ca="1" si="6"/>
        <v>1.4750000000000001</v>
      </c>
      <c r="O65" s="6">
        <v>1.6373399999999999E-3</v>
      </c>
      <c r="P65" s="9">
        <f t="shared" ca="1" si="7"/>
        <v>1.44E-6</v>
      </c>
      <c r="T65" s="1">
        <v>6.7583000000000004E-2</v>
      </c>
      <c r="U65" s="1">
        <v>0.157308</v>
      </c>
      <c r="V65" s="1">
        <f t="shared" si="17"/>
        <v>4.0950000000000013E-9</v>
      </c>
      <c r="W65" s="1">
        <f t="shared" si="18"/>
        <v>6.5535499999999997E-2</v>
      </c>
      <c r="X65" s="1">
        <f t="shared" si="10"/>
        <v>1577.7554197022873</v>
      </c>
      <c r="Y65" s="1">
        <v>6.7582600000000007E-2</v>
      </c>
      <c r="Z65" s="2">
        <f t="shared" si="11"/>
        <v>2.7757328996993578</v>
      </c>
      <c r="AB65" t="str">
        <f t="shared" si="12"/>
        <v>6.5536E-02 1.5731E-01</v>
      </c>
      <c r="AE65">
        <f t="shared" si="19"/>
        <v>186</v>
      </c>
      <c r="AF65">
        <f t="shared" ref="AF65:AG65" si="79">AE65+1</f>
        <v>187</v>
      </c>
      <c r="AG65">
        <f t="shared" si="79"/>
        <v>188</v>
      </c>
      <c r="AH65" t="str">
        <f t="shared" ca="1" si="13"/>
        <v>1.2613E+02 4.4225E-03</v>
      </c>
      <c r="AI65" t="str">
        <f t="shared" ca="1" si="14"/>
        <v>1.3427E+02 4.4161E-03</v>
      </c>
      <c r="AJ65" t="str">
        <f t="shared" ca="1" si="15"/>
        <v>1.4293E+02 4.3972E-03</v>
      </c>
      <c r="AK65" t="str">
        <f t="shared" ca="1" si="16"/>
        <v>1.2613E+02 4.4225E-03 1.3427E+02 4.4161E-03 1.4293E+02 4.3972E-03</v>
      </c>
    </row>
    <row r="66" spans="1:37" x14ac:dyDescent="0.2">
      <c r="A66" s="3">
        <v>63</v>
      </c>
      <c r="B66" s="4">
        <v>1.0042695489308</v>
      </c>
      <c r="C66" s="5">
        <v>148.625</v>
      </c>
      <c r="D66" s="5">
        <v>203.995</v>
      </c>
      <c r="E66" s="7">
        <f t="shared" si="0"/>
        <v>55.370000000000005</v>
      </c>
      <c r="F66" s="7">
        <f t="shared" si="1"/>
        <v>176.31</v>
      </c>
      <c r="G66" s="7">
        <f t="shared" si="2"/>
        <v>1.8137430899960266E-2</v>
      </c>
      <c r="H66" s="7">
        <f ca="1">INDIRECT(ADDRESS(L66,COLUMN(O65)))/E66</f>
        <v>4.023857684666787E-4</v>
      </c>
      <c r="I66" s="7">
        <f t="shared" ca="1" si="3"/>
        <v>1.6526671301544605E-2</v>
      </c>
      <c r="J66" s="7">
        <f t="shared" ca="1" si="4"/>
        <v>1.0974642484881463</v>
      </c>
      <c r="L66">
        <f t="shared" si="9"/>
        <v>111</v>
      </c>
      <c r="M66" s="8">
        <f t="shared" ca="1" si="5"/>
        <v>1.4750000000000001</v>
      </c>
      <c r="N66" s="8">
        <f t="shared" ca="1" si="6"/>
        <v>1.5</v>
      </c>
      <c r="O66" s="6">
        <v>1.1609299999999999E-3</v>
      </c>
      <c r="P66" s="9">
        <f t="shared" ca="1" si="7"/>
        <v>1.4750000000000001E-6</v>
      </c>
      <c r="T66" s="1">
        <v>7.1941000000000005E-2</v>
      </c>
      <c r="U66" s="1">
        <v>0.153171</v>
      </c>
      <c r="V66" s="1">
        <f t="shared" si="17"/>
        <v>4.3580000000000009E-9</v>
      </c>
      <c r="W66" s="1">
        <f t="shared" si="18"/>
        <v>6.9762000000000005E-2</v>
      </c>
      <c r="X66" s="1">
        <f t="shared" si="10"/>
        <v>1443.5508908633776</v>
      </c>
      <c r="Y66" s="1">
        <v>7.19413E-2</v>
      </c>
      <c r="Z66" s="2">
        <f t="shared" si="11"/>
        <v>2.9547521589453707</v>
      </c>
      <c r="AB66" t="str">
        <f t="shared" si="12"/>
        <v>6.9762E-02 1.5317E-01</v>
      </c>
      <c r="AE66">
        <f t="shared" si="19"/>
        <v>189</v>
      </c>
      <c r="AF66">
        <f t="shared" ref="AF66:AG66" si="80">AE66+1</f>
        <v>190</v>
      </c>
      <c r="AG66">
        <f t="shared" si="80"/>
        <v>191</v>
      </c>
      <c r="AH66" t="str">
        <f t="shared" ca="1" si="13"/>
        <v>1.5215E+02 4.3748E-03</v>
      </c>
      <c r="AI66" t="str">
        <f t="shared" ca="1" si="14"/>
        <v>1.6195E+02 4.4339E-03</v>
      </c>
      <c r="AJ66" t="str">
        <f t="shared" ca="1" si="15"/>
        <v>1.7240E+02 4.4275E-03</v>
      </c>
      <c r="AK66" t="str">
        <f t="shared" ca="1" si="16"/>
        <v>1.5215E+02 4.3748E-03 1.6195E+02 4.4339E-03 1.7240E+02 4.4275E-03</v>
      </c>
    </row>
    <row r="67" spans="1:37" x14ac:dyDescent="0.2">
      <c r="A67" s="3">
        <v>64</v>
      </c>
      <c r="B67" s="4">
        <v>0.2530899659077</v>
      </c>
      <c r="C67" s="5">
        <v>136.74199999999999</v>
      </c>
      <c r="D67" s="5">
        <v>148.625</v>
      </c>
      <c r="E67" s="7">
        <f t="shared" si="0"/>
        <v>11.88300000000001</v>
      </c>
      <c r="F67" s="7">
        <f t="shared" si="1"/>
        <v>142.68349999999998</v>
      </c>
      <c r="G67" s="7">
        <f t="shared" si="2"/>
        <v>2.1298490777387848E-2</v>
      </c>
      <c r="H67" s="7">
        <f ca="1">INDIRECT(ADDRESS(L67,COLUMN(O66)))/E67</f>
        <v>4.9331650256669154E-4</v>
      </c>
      <c r="I67" s="7">
        <f t="shared" ca="1" si="3"/>
        <v>2.0261351977269127E-2</v>
      </c>
      <c r="J67" s="7">
        <f t="shared" ca="1" si="4"/>
        <v>1.0511880352941043</v>
      </c>
      <c r="L67">
        <f t="shared" si="9"/>
        <v>110</v>
      </c>
      <c r="M67" s="8">
        <f t="shared" ca="1" si="5"/>
        <v>1.5</v>
      </c>
      <c r="N67" s="8">
        <f t="shared" ca="1" si="6"/>
        <v>1.59</v>
      </c>
      <c r="O67" s="6">
        <v>4.0071300000000002E-3</v>
      </c>
      <c r="P67" s="9">
        <f t="shared" ca="1" si="7"/>
        <v>1.5E-6</v>
      </c>
      <c r="T67" s="1">
        <v>7.6580999999999996E-2</v>
      </c>
      <c r="U67" s="1">
        <v>0.14671400000000001</v>
      </c>
      <c r="V67" s="1">
        <f t="shared" si="17"/>
        <v>4.6399999999999914E-9</v>
      </c>
      <c r="W67" s="1">
        <f t="shared" si="18"/>
        <v>7.4260999999999994E-2</v>
      </c>
      <c r="X67" s="1">
        <f t="shared" si="10"/>
        <v>1298.6626628342397</v>
      </c>
      <c r="Y67" s="1">
        <v>7.6581099999999999E-2</v>
      </c>
      <c r="Z67" s="2">
        <f t="shared" si="11"/>
        <v>3.1453166756704611</v>
      </c>
      <c r="AB67" t="str">
        <f t="shared" si="12"/>
        <v>7.4261E-02 1.4671E-01</v>
      </c>
      <c r="AE67">
        <f t="shared" si="19"/>
        <v>192</v>
      </c>
      <c r="AF67">
        <f t="shared" ref="AF67:AG67" si="81">AE67+1</f>
        <v>193</v>
      </c>
      <c r="AG67">
        <f t="shared" si="81"/>
        <v>194</v>
      </c>
      <c r="AH67" t="str">
        <f t="shared" ca="1" si="13"/>
        <v>1.8352E+02 4.4146E-03</v>
      </c>
      <c r="AI67" t="str">
        <f t="shared" ca="1" si="14"/>
        <v>1.9536E+02 4.3459E-03</v>
      </c>
      <c r="AJ67" t="str">
        <f t="shared" ca="1" si="15"/>
        <v>2.0796E+02 4.4625E-03</v>
      </c>
      <c r="AK67" t="str">
        <f t="shared" ca="1" si="16"/>
        <v>1.8352E+02 4.4146E-03 1.9536E+02 4.3459E-03 2.0796E+02 4.4625E-03</v>
      </c>
    </row>
    <row r="68" spans="1:37" x14ac:dyDescent="0.2">
      <c r="A68" s="3">
        <v>65</v>
      </c>
      <c r="B68" s="4">
        <v>1.3996251306939</v>
      </c>
      <c r="C68" s="5">
        <v>91.660899999999998</v>
      </c>
      <c r="D68" s="5">
        <v>136.74199999999999</v>
      </c>
      <c r="E68" s="7">
        <f t="shared" ref="E68:E131" si="82">D68-C68</f>
        <v>45.081099999999992</v>
      </c>
      <c r="F68" s="7">
        <f t="shared" ref="F68:F131" si="83">0.5*(D68+C68)</f>
        <v>114.20144999999999</v>
      </c>
      <c r="G68" s="7">
        <f t="shared" ref="G68:G131" si="84">B68/E68</f>
        <v>3.1046827399817224E-2</v>
      </c>
      <c r="H68" s="7">
        <f ca="1">INDIRECT(ADDRESS(L68,COLUMN(O67)))/E68</f>
        <v>6.2163744895310903E-4</v>
      </c>
      <c r="I68" s="7">
        <f t="shared" ref="I68:I131" ca="1" si="85">H68*$A$2/$H$2</f>
        <v>2.5531712582000765E-2</v>
      </c>
      <c r="J68" s="7">
        <f t="shared" ref="J68:J131" ca="1" si="86">G68/I68</f>
        <v>1.2160103753362976</v>
      </c>
      <c r="L68">
        <f t="shared" si="9"/>
        <v>109</v>
      </c>
      <c r="M68" s="8">
        <f t="shared" ref="M68:M131" ca="1" si="87">INDIRECT(ADDRESS(L68,3))</f>
        <v>1.59</v>
      </c>
      <c r="N68" s="8">
        <f t="shared" ref="N68:N131" ca="1" si="88">INDIRECT(ADDRESS(L68,4))</f>
        <v>1.67</v>
      </c>
      <c r="O68" s="6">
        <v>3.4218E-3</v>
      </c>
      <c r="P68" s="9">
        <f t="shared" ref="P68:P131" ca="1" si="89">M68/1000000</f>
        <v>1.59E-6</v>
      </c>
      <c r="T68" s="1">
        <v>8.1519999999999995E-2</v>
      </c>
      <c r="U68" s="1">
        <v>0.13950499999999999</v>
      </c>
      <c r="V68" s="1">
        <f t="shared" si="17"/>
        <v>4.9389999999999988E-9</v>
      </c>
      <c r="W68" s="1">
        <f t="shared" si="18"/>
        <v>7.9050499999999996E-2</v>
      </c>
      <c r="X68" s="1">
        <f t="shared" si="10"/>
        <v>1160.094918675705</v>
      </c>
      <c r="Y68" s="1">
        <v>8.1520200000000001E-2</v>
      </c>
      <c r="Z68" s="2">
        <f t="shared" si="11"/>
        <v>3.348173954983555</v>
      </c>
      <c r="AB68" t="str">
        <f t="shared" si="12"/>
        <v>7.9051E-02 1.3951E-01</v>
      </c>
      <c r="AE68">
        <f t="shared" si="19"/>
        <v>195</v>
      </c>
      <c r="AF68">
        <f t="shared" ref="AF68:AG68" si="90">AE68+1</f>
        <v>196</v>
      </c>
      <c r="AG68">
        <f t="shared" si="90"/>
        <v>197</v>
      </c>
      <c r="AH68" t="str">
        <f t="shared" ca="1" si="13"/>
        <v>2.2137E+02 4.4651E-03</v>
      </c>
      <c r="AI68" t="str">
        <f t="shared" ca="1" si="14"/>
        <v>2.3565E+02 4.4141E-03</v>
      </c>
      <c r="AJ68" t="str">
        <f t="shared" ca="1" si="15"/>
        <v>2.5085E+02 4.4316E-03</v>
      </c>
      <c r="AK68" t="str">
        <f t="shared" ca="1" si="16"/>
        <v>2.2137E+02 4.4651E-03 2.3565E+02 4.4141E-03 2.5085E+02 4.4316E-03</v>
      </c>
    </row>
    <row r="69" spans="1:37" x14ac:dyDescent="0.2">
      <c r="A69" s="3">
        <v>66</v>
      </c>
      <c r="B69" s="4">
        <v>0.56838295374430003</v>
      </c>
      <c r="C69" s="5">
        <v>75.673599999999993</v>
      </c>
      <c r="D69" s="5">
        <v>91.660899999999998</v>
      </c>
      <c r="E69" s="7">
        <f t="shared" si="82"/>
        <v>15.987300000000005</v>
      </c>
      <c r="F69" s="7">
        <f t="shared" si="83"/>
        <v>83.667249999999996</v>
      </c>
      <c r="G69" s="7">
        <f t="shared" si="84"/>
        <v>3.5552154131360508E-2</v>
      </c>
      <c r="H69" s="7">
        <f ca="1">INDIRECT(ADDRESS(L69,COLUMN(O68)))/E69</f>
        <v>8.309845940215044E-4</v>
      </c>
      <c r="I69" s="7">
        <f t="shared" ca="1" si="85"/>
        <v>3.4129957663197395E-2</v>
      </c>
      <c r="J69" s="7">
        <f t="shared" ca="1" si="86"/>
        <v>1.0416700331772366</v>
      </c>
      <c r="L69">
        <f t="shared" ref="L69:L132" si="91">L68-1</f>
        <v>108</v>
      </c>
      <c r="M69" s="8">
        <f t="shared" ca="1" si="87"/>
        <v>1.67</v>
      </c>
      <c r="N69" s="8">
        <f t="shared" ca="1" si="88"/>
        <v>1.7549999999999999</v>
      </c>
      <c r="O69" s="6">
        <v>3.4190399999999999E-3</v>
      </c>
      <c r="P69" s="9">
        <f t="shared" ca="1" si="89"/>
        <v>1.6699999999999999E-6</v>
      </c>
      <c r="T69" s="1">
        <v>8.6777999999999994E-2</v>
      </c>
      <c r="U69" s="1">
        <v>0.13037699999999999</v>
      </c>
      <c r="V69" s="1">
        <f t="shared" si="17"/>
        <v>5.257999999999999E-9</v>
      </c>
      <c r="W69" s="1">
        <f t="shared" si="18"/>
        <v>8.4149000000000002E-2</v>
      </c>
      <c r="X69" s="1">
        <f t="shared" ref="X69:X132" si="92">U69/V69*$A$2/$H$2/1000000</f>
        <v>1018.4112287973044</v>
      </c>
      <c r="Y69" s="1">
        <v>8.6777800000000002E-2</v>
      </c>
      <c r="Z69" s="2">
        <f t="shared" ref="Z69:Z132" si="93">Y69*$A$2/$H$2</f>
        <v>3.5641125737028605</v>
      </c>
      <c r="AB69" t="str">
        <f t="shared" ref="AB69:AB132" si="94">TEXT(W69,"0.0000E+00")&amp;" "&amp;TEXT(MAX(U69,0.0000000001),"0.0000E+00")</f>
        <v>8.4149E-02 1.3038E-01</v>
      </c>
      <c r="AE69">
        <f t="shared" si="19"/>
        <v>198</v>
      </c>
      <c r="AF69">
        <f t="shared" ref="AF69:AG69" si="95">AE69+1</f>
        <v>199</v>
      </c>
      <c r="AG69">
        <f t="shared" si="95"/>
        <v>200</v>
      </c>
      <c r="AH69" t="str">
        <f t="shared" ref="AH69:AH132" ca="1" si="96">INDIRECT(ADDRESS(AE69,COLUMN($AB$2)))</f>
        <v>2.6702E+02 4.4653E-03</v>
      </c>
      <c r="AI69" t="str">
        <f t="shared" ref="AI69:AI132" ca="1" si="97">INDIRECT(ADDRESS(AF69,COLUMN($AB$2)))</f>
        <v>2.8424E+02 4.4540E-03</v>
      </c>
      <c r="AJ69" t="str">
        <f t="shared" ref="AJ69:AJ132" ca="1" si="98">INDIRECT(ADDRESS(AG69,COLUMN($AB$2)))</f>
        <v>3.0258E+02 4.4304E-03</v>
      </c>
      <c r="AK69" t="str">
        <f t="shared" ref="AK69:AK132" ca="1" si="99">AH69&amp;" "&amp;AI69&amp;" "&amp;AJ69</f>
        <v>2.6702E+02 4.4653E-03 2.8424E+02 4.4540E-03 3.0258E+02 4.4304E-03</v>
      </c>
    </row>
    <row r="70" spans="1:37" x14ac:dyDescent="0.2">
      <c r="A70" s="3">
        <v>67</v>
      </c>
      <c r="B70" s="4">
        <v>0.30443329542679998</v>
      </c>
      <c r="C70" s="5">
        <v>67.903999999999996</v>
      </c>
      <c r="D70" s="5">
        <v>75.673599999999993</v>
      </c>
      <c r="E70" s="7">
        <f t="shared" si="82"/>
        <v>7.769599999999997</v>
      </c>
      <c r="F70" s="7">
        <f t="shared" si="83"/>
        <v>71.788799999999995</v>
      </c>
      <c r="G70" s="7">
        <f t="shared" si="84"/>
        <v>3.9182621425401576E-2</v>
      </c>
      <c r="H70" s="7">
        <f ca="1">INDIRECT(ADDRESS(L70,COLUMN(O69)))/E70</f>
        <v>9.7057763591433316E-4</v>
      </c>
      <c r="I70" s="7">
        <f t="shared" ca="1" si="85"/>
        <v>3.9863282497563574E-2</v>
      </c>
      <c r="J70" s="7">
        <f t="shared" ca="1" si="86"/>
        <v>0.98292511229591795</v>
      </c>
      <c r="L70">
        <f t="shared" si="91"/>
        <v>107</v>
      </c>
      <c r="M70" s="8">
        <f t="shared" ca="1" si="87"/>
        <v>1.7549999999999999</v>
      </c>
      <c r="N70" s="8">
        <f t="shared" ca="1" si="88"/>
        <v>1.84</v>
      </c>
      <c r="O70" s="6">
        <v>3.2511200000000001E-3</v>
      </c>
      <c r="P70" s="9">
        <f t="shared" ca="1" si="89"/>
        <v>1.7549999999999999E-6</v>
      </c>
      <c r="T70" s="1">
        <v>9.2373999999999998E-2</v>
      </c>
      <c r="U70" s="1">
        <v>0.12053899999999999</v>
      </c>
      <c r="V70" s="1">
        <f t="shared" ref="V70:V133" si="100">(T70-T69)/1000000</f>
        <v>5.5960000000000034E-9</v>
      </c>
      <c r="W70" s="1">
        <f t="shared" ref="W70:W133" si="101">(T70+T69)/2</f>
        <v>8.9575999999999989E-2</v>
      </c>
      <c r="X70" s="1">
        <f t="shared" si="92"/>
        <v>884.69313171964927</v>
      </c>
      <c r="Y70" s="1">
        <v>9.2374499999999998E-2</v>
      </c>
      <c r="Z70" s="2">
        <f t="shared" si="93"/>
        <v>3.7939786090395806</v>
      </c>
      <c r="AB70" t="str">
        <f t="shared" si="94"/>
        <v>8.9576E-02 1.2054E-01</v>
      </c>
      <c r="AE70">
        <f t="shared" ref="AE70:AE133" si="102">AG69+1</f>
        <v>201</v>
      </c>
      <c r="AF70">
        <f t="shared" ref="AF70:AG70" si="103">AE70+1</f>
        <v>202</v>
      </c>
      <c r="AG70">
        <f t="shared" si="103"/>
        <v>203</v>
      </c>
      <c r="AH70" t="str">
        <f t="shared" ca="1" si="96"/>
        <v>3.2209E+02 4.4094E-03</v>
      </c>
      <c r="AI70" t="str">
        <f t="shared" ca="1" si="97"/>
        <v>3.4286E+02 4.4936E-03</v>
      </c>
      <c r="AJ70" t="str">
        <f t="shared" ca="1" si="98"/>
        <v>3.6498E+02 4.4315E-03</v>
      </c>
      <c r="AK70" t="str">
        <f t="shared" ca="1" si="99"/>
        <v>3.2209E+02 4.4094E-03 3.4286E+02 4.4936E-03 3.6498E+02 4.4315E-03</v>
      </c>
    </row>
    <row r="71" spans="1:37" x14ac:dyDescent="0.2">
      <c r="A71" s="3">
        <v>68</v>
      </c>
      <c r="B71" s="4">
        <v>0.56979039287760003</v>
      </c>
      <c r="C71" s="5">
        <v>55.595100000000002</v>
      </c>
      <c r="D71" s="5">
        <v>67.903999999999996</v>
      </c>
      <c r="E71" s="7">
        <f t="shared" si="82"/>
        <v>12.308899999999994</v>
      </c>
      <c r="F71" s="7">
        <f t="shared" si="83"/>
        <v>61.749549999999999</v>
      </c>
      <c r="G71" s="7">
        <f t="shared" si="84"/>
        <v>4.629092712408097E-2</v>
      </c>
      <c r="H71" s="7">
        <f ca="1">INDIRECT(ADDRESS(L71,COLUMN(O70)))/E71</f>
        <v>1.1271762708284254E-3</v>
      </c>
      <c r="I71" s="7">
        <f t="shared" ca="1" si="85"/>
        <v>4.6295056104661468E-2</v>
      </c>
      <c r="J71" s="7">
        <f t="shared" ca="1" si="86"/>
        <v>0.99991081163027073</v>
      </c>
      <c r="L71">
        <f t="shared" si="91"/>
        <v>106</v>
      </c>
      <c r="M71" s="8">
        <f t="shared" ca="1" si="87"/>
        <v>1.84</v>
      </c>
      <c r="N71" s="8">
        <f t="shared" ca="1" si="88"/>
        <v>1.93</v>
      </c>
      <c r="O71" s="6">
        <v>3.2956999999999999E-3</v>
      </c>
      <c r="P71" s="9">
        <f t="shared" ca="1" si="89"/>
        <v>1.8400000000000002E-6</v>
      </c>
      <c r="T71" s="1">
        <v>9.8332000000000003E-2</v>
      </c>
      <c r="U71" s="1">
        <v>0.110861</v>
      </c>
      <c r="V71" s="1">
        <f t="shared" si="100"/>
        <v>5.9580000000000053E-9</v>
      </c>
      <c r="W71" s="1">
        <f t="shared" si="101"/>
        <v>9.5352999999999993E-2</v>
      </c>
      <c r="X71" s="1">
        <f t="shared" si="92"/>
        <v>764.22470001261479</v>
      </c>
      <c r="Y71" s="1">
        <v>9.8332100000000006E-2</v>
      </c>
      <c r="Z71" s="2">
        <f t="shared" si="93"/>
        <v>4.0386674242560545</v>
      </c>
      <c r="AB71" t="str">
        <f t="shared" si="94"/>
        <v>9.5353E-02 1.1086E-01</v>
      </c>
      <c r="AE71">
        <f t="shared" si="102"/>
        <v>204</v>
      </c>
      <c r="AF71">
        <f t="shared" ref="AF71:AG71" si="104">AE71+1</f>
        <v>205</v>
      </c>
      <c r="AG71">
        <f t="shared" si="104"/>
        <v>206</v>
      </c>
      <c r="AH71" t="str">
        <f t="shared" ca="1" si="96"/>
        <v>3.8852E+02 4.5184E-03</v>
      </c>
      <c r="AI71" t="str">
        <f t="shared" ca="1" si="97"/>
        <v>4.1357E+02 4.4305E-03</v>
      </c>
      <c r="AJ71" t="str">
        <f t="shared" ca="1" si="98"/>
        <v>4.4025E+02 4.4626E-03</v>
      </c>
      <c r="AK71" t="str">
        <f t="shared" ca="1" si="99"/>
        <v>3.8852E+02 4.5184E-03 4.1357E+02 4.4305E-03 4.4025E+02 4.4626E-03</v>
      </c>
    </row>
    <row r="72" spans="1:37" x14ac:dyDescent="0.2">
      <c r="A72" s="3">
        <v>69</v>
      </c>
      <c r="B72" s="4">
        <v>0.21011388663319999</v>
      </c>
      <c r="C72" s="5">
        <v>51.578000000000003</v>
      </c>
      <c r="D72" s="5">
        <v>55.595100000000002</v>
      </c>
      <c r="E72" s="7">
        <f t="shared" si="82"/>
        <v>4.0170999999999992</v>
      </c>
      <c r="F72" s="7">
        <f t="shared" si="83"/>
        <v>53.586550000000003</v>
      </c>
      <c r="G72" s="7">
        <f t="shared" si="84"/>
        <v>5.2304868346120345E-2</v>
      </c>
      <c r="H72" s="7">
        <f ca="1">INDIRECT(ADDRESS(L72,COLUMN(O71)))/E72</f>
        <v>1.3200791615842278E-3</v>
      </c>
      <c r="I72" s="7">
        <f t="shared" ca="1" si="85"/>
        <v>5.4217907553377437E-2</v>
      </c>
      <c r="J72" s="7">
        <f t="shared" ca="1" si="86"/>
        <v>0.96471573150672207</v>
      </c>
      <c r="L72">
        <f t="shared" si="91"/>
        <v>105</v>
      </c>
      <c r="M72" s="8">
        <f t="shared" ca="1" si="87"/>
        <v>1.93</v>
      </c>
      <c r="N72" s="8">
        <f t="shared" ca="1" si="88"/>
        <v>2.02</v>
      </c>
      <c r="O72" s="6">
        <v>3.0952900000000001E-3</v>
      </c>
      <c r="P72" s="9">
        <f t="shared" ca="1" si="89"/>
        <v>1.9299999999999997E-6</v>
      </c>
      <c r="T72" s="1">
        <v>0.10467</v>
      </c>
      <c r="U72" s="1">
        <v>0.10061</v>
      </c>
      <c r="V72" s="1">
        <f t="shared" si="100"/>
        <v>6.3379999999999961E-9</v>
      </c>
      <c r="W72" s="1">
        <f t="shared" si="101"/>
        <v>0.10150100000000001</v>
      </c>
      <c r="X72" s="1">
        <f t="shared" si="92"/>
        <v>651.97612351353303</v>
      </c>
      <c r="Y72" s="1">
        <v>0.104674</v>
      </c>
      <c r="Z72" s="2">
        <f t="shared" si="93"/>
        <v>4.2991400973494747</v>
      </c>
      <c r="AB72" t="str">
        <f t="shared" si="94"/>
        <v>1.0150E-01 1.0061E-01</v>
      </c>
      <c r="AE72">
        <f t="shared" si="102"/>
        <v>207</v>
      </c>
      <c r="AF72">
        <f t="shared" ref="AF72:AG72" si="105">AE72+1</f>
        <v>208</v>
      </c>
      <c r="AG72">
        <f t="shared" si="105"/>
        <v>209</v>
      </c>
      <c r="AH72" t="str">
        <f t="shared" ca="1" si="96"/>
        <v>4.6864E+02 4.4962E-03</v>
      </c>
      <c r="AI72" t="str">
        <f t="shared" ca="1" si="97"/>
        <v>4.9887E+02 4.4382E-03</v>
      </c>
      <c r="AJ72" t="str">
        <f t="shared" ca="1" si="98"/>
        <v>5.3104E+02 4.3860E-03</v>
      </c>
      <c r="AK72" t="str">
        <f t="shared" ca="1" si="99"/>
        <v>4.6864E+02 4.4962E-03 4.9887E+02 4.4382E-03 5.3104E+02 4.3860E-03</v>
      </c>
    </row>
    <row r="73" spans="1:37" x14ac:dyDescent="0.2">
      <c r="A73" s="3">
        <v>70</v>
      </c>
      <c r="B73" s="4">
        <v>0.18652567113970001</v>
      </c>
      <c r="C73" s="5">
        <v>48.251600000000003</v>
      </c>
      <c r="D73" s="5">
        <v>51.578000000000003</v>
      </c>
      <c r="E73" s="7">
        <f t="shared" si="82"/>
        <v>3.3263999999999996</v>
      </c>
      <c r="F73" s="7">
        <f t="shared" si="83"/>
        <v>49.9148</v>
      </c>
      <c r="G73" s="7">
        <f t="shared" si="84"/>
        <v>5.607433596070828E-2</v>
      </c>
      <c r="H73" s="7">
        <f ca="1">INDIRECT(ADDRESS(L73,COLUMN(O72)))/E73</f>
        <v>1.3803872053872054E-3</v>
      </c>
      <c r="I73" s="7">
        <f t="shared" ca="1" si="85"/>
        <v>5.6694861995799518E-2</v>
      </c>
      <c r="J73" s="7">
        <f t="shared" ca="1" si="86"/>
        <v>0.98905498640887046</v>
      </c>
      <c r="L73">
        <f t="shared" si="91"/>
        <v>104</v>
      </c>
      <c r="M73" s="8">
        <f t="shared" ca="1" si="87"/>
        <v>2.02</v>
      </c>
      <c r="N73" s="8">
        <f t="shared" ca="1" si="88"/>
        <v>2.1</v>
      </c>
      <c r="O73" s="6">
        <v>2.6625099999999999E-3</v>
      </c>
      <c r="P73" s="9">
        <f t="shared" ca="1" si="89"/>
        <v>2.0200000000000001E-6</v>
      </c>
      <c r="T73" s="1">
        <v>0.11142000000000001</v>
      </c>
      <c r="U73" s="1">
        <v>8.9903200000000003E-2</v>
      </c>
      <c r="V73" s="1">
        <f t="shared" si="100"/>
        <v>6.7500000000000058E-9</v>
      </c>
      <c r="W73" s="1">
        <f t="shared" si="101"/>
        <v>0.108045</v>
      </c>
      <c r="X73" s="1">
        <f t="shared" si="92"/>
        <v>547.03379168767231</v>
      </c>
      <c r="Y73" s="1">
        <v>0.111425</v>
      </c>
      <c r="Z73" s="2">
        <f t="shared" si="93"/>
        <v>4.576415206710025</v>
      </c>
      <c r="AB73" t="str">
        <f t="shared" si="94"/>
        <v>1.0805E-01 8.9903E-02</v>
      </c>
      <c r="AE73">
        <f t="shared" si="102"/>
        <v>210</v>
      </c>
      <c r="AF73">
        <f t="shared" ref="AF73:AG73" si="106">AE73+1</f>
        <v>211</v>
      </c>
      <c r="AG73">
        <f t="shared" si="106"/>
        <v>212</v>
      </c>
      <c r="AH73" t="str">
        <f t="shared" ca="1" si="96"/>
        <v>5.6529E+02 4.4701E-03</v>
      </c>
      <c r="AI73" t="str">
        <f t="shared" ca="1" si="97"/>
        <v>6.0175E+02 4.4747E-03</v>
      </c>
      <c r="AJ73" t="str">
        <f t="shared" ca="1" si="98"/>
        <v>6.4056E+02 4.4805E-03</v>
      </c>
      <c r="AK73" t="str">
        <f t="shared" ca="1" si="99"/>
        <v>5.6529E+02 4.4701E-03 6.0175E+02 4.4747E-03 6.4056E+02 4.4805E-03</v>
      </c>
    </row>
    <row r="74" spans="1:37" x14ac:dyDescent="0.2">
      <c r="A74" s="3">
        <v>71</v>
      </c>
      <c r="B74" s="4">
        <v>0.16168308785739999</v>
      </c>
      <c r="C74" s="5">
        <v>45.517400000000002</v>
      </c>
      <c r="D74" s="5">
        <v>48.251600000000003</v>
      </c>
      <c r="E74" s="7">
        <f t="shared" si="82"/>
        <v>2.7342000000000013</v>
      </c>
      <c r="F74" s="7">
        <f t="shared" si="83"/>
        <v>46.884500000000003</v>
      </c>
      <c r="G74" s="7">
        <f t="shared" si="84"/>
        <v>5.9133599538219554E-2</v>
      </c>
      <c r="H74" s="7">
        <f ca="1">INDIRECT(ADDRESS(L74,COLUMN(O73)))/E74</f>
        <v>1.4642710847779968E-3</v>
      </c>
      <c r="I74" s="7">
        <f t="shared" ca="1" si="85"/>
        <v>6.0140116303556729E-2</v>
      </c>
      <c r="J74" s="7">
        <f t="shared" ca="1" si="86"/>
        <v>0.9832638041426992</v>
      </c>
      <c r="L74">
        <f t="shared" si="91"/>
        <v>103</v>
      </c>
      <c r="M74" s="8">
        <f t="shared" ca="1" si="87"/>
        <v>2.1</v>
      </c>
      <c r="N74" s="8">
        <f t="shared" ca="1" si="88"/>
        <v>2.13</v>
      </c>
      <c r="O74" s="6">
        <v>9.8933000000000007E-4</v>
      </c>
      <c r="P74" s="9">
        <f t="shared" ca="1" si="89"/>
        <v>2.1000000000000002E-6</v>
      </c>
      <c r="T74" s="1">
        <v>0.11860999999999999</v>
      </c>
      <c r="U74" s="1">
        <v>7.9364500000000004E-2</v>
      </c>
      <c r="V74" s="1">
        <f t="shared" si="100"/>
        <v>7.1899999999999878E-9</v>
      </c>
      <c r="W74" s="1">
        <f t="shared" si="101"/>
        <v>0.11501500000000001</v>
      </c>
      <c r="X74" s="1">
        <f t="shared" si="92"/>
        <v>453.35683884354182</v>
      </c>
      <c r="Y74" s="1">
        <v>0.11861099999999999</v>
      </c>
      <c r="Z74" s="2">
        <f t="shared" si="93"/>
        <v>4.8715565096081024</v>
      </c>
      <c r="AB74" t="str">
        <f t="shared" si="94"/>
        <v>1.1502E-01 7.9365E-02</v>
      </c>
      <c r="AE74">
        <f t="shared" si="102"/>
        <v>213</v>
      </c>
      <c r="AF74">
        <f t="shared" ref="AF74:AG74" si="107">AE74+1</f>
        <v>214</v>
      </c>
      <c r="AG74">
        <f t="shared" si="107"/>
        <v>215</v>
      </c>
      <c r="AH74" t="str">
        <f t="shared" ca="1" si="96"/>
        <v>6.8187E+02 4.4986E-03</v>
      </c>
      <c r="AI74" t="str">
        <f t="shared" ca="1" si="97"/>
        <v>7.2585E+02 4.4671E-03</v>
      </c>
      <c r="AJ74" t="str">
        <f t="shared" ca="1" si="98"/>
        <v>7.7266E+02 4.4745E-03</v>
      </c>
      <c r="AK74" t="str">
        <f t="shared" ca="1" si="99"/>
        <v>6.8187E+02 4.4986E-03 7.2585E+02 4.4671E-03 7.7266E+02 4.4745E-03</v>
      </c>
    </row>
    <row r="75" spans="1:37" x14ac:dyDescent="0.2">
      <c r="A75" s="3">
        <v>72</v>
      </c>
      <c r="B75" s="4">
        <v>0.34405485369900002</v>
      </c>
      <c r="C75" s="5">
        <v>40.168999999999997</v>
      </c>
      <c r="D75" s="5">
        <v>45.517400000000002</v>
      </c>
      <c r="E75" s="7">
        <f t="shared" si="82"/>
        <v>5.3484000000000052</v>
      </c>
      <c r="F75" s="7">
        <f t="shared" si="83"/>
        <v>42.843199999999996</v>
      </c>
      <c r="G75" s="7">
        <f t="shared" si="84"/>
        <v>6.4328556895333122E-2</v>
      </c>
      <c r="H75" s="7">
        <f ca="1">INDIRECT(ADDRESS(L75,COLUMN(O74)))/E75</f>
        <v>1.6310036646473697E-3</v>
      </c>
      <c r="I75" s="7">
        <f t="shared" ca="1" si="85"/>
        <v>6.6988108351734368E-2</v>
      </c>
      <c r="J75" s="7">
        <f t="shared" ca="1" si="86"/>
        <v>0.96029815557058662</v>
      </c>
      <c r="L75">
        <f t="shared" si="91"/>
        <v>102</v>
      </c>
      <c r="M75" s="8">
        <f t="shared" ca="1" si="87"/>
        <v>2.13</v>
      </c>
      <c r="N75" s="8">
        <f t="shared" ca="1" si="88"/>
        <v>2.36</v>
      </c>
      <c r="O75" s="6">
        <v>7.0830399999999996E-3</v>
      </c>
      <c r="P75" s="9">
        <f t="shared" ca="1" si="89"/>
        <v>2.1299999999999999E-6</v>
      </c>
      <c r="T75" s="1">
        <v>0.12626000000000001</v>
      </c>
      <c r="U75" s="1">
        <v>6.8958900000000004E-2</v>
      </c>
      <c r="V75" s="1">
        <f t="shared" si="100"/>
        <v>7.6500000000000172E-9</v>
      </c>
      <c r="W75" s="1">
        <f t="shared" si="101"/>
        <v>0.122435</v>
      </c>
      <c r="X75" s="1">
        <f t="shared" si="92"/>
        <v>370.23005139656391</v>
      </c>
      <c r="Y75" s="1">
        <v>0.12626100000000001</v>
      </c>
      <c r="Z75" s="2">
        <f t="shared" si="93"/>
        <v>5.1857550856128745</v>
      </c>
      <c r="AB75" t="str">
        <f t="shared" si="94"/>
        <v>1.2244E-01 6.8959E-02</v>
      </c>
      <c r="AE75">
        <f t="shared" si="102"/>
        <v>216</v>
      </c>
      <c r="AF75">
        <f t="shared" ref="AF75:AG75" si="108">AE75+1</f>
        <v>217</v>
      </c>
      <c r="AG75">
        <f t="shared" si="108"/>
        <v>218</v>
      </c>
      <c r="AH75" t="str">
        <f t="shared" ca="1" si="96"/>
        <v>8.2249E+02 4.4898E-03</v>
      </c>
      <c r="AI75" t="str">
        <f t="shared" ca="1" si="97"/>
        <v>8.7553E+02 4.4888E-03</v>
      </c>
      <c r="AJ75" t="str">
        <f t="shared" ca="1" si="98"/>
        <v>9.3200E+02 4.5090E-03</v>
      </c>
      <c r="AK75" t="str">
        <f t="shared" ca="1" si="99"/>
        <v>8.2249E+02 4.4898E-03 8.7553E+02 4.4888E-03 9.3200E+02 4.5090E-03</v>
      </c>
    </row>
    <row r="76" spans="1:37" x14ac:dyDescent="0.2">
      <c r="A76" s="3">
        <v>73</v>
      </c>
      <c r="B76" s="4">
        <v>0.2074833352213</v>
      </c>
      <c r="C76" s="5">
        <v>37.266500000000001</v>
      </c>
      <c r="D76" s="5">
        <v>40.168999999999997</v>
      </c>
      <c r="E76" s="7">
        <f t="shared" si="82"/>
        <v>2.9024999999999963</v>
      </c>
      <c r="F76" s="7">
        <f t="shared" si="83"/>
        <v>38.717749999999995</v>
      </c>
      <c r="G76" s="7">
        <f t="shared" si="84"/>
        <v>7.1484353220086227E-2</v>
      </c>
      <c r="H76" s="7">
        <f ca="1">INDIRECT(ADDRESS(L76,COLUMN(O75)))/E76</f>
        <v>1.7745116279069789E-3</v>
      </c>
      <c r="I76" s="7">
        <f t="shared" ca="1" si="85"/>
        <v>7.2882225698337536E-2</v>
      </c>
      <c r="J76" s="7">
        <f t="shared" ca="1" si="86"/>
        <v>0.98082011814461922</v>
      </c>
      <c r="L76">
        <f t="shared" si="91"/>
        <v>101</v>
      </c>
      <c r="M76" s="8">
        <f t="shared" ca="1" si="87"/>
        <v>2.36</v>
      </c>
      <c r="N76" s="8">
        <f t="shared" ca="1" si="88"/>
        <v>2.5499999999999998</v>
      </c>
      <c r="O76" s="6">
        <v>5.3037300000000004E-3</v>
      </c>
      <c r="P76" s="9">
        <f t="shared" ca="1" si="89"/>
        <v>2.3599999999999999E-6</v>
      </c>
      <c r="T76" s="1">
        <v>0.13439999999999999</v>
      </c>
      <c r="U76" s="1">
        <v>5.9073100000000003E-2</v>
      </c>
      <c r="V76" s="1">
        <f t="shared" si="100"/>
        <v>8.1399999999999806E-9</v>
      </c>
      <c r="W76" s="1">
        <f t="shared" si="101"/>
        <v>0.13033</v>
      </c>
      <c r="X76" s="1">
        <f t="shared" si="92"/>
        <v>298.06304540135102</v>
      </c>
      <c r="Y76" s="1">
        <v>0.134404</v>
      </c>
      <c r="Z76" s="2">
        <f t="shared" si="93"/>
        <v>5.5202020142935089</v>
      </c>
      <c r="AB76" t="str">
        <f t="shared" si="94"/>
        <v>1.3033E-01 5.9073E-02</v>
      </c>
      <c r="AE76">
        <f t="shared" si="102"/>
        <v>219</v>
      </c>
      <c r="AF76">
        <f t="shared" ref="AF76:AG76" si="109">AE76+1</f>
        <v>220</v>
      </c>
      <c r="AG76">
        <f t="shared" si="109"/>
        <v>221</v>
      </c>
      <c r="AH76" t="str">
        <f t="shared" ca="1" si="96"/>
        <v>9.9211E+02 4.4834E-03</v>
      </c>
      <c r="AI76" t="str">
        <f t="shared" ca="1" si="97"/>
        <v>1.0394E+03 2.2811E-03</v>
      </c>
      <c r="AJ76" t="str">
        <f t="shared" ca="1" si="98"/>
        <v>1.0724E+03 2.2464E-03</v>
      </c>
      <c r="AK76" t="str">
        <f t="shared" ca="1" si="99"/>
        <v>9.9211E+02 4.4834E-03 1.0394E+03 2.2811E-03 1.0724E+03 2.2464E-03</v>
      </c>
    </row>
    <row r="77" spans="1:37" x14ac:dyDescent="0.2">
      <c r="A77" s="3">
        <v>74</v>
      </c>
      <c r="B77" s="4">
        <v>0.27581268191699998</v>
      </c>
      <c r="C77" s="5">
        <v>33.720100000000002</v>
      </c>
      <c r="D77" s="5">
        <v>37.266500000000001</v>
      </c>
      <c r="E77" s="7">
        <f t="shared" si="82"/>
        <v>3.5463999999999984</v>
      </c>
      <c r="F77" s="7">
        <f t="shared" si="83"/>
        <v>35.493300000000005</v>
      </c>
      <c r="G77" s="7">
        <f t="shared" si="84"/>
        <v>7.7772581185709483E-2</v>
      </c>
      <c r="H77" s="7">
        <f ca="1">INDIRECT(ADDRESS(L77,COLUMN(O76)))/E77</f>
        <v>1.9706632077599829E-3</v>
      </c>
      <c r="I77" s="7">
        <f t="shared" ca="1" si="85"/>
        <v>8.0938506361200299E-2</v>
      </c>
      <c r="J77" s="7">
        <f t="shared" ca="1" si="86"/>
        <v>0.96088480850681379</v>
      </c>
      <c r="L77">
        <f t="shared" si="91"/>
        <v>100</v>
      </c>
      <c r="M77" s="8">
        <f t="shared" ca="1" si="87"/>
        <v>2.5499999999999998</v>
      </c>
      <c r="N77" s="8">
        <f t="shared" ca="1" si="88"/>
        <v>2.6</v>
      </c>
      <c r="O77" s="6">
        <v>1.3515999999999999E-3</v>
      </c>
      <c r="P77" s="9">
        <f t="shared" ca="1" si="89"/>
        <v>2.5499999999999997E-6</v>
      </c>
      <c r="T77" s="1">
        <v>0.14307</v>
      </c>
      <c r="U77" s="1">
        <v>5.0450299999999997E-2</v>
      </c>
      <c r="V77" s="1">
        <f t="shared" si="100"/>
        <v>8.6700000000000108E-9</v>
      </c>
      <c r="W77" s="1">
        <f t="shared" si="101"/>
        <v>0.138735</v>
      </c>
      <c r="X77" s="1">
        <f t="shared" si="92"/>
        <v>238.99423930484528</v>
      </c>
      <c r="Y77" s="1">
        <v>0.143072</v>
      </c>
      <c r="Z77" s="2">
        <f t="shared" si="93"/>
        <v>5.8762115903470207</v>
      </c>
      <c r="AB77" t="str">
        <f t="shared" si="94"/>
        <v>1.3874E-01 5.0450E-02</v>
      </c>
      <c r="AE77">
        <f t="shared" si="102"/>
        <v>222</v>
      </c>
      <c r="AF77">
        <f t="shared" ref="AF77:AG77" si="110">AE77+1</f>
        <v>223</v>
      </c>
      <c r="AG77">
        <f t="shared" si="110"/>
        <v>224</v>
      </c>
      <c r="AH77" t="str">
        <f t="shared" ca="1" si="96"/>
        <v>1.1064E+03 2.2488E-03</v>
      </c>
      <c r="AI77" t="str">
        <f t="shared" ca="1" si="97"/>
        <v>1.1415E+03 2.1968E-03</v>
      </c>
      <c r="AJ77" t="str">
        <f t="shared" ca="1" si="98"/>
        <v>1.1777E+03 2.2505E-03</v>
      </c>
      <c r="AK77" t="str">
        <f t="shared" ca="1" si="99"/>
        <v>1.1064E+03 2.2488E-03 1.1415E+03 2.1968E-03 1.1777E+03 2.2505E-03</v>
      </c>
    </row>
    <row r="78" spans="1:37" x14ac:dyDescent="0.2">
      <c r="A78" s="3">
        <v>75</v>
      </c>
      <c r="B78" s="4">
        <v>0.27525333924590001</v>
      </c>
      <c r="C78" s="5">
        <v>30.511299999999999</v>
      </c>
      <c r="D78" s="5">
        <v>33.720100000000002</v>
      </c>
      <c r="E78" s="7">
        <f t="shared" si="82"/>
        <v>3.2088000000000036</v>
      </c>
      <c r="F78" s="7">
        <f t="shared" si="83"/>
        <v>32.115700000000004</v>
      </c>
      <c r="G78" s="7">
        <f t="shared" si="84"/>
        <v>8.5780771393012864E-2</v>
      </c>
      <c r="H78" s="7">
        <f ca="1">INDIRECT(ADDRESS(L78,COLUMN(O77)))/E78</f>
        <v>2.1528016704063799E-3</v>
      </c>
      <c r="I78" s="7">
        <f t="shared" ca="1" si="85"/>
        <v>8.841924434802334E-2</v>
      </c>
      <c r="J78" s="7">
        <f t="shared" ca="1" si="86"/>
        <v>0.97015951703200165</v>
      </c>
      <c r="L78">
        <f t="shared" si="91"/>
        <v>99</v>
      </c>
      <c r="M78" s="8">
        <f t="shared" ca="1" si="87"/>
        <v>2.6</v>
      </c>
      <c r="N78" s="8">
        <f t="shared" ca="1" si="88"/>
        <v>2.72</v>
      </c>
      <c r="O78" s="6">
        <v>3.0898200000000001E-3</v>
      </c>
      <c r="P78" s="9">
        <f t="shared" ca="1" si="89"/>
        <v>2.6000000000000001E-6</v>
      </c>
      <c r="T78" s="1">
        <v>0.152</v>
      </c>
      <c r="U78" s="1">
        <v>4.1315999999999999E-2</v>
      </c>
      <c r="V78" s="1">
        <f t="shared" si="100"/>
        <v>8.9299999999999929E-9</v>
      </c>
      <c r="W78" s="1">
        <f t="shared" si="101"/>
        <v>0.147535</v>
      </c>
      <c r="X78" s="1">
        <f t="shared" si="92"/>
        <v>190.02449503711745</v>
      </c>
      <c r="Y78" s="1">
        <v>0.152</v>
      </c>
      <c r="Z78" s="2">
        <f t="shared" si="93"/>
        <v>6.2428998108137659</v>
      </c>
      <c r="AB78" t="str">
        <f t="shared" si="94"/>
        <v>1.4754E-01 4.1316E-02</v>
      </c>
      <c r="AE78">
        <f t="shared" si="102"/>
        <v>225</v>
      </c>
      <c r="AF78">
        <f t="shared" ref="AF78:AG78" si="111">AE78+1</f>
        <v>226</v>
      </c>
      <c r="AG78">
        <f t="shared" si="111"/>
        <v>227</v>
      </c>
      <c r="AH78" t="str">
        <f t="shared" ca="1" si="96"/>
        <v>1.2156E+03 2.3214E-03</v>
      </c>
      <c r="AI78" t="str">
        <f t="shared" ca="1" si="97"/>
        <v>1.2542E+03 2.2068E-03</v>
      </c>
      <c r="AJ78" t="str">
        <f t="shared" ca="1" si="98"/>
        <v>1.2935E+03 2.2508E-03</v>
      </c>
      <c r="AK78" t="str">
        <f t="shared" ca="1" si="99"/>
        <v>1.2156E+03 2.3214E-03 1.2542E+03 2.2068E-03 1.2935E+03 2.2508E-03</v>
      </c>
    </row>
    <row r="79" spans="1:37" x14ac:dyDescent="0.2">
      <c r="A79" s="3">
        <v>76</v>
      </c>
      <c r="B79" s="4">
        <v>0.27513349525940001</v>
      </c>
      <c r="C79" s="5">
        <v>27.607700000000001</v>
      </c>
      <c r="D79" s="5">
        <v>30.511299999999999</v>
      </c>
      <c r="E79" s="7">
        <f t="shared" si="82"/>
        <v>2.9035999999999973</v>
      </c>
      <c r="F79" s="7">
        <f t="shared" si="83"/>
        <v>29.0595</v>
      </c>
      <c r="G79" s="7">
        <f t="shared" si="84"/>
        <v>9.4755990928295994E-2</v>
      </c>
      <c r="H79" s="7">
        <f ca="1">INDIRECT(ADDRESS(L79,COLUMN(O78)))/E79</f>
        <v>2.3841266014602586E-3</v>
      </c>
      <c r="I79" s="7">
        <f t="shared" ca="1" si="85"/>
        <v>9.7920154665870493E-2</v>
      </c>
      <c r="J79" s="7">
        <f t="shared" ca="1" si="86"/>
        <v>0.96768628738004481</v>
      </c>
      <c r="L79">
        <f t="shared" si="91"/>
        <v>98</v>
      </c>
      <c r="M79" s="8">
        <f t="shared" ca="1" si="87"/>
        <v>2.72</v>
      </c>
      <c r="N79" s="8">
        <f t="shared" ca="1" si="88"/>
        <v>2.7679200000000002</v>
      </c>
      <c r="O79" s="6">
        <v>1.1775900000000001E-3</v>
      </c>
      <c r="P79" s="9">
        <f t="shared" ca="1" si="89"/>
        <v>2.7200000000000002E-6</v>
      </c>
      <c r="T79" s="1">
        <v>0.16211999999999999</v>
      </c>
      <c r="U79" s="1">
        <v>3.6415099999999999E-2</v>
      </c>
      <c r="V79" s="1">
        <f t="shared" si="100"/>
        <v>1.0119999999999991E-8</v>
      </c>
      <c r="W79" s="1">
        <f t="shared" si="101"/>
        <v>0.15705999999999998</v>
      </c>
      <c r="X79" s="1">
        <f t="shared" si="92"/>
        <v>147.78956528289771</v>
      </c>
      <c r="Y79" s="1">
        <v>0.16212199999999999</v>
      </c>
      <c r="Z79" s="2">
        <f t="shared" si="93"/>
        <v>6.6586276521628243</v>
      </c>
      <c r="AB79" t="str">
        <f t="shared" si="94"/>
        <v>1.5706E-01 3.6415E-02</v>
      </c>
      <c r="AE79">
        <f t="shared" si="102"/>
        <v>228</v>
      </c>
      <c r="AF79">
        <f t="shared" ref="AF79:AG79" si="112">AE79+1</f>
        <v>229</v>
      </c>
      <c r="AG79">
        <f t="shared" si="112"/>
        <v>230</v>
      </c>
      <c r="AH79" t="str">
        <f t="shared" ca="1" si="96"/>
        <v>1.3346E+03 2.3336E-03</v>
      </c>
      <c r="AI79" t="str">
        <f t="shared" ca="1" si="97"/>
        <v>1.3769E+03 2.2443E-03</v>
      </c>
      <c r="AJ79" t="str">
        <f t="shared" ca="1" si="98"/>
        <v>1.4206E+03 2.2764E-03</v>
      </c>
      <c r="AK79" t="str">
        <f t="shared" ca="1" si="99"/>
        <v>1.3346E+03 2.3336E-03 1.3769E+03 2.2443E-03 1.4206E+03 2.2764E-03</v>
      </c>
    </row>
    <row r="80" spans="1:37" x14ac:dyDescent="0.2">
      <c r="A80" s="3">
        <v>77</v>
      </c>
      <c r="B80" s="4">
        <v>0.27476792347790002</v>
      </c>
      <c r="C80" s="5">
        <v>24.980499999999999</v>
      </c>
      <c r="D80" s="5">
        <v>27.607700000000001</v>
      </c>
      <c r="E80" s="7">
        <f t="shared" si="82"/>
        <v>2.627200000000002</v>
      </c>
      <c r="F80" s="7">
        <f t="shared" si="83"/>
        <v>26.2941</v>
      </c>
      <c r="G80" s="7">
        <f t="shared" si="84"/>
        <v>0.10458584176229439</v>
      </c>
      <c r="H80" s="7">
        <f ca="1">INDIRECT(ADDRESS(L80,COLUMN(O79)))/E80</f>
        <v>2.6171855968331282E-3</v>
      </c>
      <c r="I80" s="7">
        <f t="shared" ca="1" si="85"/>
        <v>0.10749228596930295</v>
      </c>
      <c r="J80" s="7">
        <f t="shared" ca="1" si="86"/>
        <v>0.9729613694527014</v>
      </c>
      <c r="L80">
        <f t="shared" si="91"/>
        <v>97</v>
      </c>
      <c r="M80" s="8">
        <f t="shared" ca="1" si="87"/>
        <v>2.7679200000000002</v>
      </c>
      <c r="N80" s="8">
        <f t="shared" ca="1" si="88"/>
        <v>3.3</v>
      </c>
      <c r="O80" s="6">
        <v>1.2146799999999999E-2</v>
      </c>
      <c r="P80" s="9">
        <f t="shared" ca="1" si="89"/>
        <v>2.7679200000000003E-6</v>
      </c>
      <c r="T80" s="1">
        <v>0.17258000000000001</v>
      </c>
      <c r="U80" s="1">
        <v>2.87589E-2</v>
      </c>
      <c r="V80" s="1">
        <f t="shared" si="100"/>
        <v>1.0460000000000026E-8</v>
      </c>
      <c r="W80" s="1">
        <f t="shared" si="101"/>
        <v>0.16735</v>
      </c>
      <c r="X80" s="1">
        <f t="shared" si="92"/>
        <v>112.92324857175932</v>
      </c>
      <c r="Y80" s="1">
        <v>0.17257800000000001</v>
      </c>
      <c r="Z80" s="2">
        <f t="shared" si="93"/>
        <v>7.0880734444119611</v>
      </c>
      <c r="AB80" t="str">
        <f t="shared" si="94"/>
        <v>1.6735E-01 2.8759E-02</v>
      </c>
      <c r="AE80">
        <f t="shared" si="102"/>
        <v>231</v>
      </c>
      <c r="AF80">
        <f t="shared" ref="AF80:AG80" si="113">AE80+1</f>
        <v>232</v>
      </c>
      <c r="AG80">
        <f t="shared" si="113"/>
        <v>233</v>
      </c>
      <c r="AH80" t="str">
        <f t="shared" ca="1" si="96"/>
        <v>1.4657E+03 2.2974E-03</v>
      </c>
      <c r="AI80" t="str">
        <f t="shared" ca="1" si="97"/>
        <v>1.5123E+03 2.2508E-03</v>
      </c>
      <c r="AJ80" t="str">
        <f t="shared" ca="1" si="98"/>
        <v>1.5603E+03 2.2526E-03</v>
      </c>
      <c r="AK80" t="str">
        <f t="shared" ca="1" si="99"/>
        <v>1.4657E+03 2.2974E-03 1.5123E+03 2.2508E-03 1.5603E+03 2.2526E-03</v>
      </c>
    </row>
    <row r="81" spans="1:37" x14ac:dyDescent="0.2">
      <c r="A81" s="3">
        <v>78</v>
      </c>
      <c r="B81" s="4">
        <v>0.2744289986265</v>
      </c>
      <c r="C81" s="5">
        <v>22.603300000000001</v>
      </c>
      <c r="D81" s="5">
        <v>24.980499999999999</v>
      </c>
      <c r="E81" s="7">
        <f t="shared" si="82"/>
        <v>2.3771999999999984</v>
      </c>
      <c r="F81" s="7">
        <f t="shared" si="83"/>
        <v>23.791899999999998</v>
      </c>
      <c r="G81" s="7">
        <f t="shared" si="84"/>
        <v>0.11544211619825853</v>
      </c>
      <c r="H81" s="7">
        <f ca="1">INDIRECT(ADDRESS(L81,COLUMN(O80)))/E81</f>
        <v>2.8844607100790864E-3</v>
      </c>
      <c r="I81" s="7">
        <f t="shared" ca="1" si="85"/>
        <v>0.11846973171876624</v>
      </c>
      <c r="J81" s="7">
        <f t="shared" ca="1" si="86"/>
        <v>0.9744439741984483</v>
      </c>
      <c r="L81">
        <f t="shared" si="91"/>
        <v>96</v>
      </c>
      <c r="M81" s="8">
        <f t="shared" ca="1" si="87"/>
        <v>3.3</v>
      </c>
      <c r="N81" s="8">
        <f t="shared" ca="1" si="88"/>
        <v>3.3807499999999999</v>
      </c>
      <c r="O81" s="6">
        <v>1.61991E-3</v>
      </c>
      <c r="P81" s="9">
        <f t="shared" ca="1" si="89"/>
        <v>3.2999999999999997E-6</v>
      </c>
      <c r="T81" s="1">
        <v>0.18371000000000001</v>
      </c>
      <c r="U81" s="1">
        <v>2.3496199999999998E-2</v>
      </c>
      <c r="V81" s="1">
        <f t="shared" si="100"/>
        <v>1.1130000000000001E-8</v>
      </c>
      <c r="W81" s="1">
        <f t="shared" si="101"/>
        <v>0.178145</v>
      </c>
      <c r="X81" s="1">
        <f t="shared" si="92"/>
        <v>86.705219732611241</v>
      </c>
      <c r="Y81" s="1">
        <v>0.18370900000000001</v>
      </c>
      <c r="Z81" s="2">
        <f t="shared" si="93"/>
        <v>7.5452426404262249</v>
      </c>
      <c r="AB81" t="str">
        <f t="shared" si="94"/>
        <v>1.7815E-01 2.3496E-02</v>
      </c>
      <c r="AE81">
        <f t="shared" si="102"/>
        <v>234</v>
      </c>
      <c r="AF81">
        <f t="shared" ref="AF81:AG81" si="114">AE81+1</f>
        <v>235</v>
      </c>
      <c r="AG81">
        <f t="shared" si="114"/>
        <v>236</v>
      </c>
      <c r="AH81" t="str">
        <f t="shared" ca="1" si="96"/>
        <v>1.6098E+03 2.3389E-03</v>
      </c>
      <c r="AI81" t="str">
        <f t="shared" ca="1" si="97"/>
        <v>1.6609E+03 2.2493E-03</v>
      </c>
      <c r="AJ81" t="str">
        <f t="shared" ca="1" si="98"/>
        <v>1.7136E+03 2.2496E-03</v>
      </c>
      <c r="AK81" t="str">
        <f t="shared" ca="1" si="99"/>
        <v>1.6098E+03 2.3389E-03 1.6609E+03 2.2493E-03 1.7136E+03 2.2496E-03</v>
      </c>
    </row>
    <row r="82" spans="1:37" x14ac:dyDescent="0.2">
      <c r="A82" s="3">
        <v>79</v>
      </c>
      <c r="B82" s="4">
        <v>0.4110537006328</v>
      </c>
      <c r="C82" s="5">
        <v>19.454799999999999</v>
      </c>
      <c r="D82" s="5">
        <v>22.603300000000001</v>
      </c>
      <c r="E82" s="7">
        <f t="shared" si="82"/>
        <v>3.1485000000000021</v>
      </c>
      <c r="F82" s="7">
        <f t="shared" si="83"/>
        <v>21.029049999999998</v>
      </c>
      <c r="G82" s="7">
        <f t="shared" si="84"/>
        <v>0.13055540753781156</v>
      </c>
      <c r="H82" s="7">
        <f ca="1">INDIRECT(ADDRESS(L82,COLUMN(O81)))/E82</f>
        <v>3.2925837700492275E-3</v>
      </c>
      <c r="I82" s="7">
        <f t="shared" ca="1" si="85"/>
        <v>0.13523204338900524</v>
      </c>
      <c r="J82" s="7">
        <f t="shared" ca="1" si="86"/>
        <v>0.96541769440145941</v>
      </c>
      <c r="L82">
        <f t="shared" si="91"/>
        <v>95</v>
      </c>
      <c r="M82" s="8">
        <f t="shared" ca="1" si="87"/>
        <v>3.3807499999999999</v>
      </c>
      <c r="N82" s="8">
        <f t="shared" ca="1" si="88"/>
        <v>4</v>
      </c>
      <c r="O82" s="6">
        <v>1.15531E-2</v>
      </c>
      <c r="P82" s="9">
        <f t="shared" ca="1" si="89"/>
        <v>3.3807499999999998E-6</v>
      </c>
      <c r="T82" s="1">
        <v>0.19556000000000001</v>
      </c>
      <c r="U82" s="1">
        <v>1.92114E-2</v>
      </c>
      <c r="V82" s="1">
        <f t="shared" si="100"/>
        <v>1.185E-8</v>
      </c>
      <c r="W82" s="1">
        <f t="shared" si="101"/>
        <v>0.189635</v>
      </c>
      <c r="X82" s="1">
        <f t="shared" si="92"/>
        <v>66.586078961507638</v>
      </c>
      <c r="Y82" s="1">
        <v>0.19555700000000001</v>
      </c>
      <c r="Z82" s="2">
        <f t="shared" si="93"/>
        <v>8.031860251995445</v>
      </c>
      <c r="AB82" t="str">
        <f t="shared" si="94"/>
        <v>1.8964E-01 1.9211E-02</v>
      </c>
      <c r="AE82">
        <f t="shared" si="102"/>
        <v>237</v>
      </c>
      <c r="AF82">
        <f t="shared" ref="AF82:AG82" si="115">AE82+1</f>
        <v>238</v>
      </c>
      <c r="AG82">
        <f t="shared" si="115"/>
        <v>239</v>
      </c>
      <c r="AH82" t="str">
        <f t="shared" ca="1" si="96"/>
        <v>1.7680E+03 2.3101E-03</v>
      </c>
      <c r="AI82" t="str">
        <f t="shared" ca="1" si="97"/>
        <v>1.8241E+03 2.2857E-03</v>
      </c>
      <c r="AJ82" t="str">
        <f t="shared" ca="1" si="98"/>
        <v>1.8820E+03 2.2601E-03</v>
      </c>
      <c r="AK82" t="str">
        <f t="shared" ca="1" si="99"/>
        <v>1.7680E+03 2.3101E-03 1.8241E+03 2.2857E-03 1.8820E+03 2.2601E-03</v>
      </c>
    </row>
    <row r="83" spans="1:37" x14ac:dyDescent="0.2">
      <c r="A83" s="3">
        <v>80</v>
      </c>
      <c r="B83" s="4">
        <v>0.54689403283049998</v>
      </c>
      <c r="C83" s="5">
        <v>15.9283</v>
      </c>
      <c r="D83" s="5">
        <v>19.454799999999999</v>
      </c>
      <c r="E83" s="7">
        <f t="shared" si="82"/>
        <v>3.5264999999999986</v>
      </c>
      <c r="F83" s="7">
        <f t="shared" si="83"/>
        <v>17.691549999999999</v>
      </c>
      <c r="G83" s="7">
        <f t="shared" si="84"/>
        <v>0.15508125133432588</v>
      </c>
      <c r="H83" s="7">
        <f ca="1">INDIRECT(ADDRESS(L83,COLUMN(O82)))/E83</f>
        <v>3.9069048631787907E-3</v>
      </c>
      <c r="I83" s="7">
        <f t="shared" ca="1" si="85"/>
        <v>0.16046326073162009</v>
      </c>
      <c r="J83" s="7">
        <f t="shared" ca="1" si="86"/>
        <v>0.96645955359030256</v>
      </c>
      <c r="L83">
        <f t="shared" si="91"/>
        <v>94</v>
      </c>
      <c r="M83" s="8">
        <f t="shared" ca="1" si="87"/>
        <v>4</v>
      </c>
      <c r="N83" s="8">
        <f t="shared" ca="1" si="88"/>
        <v>4.1292499999999999</v>
      </c>
      <c r="O83" s="6">
        <v>2.18192E-3</v>
      </c>
      <c r="P83" s="9">
        <f t="shared" ca="1" si="89"/>
        <v>3.9999999999999998E-6</v>
      </c>
      <c r="T83" s="1">
        <v>0.20816999999999999</v>
      </c>
      <c r="U83" s="1">
        <v>1.5908800000000001E-2</v>
      </c>
      <c r="V83" s="1">
        <f t="shared" si="100"/>
        <v>1.2609999999999982E-8</v>
      </c>
      <c r="W83" s="1">
        <f t="shared" si="101"/>
        <v>0.20186500000000002</v>
      </c>
      <c r="X83" s="1">
        <f t="shared" si="92"/>
        <v>51.81614659954203</v>
      </c>
      <c r="Y83" s="1">
        <v>0.20816899999999999</v>
      </c>
      <c r="Z83" s="2">
        <f t="shared" si="93"/>
        <v>8.5498566494558599</v>
      </c>
      <c r="AB83" t="str">
        <f t="shared" si="94"/>
        <v>2.0187E-01 1.5909E-02</v>
      </c>
      <c r="AE83">
        <f t="shared" si="102"/>
        <v>240</v>
      </c>
      <c r="AF83">
        <f t="shared" ref="AF83:AG83" si="116">AE83+1</f>
        <v>241</v>
      </c>
      <c r="AG83">
        <f t="shared" si="116"/>
        <v>242</v>
      </c>
      <c r="AH83" t="str">
        <f t="shared" ca="1" si="96"/>
        <v>1.9418E+03 2.3028E-03</v>
      </c>
      <c r="AI83" t="str">
        <f t="shared" ca="1" si="97"/>
        <v>2.0034E+03 2.2361E-03</v>
      </c>
      <c r="AJ83" t="str">
        <f t="shared" ca="1" si="98"/>
        <v>2.0670E+03 2.2593E-03</v>
      </c>
      <c r="AK83" t="str">
        <f t="shared" ca="1" si="99"/>
        <v>1.9418E+03 2.3028E-03 2.0034E+03 2.2361E-03 2.0670E+03 2.2593E-03</v>
      </c>
    </row>
    <row r="84" spans="1:37" x14ac:dyDescent="0.2">
      <c r="A84" s="3">
        <v>81</v>
      </c>
      <c r="B84" s="4">
        <v>0.40935962188230002</v>
      </c>
      <c r="C84" s="5">
        <v>13.7096</v>
      </c>
      <c r="D84" s="5">
        <v>15.9283</v>
      </c>
      <c r="E84" s="7">
        <f t="shared" si="82"/>
        <v>2.2187000000000001</v>
      </c>
      <c r="F84" s="7">
        <f t="shared" si="83"/>
        <v>14.818950000000001</v>
      </c>
      <c r="G84" s="7">
        <f t="shared" si="84"/>
        <v>0.18450426911358003</v>
      </c>
      <c r="H84" s="7">
        <f ca="1">INDIRECT(ADDRESS(L84,COLUMN(O83)))/E84</f>
        <v>4.6291972776851308E-3</v>
      </c>
      <c r="I84" s="7">
        <f t="shared" ca="1" si="85"/>
        <v>0.1901290447965796</v>
      </c>
      <c r="J84" s="7">
        <f t="shared" ca="1" si="86"/>
        <v>0.97041601040484082</v>
      </c>
      <c r="L84">
        <f t="shared" si="91"/>
        <v>93</v>
      </c>
      <c r="M84" s="8">
        <f t="shared" ca="1" si="87"/>
        <v>4.1292499999999999</v>
      </c>
      <c r="N84" s="8">
        <f t="shared" ca="1" si="88"/>
        <v>5.0434799999999997</v>
      </c>
      <c r="O84" s="6">
        <v>1.3719800000000001E-2</v>
      </c>
      <c r="P84" s="9">
        <f t="shared" ca="1" si="89"/>
        <v>4.1292499999999995E-6</v>
      </c>
      <c r="T84" s="1">
        <v>0.22159000000000001</v>
      </c>
      <c r="U84" s="1">
        <v>1.29956E-2</v>
      </c>
      <c r="V84" s="1">
        <f t="shared" si="100"/>
        <v>1.3420000000000015E-8</v>
      </c>
      <c r="W84" s="1">
        <f t="shared" si="101"/>
        <v>0.21488000000000002</v>
      </c>
      <c r="X84" s="1">
        <f t="shared" si="92"/>
        <v>39.772839429274491</v>
      </c>
      <c r="Y84" s="1">
        <v>0.22159499999999999</v>
      </c>
      <c r="Z84" s="2">
        <f t="shared" si="93"/>
        <v>9.101285418271555</v>
      </c>
      <c r="AB84" t="str">
        <f t="shared" si="94"/>
        <v>2.1488E-01 1.2996E-02</v>
      </c>
      <c r="AE84">
        <f t="shared" si="102"/>
        <v>243</v>
      </c>
      <c r="AF84">
        <f t="shared" ref="AF84:AG84" si="117">AE84+1</f>
        <v>244</v>
      </c>
      <c r="AG84">
        <f t="shared" si="117"/>
        <v>245</v>
      </c>
      <c r="AH84" t="str">
        <f t="shared" ca="1" si="96"/>
        <v>2.1326E+03 2.2846E-03</v>
      </c>
      <c r="AI84" t="str">
        <f t="shared" ca="1" si="97"/>
        <v>2.2003E+03 2.2558E-03</v>
      </c>
      <c r="AJ84" t="str">
        <f t="shared" ca="1" si="98"/>
        <v>2.2702E+03 2.2581E-03</v>
      </c>
      <c r="AK84" t="str">
        <f t="shared" ca="1" si="99"/>
        <v>2.1326E+03 2.2846E-03 2.2003E+03 2.2558E-03 2.2702E+03 2.2581E-03</v>
      </c>
    </row>
    <row r="85" spans="1:37" x14ac:dyDescent="0.2">
      <c r="A85" s="3">
        <v>82</v>
      </c>
      <c r="B85" s="4">
        <v>0.54469706949319996</v>
      </c>
      <c r="C85" s="5">
        <v>11.224500000000001</v>
      </c>
      <c r="D85" s="5">
        <v>13.7096</v>
      </c>
      <c r="E85" s="7">
        <f t="shared" si="82"/>
        <v>2.4850999999999992</v>
      </c>
      <c r="F85" s="7">
        <f t="shared" si="83"/>
        <v>12.46705</v>
      </c>
      <c r="G85" s="7">
        <f t="shared" si="84"/>
        <v>0.21918517141893692</v>
      </c>
      <c r="H85" s="7">
        <f ca="1">INDIRECT(ADDRESS(L85,COLUMN(O84)))/E85</f>
        <v>5.4852118627017046E-3</v>
      </c>
      <c r="I85" s="7">
        <f t="shared" ca="1" si="85"/>
        <v>0.22528702697324929</v>
      </c>
      <c r="J85" s="7">
        <f t="shared" ca="1" si="86"/>
        <v>0.97291519340331611</v>
      </c>
      <c r="L85">
        <f t="shared" si="91"/>
        <v>92</v>
      </c>
      <c r="M85" s="8">
        <f t="shared" ca="1" si="87"/>
        <v>5.0434799999999997</v>
      </c>
      <c r="N85" s="8">
        <f t="shared" ca="1" si="88"/>
        <v>5.3464299999999998</v>
      </c>
      <c r="O85" s="6">
        <v>3.9289399999999997E-3</v>
      </c>
      <c r="P85" s="9">
        <f t="shared" ca="1" si="89"/>
        <v>5.0434799999999995E-6</v>
      </c>
      <c r="T85" s="1">
        <v>0.23588999999999999</v>
      </c>
      <c r="U85" s="1">
        <v>1.1078599999999999E-2</v>
      </c>
      <c r="V85" s="1">
        <f t="shared" si="100"/>
        <v>1.4299999999999979E-8</v>
      </c>
      <c r="W85" s="1">
        <f t="shared" si="101"/>
        <v>0.22874</v>
      </c>
      <c r="X85" s="1">
        <f t="shared" si="92"/>
        <v>31.819373318035279</v>
      </c>
      <c r="Y85" s="1">
        <v>0.23588700000000001</v>
      </c>
      <c r="Z85" s="2">
        <f t="shared" si="93"/>
        <v>9.6882822873251762</v>
      </c>
      <c r="AB85" t="str">
        <f t="shared" si="94"/>
        <v>2.2874E-01 1.1079E-02</v>
      </c>
      <c r="AE85">
        <f t="shared" si="102"/>
        <v>246</v>
      </c>
      <c r="AF85">
        <f t="shared" ref="AF85:AG85" si="118">AE85+1</f>
        <v>247</v>
      </c>
      <c r="AG85">
        <f t="shared" si="118"/>
        <v>248</v>
      </c>
      <c r="AH85" t="str">
        <f t="shared" ca="1" si="96"/>
        <v>2.3422E+03 2.3236E-03</v>
      </c>
      <c r="AI85" t="str">
        <f t="shared" ca="1" si="97"/>
        <v>2.4166E+03 2.2635E-03</v>
      </c>
      <c r="AJ85" t="str">
        <f t="shared" ca="1" si="98"/>
        <v>2.4933E+03 2.2800E-03</v>
      </c>
      <c r="AK85" t="str">
        <f t="shared" ca="1" si="99"/>
        <v>2.3422E+03 2.3236E-03 2.4166E+03 2.2635E-03 2.4933E+03 2.2800E-03</v>
      </c>
    </row>
    <row r="86" spans="1:37" x14ac:dyDescent="0.2">
      <c r="A86" s="3">
        <v>83</v>
      </c>
      <c r="B86" s="4">
        <v>0.33981533314829998</v>
      </c>
      <c r="C86" s="5">
        <v>9.9055499999999999</v>
      </c>
      <c r="D86" s="5">
        <v>11.224500000000001</v>
      </c>
      <c r="E86" s="7">
        <f t="shared" si="82"/>
        <v>1.318950000000001</v>
      </c>
      <c r="F86" s="7">
        <f t="shared" si="83"/>
        <v>10.565025</v>
      </c>
      <c r="G86" s="7">
        <f t="shared" si="84"/>
        <v>0.2576407999911291</v>
      </c>
      <c r="H86" s="7">
        <f ca="1">INDIRECT(ADDRESS(L86,COLUMN(O85)))/E86</f>
        <v>6.4808142840896126E-3</v>
      </c>
      <c r="I86" s="7">
        <f t="shared" ca="1" si="85"/>
        <v>0.26617812018461967</v>
      </c>
      <c r="J86" s="7">
        <f t="shared" ca="1" si="86"/>
        <v>0.96792628865374386</v>
      </c>
      <c r="L86">
        <f t="shared" si="91"/>
        <v>91</v>
      </c>
      <c r="M86" s="8">
        <f t="shared" ca="1" si="87"/>
        <v>5.3464299999999998</v>
      </c>
      <c r="N86" s="8">
        <f t="shared" ca="1" si="88"/>
        <v>6.16012</v>
      </c>
      <c r="O86" s="6">
        <v>9.7088899999999995E-3</v>
      </c>
      <c r="P86" s="9">
        <f t="shared" ca="1" si="89"/>
        <v>5.3464299999999997E-6</v>
      </c>
      <c r="T86" s="1">
        <v>0.25109999999999999</v>
      </c>
      <c r="U86" s="1">
        <v>9.4821100000000002E-3</v>
      </c>
      <c r="V86" s="1">
        <f t="shared" si="100"/>
        <v>1.5210000000000002E-8</v>
      </c>
      <c r="W86" s="1">
        <f t="shared" si="101"/>
        <v>0.24349499999999999</v>
      </c>
      <c r="X86" s="1">
        <f t="shared" si="92"/>
        <v>25.604632826877801</v>
      </c>
      <c r="Y86" s="1">
        <v>0.25109999999999999</v>
      </c>
      <c r="Z86" s="2">
        <f t="shared" si="93"/>
        <v>10.313106200627216</v>
      </c>
      <c r="AB86" t="str">
        <f t="shared" si="94"/>
        <v>2.4350E-01 9.4821E-03</v>
      </c>
      <c r="AE86">
        <f t="shared" si="102"/>
        <v>249</v>
      </c>
      <c r="AF86">
        <f t="shared" ref="AF86:AG86" si="119">AE86+1</f>
        <v>250</v>
      </c>
      <c r="AG86">
        <f t="shared" si="119"/>
        <v>251</v>
      </c>
      <c r="AH86" t="str">
        <f t="shared" ca="1" si="96"/>
        <v>2.5724E+03 2.2653E-03</v>
      </c>
      <c r="AI86" t="str">
        <f t="shared" ca="1" si="97"/>
        <v>2.6541E+03 2.2400E-03</v>
      </c>
      <c r="AJ86" t="str">
        <f t="shared" ca="1" si="98"/>
        <v>2.7383E+03 2.3125E-03</v>
      </c>
      <c r="AK86" t="str">
        <f t="shared" ca="1" si="99"/>
        <v>2.5724E+03 2.2653E-03 2.6541E+03 2.2400E-03 2.7383E+03 2.3125E-03</v>
      </c>
    </row>
    <row r="87" spans="1:37" x14ac:dyDescent="0.2">
      <c r="A87" s="3">
        <v>84</v>
      </c>
      <c r="B87" s="4">
        <v>0.2036629952266</v>
      </c>
      <c r="C87" s="5">
        <v>9.1898099999999996</v>
      </c>
      <c r="D87" s="5">
        <v>9.9055499999999999</v>
      </c>
      <c r="E87" s="7">
        <f t="shared" si="82"/>
        <v>0.71574000000000026</v>
      </c>
      <c r="F87" s="7">
        <f t="shared" si="83"/>
        <v>9.5476799999999997</v>
      </c>
      <c r="G87" s="7">
        <f t="shared" si="84"/>
        <v>0.28454885185486339</v>
      </c>
      <c r="H87" s="7">
        <f ca="1">INDIRECT(ADDRESS(L87,COLUMN(O86)))/E87</f>
        <v>7.2474781345181179E-3</v>
      </c>
      <c r="I87" s="7">
        <f t="shared" ca="1" si="85"/>
        <v>0.29766631496618462</v>
      </c>
      <c r="J87" s="7">
        <f t="shared" ca="1" si="86"/>
        <v>0.95593232269895434</v>
      </c>
      <c r="L87">
        <f t="shared" si="91"/>
        <v>90</v>
      </c>
      <c r="M87" s="8">
        <f t="shared" ca="1" si="87"/>
        <v>6.16012</v>
      </c>
      <c r="N87" s="8">
        <f t="shared" ca="1" si="88"/>
        <v>7.5239799999999999</v>
      </c>
      <c r="O87" s="6">
        <v>1.3585699999999999E-2</v>
      </c>
      <c r="P87" s="9">
        <f t="shared" ca="1" si="89"/>
        <v>6.1601200000000002E-6</v>
      </c>
      <c r="T87" s="1">
        <v>0.26729000000000003</v>
      </c>
      <c r="U87" s="1">
        <v>8.3336199999999999E-3</v>
      </c>
      <c r="V87" s="1">
        <f t="shared" si="100"/>
        <v>1.6190000000000038E-8</v>
      </c>
      <c r="W87" s="1">
        <f t="shared" si="101"/>
        <v>0.25919500000000001</v>
      </c>
      <c r="X87" s="1">
        <f t="shared" si="92"/>
        <v>21.141199376399374</v>
      </c>
      <c r="Y87" s="1">
        <v>0.26729399999999998</v>
      </c>
      <c r="Z87" s="2">
        <f t="shared" si="93"/>
        <v>10.978221460734568</v>
      </c>
      <c r="AB87" t="str">
        <f t="shared" si="94"/>
        <v>2.5920E-01 8.3336E-03</v>
      </c>
      <c r="AE87">
        <f t="shared" si="102"/>
        <v>252</v>
      </c>
      <c r="AF87">
        <f t="shared" ref="AF87:AG87" si="120">AE87+1</f>
        <v>253</v>
      </c>
      <c r="AG87">
        <f t="shared" si="120"/>
        <v>254</v>
      </c>
      <c r="AH87" t="str">
        <f t="shared" ca="1" si="96"/>
        <v>2.8253E+03 2.2712E-03</v>
      </c>
      <c r="AI87" t="str">
        <f t="shared" ca="1" si="97"/>
        <v>2.9149E+03 2.3297E-03</v>
      </c>
      <c r="AJ87" t="str">
        <f t="shared" ca="1" si="98"/>
        <v>3.0074E+03 2.2838E-03</v>
      </c>
      <c r="AK87" t="str">
        <f t="shared" ca="1" si="99"/>
        <v>2.8253E+03 2.2712E-03 2.9149E+03 2.3297E-03 3.0074E+03 2.2838E-03</v>
      </c>
    </row>
    <row r="88" spans="1:37" x14ac:dyDescent="0.2">
      <c r="A88" s="3">
        <v>85</v>
      </c>
      <c r="B88" s="4">
        <v>0.27129975698710002</v>
      </c>
      <c r="C88" s="5">
        <v>8.3152899999999992</v>
      </c>
      <c r="D88" s="5">
        <v>9.1898099999999996</v>
      </c>
      <c r="E88" s="7">
        <f t="shared" si="82"/>
        <v>0.87452000000000041</v>
      </c>
      <c r="F88" s="7">
        <f t="shared" si="83"/>
        <v>8.7525499999999994</v>
      </c>
      <c r="G88" s="7">
        <f t="shared" si="84"/>
        <v>0.31022704682237101</v>
      </c>
      <c r="H88" s="7">
        <f ca="1">INDIRECT(ADDRESS(L88,COLUMN(O87)))/E88</f>
        <v>7.9331862050038837E-3</v>
      </c>
      <c r="I88" s="7">
        <f t="shared" ca="1" si="85"/>
        <v>0.32582951748927058</v>
      </c>
      <c r="J88" s="7">
        <f t="shared" ca="1" si="86"/>
        <v>0.95211461875177295</v>
      </c>
      <c r="L88">
        <f t="shared" si="91"/>
        <v>89</v>
      </c>
      <c r="M88" s="8">
        <f t="shared" ca="1" si="87"/>
        <v>7.5239799999999999</v>
      </c>
      <c r="N88" s="8">
        <f t="shared" ca="1" si="88"/>
        <v>8.3152899999999992</v>
      </c>
      <c r="O88" s="6">
        <v>6.8550299999999998E-3</v>
      </c>
      <c r="P88" s="9">
        <f t="shared" ca="1" si="89"/>
        <v>7.5239799999999997E-6</v>
      </c>
      <c r="T88" s="1">
        <v>0.28453000000000001</v>
      </c>
      <c r="U88" s="1">
        <v>7.60073E-3</v>
      </c>
      <c r="V88" s="1">
        <f t="shared" si="100"/>
        <v>1.7239999999999978E-8</v>
      </c>
      <c r="W88" s="1">
        <f t="shared" si="101"/>
        <v>0.27590999999999999</v>
      </c>
      <c r="X88" s="1">
        <f t="shared" si="92"/>
        <v>18.107597035293754</v>
      </c>
      <c r="Y88" s="1">
        <v>0.28453299999999998</v>
      </c>
      <c r="Z88" s="2">
        <f t="shared" si="93"/>
        <v>11.68625665704127</v>
      </c>
      <c r="AB88" t="str">
        <f t="shared" si="94"/>
        <v>2.7591E-01 7.6007E-03</v>
      </c>
      <c r="AE88">
        <f t="shared" si="102"/>
        <v>255</v>
      </c>
      <c r="AF88">
        <f t="shared" ref="AF88:AG88" si="121">AE88+1</f>
        <v>256</v>
      </c>
      <c r="AG88">
        <f t="shared" si="121"/>
        <v>257</v>
      </c>
      <c r="AH88" t="str">
        <f t="shared" ca="1" si="96"/>
        <v>3.1029E+03 2.2614E-03</v>
      </c>
      <c r="AI88" t="str">
        <f t="shared" ca="1" si="97"/>
        <v>3.2014E+03 2.2738E-03</v>
      </c>
      <c r="AJ88" t="str">
        <f t="shared" ca="1" si="98"/>
        <v>3.3007E+03 2.1787E-03</v>
      </c>
      <c r="AK88" t="str">
        <f t="shared" ca="1" si="99"/>
        <v>3.1029E+03 2.2614E-03 3.2014E+03 2.2738E-03 3.3007E+03 2.1787E-03</v>
      </c>
    </row>
    <row r="89" spans="1:37" x14ac:dyDescent="0.2">
      <c r="A89" s="3">
        <v>86</v>
      </c>
      <c r="B89" s="4">
        <v>0.27097150050820001</v>
      </c>
      <c r="C89" s="5">
        <v>7.5239799999999999</v>
      </c>
      <c r="D89" s="5">
        <v>8.3152899999999992</v>
      </c>
      <c r="E89" s="7">
        <f t="shared" si="82"/>
        <v>0.79130999999999929</v>
      </c>
      <c r="F89" s="7">
        <f t="shared" si="83"/>
        <v>7.9196349999999995</v>
      </c>
      <c r="G89" s="7">
        <f t="shared" si="84"/>
        <v>0.34243406567363011</v>
      </c>
      <c r="H89" s="7">
        <f ca="1">INDIRECT(ADDRESS(L89,COLUMN(O88)))/E89</f>
        <v>8.6628881222277059E-3</v>
      </c>
      <c r="I89" s="7">
        <f t="shared" ca="1" si="85"/>
        <v>0.35579962249576425</v>
      </c>
      <c r="J89" s="7">
        <f t="shared" ca="1" si="86"/>
        <v>0.96243515738330143</v>
      </c>
      <c r="L89">
        <f t="shared" si="91"/>
        <v>88</v>
      </c>
      <c r="M89" s="8">
        <f t="shared" ca="1" si="87"/>
        <v>8.3152899999999992</v>
      </c>
      <c r="N89" s="8">
        <f t="shared" ca="1" si="88"/>
        <v>9.1898099999999996</v>
      </c>
      <c r="O89" s="6">
        <v>6.9377299999999996E-3</v>
      </c>
      <c r="P89" s="9">
        <f t="shared" ca="1" si="89"/>
        <v>8.3152899999999991E-6</v>
      </c>
      <c r="T89" s="1">
        <v>0.30287999999999998</v>
      </c>
      <c r="U89" s="1">
        <v>7.0254000000000002E-3</v>
      </c>
      <c r="V89" s="1">
        <f t="shared" si="100"/>
        <v>1.8349999999999979E-8</v>
      </c>
      <c r="W89" s="1">
        <f t="shared" si="101"/>
        <v>0.29370499999999999</v>
      </c>
      <c r="X89" s="1">
        <f t="shared" si="92"/>
        <v>15.724533318116693</v>
      </c>
      <c r="Y89" s="1">
        <v>0.30288399999999999</v>
      </c>
      <c r="Z89" s="2">
        <f t="shared" si="93"/>
        <v>12.439963594069187</v>
      </c>
      <c r="AB89" t="str">
        <f t="shared" si="94"/>
        <v>2.9371E-01 7.0254E-03</v>
      </c>
      <c r="AE89">
        <f t="shared" si="102"/>
        <v>258</v>
      </c>
      <c r="AF89">
        <f t="shared" ref="AF89:AG89" si="122">AE89+1</f>
        <v>259</v>
      </c>
      <c r="AG89">
        <f t="shared" si="122"/>
        <v>260</v>
      </c>
      <c r="AH89" t="str">
        <f t="shared" ca="1" si="96"/>
        <v>3.4056E+03 2.3821E-03</v>
      </c>
      <c r="AI89" t="str">
        <f t="shared" ca="1" si="97"/>
        <v>3.5161E+03 2.2738E-03</v>
      </c>
      <c r="AJ89" t="str">
        <f t="shared" ca="1" si="98"/>
        <v>3.6277E+03 2.2844E-03</v>
      </c>
      <c r="AK89" t="str">
        <f t="shared" ca="1" si="99"/>
        <v>3.4056E+03 2.3821E-03 3.5161E+03 2.2738E-03 3.6277E+03 2.2844E-03</v>
      </c>
    </row>
    <row r="90" spans="1:37" x14ac:dyDescent="0.2">
      <c r="A90" s="3">
        <v>87</v>
      </c>
      <c r="B90" s="4">
        <v>0.54093650820100003</v>
      </c>
      <c r="C90" s="5">
        <v>6.16012</v>
      </c>
      <c r="D90" s="5">
        <v>7.5239799999999999</v>
      </c>
      <c r="E90" s="7">
        <f t="shared" si="82"/>
        <v>1.3638599999999999</v>
      </c>
      <c r="F90" s="7">
        <f t="shared" si="83"/>
        <v>6.8420500000000004</v>
      </c>
      <c r="G90" s="7">
        <f t="shared" si="84"/>
        <v>0.39662172671755175</v>
      </c>
      <c r="H90" s="7">
        <f ca="1">INDIRECT(ADDRESS(L90,COLUMN(O89)))/E90</f>
        <v>9.9612130277301186E-3</v>
      </c>
      <c r="I90" s="7">
        <f t="shared" ca="1" si="85"/>
        <v>0.40912404556771037</v>
      </c>
      <c r="J90" s="7">
        <f t="shared" ca="1" si="86"/>
        <v>0.96944125141114568</v>
      </c>
      <c r="L90">
        <f t="shared" si="91"/>
        <v>87</v>
      </c>
      <c r="M90" s="8">
        <f t="shared" ca="1" si="87"/>
        <v>9.1898099999999996</v>
      </c>
      <c r="N90" s="8">
        <f t="shared" ca="1" si="88"/>
        <v>9.9055499999999999</v>
      </c>
      <c r="O90" s="6">
        <v>5.1873099999999997E-3</v>
      </c>
      <c r="P90" s="9">
        <f t="shared" ca="1" si="89"/>
        <v>9.1898100000000004E-6</v>
      </c>
      <c r="T90" s="1">
        <v>0.32241999999999998</v>
      </c>
      <c r="U90" s="1">
        <v>6.5452699999999997E-3</v>
      </c>
      <c r="V90" s="1">
        <f t="shared" si="100"/>
        <v>1.9540000000000002E-8</v>
      </c>
      <c r="W90" s="1">
        <f t="shared" si="101"/>
        <v>0.31264999999999998</v>
      </c>
      <c r="X90" s="1">
        <f t="shared" si="92"/>
        <v>13.757698393553378</v>
      </c>
      <c r="Y90" s="1">
        <v>0.32241900000000001</v>
      </c>
      <c r="Z90" s="2">
        <f t="shared" si="93"/>
        <v>13.242299434886604</v>
      </c>
      <c r="AB90" t="str">
        <f t="shared" si="94"/>
        <v>3.1265E-01 6.5453E-03</v>
      </c>
      <c r="AE90">
        <f t="shared" si="102"/>
        <v>261</v>
      </c>
      <c r="AF90">
        <f t="shared" ref="AF90:AG90" si="123">AE90+1</f>
        <v>262</v>
      </c>
      <c r="AG90">
        <f t="shared" si="123"/>
        <v>263</v>
      </c>
      <c r="AH90" t="str">
        <f t="shared" ca="1" si="96"/>
        <v>3.7428E+03 2.2951E-03</v>
      </c>
      <c r="AI90" t="str">
        <f t="shared" ca="1" si="97"/>
        <v>3.8617E+03 2.2954E-03</v>
      </c>
      <c r="AJ90" t="str">
        <f t="shared" ca="1" si="98"/>
        <v>3.9842E+03 2.2746E-03</v>
      </c>
      <c r="AK90" t="str">
        <f t="shared" ca="1" si="99"/>
        <v>3.7428E+03 2.2951E-03 3.8617E+03 2.2954E-03 3.9842E+03 2.2746E-03</v>
      </c>
    </row>
    <row r="91" spans="1:37" x14ac:dyDescent="0.2">
      <c r="A91" s="3">
        <v>88</v>
      </c>
      <c r="B91" s="4">
        <v>0.38240486888719999</v>
      </c>
      <c r="C91" s="5">
        <v>5.3464299999999998</v>
      </c>
      <c r="D91" s="5">
        <v>6.16012</v>
      </c>
      <c r="E91" s="7">
        <f t="shared" si="82"/>
        <v>0.81369000000000025</v>
      </c>
      <c r="F91" s="7">
        <f t="shared" si="83"/>
        <v>5.7532750000000004</v>
      </c>
      <c r="G91" s="7">
        <f t="shared" si="84"/>
        <v>0.46996383006697867</v>
      </c>
      <c r="H91" s="7">
        <f ca="1">INDIRECT(ADDRESS(L91,COLUMN(O90)))/E91</f>
        <v>1.1931927392495909E-2</v>
      </c>
      <c r="I91" s="7">
        <f t="shared" ca="1" si="85"/>
        <v>0.49006465303458091</v>
      </c>
      <c r="J91" s="7">
        <f t="shared" ca="1" si="86"/>
        <v>0.95898332425500632</v>
      </c>
      <c r="L91">
        <f t="shared" si="91"/>
        <v>86</v>
      </c>
      <c r="M91" s="8">
        <f t="shared" ca="1" si="87"/>
        <v>9.9055499999999999</v>
      </c>
      <c r="N91" s="8">
        <f t="shared" ca="1" si="88"/>
        <v>11.224500000000001</v>
      </c>
      <c r="O91" s="6">
        <v>8.5478700000000008E-3</v>
      </c>
      <c r="P91" s="9">
        <f t="shared" ca="1" si="89"/>
        <v>9.9055500000000004E-6</v>
      </c>
      <c r="T91" s="1">
        <v>0.34321000000000002</v>
      </c>
      <c r="U91" s="1">
        <v>6.2695900000000002E-3</v>
      </c>
      <c r="V91" s="1">
        <f t="shared" si="100"/>
        <v>2.0790000000000029E-8</v>
      </c>
      <c r="W91" s="1">
        <f t="shared" si="101"/>
        <v>0.33281499999999997</v>
      </c>
      <c r="X91" s="1">
        <f t="shared" si="92"/>
        <v>12.385895997848101</v>
      </c>
      <c r="Y91" s="1">
        <v>0.34321299999999999</v>
      </c>
      <c r="Z91" s="2">
        <f t="shared" si="93"/>
        <v>14.096344557689639</v>
      </c>
      <c r="AB91" t="str">
        <f t="shared" si="94"/>
        <v>3.3282E-01 6.2696E-03</v>
      </c>
      <c r="AE91">
        <f t="shared" si="102"/>
        <v>264</v>
      </c>
      <c r="AF91">
        <f t="shared" ref="AF91:AG91" si="124">AE91+1</f>
        <v>265</v>
      </c>
      <c r="AG91">
        <f t="shared" si="124"/>
        <v>266</v>
      </c>
      <c r="AH91" t="str">
        <f t="shared" ca="1" si="96"/>
        <v>4.1107E+03 2.3152E-03</v>
      </c>
      <c r="AI91" t="str">
        <f t="shared" ca="1" si="97"/>
        <v>4.2412E+03 2.2957E-03</v>
      </c>
      <c r="AJ91" t="str">
        <f t="shared" ca="1" si="98"/>
        <v>4.3758E+03 2.3244E-03</v>
      </c>
      <c r="AK91" t="str">
        <f t="shared" ca="1" si="99"/>
        <v>4.1107E+03 2.3152E-03 4.2412E+03 2.2957E-03 4.3758E+03 2.3244E-03</v>
      </c>
    </row>
    <row r="92" spans="1:37" x14ac:dyDescent="0.2">
      <c r="A92" s="3">
        <v>89</v>
      </c>
      <c r="B92" s="4">
        <v>0.15729389936390001</v>
      </c>
      <c r="C92" s="5">
        <v>5.0434799999999997</v>
      </c>
      <c r="D92" s="5">
        <v>5.3464299999999998</v>
      </c>
      <c r="E92" s="7">
        <f t="shared" si="82"/>
        <v>0.30295000000000005</v>
      </c>
      <c r="F92" s="7">
        <f t="shared" si="83"/>
        <v>5.1949550000000002</v>
      </c>
      <c r="G92" s="7">
        <f t="shared" si="84"/>
        <v>0.51920745787720735</v>
      </c>
      <c r="H92" s="7">
        <f ca="1">INDIRECT(ADDRESS(L92,COLUMN(O91)))/E92</f>
        <v>1.2968938768773721E-2</v>
      </c>
      <c r="I92" s="7">
        <f t="shared" ca="1" si="85"/>
        <v>0.53265648280284728</v>
      </c>
      <c r="J92" s="7">
        <f t="shared" ca="1" si="86"/>
        <v>0.97475103493555371</v>
      </c>
      <c r="L92">
        <f t="shared" si="91"/>
        <v>85</v>
      </c>
      <c r="M92" s="8">
        <f t="shared" ca="1" si="87"/>
        <v>11.224500000000001</v>
      </c>
      <c r="N92" s="8">
        <f t="shared" ca="1" si="88"/>
        <v>13.7096</v>
      </c>
      <c r="O92" s="6">
        <v>1.3631300000000001E-2</v>
      </c>
      <c r="P92" s="9">
        <f t="shared" ca="1" si="89"/>
        <v>1.1224500000000001E-5</v>
      </c>
      <c r="T92" s="1">
        <v>0.36535000000000001</v>
      </c>
      <c r="U92" s="1">
        <v>6.0873200000000002E-3</v>
      </c>
      <c r="V92" s="1">
        <f t="shared" si="100"/>
        <v>2.2139999999999992E-8</v>
      </c>
      <c r="W92" s="1">
        <f t="shared" si="101"/>
        <v>0.35428000000000004</v>
      </c>
      <c r="X92" s="1">
        <f t="shared" si="92"/>
        <v>11.292531045370033</v>
      </c>
      <c r="Y92" s="1">
        <v>0.36534800000000001</v>
      </c>
      <c r="Z92" s="2">
        <f t="shared" si="93"/>
        <v>15.005466842639393</v>
      </c>
      <c r="AB92" t="str">
        <f t="shared" si="94"/>
        <v>3.5428E-01 6.0873E-03</v>
      </c>
      <c r="AE92">
        <f t="shared" si="102"/>
        <v>267</v>
      </c>
      <c r="AF92">
        <f t="shared" ref="AF92:AG92" si="125">AE92+1</f>
        <v>268</v>
      </c>
      <c r="AG92">
        <f t="shared" si="125"/>
        <v>269</v>
      </c>
      <c r="AH92" t="str">
        <f t="shared" ca="1" si="96"/>
        <v>4.5147E+03 2.3390E-03</v>
      </c>
      <c r="AI92" t="str">
        <f t="shared" ca="1" si="97"/>
        <v>4.6580E+03 2.3090E-03</v>
      </c>
      <c r="AJ92" t="str">
        <f t="shared" ca="1" si="98"/>
        <v>4.8059E+03 2.2703E-03</v>
      </c>
      <c r="AK92" t="str">
        <f t="shared" ca="1" si="99"/>
        <v>4.5147E+03 2.3390E-03 4.6580E+03 2.3090E-03 4.8059E+03 2.2703E-03</v>
      </c>
    </row>
    <row r="93" spans="1:37" x14ac:dyDescent="0.2">
      <c r="A93" s="3">
        <v>90</v>
      </c>
      <c r="B93" s="4">
        <v>0.53903817082969996</v>
      </c>
      <c r="C93" s="5">
        <v>4.1292499999999999</v>
      </c>
      <c r="D93" s="5">
        <v>5.0434799999999997</v>
      </c>
      <c r="E93" s="7">
        <f t="shared" si="82"/>
        <v>0.91422999999999988</v>
      </c>
      <c r="F93" s="7">
        <f t="shared" si="83"/>
        <v>4.5863649999999998</v>
      </c>
      <c r="G93" s="7">
        <f t="shared" si="84"/>
        <v>0.58960892863907333</v>
      </c>
      <c r="H93" s="7">
        <f ca="1">INDIRECT(ADDRESS(L93,COLUMN(O92)))/E93</f>
        <v>1.5006945735755775E-2</v>
      </c>
      <c r="I93" s="7">
        <f t="shared" ca="1" si="85"/>
        <v>0.61636091246475111</v>
      </c>
      <c r="J93" s="7">
        <f t="shared" ca="1" si="86"/>
        <v>0.95659688457741443</v>
      </c>
      <c r="L93">
        <f t="shared" si="91"/>
        <v>84</v>
      </c>
      <c r="M93" s="8">
        <f t="shared" ca="1" si="87"/>
        <v>13.7096</v>
      </c>
      <c r="N93" s="8">
        <f t="shared" ca="1" si="88"/>
        <v>15.9283</v>
      </c>
      <c r="O93" s="6">
        <v>1.02708E-2</v>
      </c>
      <c r="P93" s="9">
        <f t="shared" ca="1" si="89"/>
        <v>1.37096E-5</v>
      </c>
      <c r="T93" s="1">
        <v>0.38890999999999998</v>
      </c>
      <c r="U93" s="1">
        <v>5.8235500000000003E-3</v>
      </c>
      <c r="V93" s="1">
        <f t="shared" si="100"/>
        <v>2.3559999999999971E-8</v>
      </c>
      <c r="W93" s="1">
        <f t="shared" si="101"/>
        <v>0.37712999999999997</v>
      </c>
      <c r="X93" s="1">
        <f t="shared" si="92"/>
        <v>10.152086272804194</v>
      </c>
      <c r="Y93" s="1">
        <v>0.38891100000000001</v>
      </c>
      <c r="Z93" s="2">
        <f t="shared" si="93"/>
        <v>15.973239528443372</v>
      </c>
      <c r="AB93" t="str">
        <f t="shared" si="94"/>
        <v>3.7713E-01 5.8236E-03</v>
      </c>
      <c r="AE93">
        <f t="shared" si="102"/>
        <v>270</v>
      </c>
      <c r="AF93">
        <f t="shared" ref="AF93:AG93" si="126">AE93+1</f>
        <v>271</v>
      </c>
      <c r="AG93">
        <f t="shared" si="126"/>
        <v>272</v>
      </c>
      <c r="AH93" t="str">
        <f t="shared" ca="1" si="96"/>
        <v>4.9584E+03 2.3000E-03</v>
      </c>
      <c r="AI93" t="str">
        <f t="shared" ca="1" si="97"/>
        <v>5.1159E+03 2.3018E-03</v>
      </c>
      <c r="AJ93" t="str">
        <f t="shared" ca="1" si="98"/>
        <v>5.2783E+03 2.3021E-03</v>
      </c>
      <c r="AK93" t="str">
        <f t="shared" ca="1" si="99"/>
        <v>4.9584E+03 2.3000E-03 5.1159E+03 2.3018E-03 5.2783E+03 2.3021E-03</v>
      </c>
    </row>
    <row r="94" spans="1:37" x14ac:dyDescent="0.2">
      <c r="A94" s="3">
        <v>91</v>
      </c>
      <c r="B94" s="4">
        <v>8.7655586783599998E-2</v>
      </c>
      <c r="C94" s="5">
        <v>4</v>
      </c>
      <c r="D94" s="5">
        <v>4.1292499999999999</v>
      </c>
      <c r="E94" s="7">
        <f t="shared" si="82"/>
        <v>0.12924999999999986</v>
      </c>
      <c r="F94" s="7">
        <f t="shared" si="83"/>
        <v>4.0646249999999995</v>
      </c>
      <c r="G94" s="7">
        <f t="shared" si="84"/>
        <v>0.67818635809361771</v>
      </c>
      <c r="H94" s="7">
        <f ca="1">INDIRECT(ADDRESS(L94,COLUMN(O93)))/E94</f>
        <v>1.6881392649903307E-2</v>
      </c>
      <c r="I94" s="7">
        <f t="shared" ca="1" si="85"/>
        <v>0.69334765118654118</v>
      </c>
      <c r="J94" s="7">
        <f t="shared" ca="1" si="86"/>
        <v>0.97813320191252162</v>
      </c>
      <c r="L94">
        <f t="shared" si="91"/>
        <v>83</v>
      </c>
      <c r="M94" s="8">
        <f t="shared" ca="1" si="87"/>
        <v>15.9283</v>
      </c>
      <c r="N94" s="8">
        <f t="shared" ca="1" si="88"/>
        <v>19.454799999999999</v>
      </c>
      <c r="O94" s="6">
        <v>1.37777E-2</v>
      </c>
      <c r="P94" s="9">
        <f t="shared" ca="1" si="89"/>
        <v>1.5928300000000001E-5</v>
      </c>
      <c r="T94" s="1">
        <v>0.41399999999999998</v>
      </c>
      <c r="U94" s="1">
        <v>5.7753400000000003E-3</v>
      </c>
      <c r="V94" s="1">
        <f t="shared" si="100"/>
        <v>2.5090000000000002E-8</v>
      </c>
      <c r="W94" s="1">
        <f t="shared" si="101"/>
        <v>0.40145500000000001</v>
      </c>
      <c r="X94" s="1">
        <f t="shared" si="92"/>
        <v>9.4540886999919174</v>
      </c>
      <c r="Y94" s="1">
        <v>0.41399999999999998</v>
      </c>
      <c r="Z94" s="2">
        <f t="shared" si="93"/>
        <v>17.003687642611176</v>
      </c>
      <c r="AB94" t="str">
        <f t="shared" si="94"/>
        <v>4.0146E-01 5.7753E-03</v>
      </c>
      <c r="AE94">
        <f t="shared" si="102"/>
        <v>273</v>
      </c>
      <c r="AF94">
        <f t="shared" ref="AF94:AG94" si="127">AE94+1</f>
        <v>274</v>
      </c>
      <c r="AG94">
        <f t="shared" si="127"/>
        <v>275</v>
      </c>
      <c r="AH94" t="str">
        <f t="shared" ca="1" si="96"/>
        <v>5.4458E+03 2.3165E-03</v>
      </c>
      <c r="AI94" t="str">
        <f t="shared" ca="1" si="97"/>
        <v>5.6186E+03 2.3446E-03</v>
      </c>
      <c r="AJ94" t="str">
        <f t="shared" ca="1" si="98"/>
        <v>5.7970E+03 2.3306E-03</v>
      </c>
      <c r="AK94" t="str">
        <f t="shared" ca="1" si="99"/>
        <v>5.4458E+03 2.3165E-03 5.6186E+03 2.3446E-03 5.7970E+03 2.3306E-03</v>
      </c>
    </row>
    <row r="95" spans="1:37" x14ac:dyDescent="0.2">
      <c r="A95" s="3">
        <v>92</v>
      </c>
      <c r="B95" s="4">
        <v>0.4697389682443</v>
      </c>
      <c r="C95" s="5">
        <v>3.3807499999999999</v>
      </c>
      <c r="D95" s="5">
        <v>4</v>
      </c>
      <c r="E95" s="7">
        <f t="shared" si="82"/>
        <v>0.61925000000000008</v>
      </c>
      <c r="F95" s="7">
        <f t="shared" si="83"/>
        <v>3.690375</v>
      </c>
      <c r="G95" s="7">
        <f t="shared" si="84"/>
        <v>0.75856111141590621</v>
      </c>
      <c r="H95" s="7">
        <f ca="1">INDIRECT(ADDRESS(L95,COLUMN(O94)))/E95</f>
        <v>1.8656600726685506E-2</v>
      </c>
      <c r="I95" s="7">
        <f t="shared" ca="1" si="85"/>
        <v>0.76625848123061124</v>
      </c>
      <c r="J95" s="7">
        <f t="shared" ca="1" si="86"/>
        <v>0.98995460408824054</v>
      </c>
      <c r="L95">
        <f t="shared" si="91"/>
        <v>82</v>
      </c>
      <c r="M95" s="8">
        <f t="shared" ca="1" si="87"/>
        <v>19.454799999999999</v>
      </c>
      <c r="N95" s="8">
        <f t="shared" ca="1" si="88"/>
        <v>22.603300000000001</v>
      </c>
      <c r="O95" s="6">
        <v>1.03667E-2</v>
      </c>
      <c r="P95" s="9">
        <f t="shared" ca="1" si="89"/>
        <v>1.9454799999999999E-5</v>
      </c>
      <c r="T95" s="1">
        <v>0.44069000000000003</v>
      </c>
      <c r="U95" s="1">
        <v>5.5619299999999997E-3</v>
      </c>
      <c r="V95" s="1">
        <f t="shared" si="100"/>
        <v>2.6690000000000046E-8</v>
      </c>
      <c r="W95" s="1">
        <f t="shared" si="101"/>
        <v>0.42734499999999997</v>
      </c>
      <c r="X95" s="1">
        <f t="shared" si="92"/>
        <v>8.5589348821654436</v>
      </c>
      <c r="Y95" s="1">
        <v>0.44069399999999997</v>
      </c>
      <c r="Z95" s="2">
        <f t="shared" si="93"/>
        <v>18.100055850176062</v>
      </c>
      <c r="AB95" t="str">
        <f t="shared" si="94"/>
        <v>4.2735E-01 5.5619E-03</v>
      </c>
      <c r="AE95">
        <f t="shared" si="102"/>
        <v>276</v>
      </c>
      <c r="AF95">
        <f t="shared" ref="AF95:AG95" si="128">AE95+1</f>
        <v>277</v>
      </c>
      <c r="AG95">
        <f t="shared" si="128"/>
        <v>278</v>
      </c>
      <c r="AH95" t="str">
        <f t="shared" ca="1" si="96"/>
        <v>5.9810E+03 2.2991E-03</v>
      </c>
      <c r="AI95" t="str">
        <f t="shared" ca="1" si="97"/>
        <v>6.1709E+03 2.3534E-03</v>
      </c>
      <c r="AJ95" t="str">
        <f t="shared" ca="1" si="98"/>
        <v>6.3668E+03 2.3592E-03</v>
      </c>
      <c r="AK95" t="str">
        <f t="shared" ca="1" si="99"/>
        <v>5.9810E+03 2.2991E-03 6.1709E+03 2.3534E-03 6.3668E+03 2.3592E-03</v>
      </c>
    </row>
    <row r="96" spans="1:37" x14ac:dyDescent="0.2">
      <c r="A96" s="3">
        <v>93</v>
      </c>
      <c r="B96" s="4">
        <v>6.8174848740199995E-2</v>
      </c>
      <c r="C96" s="5">
        <v>3.3</v>
      </c>
      <c r="D96" s="5">
        <v>3.3807499999999999</v>
      </c>
      <c r="E96" s="7">
        <f t="shared" si="82"/>
        <v>8.0750000000000099E-2</v>
      </c>
      <c r="F96" s="7">
        <f t="shared" si="83"/>
        <v>3.3403749999999999</v>
      </c>
      <c r="G96" s="7">
        <f t="shared" si="84"/>
        <v>0.84427057263405458</v>
      </c>
      <c r="H96" s="7">
        <f ca="1">INDIRECT(ADDRESS(L96,COLUMN(O95)))/E96</f>
        <v>2.0060804953560347E-2</v>
      </c>
      <c r="I96" s="7">
        <f t="shared" ca="1" si="85"/>
        <v>0.82393154900890619</v>
      </c>
      <c r="J96" s="7">
        <f t="shared" ca="1" si="86"/>
        <v>1.0246853317482669</v>
      </c>
      <c r="L96">
        <f t="shared" si="91"/>
        <v>81</v>
      </c>
      <c r="M96" s="8">
        <f t="shared" ca="1" si="87"/>
        <v>22.603300000000001</v>
      </c>
      <c r="N96" s="8">
        <f t="shared" ca="1" si="88"/>
        <v>24.980499999999999</v>
      </c>
      <c r="O96" s="6">
        <v>6.8569399999999997E-3</v>
      </c>
      <c r="P96" s="9">
        <f t="shared" ca="1" si="89"/>
        <v>2.2603300000000001E-5</v>
      </c>
      <c r="T96" s="1">
        <v>0.46911999999999998</v>
      </c>
      <c r="U96" s="1">
        <v>5.4653999999999996E-3</v>
      </c>
      <c r="V96" s="1">
        <f t="shared" si="100"/>
        <v>2.8429999999999954E-8</v>
      </c>
      <c r="W96" s="1">
        <f t="shared" si="101"/>
        <v>0.454905</v>
      </c>
      <c r="X96" s="1">
        <f t="shared" si="92"/>
        <v>7.8956496626112171</v>
      </c>
      <c r="Y96" s="1">
        <v>0.46911599999999998</v>
      </c>
      <c r="Z96" s="2">
        <f t="shared" si="93"/>
        <v>19.267395971379674</v>
      </c>
      <c r="AB96" t="str">
        <f t="shared" si="94"/>
        <v>4.5491E-01 5.4654E-03</v>
      </c>
      <c r="AE96">
        <f t="shared" si="102"/>
        <v>279</v>
      </c>
      <c r="AF96">
        <f t="shared" ref="AF96:AG96" si="129">AE96+1</f>
        <v>280</v>
      </c>
      <c r="AG96">
        <f t="shared" si="129"/>
        <v>281</v>
      </c>
      <c r="AH96" t="str">
        <f t="shared" ca="1" si="96"/>
        <v>6.5689E+03 2.3226E-03</v>
      </c>
      <c r="AI96" t="str">
        <f t="shared" ca="1" si="97"/>
        <v>6.7774E+03 2.3042E-03</v>
      </c>
      <c r="AJ96" t="str">
        <f t="shared" ca="1" si="98"/>
        <v>6.9925E+03 2.3350E-03</v>
      </c>
      <c r="AK96" t="str">
        <f t="shared" ca="1" si="99"/>
        <v>6.5689E+03 2.3226E-03 6.7774E+03 2.3042E-03 6.9925E+03 2.3350E-03</v>
      </c>
    </row>
    <row r="97" spans="1:37" x14ac:dyDescent="0.2">
      <c r="A97" s="3">
        <v>94</v>
      </c>
      <c r="B97" s="4">
        <v>0.47712020241219999</v>
      </c>
      <c r="C97" s="5">
        <v>2.7679200000000002</v>
      </c>
      <c r="D97" s="5">
        <v>3.3</v>
      </c>
      <c r="E97" s="7">
        <f t="shared" si="82"/>
        <v>0.53207999999999966</v>
      </c>
      <c r="F97" s="7">
        <f t="shared" si="83"/>
        <v>3.03396</v>
      </c>
      <c r="G97" s="7">
        <f t="shared" si="84"/>
        <v>0.89670764248270995</v>
      </c>
      <c r="H97" s="7">
        <f ca="1">INDIRECT(ADDRESS(L97,COLUMN(O96)))/E97</f>
        <v>2.282889791008872E-2</v>
      </c>
      <c r="I97" s="7">
        <f t="shared" ca="1" si="85"/>
        <v>0.93762185818407662</v>
      </c>
      <c r="J97" s="7">
        <f t="shared" ca="1" si="86"/>
        <v>0.95636384183640233</v>
      </c>
      <c r="L97">
        <f t="shared" si="91"/>
        <v>80</v>
      </c>
      <c r="M97" s="8">
        <f t="shared" ca="1" si="87"/>
        <v>24.980499999999999</v>
      </c>
      <c r="N97" s="8">
        <f t="shared" ca="1" si="88"/>
        <v>27.607700000000001</v>
      </c>
      <c r="O97" s="6">
        <v>6.8758700000000001E-3</v>
      </c>
      <c r="P97" s="9">
        <f t="shared" ca="1" si="89"/>
        <v>2.4980499999999999E-5</v>
      </c>
      <c r="T97" s="1">
        <v>0.49936999999999998</v>
      </c>
      <c r="U97" s="1">
        <v>5.3268899999999999E-3</v>
      </c>
      <c r="V97" s="1">
        <f t="shared" si="100"/>
        <v>3.0249999999999996E-8</v>
      </c>
      <c r="W97" s="1">
        <f t="shared" si="101"/>
        <v>0.48424499999999998</v>
      </c>
      <c r="X97" s="1">
        <f t="shared" si="92"/>
        <v>7.2325447092704964</v>
      </c>
      <c r="Y97" s="1">
        <v>0.49937199999999998</v>
      </c>
      <c r="Z97" s="2">
        <f t="shared" si="93"/>
        <v>20.510061607405866</v>
      </c>
      <c r="AB97" t="str">
        <f t="shared" si="94"/>
        <v>4.8425E-01 5.3269E-03</v>
      </c>
      <c r="AE97">
        <f t="shared" si="102"/>
        <v>282</v>
      </c>
      <c r="AF97">
        <f t="shared" ref="AF97:AG97" si="130">AE97+1</f>
        <v>283</v>
      </c>
      <c r="AG97">
        <f t="shared" si="130"/>
        <v>284</v>
      </c>
      <c r="AH97" t="str">
        <f t="shared" ca="1" si="96"/>
        <v>7.2145E+03 2.2815E-03</v>
      </c>
      <c r="AI97" t="str">
        <f t="shared" ca="1" si="97"/>
        <v>7.4435E+03 2.3131E-03</v>
      </c>
      <c r="AJ97" t="str">
        <f t="shared" ca="1" si="98"/>
        <v>7.6798E+03 2.3746E-03</v>
      </c>
      <c r="AK97" t="str">
        <f t="shared" ca="1" si="99"/>
        <v>7.2145E+03 2.2815E-03 7.4435E+03 2.3131E-03 7.6798E+03 2.3746E-03</v>
      </c>
    </row>
    <row r="98" spans="1:37" x14ac:dyDescent="0.2">
      <c r="A98" s="3">
        <v>95</v>
      </c>
      <c r="B98" s="4">
        <v>4.7414930876400002E-2</v>
      </c>
      <c r="C98" s="5">
        <v>2.72</v>
      </c>
      <c r="D98" s="5">
        <v>2.7679200000000002</v>
      </c>
      <c r="E98" s="7">
        <f t="shared" si="82"/>
        <v>4.7919999999999963E-2</v>
      </c>
      <c r="F98" s="7">
        <f t="shared" si="83"/>
        <v>2.7439600000000004</v>
      </c>
      <c r="G98" s="7">
        <f t="shared" si="84"/>
        <v>0.98946016019198746</v>
      </c>
      <c r="H98" s="7">
        <f ca="1">INDIRECT(ADDRESS(L98,COLUMN(O97)))/E98</f>
        <v>2.4574081803005028E-2</v>
      </c>
      <c r="I98" s="7">
        <f t="shared" ca="1" si="85"/>
        <v>1.0092995436769874</v>
      </c>
      <c r="J98" s="7">
        <f t="shared" ca="1" si="86"/>
        <v>0.9803434137969359</v>
      </c>
      <c r="L98">
        <f t="shared" si="91"/>
        <v>79</v>
      </c>
      <c r="M98" s="8">
        <f t="shared" ca="1" si="87"/>
        <v>27.607700000000001</v>
      </c>
      <c r="N98" s="8">
        <f t="shared" ca="1" si="88"/>
        <v>30.511299999999999</v>
      </c>
      <c r="O98" s="6">
        <v>6.9225500000000004E-3</v>
      </c>
      <c r="P98" s="9">
        <f t="shared" ca="1" si="89"/>
        <v>2.76077E-5</v>
      </c>
      <c r="T98" s="1">
        <v>0.53158000000000005</v>
      </c>
      <c r="U98" s="1">
        <v>5.3138899999999999E-3</v>
      </c>
      <c r="V98" s="1">
        <f t="shared" si="100"/>
        <v>3.2210000000000075E-8</v>
      </c>
      <c r="W98" s="1">
        <f t="shared" si="101"/>
        <v>0.51547500000000002</v>
      </c>
      <c r="X98" s="1">
        <f t="shared" si="92"/>
        <v>6.7758629380555817</v>
      </c>
      <c r="Y98" s="1">
        <v>0.53157900000000002</v>
      </c>
      <c r="Z98" s="2">
        <f t="shared" si="93"/>
        <v>21.8328581482406</v>
      </c>
      <c r="AB98" t="str">
        <f t="shared" si="94"/>
        <v>5.1548E-01 5.3139E-03</v>
      </c>
      <c r="AE98">
        <f t="shared" si="102"/>
        <v>285</v>
      </c>
      <c r="AF98">
        <f t="shared" ref="AF98:AG98" si="131">AE98+1</f>
        <v>286</v>
      </c>
      <c r="AG98">
        <f t="shared" si="131"/>
        <v>287</v>
      </c>
      <c r="AH98" t="str">
        <f t="shared" ca="1" si="96"/>
        <v>7.9235E+03 2.3563E-03</v>
      </c>
      <c r="AI98" t="str">
        <f t="shared" ca="1" si="97"/>
        <v>8.1751E+03 2.2647E-03</v>
      </c>
      <c r="AJ98" t="str">
        <f t="shared" ca="1" si="98"/>
        <v>8.4346E+03 2.3532E-03</v>
      </c>
      <c r="AK98" t="str">
        <f t="shared" ca="1" si="99"/>
        <v>7.9235E+03 2.3563E-03 8.1751E+03 2.2647E-03 8.4346E+03 2.3532E-03</v>
      </c>
    </row>
    <row r="99" spans="1:37" x14ac:dyDescent="0.2">
      <c r="A99" s="3">
        <v>96</v>
      </c>
      <c r="B99" s="4">
        <v>0.12307659010789999</v>
      </c>
      <c r="C99" s="5">
        <v>2.6</v>
      </c>
      <c r="D99" s="5">
        <v>2.72</v>
      </c>
      <c r="E99" s="7">
        <f t="shared" si="82"/>
        <v>0.12000000000000011</v>
      </c>
      <c r="F99" s="7">
        <f t="shared" si="83"/>
        <v>2.66</v>
      </c>
      <c r="G99" s="7">
        <f t="shared" si="84"/>
        <v>1.0256382508991657</v>
      </c>
      <c r="H99" s="7">
        <f ca="1">INDIRECT(ADDRESS(L99,COLUMN(O98)))/E99</f>
        <v>2.5748499999999976E-2</v>
      </c>
      <c r="I99" s="7">
        <f t="shared" ca="1" si="85"/>
        <v>1.0575349064390664</v>
      </c>
      <c r="J99" s="7">
        <f t="shared" ca="1" si="86"/>
        <v>0.96983867355518016</v>
      </c>
      <c r="L99">
        <f t="shared" si="91"/>
        <v>78</v>
      </c>
      <c r="M99" s="8">
        <f t="shared" ca="1" si="87"/>
        <v>30.511299999999999</v>
      </c>
      <c r="N99" s="8">
        <f t="shared" ca="1" si="88"/>
        <v>33.720100000000002</v>
      </c>
      <c r="O99" s="6">
        <v>6.9079099999999997E-3</v>
      </c>
      <c r="P99" s="9">
        <f t="shared" ca="1" si="89"/>
        <v>3.0511299999999997E-5</v>
      </c>
      <c r="T99" s="1">
        <v>0.56586000000000003</v>
      </c>
      <c r="U99" s="1">
        <v>5.2761099999999997E-3</v>
      </c>
      <c r="V99" s="1">
        <f t="shared" si="100"/>
        <v>3.427999999999998E-8</v>
      </c>
      <c r="W99" s="1">
        <f t="shared" si="101"/>
        <v>0.5487200000000001</v>
      </c>
      <c r="X99" s="1">
        <f t="shared" si="92"/>
        <v>6.3214368745072775</v>
      </c>
      <c r="Y99" s="1">
        <v>0.56586199999999998</v>
      </c>
      <c r="Z99" s="2">
        <f t="shared" si="93"/>
        <v>23.240919557544071</v>
      </c>
      <c r="AB99" t="str">
        <f t="shared" si="94"/>
        <v>5.4872E-01 5.2761E-03</v>
      </c>
      <c r="AE99">
        <f t="shared" si="102"/>
        <v>288</v>
      </c>
      <c r="AF99">
        <f t="shared" ref="AF99:AG99" si="132">AE99+1</f>
        <v>289</v>
      </c>
      <c r="AG99">
        <f t="shared" si="132"/>
        <v>290</v>
      </c>
      <c r="AH99" t="str">
        <f t="shared" ca="1" si="96"/>
        <v>8.7023E+03 2.3240E-03</v>
      </c>
      <c r="AI99" t="str">
        <f t="shared" ca="1" si="97"/>
        <v>8.9792E+03 2.3328E-03</v>
      </c>
      <c r="AJ99" t="str">
        <f t="shared" ca="1" si="98"/>
        <v>9.2642E+03 2.2858E-03</v>
      </c>
      <c r="AK99" t="str">
        <f t="shared" ca="1" si="99"/>
        <v>8.7023E+03 2.3240E-03 8.9792E+03 2.3328E-03 9.2642E+03 2.2858E-03</v>
      </c>
    </row>
    <row r="100" spans="1:37" x14ac:dyDescent="0.2">
      <c r="A100" s="3">
        <v>97</v>
      </c>
      <c r="B100" s="4">
        <v>5.3087912382499998E-2</v>
      </c>
      <c r="C100" s="5">
        <v>2.5499999999999998</v>
      </c>
      <c r="D100" s="5">
        <v>2.6</v>
      </c>
      <c r="E100" s="7">
        <f t="shared" si="82"/>
        <v>5.0000000000000266E-2</v>
      </c>
      <c r="F100" s="7">
        <f t="shared" si="83"/>
        <v>2.5750000000000002</v>
      </c>
      <c r="G100" s="7">
        <f t="shared" si="84"/>
        <v>1.0617582476499943</v>
      </c>
      <c r="H100" s="7">
        <f ca="1">INDIRECT(ADDRESS(L100,COLUMN(O99)))/E100</f>
        <v>2.7031999999999855E-2</v>
      </c>
      <c r="I100" s="7">
        <f t="shared" ca="1" si="85"/>
        <v>1.1102504453020843</v>
      </c>
      <c r="J100" s="7">
        <f t="shared" ca="1" si="86"/>
        <v>0.95632319008987565</v>
      </c>
      <c r="L100">
        <f t="shared" si="91"/>
        <v>77</v>
      </c>
      <c r="M100" s="8">
        <f t="shared" ca="1" si="87"/>
        <v>33.720100000000002</v>
      </c>
      <c r="N100" s="8">
        <f t="shared" ca="1" si="88"/>
        <v>37.266500000000001</v>
      </c>
      <c r="O100" s="6">
        <v>6.9887600000000001E-3</v>
      </c>
      <c r="P100" s="9">
        <f t="shared" ca="1" si="89"/>
        <v>3.3720100000000003E-5</v>
      </c>
      <c r="T100" s="1">
        <v>0.60236000000000001</v>
      </c>
      <c r="U100" s="1">
        <v>5.1443900000000004E-3</v>
      </c>
      <c r="V100" s="1">
        <f t="shared" si="100"/>
        <v>3.6499999999999976E-8</v>
      </c>
      <c r="W100" s="1">
        <f t="shared" si="101"/>
        <v>0.58411000000000002</v>
      </c>
      <c r="X100" s="1">
        <f t="shared" si="92"/>
        <v>5.7887367263432328</v>
      </c>
      <c r="Y100" s="1">
        <v>0.60235700000000003</v>
      </c>
      <c r="Z100" s="2">
        <f t="shared" si="93"/>
        <v>24.739831587778607</v>
      </c>
      <c r="AB100" t="str">
        <f t="shared" si="94"/>
        <v>5.8411E-01 5.1444E-03</v>
      </c>
      <c r="AE100">
        <f t="shared" si="102"/>
        <v>291</v>
      </c>
      <c r="AF100">
        <f t="shared" ref="AF100:AG100" si="133">AE100+1</f>
        <v>292</v>
      </c>
      <c r="AG100">
        <f t="shared" si="133"/>
        <v>293</v>
      </c>
      <c r="AH100" t="str">
        <f t="shared" ca="1" si="96"/>
        <v>9.5576E+03 2.3260E-03</v>
      </c>
      <c r="AI100" t="str">
        <f t="shared" ca="1" si="97"/>
        <v>9.8610E+03 2.3425E-03</v>
      </c>
      <c r="AJ100" t="str">
        <f t="shared" ca="1" si="98"/>
        <v>1.0174E+04 2.3430E-03</v>
      </c>
      <c r="AK100" t="str">
        <f t="shared" ca="1" si="99"/>
        <v>9.5576E+03 2.3260E-03 9.8610E+03 2.3425E-03 1.0174E+04 2.3430E-03</v>
      </c>
    </row>
    <row r="101" spans="1:37" x14ac:dyDescent="0.2">
      <c r="A101" s="3">
        <v>98</v>
      </c>
      <c r="B101" s="4">
        <v>0.21155451597719999</v>
      </c>
      <c r="C101" s="5">
        <v>2.36</v>
      </c>
      <c r="D101" s="5">
        <v>2.5499999999999998</v>
      </c>
      <c r="E101" s="7">
        <f t="shared" si="82"/>
        <v>0.18999999999999995</v>
      </c>
      <c r="F101" s="7">
        <f t="shared" si="83"/>
        <v>2.4550000000000001</v>
      </c>
      <c r="G101" s="7">
        <f t="shared" si="84"/>
        <v>1.1134448209326318</v>
      </c>
      <c r="H101" s="7">
        <f ca="1">INDIRECT(ADDRESS(L101,COLUMN(O100)))/E101</f>
        <v>2.7914368421052643E-2</v>
      </c>
      <c r="I101" s="7">
        <f t="shared" ca="1" si="85"/>
        <v>1.14649082457089</v>
      </c>
      <c r="J101" s="7">
        <f t="shared" ca="1" si="86"/>
        <v>0.97117639066093109</v>
      </c>
      <c r="L101">
        <f t="shared" si="91"/>
        <v>76</v>
      </c>
      <c r="M101" s="8">
        <f t="shared" ca="1" si="87"/>
        <v>37.266500000000001</v>
      </c>
      <c r="N101" s="8">
        <f t="shared" ca="1" si="88"/>
        <v>40.168999999999997</v>
      </c>
      <c r="O101" s="6">
        <v>5.1505199999999996E-3</v>
      </c>
      <c r="P101" s="9">
        <f t="shared" ca="1" si="89"/>
        <v>3.72665E-5</v>
      </c>
      <c r="T101" s="1">
        <v>0.64120999999999995</v>
      </c>
      <c r="U101" s="1">
        <v>5.13277E-3</v>
      </c>
      <c r="V101" s="1">
        <f t="shared" si="100"/>
        <v>3.8849999999999941E-8</v>
      </c>
      <c r="W101" s="1">
        <f t="shared" si="101"/>
        <v>0.62178500000000003</v>
      </c>
      <c r="X101" s="1">
        <f t="shared" si="92"/>
        <v>5.4262969691036069</v>
      </c>
      <c r="Y101" s="1">
        <v>0.64120600000000005</v>
      </c>
      <c r="Z101" s="2">
        <f t="shared" si="93"/>
        <v>26.335426421662184</v>
      </c>
      <c r="AB101" t="str">
        <f t="shared" si="94"/>
        <v>6.2179E-01 5.1328E-03</v>
      </c>
      <c r="AE101">
        <f t="shared" si="102"/>
        <v>294</v>
      </c>
      <c r="AF101">
        <f t="shared" ref="AF101:AG101" si="134">AE101+1</f>
        <v>295</v>
      </c>
      <c r="AG101">
        <f t="shared" si="134"/>
        <v>296</v>
      </c>
      <c r="AH101" t="str">
        <f t="shared" ca="1" si="96"/>
        <v>1.0497E+04 2.3491E-03</v>
      </c>
      <c r="AI101" t="str">
        <f t="shared" ca="1" si="97"/>
        <v>1.0830E+04 2.3530E-03</v>
      </c>
      <c r="AJ101" t="str">
        <f t="shared" ca="1" si="98"/>
        <v>1.1174E+04 2.3569E-03</v>
      </c>
      <c r="AK101" t="str">
        <f t="shared" ca="1" si="99"/>
        <v>1.0497E+04 2.3491E-03 1.0830E+04 2.3530E-03 1.1174E+04 2.3569E-03</v>
      </c>
    </row>
    <row r="102" spans="1:37" x14ac:dyDescent="0.2">
      <c r="A102" s="3">
        <v>99</v>
      </c>
      <c r="B102" s="4">
        <v>0.27995445882890002</v>
      </c>
      <c r="C102" s="5">
        <v>2.13</v>
      </c>
      <c r="D102" s="5">
        <v>2.36</v>
      </c>
      <c r="E102" s="7">
        <f t="shared" si="82"/>
        <v>0.22999999999999998</v>
      </c>
      <c r="F102" s="7">
        <f t="shared" si="83"/>
        <v>2.2450000000000001</v>
      </c>
      <c r="G102" s="7">
        <f t="shared" si="84"/>
        <v>1.2171932992560872</v>
      </c>
      <c r="H102" s="7">
        <f ca="1">INDIRECT(ADDRESS(L102,COLUMN(O101)))/E102</f>
        <v>3.0795826086956524E-2</v>
      </c>
      <c r="I102" s="7">
        <f t="shared" ca="1" si="85"/>
        <v>1.2648372161323325</v>
      </c>
      <c r="J102" s="7">
        <f t="shared" ca="1" si="86"/>
        <v>0.9623319773733946</v>
      </c>
      <c r="L102">
        <f t="shared" si="91"/>
        <v>75</v>
      </c>
      <c r="M102" s="8">
        <f t="shared" ca="1" si="87"/>
        <v>40.168999999999997</v>
      </c>
      <c r="N102" s="8">
        <f t="shared" ca="1" si="88"/>
        <v>45.517400000000002</v>
      </c>
      <c r="O102" s="6">
        <v>8.72326E-3</v>
      </c>
      <c r="P102" s="9">
        <f t="shared" ca="1" si="89"/>
        <v>4.0168999999999994E-5</v>
      </c>
      <c r="T102" s="1">
        <v>0.68255999999999994</v>
      </c>
      <c r="U102" s="1">
        <v>4.9750100000000002E-3</v>
      </c>
      <c r="V102" s="1">
        <f t="shared" si="100"/>
        <v>4.1349999999999996E-8</v>
      </c>
      <c r="W102" s="1">
        <f t="shared" si="101"/>
        <v>0.66188499999999995</v>
      </c>
      <c r="X102" s="1">
        <f t="shared" si="92"/>
        <v>4.9415275548584914</v>
      </c>
      <c r="Y102" s="1">
        <v>0.68255999999999994</v>
      </c>
      <c r="Z102" s="2">
        <f t="shared" si="93"/>
        <v>28.033905887296338</v>
      </c>
      <c r="AB102" t="str">
        <f t="shared" si="94"/>
        <v>6.6189E-01 4.9750E-03</v>
      </c>
      <c r="AE102">
        <f t="shared" si="102"/>
        <v>297</v>
      </c>
      <c r="AF102">
        <f t="shared" ref="AF102:AG102" si="135">AE102+1</f>
        <v>298</v>
      </c>
      <c r="AG102">
        <f t="shared" si="135"/>
        <v>299</v>
      </c>
      <c r="AH102" t="str">
        <f t="shared" ca="1" si="96"/>
        <v>1.1529E+04 2.3458E-03</v>
      </c>
      <c r="AI102" t="str">
        <f t="shared" ca="1" si="97"/>
        <v>1.1895E+04 2.3536E-03</v>
      </c>
      <c r="AJ102" t="str">
        <f t="shared" ca="1" si="98"/>
        <v>1.2272E+04 2.3893E-03</v>
      </c>
      <c r="AK102" t="str">
        <f t="shared" ca="1" si="99"/>
        <v>1.1529E+04 2.3458E-03 1.1895E+04 2.3536E-03 1.2272E+04 2.3893E-03</v>
      </c>
    </row>
    <row r="103" spans="1:37" x14ac:dyDescent="0.2">
      <c r="A103" s="3">
        <v>100</v>
      </c>
      <c r="B103" s="4">
        <v>3.8748578728799998E-2</v>
      </c>
      <c r="C103" s="5">
        <v>2.1</v>
      </c>
      <c r="D103" s="5">
        <v>2.13</v>
      </c>
      <c r="E103" s="7">
        <f t="shared" si="82"/>
        <v>2.9999999999999805E-2</v>
      </c>
      <c r="F103" s="7">
        <f t="shared" si="83"/>
        <v>2.1150000000000002</v>
      </c>
      <c r="G103" s="7">
        <f t="shared" si="84"/>
        <v>1.2916192909600084</v>
      </c>
      <c r="H103" s="7">
        <f ca="1">INDIRECT(ADDRESS(L103,COLUMN(O102)))/E103</f>
        <v>3.2977666666666884E-2</v>
      </c>
      <c r="I103" s="7">
        <f t="shared" ca="1" si="85"/>
        <v>1.3544491381211454</v>
      </c>
      <c r="J103" s="7">
        <f t="shared" ca="1" si="86"/>
        <v>0.95361225062441779</v>
      </c>
      <c r="L103">
        <f t="shared" si="91"/>
        <v>74</v>
      </c>
      <c r="M103" s="8">
        <f t="shared" ca="1" si="87"/>
        <v>45.517400000000002</v>
      </c>
      <c r="N103" s="8">
        <f t="shared" ca="1" si="88"/>
        <v>48.251600000000003</v>
      </c>
      <c r="O103" s="6">
        <v>4.0036100000000003E-3</v>
      </c>
      <c r="P103" s="9">
        <f t="shared" ca="1" si="89"/>
        <v>4.5517399999999999E-5</v>
      </c>
      <c r="T103" s="1">
        <v>0.72658</v>
      </c>
      <c r="U103" s="1">
        <v>4.9390600000000003E-3</v>
      </c>
      <c r="V103" s="1">
        <f t="shared" si="100"/>
        <v>4.4020000000000059E-8</v>
      </c>
      <c r="W103" s="1">
        <f t="shared" si="101"/>
        <v>0.70456999999999992</v>
      </c>
      <c r="X103" s="1">
        <f t="shared" si="92"/>
        <v>4.6082607097846964</v>
      </c>
      <c r="Y103" s="1">
        <v>0.72658199999999995</v>
      </c>
      <c r="Z103" s="2">
        <f t="shared" si="93"/>
        <v>29.841964673293994</v>
      </c>
      <c r="AB103" t="str">
        <f t="shared" si="94"/>
        <v>7.0457E-01 4.9391E-03</v>
      </c>
      <c r="AE103">
        <f t="shared" si="102"/>
        <v>300</v>
      </c>
      <c r="AF103">
        <f t="shared" ref="AF103:AG103" si="136">AE103+1</f>
        <v>301</v>
      </c>
      <c r="AG103">
        <f t="shared" si="136"/>
        <v>302</v>
      </c>
      <c r="AH103" t="str">
        <f t="shared" ca="1" si="96"/>
        <v>1.2662E+04 2.3835E-03</v>
      </c>
      <c r="AI103" t="str">
        <f t="shared" ca="1" si="97"/>
        <v>1.3064E+04 2.3741E-03</v>
      </c>
      <c r="AJ103" t="str">
        <f t="shared" ca="1" si="98"/>
        <v>1.3479E+04 2.2885E-03</v>
      </c>
      <c r="AK103" t="str">
        <f t="shared" ca="1" si="99"/>
        <v>1.2662E+04 2.3835E-03 1.3064E+04 2.3741E-03 1.3479E+04 2.2885E-03</v>
      </c>
    </row>
    <row r="104" spans="1:37" x14ac:dyDescent="0.2">
      <c r="A104" s="3">
        <v>101</v>
      </c>
      <c r="B104" s="4">
        <v>0.1060982677579</v>
      </c>
      <c r="C104" s="5">
        <v>2.02</v>
      </c>
      <c r="D104" s="5">
        <v>2.1</v>
      </c>
      <c r="E104" s="7">
        <f t="shared" si="82"/>
        <v>8.0000000000000071E-2</v>
      </c>
      <c r="F104" s="7">
        <f t="shared" si="83"/>
        <v>2.06</v>
      </c>
      <c r="G104" s="7">
        <f t="shared" si="84"/>
        <v>1.3262283469737488</v>
      </c>
      <c r="H104" s="7">
        <f ca="1">INDIRECT(ADDRESS(L104,COLUMN(O103)))/E104</f>
        <v>3.3281374999999967E-2</v>
      </c>
      <c r="I104" s="7">
        <f t="shared" ca="1" si="85"/>
        <v>1.3669229584942222</v>
      </c>
      <c r="J104" s="7">
        <f t="shared" ca="1" si="86"/>
        <v>0.97022903795155957</v>
      </c>
      <c r="L104">
        <f t="shared" si="91"/>
        <v>73</v>
      </c>
      <c r="M104" s="8">
        <f t="shared" ca="1" si="87"/>
        <v>48.251600000000003</v>
      </c>
      <c r="N104" s="8">
        <f t="shared" ca="1" si="88"/>
        <v>51.578000000000003</v>
      </c>
      <c r="O104" s="6">
        <v>4.5917199999999997E-3</v>
      </c>
      <c r="P104" s="9">
        <f t="shared" ca="1" si="89"/>
        <v>4.8251600000000004E-5</v>
      </c>
      <c r="T104" s="1">
        <v>0.77344000000000002</v>
      </c>
      <c r="U104" s="1">
        <v>4.9160699999999998E-3</v>
      </c>
      <c r="V104" s="1">
        <f t="shared" si="100"/>
        <v>4.6860000000000011E-8</v>
      </c>
      <c r="W104" s="1">
        <f t="shared" si="101"/>
        <v>0.75001000000000007</v>
      </c>
      <c r="X104" s="1">
        <f t="shared" si="92"/>
        <v>4.3088219771305383</v>
      </c>
      <c r="Y104" s="1">
        <v>0.77344199999999996</v>
      </c>
      <c r="Z104" s="2">
        <f t="shared" si="93"/>
        <v>31.76658497023303</v>
      </c>
      <c r="AB104" t="str">
        <f t="shared" si="94"/>
        <v>7.5001E-01 4.9161E-03</v>
      </c>
      <c r="AE104">
        <f t="shared" si="102"/>
        <v>303</v>
      </c>
      <c r="AF104">
        <f t="shared" ref="AF104:AG104" si="137">AE104+1</f>
        <v>304</v>
      </c>
      <c r="AG104">
        <f t="shared" si="137"/>
        <v>305</v>
      </c>
      <c r="AH104" t="str">
        <f t="shared" ca="1" si="96"/>
        <v>1.3907E+04 2.2927E-03</v>
      </c>
      <c r="AI104" t="str">
        <f t="shared" ca="1" si="97"/>
        <v>1.4348E+04 2.4115E-03</v>
      </c>
      <c r="AJ104" t="str">
        <f t="shared" ca="1" si="98"/>
        <v>1.4803E+04 2.3473E-03</v>
      </c>
      <c r="AK104" t="str">
        <f t="shared" ca="1" si="99"/>
        <v>1.3907E+04 2.2927E-03 1.4348E+04 2.4115E-03 1.4803E+04 2.3473E-03</v>
      </c>
    </row>
    <row r="105" spans="1:37" x14ac:dyDescent="0.2">
      <c r="A105" s="3">
        <v>102</v>
      </c>
      <c r="B105" s="4">
        <v>0.12459891542239999</v>
      </c>
      <c r="C105" s="5">
        <v>1.93</v>
      </c>
      <c r="D105" s="5">
        <v>2.02</v>
      </c>
      <c r="E105" s="7">
        <f t="shared" si="82"/>
        <v>9.000000000000008E-2</v>
      </c>
      <c r="F105" s="7">
        <f t="shared" si="83"/>
        <v>1.9750000000000001</v>
      </c>
      <c r="G105" s="7">
        <f t="shared" si="84"/>
        <v>1.3844323935822209</v>
      </c>
      <c r="H105" s="7">
        <f ca="1">INDIRECT(ADDRESS(L105,COLUMN(O104)))/E105</f>
        <v>3.4392111111111082E-2</v>
      </c>
      <c r="I105" s="7">
        <f t="shared" ca="1" si="85"/>
        <v>1.4125427891384301</v>
      </c>
      <c r="J105" s="7">
        <f t="shared" ca="1" si="86"/>
        <v>0.98009943785607023</v>
      </c>
      <c r="L105">
        <f t="shared" si="91"/>
        <v>72</v>
      </c>
      <c r="M105" s="8">
        <f t="shared" ca="1" si="87"/>
        <v>51.578000000000003</v>
      </c>
      <c r="N105" s="8">
        <f t="shared" ca="1" si="88"/>
        <v>55.595100000000002</v>
      </c>
      <c r="O105" s="6">
        <v>5.3028900000000002E-3</v>
      </c>
      <c r="P105" s="9">
        <f t="shared" ca="1" si="89"/>
        <v>5.1578E-5</v>
      </c>
      <c r="T105" s="1">
        <v>0.82332000000000005</v>
      </c>
      <c r="U105" s="1">
        <v>4.8172600000000003E-3</v>
      </c>
      <c r="V105" s="1">
        <f t="shared" si="100"/>
        <v>4.9880000000000034E-8</v>
      </c>
      <c r="W105" s="1">
        <f t="shared" si="101"/>
        <v>0.79838000000000009</v>
      </c>
      <c r="X105" s="1">
        <f t="shared" si="92"/>
        <v>3.966581841503912</v>
      </c>
      <c r="Y105" s="1">
        <v>0.82332499999999997</v>
      </c>
      <c r="Z105" s="2">
        <f t="shared" si="93"/>
        <v>33.815365044330548</v>
      </c>
      <c r="AB105" t="str">
        <f t="shared" si="94"/>
        <v>7.9838E-01 4.8173E-03</v>
      </c>
      <c r="AE105">
        <f t="shared" si="102"/>
        <v>306</v>
      </c>
      <c r="AF105">
        <f t="shared" ref="AF105:AG105" si="138">AE105+1</f>
        <v>307</v>
      </c>
      <c r="AG105">
        <f t="shared" si="138"/>
        <v>308</v>
      </c>
      <c r="AH105" t="str">
        <f t="shared" ca="1" si="96"/>
        <v>1.5273E+04 2.3882E-03</v>
      </c>
      <c r="AI105" t="str">
        <f t="shared" ca="1" si="97"/>
        <v>1.5758E+04 2.3504E-03</v>
      </c>
      <c r="AJ105" t="str">
        <f t="shared" ca="1" si="98"/>
        <v>1.6258E+04 2.4114E-03</v>
      </c>
      <c r="AK105" t="str">
        <f t="shared" ca="1" si="99"/>
        <v>1.5273E+04 2.3882E-03 1.5758E+04 2.3504E-03 1.6258E+04 2.4114E-03</v>
      </c>
    </row>
    <row r="106" spans="1:37" x14ac:dyDescent="0.2">
      <c r="A106" s="3">
        <v>103</v>
      </c>
      <c r="B106" s="4">
        <v>0.13063842384980001</v>
      </c>
      <c r="C106" s="5">
        <v>1.84</v>
      </c>
      <c r="D106" s="5">
        <v>1.93</v>
      </c>
      <c r="E106" s="7">
        <f t="shared" si="82"/>
        <v>8.9999999999999858E-2</v>
      </c>
      <c r="F106" s="7">
        <f t="shared" si="83"/>
        <v>1.885</v>
      </c>
      <c r="G106" s="7">
        <f t="shared" si="84"/>
        <v>1.451538042775558</v>
      </c>
      <c r="H106" s="7">
        <f ca="1">INDIRECT(ADDRESS(L106,COLUMN(O105)))/E106</f>
        <v>3.6618888888888944E-2</v>
      </c>
      <c r="I106" s="7">
        <f t="shared" ca="1" si="85"/>
        <v>1.5040003586622046</v>
      </c>
      <c r="J106" s="7">
        <f t="shared" ca="1" si="86"/>
        <v>0.9651181493511668</v>
      </c>
      <c r="L106">
        <f t="shared" si="91"/>
        <v>71</v>
      </c>
      <c r="M106" s="8">
        <f t="shared" ca="1" si="87"/>
        <v>55.595100000000002</v>
      </c>
      <c r="N106" s="8">
        <f t="shared" ca="1" si="88"/>
        <v>67.903999999999996</v>
      </c>
      <c r="O106" s="6">
        <v>1.3874299999999999E-2</v>
      </c>
      <c r="P106" s="9">
        <f t="shared" ca="1" si="89"/>
        <v>5.5595099999999999E-5</v>
      </c>
      <c r="T106" s="1">
        <v>0.87643000000000004</v>
      </c>
      <c r="U106" s="1">
        <v>4.7730799999999999E-3</v>
      </c>
      <c r="V106" s="1">
        <f t="shared" si="100"/>
        <v>5.3109999999999991E-8</v>
      </c>
      <c r="W106" s="1">
        <f t="shared" si="101"/>
        <v>0.84987500000000005</v>
      </c>
      <c r="X106" s="1">
        <f t="shared" si="92"/>
        <v>3.6911797051054633</v>
      </c>
      <c r="Y106" s="1">
        <v>0.87642500000000001</v>
      </c>
      <c r="Z106" s="2">
        <f t="shared" si="93"/>
        <v>35.996272807187204</v>
      </c>
      <c r="AB106" t="str">
        <f t="shared" si="94"/>
        <v>8.4988E-01 4.7731E-03</v>
      </c>
      <c r="AE106">
        <f t="shared" si="102"/>
        <v>309</v>
      </c>
      <c r="AF106">
        <f t="shared" ref="AF106:AG106" si="139">AE106+1</f>
        <v>310</v>
      </c>
      <c r="AG106">
        <f t="shared" si="139"/>
        <v>311</v>
      </c>
      <c r="AH106" t="str">
        <f t="shared" ca="1" si="96"/>
        <v>1.6774E+04 2.3329E-03</v>
      </c>
      <c r="AI106" t="str">
        <f t="shared" ca="1" si="97"/>
        <v>1.7307E+04 2.3549E-03</v>
      </c>
      <c r="AJ106" t="str">
        <f t="shared" ca="1" si="98"/>
        <v>1.7856E+04 2.3886E-03</v>
      </c>
      <c r="AK106" t="str">
        <f t="shared" ca="1" si="99"/>
        <v>1.6774E+04 2.3329E-03 1.7307E+04 2.3549E-03 1.7856E+04 2.3886E-03</v>
      </c>
    </row>
    <row r="107" spans="1:37" x14ac:dyDescent="0.2">
      <c r="A107" s="3">
        <v>104</v>
      </c>
      <c r="B107" s="4">
        <v>0.12951198822560001</v>
      </c>
      <c r="C107" s="5">
        <v>1.7549999999999999</v>
      </c>
      <c r="D107" s="5">
        <v>1.84</v>
      </c>
      <c r="E107" s="7">
        <f t="shared" si="82"/>
        <v>8.5000000000000187E-2</v>
      </c>
      <c r="F107" s="7">
        <f t="shared" si="83"/>
        <v>1.7974999999999999</v>
      </c>
      <c r="G107" s="7">
        <f t="shared" si="84"/>
        <v>1.5236704497129379</v>
      </c>
      <c r="H107" s="7">
        <f ca="1">INDIRECT(ADDRESS(L107,COLUMN(O106)))/E107</f>
        <v>3.824847058823521E-2</v>
      </c>
      <c r="I107" s="7">
        <f t="shared" ca="1" si="85"/>
        <v>1.5709300644684834</v>
      </c>
      <c r="J107" s="7">
        <f t="shared" ca="1" si="86"/>
        <v>0.96991615615203364</v>
      </c>
      <c r="L107">
        <f t="shared" si="91"/>
        <v>70</v>
      </c>
      <c r="M107" s="8">
        <f t="shared" ca="1" si="87"/>
        <v>67.903999999999996</v>
      </c>
      <c r="N107" s="8">
        <f t="shared" ca="1" si="88"/>
        <v>75.673599999999993</v>
      </c>
      <c r="O107" s="6">
        <v>7.541E-3</v>
      </c>
      <c r="P107" s="9">
        <f t="shared" ca="1" si="89"/>
        <v>6.7903999999999992E-5</v>
      </c>
      <c r="T107" s="1">
        <v>0.93294999999999995</v>
      </c>
      <c r="U107" s="1">
        <v>4.7356899999999999E-3</v>
      </c>
      <c r="V107" s="1">
        <f t="shared" si="100"/>
        <v>5.6519999999999907E-8</v>
      </c>
      <c r="W107" s="1">
        <f t="shared" si="101"/>
        <v>0.90468999999999999</v>
      </c>
      <c r="X107" s="1">
        <f t="shared" si="92"/>
        <v>3.4413107382892747</v>
      </c>
      <c r="Y107" s="1">
        <v>0.93294900000000003</v>
      </c>
      <c r="Z107" s="2">
        <f t="shared" si="93"/>
        <v>38.317810102624293</v>
      </c>
      <c r="AB107" t="str">
        <f t="shared" si="94"/>
        <v>9.0469E-01 4.7357E-03</v>
      </c>
      <c r="AE107">
        <f t="shared" si="102"/>
        <v>312</v>
      </c>
      <c r="AF107">
        <f t="shared" ref="AF107:AG107" si="140">AE107+1</f>
        <v>313</v>
      </c>
      <c r="AG107">
        <f t="shared" si="140"/>
        <v>314</v>
      </c>
      <c r="AH107" t="str">
        <f t="shared" ca="1" si="96"/>
        <v>1.8423E+04 2.3438E-03</v>
      </c>
      <c r="AI107" t="str">
        <f t="shared" ca="1" si="97"/>
        <v>1.9008E+04 2.3940E-03</v>
      </c>
      <c r="AJ107" t="str">
        <f t="shared" ca="1" si="98"/>
        <v>1.9611E+04 2.3987E-03</v>
      </c>
      <c r="AK107" t="str">
        <f t="shared" ca="1" si="99"/>
        <v>1.8423E+04 2.3438E-03 1.9008E+04 2.3940E-03 1.9611E+04 2.3987E-03</v>
      </c>
    </row>
    <row r="108" spans="1:37" x14ac:dyDescent="0.2">
      <c r="A108" s="3">
        <v>105</v>
      </c>
      <c r="B108" s="4">
        <v>0.136107405382</v>
      </c>
      <c r="C108" s="5">
        <v>1.67</v>
      </c>
      <c r="D108" s="5">
        <v>1.7549999999999999</v>
      </c>
      <c r="E108" s="7">
        <f t="shared" si="82"/>
        <v>8.4999999999999964E-2</v>
      </c>
      <c r="F108" s="7">
        <f t="shared" si="83"/>
        <v>1.7124999999999999</v>
      </c>
      <c r="G108" s="7">
        <f t="shared" si="84"/>
        <v>1.6012635927294125</v>
      </c>
      <c r="H108" s="7">
        <f ca="1">INDIRECT(ADDRESS(L108,COLUMN(O107)))/E108</f>
        <v>4.0224000000000017E-2</v>
      </c>
      <c r="I108" s="7">
        <f t="shared" ca="1" si="85"/>
        <v>1.6520684341458751</v>
      </c>
      <c r="J108" s="7">
        <f t="shared" ca="1" si="86"/>
        <v>0.96924773794692787</v>
      </c>
      <c r="L108">
        <f t="shared" si="91"/>
        <v>69</v>
      </c>
      <c r="M108" s="8">
        <f t="shared" ca="1" si="87"/>
        <v>75.673599999999993</v>
      </c>
      <c r="N108" s="8">
        <f t="shared" ca="1" si="88"/>
        <v>91.660899999999998</v>
      </c>
      <c r="O108" s="6">
        <v>1.32852E-2</v>
      </c>
      <c r="P108" s="9">
        <f t="shared" ca="1" si="89"/>
        <v>7.5673599999999993E-5</v>
      </c>
      <c r="T108" s="1">
        <v>0.99312</v>
      </c>
      <c r="U108" s="1">
        <v>4.7690900000000001E-3</v>
      </c>
      <c r="V108" s="1">
        <f t="shared" si="100"/>
        <v>6.0170000000000055E-8</v>
      </c>
      <c r="W108" s="1">
        <f t="shared" si="101"/>
        <v>0.96303499999999997</v>
      </c>
      <c r="X108" s="1">
        <f t="shared" si="92"/>
        <v>3.2553544626577544</v>
      </c>
      <c r="Y108" s="1">
        <v>0.99311899999999997</v>
      </c>
      <c r="Z108" s="2">
        <f t="shared" si="93"/>
        <v>40.789094850102337</v>
      </c>
      <c r="AB108" t="str">
        <f t="shared" si="94"/>
        <v>9.6304E-01 4.7691E-03</v>
      </c>
      <c r="AE108">
        <f t="shared" si="102"/>
        <v>315</v>
      </c>
      <c r="AF108">
        <f t="shared" ref="AF108:AG108" si="141">AE108+1</f>
        <v>316</v>
      </c>
      <c r="AG108">
        <f t="shared" si="141"/>
        <v>317</v>
      </c>
      <c r="AH108" t="str">
        <f t="shared" ca="1" si="96"/>
        <v>2.0234E+04 2.3521E-03</v>
      </c>
      <c r="AI108" t="str">
        <f t="shared" ca="1" si="97"/>
        <v>2.0876E+04 2.3726E-03</v>
      </c>
      <c r="AJ108" t="str">
        <f t="shared" ca="1" si="98"/>
        <v>2.1539E+04 2.3861E-03</v>
      </c>
      <c r="AK108" t="str">
        <f t="shared" ca="1" si="99"/>
        <v>2.0234E+04 2.3521E-03 2.0876E+04 2.3726E-03 2.1539E+04 2.3861E-03</v>
      </c>
    </row>
    <row r="109" spans="1:37" x14ac:dyDescent="0.2">
      <c r="A109" s="3">
        <v>106</v>
      </c>
      <c r="B109" s="4">
        <v>0.13472752045729999</v>
      </c>
      <c r="C109" s="5">
        <v>1.59</v>
      </c>
      <c r="D109" s="5">
        <v>1.67</v>
      </c>
      <c r="E109" s="7">
        <f t="shared" si="82"/>
        <v>7.9999999999999849E-2</v>
      </c>
      <c r="F109" s="7">
        <f t="shared" si="83"/>
        <v>1.63</v>
      </c>
      <c r="G109" s="7">
        <f t="shared" si="84"/>
        <v>1.684094005716253</v>
      </c>
      <c r="H109" s="7">
        <f ca="1">INDIRECT(ADDRESS(L109,COLUMN(O108)))/E109</f>
        <v>4.2772500000000081E-2</v>
      </c>
      <c r="I109" s="7">
        <f t="shared" ca="1" si="85"/>
        <v>1.7567396852502126</v>
      </c>
      <c r="J109" s="7">
        <f t="shared" ca="1" si="86"/>
        <v>0.95864744210886732</v>
      </c>
      <c r="L109">
        <f t="shared" si="91"/>
        <v>68</v>
      </c>
      <c r="M109" s="8">
        <f t="shared" ca="1" si="87"/>
        <v>91.660899999999998</v>
      </c>
      <c r="N109" s="8">
        <f t="shared" ca="1" si="88"/>
        <v>136.74199999999999</v>
      </c>
      <c r="O109" s="6">
        <v>2.80241E-2</v>
      </c>
      <c r="P109" s="9">
        <f t="shared" ca="1" si="89"/>
        <v>9.1660899999999995E-5</v>
      </c>
      <c r="T109" s="1">
        <v>1.0571999999999999</v>
      </c>
      <c r="U109" s="1">
        <v>4.7305999999999997E-3</v>
      </c>
      <c r="V109" s="1">
        <f t="shared" si="100"/>
        <v>6.4079999999999909E-8</v>
      </c>
      <c r="W109" s="1">
        <f t="shared" si="101"/>
        <v>1.0251600000000001</v>
      </c>
      <c r="X109" s="1">
        <f t="shared" si="92"/>
        <v>3.0320509976258747</v>
      </c>
      <c r="Y109" s="1">
        <v>1.0571699999999999</v>
      </c>
      <c r="Z109" s="2">
        <f t="shared" si="93"/>
        <v>43.41977890130255</v>
      </c>
      <c r="AB109" t="str">
        <f t="shared" si="94"/>
        <v>1.0252E+00 4.7306E-03</v>
      </c>
      <c r="AE109">
        <f t="shared" si="102"/>
        <v>318</v>
      </c>
      <c r="AF109">
        <f t="shared" ref="AF109:AG109" si="142">AE109+1</f>
        <v>319</v>
      </c>
      <c r="AG109">
        <f t="shared" si="142"/>
        <v>320</v>
      </c>
      <c r="AH109" t="str">
        <f t="shared" ca="1" si="96"/>
        <v>2.2222E+04 2.3917E-03</v>
      </c>
      <c r="AI109" t="str">
        <f t="shared" ca="1" si="97"/>
        <v>2.2928E+04 2.4161E-03</v>
      </c>
      <c r="AJ109" t="str">
        <f t="shared" ca="1" si="98"/>
        <v>2.3656E+04 2.3812E-03</v>
      </c>
      <c r="AK109" t="str">
        <f t="shared" ca="1" si="99"/>
        <v>2.2222E+04 2.3917E-03 2.2928E+04 2.4161E-03 2.3656E+04 2.3812E-03</v>
      </c>
    </row>
    <row r="110" spans="1:37" x14ac:dyDescent="0.2">
      <c r="A110" s="3">
        <v>107</v>
      </c>
      <c r="B110" s="4">
        <v>0.16009471945129999</v>
      </c>
      <c r="C110" s="5">
        <v>1.5</v>
      </c>
      <c r="D110" s="5">
        <v>1.59</v>
      </c>
      <c r="E110" s="7">
        <f t="shared" si="82"/>
        <v>9.000000000000008E-2</v>
      </c>
      <c r="F110" s="7">
        <f t="shared" si="83"/>
        <v>1.5449999999999999</v>
      </c>
      <c r="G110" s="7">
        <f t="shared" si="84"/>
        <v>1.7788302161255538</v>
      </c>
      <c r="H110" s="7">
        <f ca="1">INDIRECT(ADDRESS(L110,COLUMN(O109)))/E110</f>
        <v>4.4523666666666628E-2</v>
      </c>
      <c r="I110" s="7">
        <f t="shared" ca="1" si="85"/>
        <v>1.8286630934872912</v>
      </c>
      <c r="J110" s="7">
        <f t="shared" ca="1" si="86"/>
        <v>0.97274901126445046</v>
      </c>
      <c r="L110">
        <f t="shared" si="91"/>
        <v>67</v>
      </c>
      <c r="M110" s="8">
        <f t="shared" ca="1" si="87"/>
        <v>136.74199999999999</v>
      </c>
      <c r="N110" s="8">
        <f t="shared" ca="1" si="88"/>
        <v>148.625</v>
      </c>
      <c r="O110" s="6">
        <v>5.8620800000000004E-3</v>
      </c>
      <c r="P110" s="9">
        <f t="shared" ca="1" si="89"/>
        <v>1.36742E-4</v>
      </c>
      <c r="T110" s="1">
        <v>1.1299999999999999</v>
      </c>
      <c r="U110" s="1">
        <v>5.00134E-3</v>
      </c>
      <c r="V110" s="1">
        <f t="shared" si="100"/>
        <v>7.2799999999999977E-8</v>
      </c>
      <c r="W110" s="1">
        <f t="shared" si="101"/>
        <v>1.0935999999999999</v>
      </c>
      <c r="X110" s="1">
        <f t="shared" si="92"/>
        <v>2.8216151442140807</v>
      </c>
      <c r="Y110" s="1">
        <v>1.1299999999999999</v>
      </c>
      <c r="Z110" s="2">
        <f t="shared" si="93"/>
        <v>46.411031488286547</v>
      </c>
      <c r="AB110" t="str">
        <f t="shared" si="94"/>
        <v>1.0936E+00 5.0013E-03</v>
      </c>
      <c r="AE110">
        <f t="shared" si="102"/>
        <v>321</v>
      </c>
      <c r="AF110">
        <f t="shared" ref="AF110:AG110" si="143">AE110+1</f>
        <v>322</v>
      </c>
      <c r="AG110">
        <f t="shared" si="143"/>
        <v>323</v>
      </c>
      <c r="AH110" t="str">
        <f t="shared" ca="1" si="96"/>
        <v>2.4413E+04 2.4440E-03</v>
      </c>
      <c r="AI110" t="str">
        <f t="shared" ca="1" si="97"/>
        <v>2.5187E+04 2.3479E-03</v>
      </c>
      <c r="AJ110" t="str">
        <f t="shared" ca="1" si="98"/>
        <v>2.5980E+04 2.3990E-03</v>
      </c>
      <c r="AK110" t="str">
        <f t="shared" ca="1" si="99"/>
        <v>2.4413E+04 2.4440E-03 2.5187E+04 2.3479E-03 2.5980E+04 2.3990E-03</v>
      </c>
    </row>
    <row r="111" spans="1:37" x14ac:dyDescent="0.2">
      <c r="A111" s="3">
        <v>108</v>
      </c>
      <c r="B111" s="4">
        <v>4.62138588002E-2</v>
      </c>
      <c r="C111" s="5">
        <v>1.4750000000000001</v>
      </c>
      <c r="D111" s="5">
        <v>1.5</v>
      </c>
      <c r="E111" s="7">
        <f t="shared" si="82"/>
        <v>2.4999999999999911E-2</v>
      </c>
      <c r="F111" s="7">
        <f t="shared" si="83"/>
        <v>1.4875</v>
      </c>
      <c r="G111" s="7">
        <f t="shared" si="84"/>
        <v>1.8485543520080066</v>
      </c>
      <c r="H111" s="7">
        <f ca="1">INDIRECT(ADDRESS(L111,COLUMN(O110)))/E111</f>
        <v>4.6437200000000164E-2</v>
      </c>
      <c r="I111" s="7">
        <f t="shared" ca="1" si="85"/>
        <v>1.9072551782547502</v>
      </c>
      <c r="J111" s="7">
        <f t="shared" ca="1" si="86"/>
        <v>0.96922235319321126</v>
      </c>
      <c r="L111">
        <f t="shared" si="91"/>
        <v>66</v>
      </c>
      <c r="M111" s="8">
        <f t="shared" ca="1" si="87"/>
        <v>148.625</v>
      </c>
      <c r="N111" s="8">
        <f t="shared" ca="1" si="88"/>
        <v>203.995</v>
      </c>
      <c r="O111" s="6">
        <v>2.2280100000000001E-2</v>
      </c>
      <c r="P111" s="9">
        <f t="shared" ca="1" si="89"/>
        <v>1.4862499999999999E-4</v>
      </c>
      <c r="T111" s="1">
        <v>1.1979</v>
      </c>
      <c r="U111" s="1">
        <v>4.4117000000000002E-3</v>
      </c>
      <c r="V111" s="1">
        <f t="shared" si="100"/>
        <v>6.7900000000000072E-8</v>
      </c>
      <c r="W111" s="1">
        <f t="shared" si="101"/>
        <v>1.1639499999999998</v>
      </c>
      <c r="X111" s="1">
        <f t="shared" si="92"/>
        <v>2.6685723098371308</v>
      </c>
      <c r="Y111" s="1">
        <v>1.1979299999999999</v>
      </c>
      <c r="Z111" s="2">
        <f t="shared" si="93"/>
        <v>49.201032699790353</v>
      </c>
      <c r="AB111" t="str">
        <f t="shared" si="94"/>
        <v>1.1640E+00 4.4117E-03</v>
      </c>
      <c r="AE111">
        <f t="shared" si="102"/>
        <v>324</v>
      </c>
      <c r="AF111">
        <f t="shared" ref="AF111:AG111" si="144">AE111+1</f>
        <v>325</v>
      </c>
      <c r="AG111">
        <f t="shared" si="144"/>
        <v>326</v>
      </c>
      <c r="AH111" t="str">
        <f t="shared" ca="1" si="96"/>
        <v>2.6805E+04 2.3896E-03</v>
      </c>
      <c r="AI111" t="str">
        <f t="shared" ca="1" si="97"/>
        <v>2.7656E+04 2.3662E-03</v>
      </c>
      <c r="AJ111" t="str">
        <f t="shared" ca="1" si="98"/>
        <v>2.8534E+04 2.4226E-03</v>
      </c>
      <c r="AK111" t="str">
        <f t="shared" ca="1" si="99"/>
        <v>2.6805E+04 2.3896E-03 2.7656E+04 2.3662E-03 2.8534E+04 2.4226E-03</v>
      </c>
    </row>
    <row r="112" spans="1:37" x14ac:dyDescent="0.2">
      <c r="A112" s="3">
        <v>109</v>
      </c>
      <c r="B112" s="4">
        <v>6.6056428739199993E-2</v>
      </c>
      <c r="C112" s="5">
        <v>1.44</v>
      </c>
      <c r="D112" s="5">
        <v>1.4750000000000001</v>
      </c>
      <c r="E112" s="7">
        <f t="shared" si="82"/>
        <v>3.5000000000000142E-2</v>
      </c>
      <c r="F112" s="7">
        <f t="shared" si="83"/>
        <v>1.4575</v>
      </c>
      <c r="G112" s="7">
        <f t="shared" si="84"/>
        <v>1.8873265354057065</v>
      </c>
      <c r="H112" s="7">
        <f ca="1">INDIRECT(ADDRESS(L112,COLUMN(O111)))/E112</f>
        <v>4.6781142857142667E-2</v>
      </c>
      <c r="I112" s="7">
        <f t="shared" ca="1" si="85"/>
        <v>1.9213814992928138</v>
      </c>
      <c r="J112" s="7">
        <f t="shared" ca="1" si="86"/>
        <v>0.98227579275659649</v>
      </c>
      <c r="L112">
        <f t="shared" si="91"/>
        <v>65</v>
      </c>
      <c r="M112" s="8">
        <f t="shared" ca="1" si="87"/>
        <v>203.995</v>
      </c>
      <c r="N112" s="8">
        <f t="shared" ca="1" si="88"/>
        <v>304.32499999999999</v>
      </c>
      <c r="O112" s="6">
        <v>2.8467599999999999E-2</v>
      </c>
      <c r="P112" s="9">
        <f t="shared" ca="1" si="89"/>
        <v>2.03995E-4</v>
      </c>
      <c r="T112" s="1">
        <v>1.2751999999999999</v>
      </c>
      <c r="U112" s="1">
        <v>4.6225199999999998E-3</v>
      </c>
      <c r="V112" s="1">
        <f t="shared" si="100"/>
        <v>7.7299999999999918E-8</v>
      </c>
      <c r="W112" s="1">
        <f t="shared" si="101"/>
        <v>1.2365499999999998</v>
      </c>
      <c r="X112" s="1">
        <f t="shared" si="92"/>
        <v>2.4560775884696393</v>
      </c>
      <c r="Y112" s="1">
        <v>1.27519</v>
      </c>
      <c r="Z112" s="2">
        <f t="shared" si="93"/>
        <v>52.374232958892151</v>
      </c>
      <c r="AB112" t="str">
        <f t="shared" si="94"/>
        <v>1.2366E+00 4.6225E-03</v>
      </c>
      <c r="AE112">
        <f t="shared" si="102"/>
        <v>327</v>
      </c>
      <c r="AF112">
        <f t="shared" ref="AF112:AG112" si="145">AE112+1</f>
        <v>328</v>
      </c>
      <c r="AG112">
        <f t="shared" si="145"/>
        <v>329</v>
      </c>
      <c r="AH112" t="str">
        <f t="shared" ca="1" si="96"/>
        <v>2.9440E+04 2.4187E-03</v>
      </c>
      <c r="AI112" t="str">
        <f t="shared" ca="1" si="97"/>
        <v>3.0375E+04 2.4424E-03</v>
      </c>
      <c r="AJ112" t="str">
        <f t="shared" ca="1" si="98"/>
        <v>3.1339E+04 2.4497E-03</v>
      </c>
      <c r="AK112" t="str">
        <f t="shared" ca="1" si="99"/>
        <v>2.9440E+04 2.4187E-03 3.0375E+04 2.4424E-03 3.1339E+04 2.4497E-03</v>
      </c>
    </row>
    <row r="113" spans="1:37" x14ac:dyDescent="0.2">
      <c r="A113" s="3">
        <v>110</v>
      </c>
      <c r="B113" s="4">
        <v>0.13718387872320001</v>
      </c>
      <c r="C113" s="5">
        <v>1.37</v>
      </c>
      <c r="D113" s="5">
        <v>1.44</v>
      </c>
      <c r="E113" s="7">
        <f t="shared" si="82"/>
        <v>6.999999999999984E-2</v>
      </c>
      <c r="F113" s="7">
        <f t="shared" si="83"/>
        <v>1.405</v>
      </c>
      <c r="G113" s="7">
        <f t="shared" si="84"/>
        <v>1.9597696960457189</v>
      </c>
      <c r="H113" s="7">
        <f ca="1">INDIRECT(ADDRESS(L113,COLUMN(O112)))/E113</f>
        <v>4.9280000000000115E-2</v>
      </c>
      <c r="I113" s="7">
        <f t="shared" ca="1" si="85"/>
        <v>2.0240138334006783</v>
      </c>
      <c r="J113" s="7">
        <f t="shared" ca="1" si="86"/>
        <v>0.96825904235692961</v>
      </c>
      <c r="L113">
        <f t="shared" si="91"/>
        <v>64</v>
      </c>
      <c r="M113" s="8">
        <f t="shared" ca="1" si="87"/>
        <v>304.32499999999999</v>
      </c>
      <c r="N113" s="8">
        <f t="shared" ca="1" si="88"/>
        <v>371.70299999999997</v>
      </c>
      <c r="O113" s="6">
        <v>1.42276E-2</v>
      </c>
      <c r="P113" s="9">
        <f t="shared" ca="1" si="89"/>
        <v>3.0432499999999998E-4</v>
      </c>
      <c r="T113" s="1">
        <v>1.3573999999999999</v>
      </c>
      <c r="U113" s="1">
        <v>4.4568000000000003E-3</v>
      </c>
      <c r="V113" s="1">
        <f t="shared" si="100"/>
        <v>8.2200000000000048E-8</v>
      </c>
      <c r="W113" s="1">
        <f t="shared" si="101"/>
        <v>1.3163</v>
      </c>
      <c r="X113" s="1">
        <f t="shared" si="92"/>
        <v>2.2268661061623427</v>
      </c>
      <c r="Y113" s="1">
        <v>1.3574299999999999</v>
      </c>
      <c r="Z113" s="2">
        <f t="shared" si="93"/>
        <v>55.751970330216643</v>
      </c>
      <c r="AB113" t="str">
        <f t="shared" si="94"/>
        <v>1.3163E+00 4.4568E-03</v>
      </c>
      <c r="AE113">
        <f t="shared" si="102"/>
        <v>330</v>
      </c>
      <c r="AF113">
        <f t="shared" ref="AF113:AG113" si="146">AE113+1</f>
        <v>331</v>
      </c>
      <c r="AG113">
        <f t="shared" si="146"/>
        <v>332</v>
      </c>
      <c r="AH113" t="str">
        <f t="shared" ca="1" si="96"/>
        <v>3.2333E+04 2.4288E-03</v>
      </c>
      <c r="AI113" t="str">
        <f t="shared" ca="1" si="97"/>
        <v>3.3359E+04 2.4008E-03</v>
      </c>
      <c r="AJ113" t="str">
        <f t="shared" ca="1" si="98"/>
        <v>3.4418E+04 2.3872E-03</v>
      </c>
      <c r="AK113" t="str">
        <f t="shared" ca="1" si="99"/>
        <v>3.2333E+04 2.4288E-03 3.3359E+04 2.4008E-03 3.4418E+04 2.3872E-03</v>
      </c>
    </row>
    <row r="114" spans="1:37" x14ac:dyDescent="0.2">
      <c r="A114" s="3">
        <v>111</v>
      </c>
      <c r="B114" s="4">
        <v>6.6164606122700004E-2</v>
      </c>
      <c r="C114" s="5">
        <v>1.3374999999999999</v>
      </c>
      <c r="D114" s="5">
        <v>1.37</v>
      </c>
      <c r="E114" s="7">
        <f t="shared" si="82"/>
        <v>3.2500000000000195E-2</v>
      </c>
      <c r="F114" s="7">
        <f t="shared" si="83"/>
        <v>1.35375</v>
      </c>
      <c r="G114" s="7">
        <f t="shared" si="84"/>
        <v>2.0358340345446031</v>
      </c>
      <c r="H114" s="7">
        <f ca="1">INDIRECT(ADDRESS(L114,COLUMN(O113)))/E114</f>
        <v>5.0343692307692006E-2</v>
      </c>
      <c r="I114" s="7">
        <f t="shared" ca="1" si="85"/>
        <v>2.067701494627348</v>
      </c>
      <c r="J114" s="7">
        <f t="shared" ca="1" si="86"/>
        <v>0.98458797840715973</v>
      </c>
      <c r="L114">
        <f t="shared" si="91"/>
        <v>63</v>
      </c>
      <c r="M114" s="8">
        <f t="shared" ca="1" si="87"/>
        <v>371.70299999999997</v>
      </c>
      <c r="N114" s="8">
        <f t="shared" ca="1" si="88"/>
        <v>453.99900000000002</v>
      </c>
      <c r="O114" s="6">
        <v>1.42928E-2</v>
      </c>
      <c r="P114" s="9">
        <f t="shared" ca="1" si="89"/>
        <v>3.7170299999999997E-4</v>
      </c>
      <c r="T114" s="1">
        <v>1.4450000000000001</v>
      </c>
      <c r="U114" s="1">
        <v>4.6193500000000004E-3</v>
      </c>
      <c r="V114" s="1">
        <f t="shared" si="100"/>
        <v>8.7600000000000123E-8</v>
      </c>
      <c r="W114" s="1">
        <f t="shared" si="101"/>
        <v>1.4012</v>
      </c>
      <c r="X114" s="1">
        <f t="shared" si="92"/>
        <v>2.1658059391584454</v>
      </c>
      <c r="Y114" s="1">
        <v>1.4449799999999999</v>
      </c>
      <c r="Z114" s="2">
        <f t="shared" si="93"/>
        <v>59.347798477826807</v>
      </c>
      <c r="AB114" t="str">
        <f t="shared" si="94"/>
        <v>1.4012E+00 4.6194E-03</v>
      </c>
      <c r="AE114">
        <f t="shared" si="102"/>
        <v>333</v>
      </c>
      <c r="AF114">
        <f t="shared" ref="AF114:AG114" si="147">AE114+1</f>
        <v>334</v>
      </c>
      <c r="AG114">
        <f t="shared" si="147"/>
        <v>335</v>
      </c>
      <c r="AH114" t="str">
        <f t="shared" ca="1" si="96"/>
        <v>3.5511E+04 2.3990E-03</v>
      </c>
      <c r="AI114" t="str">
        <f t="shared" ca="1" si="97"/>
        <v>3.6638E+04 2.4918E-03</v>
      </c>
      <c r="AJ114" t="str">
        <f t="shared" ca="1" si="98"/>
        <v>3.7801E+04 2.4607E-03</v>
      </c>
      <c r="AK114" t="str">
        <f t="shared" ca="1" si="99"/>
        <v>3.5511E+04 2.3990E-03 3.6638E+04 2.4918E-03 3.7801E+04 2.4607E-03</v>
      </c>
    </row>
    <row r="115" spans="1:37" x14ac:dyDescent="0.2">
      <c r="A115" s="3">
        <v>112</v>
      </c>
      <c r="B115" s="4">
        <v>7.8423807900100007E-2</v>
      </c>
      <c r="C115" s="5">
        <v>1.3</v>
      </c>
      <c r="D115" s="5">
        <v>1.3374999999999999</v>
      </c>
      <c r="E115" s="7">
        <f t="shared" si="82"/>
        <v>3.7499999999999867E-2</v>
      </c>
      <c r="F115" s="7">
        <f t="shared" si="83"/>
        <v>1.3187500000000001</v>
      </c>
      <c r="G115" s="7">
        <f t="shared" si="84"/>
        <v>2.0913015440026741</v>
      </c>
      <c r="H115" s="7">
        <f ca="1">INDIRECT(ADDRESS(L115,COLUMN(O114)))/E115</f>
        <v>5.2612266666666858E-2</v>
      </c>
      <c r="I115" s="7">
        <f t="shared" ca="1" si="85"/>
        <v>2.1608757211830127</v>
      </c>
      <c r="J115" s="7">
        <f t="shared" ca="1" si="86"/>
        <v>0.96780278638965456</v>
      </c>
      <c r="L115">
        <f t="shared" si="91"/>
        <v>62</v>
      </c>
      <c r="M115" s="8">
        <f t="shared" ca="1" si="87"/>
        <v>453.99900000000002</v>
      </c>
      <c r="N115" s="8">
        <f t="shared" ca="1" si="88"/>
        <v>677.28700000000003</v>
      </c>
      <c r="O115" s="6">
        <v>2.8587499999999998E-2</v>
      </c>
      <c r="P115" s="9">
        <f t="shared" ca="1" si="89"/>
        <v>4.5399900000000001E-4</v>
      </c>
      <c r="T115" s="1">
        <v>1.5382</v>
      </c>
      <c r="U115" s="1">
        <v>4.5387400000000003E-3</v>
      </c>
      <c r="V115" s="1">
        <f t="shared" si="100"/>
        <v>9.3199999999999948E-8</v>
      </c>
      <c r="W115" s="1">
        <f t="shared" si="101"/>
        <v>1.4916</v>
      </c>
      <c r="X115" s="1">
        <f t="shared" si="92"/>
        <v>2.0001481736597082</v>
      </c>
      <c r="Y115" s="1">
        <v>1.53817</v>
      </c>
      <c r="Z115" s="2">
        <f t="shared" si="93"/>
        <v>63.175271065785594</v>
      </c>
      <c r="AB115" t="str">
        <f t="shared" si="94"/>
        <v>1.4916E+00 4.5387E-03</v>
      </c>
      <c r="AE115">
        <f t="shared" si="102"/>
        <v>336</v>
      </c>
      <c r="AF115">
        <f t="shared" ref="AF115:AG115" si="148">AE115+1</f>
        <v>337</v>
      </c>
      <c r="AG115">
        <f t="shared" si="148"/>
        <v>338</v>
      </c>
      <c r="AH115" t="str">
        <f t="shared" ca="1" si="96"/>
        <v>3.9001E+04 2.4671E-03</v>
      </c>
      <c r="AI115" t="str">
        <f t="shared" ca="1" si="97"/>
        <v>4.0239E+04 2.4558E-03</v>
      </c>
      <c r="AJ115" t="str">
        <f t="shared" ca="1" si="98"/>
        <v>4.1517E+04 2.4726E-03</v>
      </c>
      <c r="AK115" t="str">
        <f t="shared" ca="1" si="99"/>
        <v>3.9001E+04 2.4671E-03 4.0239E+04 2.4558E-03 4.1517E+04 2.4726E-03</v>
      </c>
    </row>
    <row r="116" spans="1:37" x14ac:dyDescent="0.2">
      <c r="A116" s="3">
        <v>113</v>
      </c>
      <c r="B116" s="4">
        <v>0.14164448329740001</v>
      </c>
      <c r="C116" s="5">
        <v>1.2350000000000001</v>
      </c>
      <c r="D116" s="5">
        <v>1.3</v>
      </c>
      <c r="E116" s="7">
        <f t="shared" si="82"/>
        <v>6.4999999999999947E-2</v>
      </c>
      <c r="F116" s="7">
        <f t="shared" si="83"/>
        <v>1.2675000000000001</v>
      </c>
      <c r="G116" s="7">
        <f t="shared" si="84"/>
        <v>2.179145896883079</v>
      </c>
      <c r="H116" s="7">
        <f ca="1">INDIRECT(ADDRESS(L116,COLUMN(O115)))/E116</f>
        <v>5.4513230769230814E-2</v>
      </c>
      <c r="I116" s="7">
        <f t="shared" ca="1" si="85"/>
        <v>2.2389515661584092</v>
      </c>
      <c r="J116" s="7">
        <f t="shared" ca="1" si="86"/>
        <v>0.9732885381804196</v>
      </c>
      <c r="L116">
        <f t="shared" si="91"/>
        <v>61</v>
      </c>
      <c r="M116" s="8">
        <f t="shared" ca="1" si="87"/>
        <v>677.28700000000003</v>
      </c>
      <c r="N116" s="8">
        <f t="shared" ca="1" si="88"/>
        <v>748.51800000000003</v>
      </c>
      <c r="O116" s="6">
        <v>7.1237999999999996E-3</v>
      </c>
      <c r="P116" s="9">
        <f t="shared" ca="1" si="89"/>
        <v>6.7728700000000005E-4</v>
      </c>
      <c r="T116" s="1">
        <v>1.6374</v>
      </c>
      <c r="U116" s="1">
        <v>4.5366E-3</v>
      </c>
      <c r="V116" s="1">
        <f t="shared" si="100"/>
        <v>9.9199999999999949E-8</v>
      </c>
      <c r="W116" s="1">
        <f t="shared" si="101"/>
        <v>1.5878000000000001</v>
      </c>
      <c r="X116" s="1">
        <f t="shared" si="92"/>
        <v>1.8782854468469963</v>
      </c>
      <c r="Y116" s="1">
        <v>1.6373800000000001</v>
      </c>
      <c r="Z116" s="2">
        <f t="shared" si="93"/>
        <v>67.249995343620029</v>
      </c>
      <c r="AB116" t="str">
        <f t="shared" si="94"/>
        <v>1.5878E+00 4.5366E-03</v>
      </c>
      <c r="AE116">
        <f t="shared" si="102"/>
        <v>339</v>
      </c>
      <c r="AF116">
        <f t="shared" ref="AF116:AG116" si="149">AE116+1</f>
        <v>340</v>
      </c>
      <c r="AG116">
        <f t="shared" si="149"/>
        <v>341</v>
      </c>
      <c r="AH116" t="str">
        <f t="shared" ca="1" si="96"/>
        <v>4.2835E+04 2.4451E-03</v>
      </c>
      <c r="AI116" t="str">
        <f t="shared" ca="1" si="97"/>
        <v>4.4194E+04 2.4286E-03</v>
      </c>
      <c r="AJ116" t="str">
        <f t="shared" ca="1" si="98"/>
        <v>4.5597E+04 2.5008E-03</v>
      </c>
      <c r="AK116" t="str">
        <f t="shared" ca="1" si="99"/>
        <v>4.2835E+04 2.4451E-03 4.4194E+04 2.4286E-03 4.5597E+04 2.5008E-03</v>
      </c>
    </row>
    <row r="117" spans="1:37" x14ac:dyDescent="0.2">
      <c r="A117" s="3">
        <v>114</v>
      </c>
      <c r="B117" s="4">
        <v>0.14954129139870001</v>
      </c>
      <c r="C117" s="5">
        <v>1.17</v>
      </c>
      <c r="D117" s="5">
        <v>1.2350000000000001</v>
      </c>
      <c r="E117" s="7">
        <f t="shared" si="82"/>
        <v>6.5000000000000169E-2</v>
      </c>
      <c r="F117" s="7">
        <f t="shared" si="83"/>
        <v>1.2025000000000001</v>
      </c>
      <c r="G117" s="7">
        <f t="shared" si="84"/>
        <v>2.3006352522876865</v>
      </c>
      <c r="H117" s="7">
        <f ca="1">INDIRECT(ADDRESS(L117,COLUMN(O116)))/E117</f>
        <v>5.7627999999999853E-2</v>
      </c>
      <c r="I117" s="7">
        <f t="shared" ca="1" si="85"/>
        <v>2.3668804624840445</v>
      </c>
      <c r="J117" s="7">
        <f t="shared" ca="1" si="86"/>
        <v>0.97201159448211694</v>
      </c>
      <c r="L117">
        <f t="shared" si="91"/>
        <v>60</v>
      </c>
      <c r="M117" s="8">
        <f t="shared" ca="1" si="87"/>
        <v>748.51800000000003</v>
      </c>
      <c r="N117" s="8">
        <f t="shared" ca="1" si="88"/>
        <v>914.24199999999996</v>
      </c>
      <c r="O117" s="6">
        <v>1.4341599999999999E-2</v>
      </c>
      <c r="P117" s="9">
        <f t="shared" ca="1" si="89"/>
        <v>7.4851799999999999E-4</v>
      </c>
      <c r="T117" s="1">
        <v>1.7430000000000001</v>
      </c>
      <c r="U117" s="1">
        <v>4.5199100000000002E-3</v>
      </c>
      <c r="V117" s="1">
        <f t="shared" si="100"/>
        <v>1.0560000000000014E-7</v>
      </c>
      <c r="W117" s="1">
        <f t="shared" si="101"/>
        <v>1.6901999999999999</v>
      </c>
      <c r="X117" s="1">
        <f t="shared" si="92"/>
        <v>1.7579586126828655</v>
      </c>
      <c r="Y117" s="1">
        <v>1.74298</v>
      </c>
      <c r="Z117" s="2">
        <f t="shared" si="93"/>
        <v>71.58716784376432</v>
      </c>
      <c r="AB117" t="str">
        <f t="shared" si="94"/>
        <v>1.6902E+00 4.5199E-03</v>
      </c>
      <c r="AE117">
        <f t="shared" si="102"/>
        <v>342</v>
      </c>
      <c r="AF117">
        <f t="shared" ref="AF117:AG117" si="150">AE117+1</f>
        <v>343</v>
      </c>
      <c r="AG117">
        <f t="shared" si="150"/>
        <v>344</v>
      </c>
      <c r="AH117" t="str">
        <f t="shared" ca="1" si="96"/>
        <v>4.7044E+04 2.5019E-03</v>
      </c>
      <c r="AI117" t="str">
        <f t="shared" ca="1" si="97"/>
        <v>4.8538E+04 2.4733E-03</v>
      </c>
      <c r="AJ117" t="str">
        <f t="shared" ca="1" si="98"/>
        <v>5.0079E+04 2.5280E-03</v>
      </c>
      <c r="AK117" t="str">
        <f t="shared" ca="1" si="99"/>
        <v>4.7044E+04 2.5019E-03 4.8538E+04 2.4733E-03 5.0079E+04 2.5280E-03</v>
      </c>
    </row>
    <row r="118" spans="1:37" x14ac:dyDescent="0.2">
      <c r="A118" s="3">
        <v>115</v>
      </c>
      <c r="B118" s="4">
        <v>4.7744808755500003E-2</v>
      </c>
      <c r="C118" s="5">
        <v>1.1499999999999999</v>
      </c>
      <c r="D118" s="5">
        <v>1.17</v>
      </c>
      <c r="E118" s="7">
        <f t="shared" si="82"/>
        <v>2.0000000000000018E-2</v>
      </c>
      <c r="F118" s="7">
        <f t="shared" si="83"/>
        <v>1.1599999999999999</v>
      </c>
      <c r="G118" s="7">
        <f t="shared" si="84"/>
        <v>2.3872404377749978</v>
      </c>
      <c r="H118" s="7">
        <f ca="1">INDIRECT(ADDRESS(L118,COLUMN(O117)))/E118</f>
        <v>6.0096499999999942E-2</v>
      </c>
      <c r="I118" s="7">
        <f t="shared" ca="1" si="85"/>
        <v>2.4682659768458497</v>
      </c>
      <c r="J118" s="7">
        <f t="shared" ca="1" si="86"/>
        <v>0.96717309243374461</v>
      </c>
      <c r="L118">
        <f t="shared" si="91"/>
        <v>59</v>
      </c>
      <c r="M118" s="8">
        <f t="shared" ca="1" si="87"/>
        <v>914.24199999999996</v>
      </c>
      <c r="N118" s="8">
        <f t="shared" ca="1" si="88"/>
        <v>1010.39</v>
      </c>
      <c r="O118" s="6">
        <v>7.2071899999999996E-3</v>
      </c>
      <c r="P118" s="9">
        <f t="shared" ca="1" si="89"/>
        <v>9.1424200000000001E-4</v>
      </c>
      <c r="T118" s="1">
        <v>1.8553999999999999</v>
      </c>
      <c r="U118" s="1">
        <v>4.44006E-3</v>
      </c>
      <c r="V118" s="1">
        <f t="shared" si="100"/>
        <v>1.1239999999999983E-7</v>
      </c>
      <c r="W118" s="1">
        <f t="shared" si="101"/>
        <v>1.7991999999999999</v>
      </c>
      <c r="X118" s="1">
        <f t="shared" si="92"/>
        <v>1.6224275223591618</v>
      </c>
      <c r="Y118" s="1">
        <v>1.8553900000000001</v>
      </c>
      <c r="Z118" s="2">
        <f t="shared" si="93"/>
        <v>76.204038684116796</v>
      </c>
      <c r="AB118" t="str">
        <f t="shared" si="94"/>
        <v>1.7992E+00 4.4401E-03</v>
      </c>
      <c r="AE118">
        <f t="shared" si="102"/>
        <v>345</v>
      </c>
      <c r="AF118">
        <f t="shared" ref="AF118:AG118" si="151">AE118+1</f>
        <v>346</v>
      </c>
      <c r="AG118">
        <f t="shared" si="151"/>
        <v>347</v>
      </c>
      <c r="AH118" t="str">
        <f t="shared" ca="1" si="96"/>
        <v>5.1668E+04 2.4572E-03</v>
      </c>
      <c r="AI118" t="str">
        <f t="shared" ca="1" si="97"/>
        <v>5.3308E+04 2.4801E-03</v>
      </c>
      <c r="AJ118" t="str">
        <f t="shared" ca="1" si="98"/>
        <v>5.5001E+04 2.5170E-03</v>
      </c>
      <c r="AK118" t="str">
        <f t="shared" ca="1" si="99"/>
        <v>5.1668E+04 2.4572E-03 5.3308E+04 2.4801E-03 5.5001E+04 2.5170E-03</v>
      </c>
    </row>
    <row r="119" spans="1:37" x14ac:dyDescent="0.2">
      <c r="A119" s="3">
        <v>116</v>
      </c>
      <c r="B119" s="4">
        <v>6.5830937448999996E-2</v>
      </c>
      <c r="C119" s="5">
        <v>1.123</v>
      </c>
      <c r="D119" s="5">
        <v>1.1499999999999999</v>
      </c>
      <c r="E119" s="7">
        <f t="shared" si="82"/>
        <v>2.6999999999999913E-2</v>
      </c>
      <c r="F119" s="7">
        <f t="shared" si="83"/>
        <v>1.1364999999999998</v>
      </c>
      <c r="G119" s="7">
        <f t="shared" si="84"/>
        <v>2.4381828684814892</v>
      </c>
      <c r="H119" s="7">
        <f ca="1">INDIRECT(ADDRESS(L119,COLUMN(O118)))/E119</f>
        <v>6.1129629629629832E-2</v>
      </c>
      <c r="I119" s="7">
        <f t="shared" ca="1" si="85"/>
        <v>2.510698376644287</v>
      </c>
      <c r="J119" s="7">
        <f t="shared" ca="1" si="86"/>
        <v>0.97111739552732756</v>
      </c>
      <c r="L119">
        <f t="shared" si="91"/>
        <v>58</v>
      </c>
      <c r="M119" s="8">
        <f t="shared" ca="1" si="87"/>
        <v>1010.39</v>
      </c>
      <c r="N119" s="8">
        <f t="shared" ca="1" si="88"/>
        <v>1234.0999999999999</v>
      </c>
      <c r="O119" s="6">
        <v>1.43917E-2</v>
      </c>
      <c r="P119" s="9">
        <f t="shared" ca="1" si="89"/>
        <v>1.0103899999999999E-3</v>
      </c>
      <c r="T119" s="1">
        <v>1.9750000000000001</v>
      </c>
      <c r="U119" s="1">
        <v>4.4842700000000003E-3</v>
      </c>
      <c r="V119" s="1">
        <f t="shared" si="100"/>
        <v>1.1960000000000014E-7</v>
      </c>
      <c r="W119" s="1">
        <f t="shared" si="101"/>
        <v>1.9152</v>
      </c>
      <c r="X119" s="1">
        <f t="shared" si="92"/>
        <v>1.5399384095360531</v>
      </c>
      <c r="Y119" s="1">
        <v>1.97505</v>
      </c>
      <c r="Z119" s="2">
        <f t="shared" si="93"/>
        <v>81.118679416761367</v>
      </c>
      <c r="AB119" t="str">
        <f t="shared" si="94"/>
        <v>1.9152E+00 4.4843E-03</v>
      </c>
      <c r="AE119">
        <f t="shared" si="102"/>
        <v>348</v>
      </c>
      <c r="AF119">
        <f t="shared" ref="AF119:AG119" si="152">AE119+1</f>
        <v>349</v>
      </c>
      <c r="AG119">
        <f t="shared" si="152"/>
        <v>350</v>
      </c>
      <c r="AH119" t="str">
        <f t="shared" ca="1" si="96"/>
        <v>5.6747E+04 2.4434E-03</v>
      </c>
      <c r="AI119" t="str">
        <f t="shared" ca="1" si="97"/>
        <v>5.8548E+04 2.4538E-03</v>
      </c>
      <c r="AJ119" t="str">
        <f t="shared" ca="1" si="98"/>
        <v>6.0406E+04 2.4725E-03</v>
      </c>
      <c r="AK119" t="str">
        <f t="shared" ca="1" si="99"/>
        <v>5.6747E+04 2.4434E-03 5.8548E+04 2.4538E-03 6.0406E+04 2.4725E-03</v>
      </c>
    </row>
    <row r="120" spans="1:37" x14ac:dyDescent="0.2">
      <c r="A120" s="3">
        <v>117</v>
      </c>
      <c r="B120" s="4">
        <v>3.2283952233599998E-2</v>
      </c>
      <c r="C120" s="5">
        <v>1.1100000000000001</v>
      </c>
      <c r="D120" s="5">
        <v>1.123</v>
      </c>
      <c r="E120" s="7">
        <f t="shared" si="82"/>
        <v>1.2999999999999901E-2</v>
      </c>
      <c r="F120" s="7">
        <f t="shared" si="83"/>
        <v>1.1165</v>
      </c>
      <c r="G120" s="7">
        <f t="shared" si="84"/>
        <v>2.4833809410461729</v>
      </c>
      <c r="H120" s="7">
        <f ca="1">INDIRECT(ADDRESS(L120,COLUMN(O119)))/E120</f>
        <v>6.1354384615385081E-2</v>
      </c>
      <c r="I120" s="7">
        <f t="shared" ca="1" si="85"/>
        <v>2.5199294480788321</v>
      </c>
      <c r="J120" s="7">
        <f t="shared" ca="1" si="86"/>
        <v>0.98549621813399446</v>
      </c>
      <c r="L120">
        <f t="shared" si="91"/>
        <v>57</v>
      </c>
      <c r="M120" s="8">
        <f t="shared" ca="1" si="87"/>
        <v>1234.0999999999999</v>
      </c>
      <c r="N120" s="8">
        <f t="shared" ca="1" si="88"/>
        <v>1433.82</v>
      </c>
      <c r="O120" s="6">
        <v>1.09099E-2</v>
      </c>
      <c r="P120" s="9">
        <f t="shared" ca="1" si="89"/>
        <v>1.2340999999999999E-3</v>
      </c>
      <c r="T120" s="1">
        <v>2.1023999999999998</v>
      </c>
      <c r="U120" s="1">
        <v>4.4310699999999996E-3</v>
      </c>
      <c r="V120" s="1">
        <f t="shared" si="100"/>
        <v>1.2739999999999972E-7</v>
      </c>
      <c r="W120" s="1">
        <f t="shared" si="101"/>
        <v>2.0387</v>
      </c>
      <c r="X120" s="1">
        <f t="shared" si="92"/>
        <v>1.4285056424389926</v>
      </c>
      <c r="Y120" s="1">
        <v>2.10243</v>
      </c>
      <c r="Z120" s="2">
        <f t="shared" si="93"/>
        <v>86.35039374506043</v>
      </c>
      <c r="AB120" t="str">
        <f t="shared" si="94"/>
        <v>2.0387E+00 4.4311E-03</v>
      </c>
      <c r="AE120">
        <f t="shared" si="102"/>
        <v>351</v>
      </c>
      <c r="AF120">
        <f t="shared" ref="AF120:AG120" si="153">AE120+1</f>
        <v>352</v>
      </c>
      <c r="AG120">
        <f t="shared" si="153"/>
        <v>353</v>
      </c>
      <c r="AH120" t="str">
        <f t="shared" ca="1" si="96"/>
        <v>6.2324E+04 2.4957E-03</v>
      </c>
      <c r="AI120" t="str">
        <f t="shared" ca="1" si="97"/>
        <v>6.4302E+04 2.5108E-03</v>
      </c>
      <c r="AJ120" t="str">
        <f t="shared" ca="1" si="98"/>
        <v>6.6453E+04 2.7891E-03</v>
      </c>
      <c r="AK120" t="str">
        <f t="shared" ca="1" si="99"/>
        <v>6.2324E+04 2.4957E-03 6.4302E+04 2.5108E-03 6.6453E+04 2.7891E-03</v>
      </c>
    </row>
    <row r="121" spans="1:37" x14ac:dyDescent="0.2">
      <c r="A121" s="3">
        <v>118</v>
      </c>
      <c r="B121" s="4">
        <v>3.2678807716100003E-2</v>
      </c>
      <c r="C121" s="5">
        <v>1.097</v>
      </c>
      <c r="D121" s="5">
        <v>1.1100000000000001</v>
      </c>
      <c r="E121" s="7">
        <f t="shared" si="82"/>
        <v>1.3000000000000123E-2</v>
      </c>
      <c r="F121" s="7">
        <f t="shared" si="83"/>
        <v>1.1034999999999999</v>
      </c>
      <c r="G121" s="7">
        <f t="shared" si="84"/>
        <v>2.5137544396999765</v>
      </c>
      <c r="H121" s="7">
        <f ca="1">INDIRECT(ADDRESS(L121,COLUMN(O120)))/E121</f>
        <v>6.3962230769230174E-2</v>
      </c>
      <c r="I121" s="7">
        <f t="shared" ca="1" si="85"/>
        <v>2.6270381471608779</v>
      </c>
      <c r="J121" s="7">
        <f t="shared" ca="1" si="86"/>
        <v>0.95687778360457743</v>
      </c>
      <c r="L121">
        <f t="shared" si="91"/>
        <v>56</v>
      </c>
      <c r="M121" s="8">
        <f t="shared" ca="1" si="87"/>
        <v>1433.82</v>
      </c>
      <c r="N121" s="8">
        <f t="shared" ca="1" si="88"/>
        <v>1507.33</v>
      </c>
      <c r="O121" s="6">
        <v>3.6687E-3</v>
      </c>
      <c r="P121" s="9">
        <f t="shared" ca="1" si="89"/>
        <v>1.4338199999999999E-3</v>
      </c>
      <c r="T121" s="1">
        <v>2.238</v>
      </c>
      <c r="U121" s="1">
        <v>4.4922900000000003E-3</v>
      </c>
      <c r="V121" s="1">
        <f t="shared" si="100"/>
        <v>1.3560000000000016E-7</v>
      </c>
      <c r="W121" s="1">
        <f t="shared" si="101"/>
        <v>2.1701999999999999</v>
      </c>
      <c r="X121" s="1">
        <f t="shared" si="92"/>
        <v>1.3606639298595202</v>
      </c>
      <c r="Y121" s="1">
        <v>2.2380300000000002</v>
      </c>
      <c r="Z121" s="2">
        <f t="shared" si="93"/>
        <v>91.919717523654825</v>
      </c>
      <c r="AB121" t="str">
        <f t="shared" si="94"/>
        <v>2.1702E+00 4.4923E-03</v>
      </c>
      <c r="AE121">
        <f t="shared" si="102"/>
        <v>354</v>
      </c>
      <c r="AF121">
        <f t="shared" ref="AF121:AG121" si="154">AE121+1</f>
        <v>355</v>
      </c>
      <c r="AG121">
        <f t="shared" si="154"/>
        <v>356</v>
      </c>
      <c r="AH121" t="str">
        <f t="shared" ca="1" si="96"/>
        <v>6.8559E+04 2.2675E-03</v>
      </c>
      <c r="AI121" t="str">
        <f t="shared" ca="1" si="97"/>
        <v>7.0622E+04 2.5811E-03</v>
      </c>
      <c r="AJ121" t="str">
        <f t="shared" ca="1" si="98"/>
        <v>7.2864E+04 2.5117E-03</v>
      </c>
      <c r="AK121" t="str">
        <f t="shared" ca="1" si="99"/>
        <v>6.8559E+04 2.2675E-03 7.0622E+04 2.5811E-03 7.2864E+04 2.5117E-03</v>
      </c>
    </row>
    <row r="122" spans="1:37" x14ac:dyDescent="0.2">
      <c r="A122" s="3">
        <v>119</v>
      </c>
      <c r="B122" s="4">
        <v>6.6581787880800006E-2</v>
      </c>
      <c r="C122" s="5">
        <v>1.071</v>
      </c>
      <c r="D122" s="5">
        <v>1.097</v>
      </c>
      <c r="E122" s="7">
        <f t="shared" si="82"/>
        <v>2.6000000000000023E-2</v>
      </c>
      <c r="F122" s="7">
        <f t="shared" si="83"/>
        <v>1.0840000000000001</v>
      </c>
      <c r="G122" s="7">
        <f t="shared" si="84"/>
        <v>2.5608379954153824</v>
      </c>
      <c r="H122" s="7">
        <f ca="1">INDIRECT(ADDRESS(L122,COLUMN(O121)))/E122</f>
        <v>6.3956153846153788E-2</v>
      </c>
      <c r="I122" s="7">
        <f t="shared" ca="1" si="85"/>
        <v>2.6267885575429579</v>
      </c>
      <c r="J122" s="7">
        <f t="shared" ca="1" si="86"/>
        <v>0.97489308306213107</v>
      </c>
      <c r="L122">
        <f t="shared" si="91"/>
        <v>55</v>
      </c>
      <c r="M122" s="8">
        <f t="shared" ca="1" si="87"/>
        <v>1507.33</v>
      </c>
      <c r="N122" s="8">
        <f t="shared" ca="1" si="88"/>
        <v>2034.68</v>
      </c>
      <c r="O122" s="6">
        <v>2.1816700000000001E-2</v>
      </c>
      <c r="P122" s="9">
        <f t="shared" ca="1" si="89"/>
        <v>1.5073299999999999E-3</v>
      </c>
      <c r="T122" s="1">
        <v>2.3824000000000001</v>
      </c>
      <c r="U122" s="1">
        <v>4.3650900000000003E-3</v>
      </c>
      <c r="V122" s="1">
        <f t="shared" si="100"/>
        <v>1.4440000000000008E-7</v>
      </c>
      <c r="W122" s="1">
        <f t="shared" si="101"/>
        <v>2.3102</v>
      </c>
      <c r="X122" s="1">
        <f t="shared" si="92"/>
        <v>1.2415630711102679</v>
      </c>
      <c r="Y122" s="1">
        <v>2.3823699999999999</v>
      </c>
      <c r="Z122" s="2">
        <f t="shared" si="93"/>
        <v>97.848008041370989</v>
      </c>
      <c r="AB122" t="str">
        <f t="shared" si="94"/>
        <v>2.3102E+00 4.3651E-03</v>
      </c>
      <c r="AE122">
        <f t="shared" si="102"/>
        <v>357</v>
      </c>
      <c r="AF122">
        <f t="shared" ref="AF122:AG122" si="155">AE122+1</f>
        <v>358</v>
      </c>
      <c r="AG122">
        <f t="shared" si="155"/>
        <v>359</v>
      </c>
      <c r="AH122" t="str">
        <f t="shared" ca="1" si="96"/>
        <v>7.5177E+04 2.5551E-03</v>
      </c>
      <c r="AI122" t="str">
        <f t="shared" ca="1" si="97"/>
        <v>7.7563E+04 2.5604E-03</v>
      </c>
      <c r="AJ122" t="str">
        <f t="shared" ca="1" si="98"/>
        <v>8.0025E+04 2.5365E-03</v>
      </c>
      <c r="AK122" t="str">
        <f t="shared" ca="1" si="99"/>
        <v>7.5177E+04 2.5551E-03 7.7563E+04 2.5604E-03 8.0025E+04 2.5365E-03</v>
      </c>
    </row>
    <row r="123" spans="1:37" x14ac:dyDescent="0.2">
      <c r="A123" s="3">
        <v>120</v>
      </c>
      <c r="B123" s="4">
        <v>6.8269552363800001E-2</v>
      </c>
      <c r="C123" s="5">
        <v>1.0449999999999999</v>
      </c>
      <c r="D123" s="5">
        <v>1.071</v>
      </c>
      <c r="E123" s="7">
        <f t="shared" si="82"/>
        <v>2.6000000000000023E-2</v>
      </c>
      <c r="F123" s="7">
        <f t="shared" si="83"/>
        <v>1.0579999999999998</v>
      </c>
      <c r="G123" s="7">
        <f t="shared" si="84"/>
        <v>2.6257520139923054</v>
      </c>
      <c r="H123" s="7">
        <f ca="1">INDIRECT(ADDRESS(L123,COLUMN(O122)))/E123</f>
        <v>6.5465384615384564E-2</v>
      </c>
      <c r="I123" s="7">
        <f t="shared" ca="1" si="85"/>
        <v>2.6887752449357545</v>
      </c>
      <c r="J123" s="7">
        <f t="shared" ca="1" si="86"/>
        <v>0.9765606176781968</v>
      </c>
      <c r="L123">
        <f t="shared" si="91"/>
        <v>54</v>
      </c>
      <c r="M123" s="8">
        <f t="shared" ca="1" si="87"/>
        <v>2034.68</v>
      </c>
      <c r="N123" s="8">
        <f t="shared" ca="1" si="88"/>
        <v>2248.67</v>
      </c>
      <c r="O123" s="6">
        <v>7.2546900000000003E-3</v>
      </c>
      <c r="P123" s="9">
        <f t="shared" ca="1" si="89"/>
        <v>2.0346800000000001E-3</v>
      </c>
      <c r="T123" s="1">
        <v>2.536</v>
      </c>
      <c r="U123" s="1">
        <v>4.3775300000000001E-3</v>
      </c>
      <c r="V123" s="1">
        <f t="shared" si="100"/>
        <v>1.5359999999999995E-7</v>
      </c>
      <c r="W123" s="1">
        <f t="shared" si="101"/>
        <v>2.4592000000000001</v>
      </c>
      <c r="X123" s="1">
        <f t="shared" si="92"/>
        <v>1.1705249969517371</v>
      </c>
      <c r="Y123" s="1">
        <v>2.5360200000000002</v>
      </c>
      <c r="Z123" s="2">
        <f t="shared" si="93"/>
        <v>104.15867617249953</v>
      </c>
      <c r="AB123" t="str">
        <f t="shared" si="94"/>
        <v>2.4592E+00 4.3775E-03</v>
      </c>
      <c r="AE123">
        <f t="shared" si="102"/>
        <v>360</v>
      </c>
      <c r="AF123">
        <f t="shared" ref="AF123:AG123" si="156">AE123+1</f>
        <v>361</v>
      </c>
      <c r="AG123">
        <f t="shared" si="156"/>
        <v>362</v>
      </c>
      <c r="AH123" t="str">
        <f t="shared" ca="1" si="96"/>
        <v>8.2565E+04 2.5506E-03</v>
      </c>
      <c r="AI123" t="str">
        <f t="shared" ca="1" si="97"/>
        <v>8.5186E+04 2.5572E-03</v>
      </c>
      <c r="AJ123" t="str">
        <f t="shared" ca="1" si="98"/>
        <v>8.7890E+04 2.5847E-03</v>
      </c>
      <c r="AK123" t="str">
        <f t="shared" ca="1" si="99"/>
        <v>8.2565E+04 2.5506E-03 8.5186E+04 2.5572E-03 8.7890E+04 2.5847E-03</v>
      </c>
    </row>
    <row r="124" spans="1:37" x14ac:dyDescent="0.2">
      <c r="A124" s="3">
        <v>121</v>
      </c>
      <c r="B124" s="4">
        <v>2.6724860987299998E-2</v>
      </c>
      <c r="C124" s="5">
        <v>1.0349999999999999</v>
      </c>
      <c r="D124" s="5">
        <v>1.0449999999999999</v>
      </c>
      <c r="E124" s="7">
        <f t="shared" si="82"/>
        <v>1.0000000000000009E-2</v>
      </c>
      <c r="F124" s="7">
        <f t="shared" si="83"/>
        <v>1.04</v>
      </c>
      <c r="G124" s="7">
        <f t="shared" si="84"/>
        <v>2.6724860987299977</v>
      </c>
      <c r="H124" s="7">
        <f ca="1">INDIRECT(ADDRESS(L124,COLUMN(O123)))/E124</f>
        <v>6.6850999999999938E-2</v>
      </c>
      <c r="I124" s="7">
        <f t="shared" ca="1" si="85"/>
        <v>2.745684837188886</v>
      </c>
      <c r="J124" s="7">
        <f t="shared" ca="1" si="86"/>
        <v>0.9733404440788509</v>
      </c>
      <c r="L124">
        <f t="shared" si="91"/>
        <v>53</v>
      </c>
      <c r="M124" s="8">
        <f t="shared" ca="1" si="87"/>
        <v>2248.67</v>
      </c>
      <c r="N124" s="8">
        <f t="shared" ca="1" si="88"/>
        <v>3354.63</v>
      </c>
      <c r="O124" s="6">
        <v>2.91855E-2</v>
      </c>
      <c r="P124" s="9">
        <f t="shared" ca="1" si="89"/>
        <v>2.2486699999999999E-3</v>
      </c>
      <c r="T124" s="1">
        <v>2.6996000000000002</v>
      </c>
      <c r="U124" s="1">
        <v>4.4335099999999999E-3</v>
      </c>
      <c r="V124" s="1">
        <f t="shared" si="100"/>
        <v>1.6360000000000019E-7</v>
      </c>
      <c r="W124" s="1">
        <f t="shared" si="101"/>
        <v>2.6177999999999999</v>
      </c>
      <c r="X124" s="1">
        <f t="shared" si="92"/>
        <v>1.1130307690548558</v>
      </c>
      <c r="Y124" s="1">
        <v>2.6995800000000001</v>
      </c>
      <c r="Z124" s="2">
        <f t="shared" si="93"/>
        <v>110.8763649426094</v>
      </c>
      <c r="AB124" t="str">
        <f t="shared" si="94"/>
        <v>2.6178E+00 4.4335E-03</v>
      </c>
      <c r="AE124">
        <f t="shared" si="102"/>
        <v>363</v>
      </c>
      <c r="AF124">
        <f t="shared" ref="AF124:AG124" si="157">AE124+1</f>
        <v>364</v>
      </c>
      <c r="AG124">
        <f t="shared" si="157"/>
        <v>365</v>
      </c>
      <c r="AH124" t="str">
        <f t="shared" ca="1" si="96"/>
        <v>9.0680E+04 2.5777E-03</v>
      </c>
      <c r="AI124" t="str">
        <f t="shared" ca="1" si="97"/>
        <v>9.3559E+04 2.5181E-03</v>
      </c>
      <c r="AJ124" t="str">
        <f t="shared" ca="1" si="98"/>
        <v>9.6529E+04 2.6784E-03</v>
      </c>
      <c r="AK124" t="str">
        <f t="shared" ca="1" si="99"/>
        <v>9.0680E+04 2.5777E-03 9.3559E+04 2.5181E-03 9.6529E+04 2.6784E-03</v>
      </c>
    </row>
    <row r="125" spans="1:37" x14ac:dyDescent="0.2">
      <c r="A125" s="3">
        <v>122</v>
      </c>
      <c r="B125" s="4">
        <v>4.0606063079799998E-2</v>
      </c>
      <c r="C125" s="5">
        <v>1.02</v>
      </c>
      <c r="D125" s="5">
        <v>1.0349999999999999</v>
      </c>
      <c r="E125" s="7">
        <f t="shared" si="82"/>
        <v>1.4999999999999902E-2</v>
      </c>
      <c r="F125" s="7">
        <f t="shared" si="83"/>
        <v>1.0274999999999999</v>
      </c>
      <c r="G125" s="7">
        <f t="shared" si="84"/>
        <v>2.7070708719866841</v>
      </c>
      <c r="H125" s="7">
        <f ca="1">INDIRECT(ADDRESS(L125,COLUMN(O124)))/E125</f>
        <v>6.6659933333333768E-2</v>
      </c>
      <c r="I125" s="7">
        <f t="shared" ca="1" si="85"/>
        <v>2.737837402602155</v>
      </c>
      <c r="J125" s="7">
        <f t="shared" ca="1" si="86"/>
        <v>0.98876246975579007</v>
      </c>
      <c r="L125">
        <f t="shared" si="91"/>
        <v>52</v>
      </c>
      <c r="M125" s="8">
        <f t="shared" ca="1" si="87"/>
        <v>3354.63</v>
      </c>
      <c r="N125" s="8">
        <f t="shared" ca="1" si="88"/>
        <v>3526.62</v>
      </c>
      <c r="O125" s="6">
        <v>3.6700700000000001E-3</v>
      </c>
      <c r="P125" s="9">
        <f t="shared" ca="1" si="89"/>
        <v>3.3546299999999999E-3</v>
      </c>
      <c r="T125" s="1">
        <v>2.8736999999999999</v>
      </c>
      <c r="U125" s="1">
        <v>4.3658899999999999E-3</v>
      </c>
      <c r="V125" s="1">
        <f t="shared" si="100"/>
        <v>1.7409999999999969E-7</v>
      </c>
      <c r="W125" s="1">
        <f t="shared" si="101"/>
        <v>2.7866499999999998</v>
      </c>
      <c r="X125" s="1">
        <f t="shared" si="92"/>
        <v>1.0299515498894223</v>
      </c>
      <c r="Y125" s="1">
        <v>2.8736899999999999</v>
      </c>
      <c r="Z125" s="2">
        <f t="shared" si="93"/>
        <v>118.02736024564085</v>
      </c>
      <c r="AB125" t="str">
        <f t="shared" si="94"/>
        <v>2.7867E+00 4.3659E-03</v>
      </c>
      <c r="AE125">
        <f t="shared" si="102"/>
        <v>366</v>
      </c>
      <c r="AF125">
        <f t="shared" ref="AF125:AG125" si="158">AE125+1</f>
        <v>367</v>
      </c>
      <c r="AG125">
        <f t="shared" si="158"/>
        <v>368</v>
      </c>
      <c r="AH125" t="str">
        <f t="shared" ca="1" si="96"/>
        <v>9.9594E+04 2.6318E-03</v>
      </c>
      <c r="AI125" t="str">
        <f t="shared" ca="1" si="97"/>
        <v>1.0276E+05 2.5647E-03</v>
      </c>
      <c r="AJ125" t="str">
        <f t="shared" ca="1" si="98"/>
        <v>1.0602E+05 2.5633E-03</v>
      </c>
      <c r="AK125" t="str">
        <f t="shared" ca="1" si="99"/>
        <v>9.9594E+04 2.6318E-03 1.0276E+05 2.5647E-03 1.0602E+05 2.5633E-03</v>
      </c>
    </row>
    <row r="126" spans="1:37" x14ac:dyDescent="0.2">
      <c r="A126" s="3">
        <v>123</v>
      </c>
      <c r="B126" s="4">
        <v>6.6268298040599999E-2</v>
      </c>
      <c r="C126" s="5">
        <v>0.996</v>
      </c>
      <c r="D126" s="5">
        <v>1.02</v>
      </c>
      <c r="E126" s="7">
        <f t="shared" si="82"/>
        <v>2.4000000000000021E-2</v>
      </c>
      <c r="F126" s="7">
        <f t="shared" si="83"/>
        <v>1.008</v>
      </c>
      <c r="G126" s="7">
        <f t="shared" si="84"/>
        <v>2.7611790850249975</v>
      </c>
      <c r="H126" s="7">
        <f ca="1">INDIRECT(ADDRESS(L126,COLUMN(O125)))/E126</f>
        <v>6.8209166666666612E-2</v>
      </c>
      <c r="I126" s="7">
        <f t="shared" ca="1" si="85"/>
        <v>2.8014670636782739</v>
      </c>
      <c r="J126" s="7">
        <f t="shared" ca="1" si="86"/>
        <v>0.98561897115421415</v>
      </c>
      <c r="L126">
        <f t="shared" si="91"/>
        <v>51</v>
      </c>
      <c r="M126" s="8">
        <f t="shared" ca="1" si="87"/>
        <v>3526.62</v>
      </c>
      <c r="N126" s="8">
        <f t="shared" ca="1" si="88"/>
        <v>5004.51</v>
      </c>
      <c r="O126" s="6">
        <v>2.5712100000000002E-2</v>
      </c>
      <c r="P126" s="9">
        <f t="shared" ca="1" si="89"/>
        <v>3.5266199999999998E-3</v>
      </c>
      <c r="T126" s="1">
        <v>3.06</v>
      </c>
      <c r="U126" s="1">
        <v>4.4251100000000003E-3</v>
      </c>
      <c r="V126" s="1">
        <f t="shared" si="100"/>
        <v>1.8630000000000013E-7</v>
      </c>
      <c r="W126" s="1">
        <f t="shared" si="101"/>
        <v>2.96685</v>
      </c>
      <c r="X126" s="1">
        <f t="shared" si="92"/>
        <v>0.97556001856902019</v>
      </c>
      <c r="Y126" s="1">
        <v>3.06</v>
      </c>
      <c r="Z126" s="2">
        <f t="shared" si="93"/>
        <v>125.6794304019087</v>
      </c>
      <c r="AB126" t="str">
        <f t="shared" si="94"/>
        <v>2.9669E+00 4.4251E-03</v>
      </c>
      <c r="AE126">
        <f t="shared" si="102"/>
        <v>369</v>
      </c>
      <c r="AF126">
        <f t="shared" ref="AF126:AG126" si="159">AE126+1</f>
        <v>370</v>
      </c>
      <c r="AG126">
        <f t="shared" si="159"/>
        <v>371</v>
      </c>
      <c r="AH126" t="str">
        <f t="shared" ca="1" si="96"/>
        <v>1.0938E+05 2.6084E-03</v>
      </c>
      <c r="AI126" t="str">
        <f t="shared" ca="1" si="97"/>
        <v>1.1286E+05 2.5536E-03</v>
      </c>
      <c r="AJ126" t="str">
        <f t="shared" ca="1" si="98"/>
        <v>1.1644E+05 2.6270E-03</v>
      </c>
      <c r="AK126" t="str">
        <f t="shared" ca="1" si="99"/>
        <v>1.0938E+05 2.6084E-03 1.1286E+05 2.5536E-03 1.1644E+05 2.6270E-03</v>
      </c>
    </row>
    <row r="127" spans="1:37" x14ac:dyDescent="0.2">
      <c r="A127" s="3">
        <v>124</v>
      </c>
      <c r="B127" s="4">
        <v>2.8099503755300001E-2</v>
      </c>
      <c r="C127" s="5">
        <v>0.98599999999999999</v>
      </c>
      <c r="D127" s="5">
        <v>0.996</v>
      </c>
      <c r="E127" s="7">
        <f t="shared" si="82"/>
        <v>1.0000000000000009E-2</v>
      </c>
      <c r="F127" s="7">
        <f t="shared" si="83"/>
        <v>0.99099999999999999</v>
      </c>
      <c r="G127" s="7">
        <f t="shared" si="84"/>
        <v>2.8099503755299975</v>
      </c>
      <c r="H127" s="7">
        <f ca="1">INDIRECT(ADDRESS(L127,COLUMN(O126)))/E127</f>
        <v>6.9721999999999937E-2</v>
      </c>
      <c r="I127" s="7">
        <f t="shared" ca="1" si="85"/>
        <v>2.8636017145365589</v>
      </c>
      <c r="J127" s="7">
        <f t="shared" ca="1" si="86"/>
        <v>0.98126438508043556</v>
      </c>
      <c r="L127">
        <f t="shared" si="91"/>
        <v>50</v>
      </c>
      <c r="M127" s="8">
        <f t="shared" ca="1" si="87"/>
        <v>5004.51</v>
      </c>
      <c r="N127" s="8">
        <f t="shared" ca="1" si="88"/>
        <v>5530.84</v>
      </c>
      <c r="O127" s="6">
        <v>7.3979500000000004E-3</v>
      </c>
      <c r="P127" s="9">
        <f t="shared" ca="1" si="89"/>
        <v>5.0045100000000002E-3</v>
      </c>
      <c r="T127" s="1">
        <v>3.2563</v>
      </c>
      <c r="U127" s="1">
        <v>4.3530900000000004E-3</v>
      </c>
      <c r="V127" s="1">
        <f t="shared" si="100"/>
        <v>1.9629999999999992E-7</v>
      </c>
      <c r="W127" s="1">
        <f t="shared" si="101"/>
        <v>3.15815</v>
      </c>
      <c r="X127" s="1">
        <f t="shared" si="92"/>
        <v>0.91079392234815504</v>
      </c>
      <c r="Y127" s="1">
        <v>3.25631</v>
      </c>
      <c r="Z127" s="2">
        <f t="shared" si="93"/>
        <v>133.74221765099324</v>
      </c>
      <c r="AB127" t="str">
        <f t="shared" si="94"/>
        <v>3.1582E+00 4.3531E-03</v>
      </c>
      <c r="AE127">
        <f t="shared" si="102"/>
        <v>372</v>
      </c>
      <c r="AF127">
        <f t="shared" ref="AF127:AG127" si="160">AE127+1</f>
        <v>373</v>
      </c>
      <c r="AG127">
        <f t="shared" si="160"/>
        <v>374</v>
      </c>
      <c r="AH127" t="str">
        <f t="shared" ca="1" si="96"/>
        <v>1.2014E+05 2.6053E-03</v>
      </c>
      <c r="AI127" t="str">
        <f t="shared" ca="1" si="97"/>
        <v>1.2395E+05 2.6170E-03</v>
      </c>
      <c r="AJ127" t="str">
        <f t="shared" ca="1" si="98"/>
        <v>1.2788E+05 2.6023E-03</v>
      </c>
      <c r="AK127" t="str">
        <f t="shared" ca="1" si="99"/>
        <v>1.2014E+05 2.6053E-03 1.2395E+05 2.6170E-03 1.2788E+05 2.6023E-03</v>
      </c>
    </row>
    <row r="128" spans="1:37" x14ac:dyDescent="0.2">
      <c r="A128" s="3">
        <v>125</v>
      </c>
      <c r="B128" s="4">
        <v>3.9853622285400001E-2</v>
      </c>
      <c r="C128" s="5">
        <v>0.97199999999999998</v>
      </c>
      <c r="D128" s="5">
        <v>0.98599999999999999</v>
      </c>
      <c r="E128" s="7">
        <f t="shared" si="82"/>
        <v>1.4000000000000012E-2</v>
      </c>
      <c r="F128" s="7">
        <f t="shared" si="83"/>
        <v>0.97899999999999998</v>
      </c>
      <c r="G128" s="7">
        <f t="shared" si="84"/>
        <v>2.8466873060999975</v>
      </c>
      <c r="H128" s="7">
        <f ca="1">INDIRECT(ADDRESS(L128,COLUMN(O127)))/E128</f>
        <v>7.0956785714285653E-2</v>
      </c>
      <c r="I128" s="7">
        <f t="shared" ca="1" si="85"/>
        <v>2.914316474418861</v>
      </c>
      <c r="J128" s="7">
        <f t="shared" ca="1" si="86"/>
        <v>0.97679415776821243</v>
      </c>
      <c r="L128">
        <f t="shared" si="91"/>
        <v>49</v>
      </c>
      <c r="M128" s="8">
        <f t="shared" ca="1" si="87"/>
        <v>5530.84</v>
      </c>
      <c r="N128" s="8">
        <f t="shared" ca="1" si="88"/>
        <v>7465.86</v>
      </c>
      <c r="O128" s="6">
        <v>2.2311000000000001E-2</v>
      </c>
      <c r="P128" s="9">
        <f t="shared" ca="1" si="89"/>
        <v>5.5308400000000004E-3</v>
      </c>
      <c r="T128" s="1">
        <v>3.4662999999999999</v>
      </c>
      <c r="U128" s="1">
        <v>4.3489100000000001E-3</v>
      </c>
      <c r="V128" s="1">
        <f t="shared" si="100"/>
        <v>2.0999999999999997E-7</v>
      </c>
      <c r="W128" s="1">
        <f t="shared" si="101"/>
        <v>3.3613</v>
      </c>
      <c r="X128" s="1">
        <f t="shared" si="92"/>
        <v>0.85055793910545419</v>
      </c>
      <c r="Y128" s="1">
        <v>3.4663300000000001</v>
      </c>
      <c r="Z128" s="2">
        <f t="shared" si="93"/>
        <v>142.36809803432948</v>
      </c>
      <c r="AB128" t="str">
        <f t="shared" si="94"/>
        <v>3.3613E+00 4.3489E-03</v>
      </c>
      <c r="AE128">
        <f t="shared" si="102"/>
        <v>375</v>
      </c>
      <c r="AF128">
        <f t="shared" ref="AF128:AG128" si="161">AE128+1</f>
        <v>376</v>
      </c>
      <c r="AG128">
        <f t="shared" si="161"/>
        <v>377</v>
      </c>
      <c r="AH128" t="str">
        <f t="shared" ca="1" si="96"/>
        <v>1.3194E+05 2.5862E-03</v>
      </c>
      <c r="AI128" t="str">
        <f t="shared" ca="1" si="97"/>
        <v>1.3613E+05 2.6194E-03</v>
      </c>
      <c r="AJ128" t="str">
        <f t="shared" ca="1" si="98"/>
        <v>1.4045E+05 2.6629E-03</v>
      </c>
      <c r="AK128" t="str">
        <f t="shared" ca="1" si="99"/>
        <v>1.3194E+05 2.5862E-03 1.3613E+05 2.6194E-03 1.4045E+05 2.6629E-03</v>
      </c>
    </row>
    <row r="129" spans="1:37" x14ac:dyDescent="0.2">
      <c r="A129" s="3">
        <v>126</v>
      </c>
      <c r="B129" s="4">
        <v>6.3842505469200006E-2</v>
      </c>
      <c r="C129" s="5">
        <v>0.95</v>
      </c>
      <c r="D129" s="5">
        <v>0.97199999999999998</v>
      </c>
      <c r="E129" s="7">
        <f t="shared" si="82"/>
        <v>2.200000000000002E-2</v>
      </c>
      <c r="F129" s="7">
        <f t="shared" si="83"/>
        <v>0.96099999999999997</v>
      </c>
      <c r="G129" s="7">
        <f t="shared" si="84"/>
        <v>2.901932066781816</v>
      </c>
      <c r="H129" s="7">
        <f ca="1">INDIRECT(ADDRESS(L129,COLUMN(O128)))/E129</f>
        <v>7.2362727272727204E-2</v>
      </c>
      <c r="I129" s="7">
        <f t="shared" ca="1" si="85"/>
        <v>2.9720608973741891</v>
      </c>
      <c r="J129" s="7">
        <f t="shared" ca="1" si="86"/>
        <v>0.97640397252481204</v>
      </c>
      <c r="L129">
        <f t="shared" si="91"/>
        <v>48</v>
      </c>
      <c r="M129" s="8">
        <f t="shared" ca="1" si="87"/>
        <v>7465.86</v>
      </c>
      <c r="N129" s="8">
        <f t="shared" ca="1" si="88"/>
        <v>9118.82</v>
      </c>
      <c r="O129" s="6">
        <v>1.49284E-2</v>
      </c>
      <c r="P129" s="9">
        <f t="shared" ca="1" si="89"/>
        <v>7.4658599999999995E-3</v>
      </c>
      <c r="T129" s="1">
        <v>3.6899000000000002</v>
      </c>
      <c r="U129" s="1">
        <v>4.4043700000000003E-3</v>
      </c>
      <c r="V129" s="1">
        <f t="shared" si="100"/>
        <v>2.2360000000000026E-7</v>
      </c>
      <c r="W129" s="1">
        <f t="shared" si="101"/>
        <v>3.5781000000000001</v>
      </c>
      <c r="X129" s="1">
        <f t="shared" si="92"/>
        <v>0.80901164673035131</v>
      </c>
      <c r="Y129" s="1">
        <v>3.6898900000000001</v>
      </c>
      <c r="Z129" s="2">
        <f t="shared" si="93"/>
        <v>151.5500893613395</v>
      </c>
      <c r="AB129" t="str">
        <f t="shared" si="94"/>
        <v>3.5781E+00 4.4044E-03</v>
      </c>
      <c r="AE129">
        <f t="shared" si="102"/>
        <v>378</v>
      </c>
      <c r="AF129">
        <f t="shared" ref="AF129:AG129" si="162">AE129+1</f>
        <v>379</v>
      </c>
      <c r="AG129">
        <f t="shared" si="162"/>
        <v>380</v>
      </c>
      <c r="AH129" t="str">
        <f t="shared" ca="1" si="96"/>
        <v>1.4491E+05 2.6231E-03</v>
      </c>
      <c r="AI129" t="str">
        <f t="shared" ca="1" si="97"/>
        <v>1.4951E+05 2.5974E-03</v>
      </c>
      <c r="AJ129" t="str">
        <f t="shared" ca="1" si="98"/>
        <v>1.5425E+05 2.5852E-03</v>
      </c>
      <c r="AK129" t="str">
        <f t="shared" ca="1" si="99"/>
        <v>1.4491E+05 2.6231E-03 1.4951E+05 2.5974E-03 1.5425E+05 2.5852E-03</v>
      </c>
    </row>
    <row r="130" spans="1:37" x14ac:dyDescent="0.2">
      <c r="A130" s="3">
        <v>127</v>
      </c>
      <c r="B130" s="4">
        <v>5.9402722200299997E-2</v>
      </c>
      <c r="C130" s="5">
        <v>0.93</v>
      </c>
      <c r="D130" s="5">
        <v>0.95</v>
      </c>
      <c r="E130" s="7">
        <f t="shared" si="82"/>
        <v>1.9999999999999907E-2</v>
      </c>
      <c r="F130" s="7">
        <f t="shared" si="83"/>
        <v>0.94</v>
      </c>
      <c r="G130" s="7">
        <f t="shared" si="84"/>
        <v>2.9701361100150137</v>
      </c>
      <c r="H130" s="7">
        <f ca="1">INDIRECT(ADDRESS(L130,COLUMN(O129)))/E130</f>
        <v>7.5193500000000357E-2</v>
      </c>
      <c r="I130" s="7">
        <f t="shared" ca="1" si="85"/>
        <v>3.088325571871231</v>
      </c>
      <c r="J130" s="7">
        <f t="shared" ca="1" si="86"/>
        <v>0.96173024536897977</v>
      </c>
      <c r="L130">
        <f t="shared" si="91"/>
        <v>47</v>
      </c>
      <c r="M130" s="8">
        <f t="shared" ca="1" si="87"/>
        <v>9118.82</v>
      </c>
      <c r="N130" s="8">
        <f t="shared" ca="1" si="88"/>
        <v>11137.8</v>
      </c>
      <c r="O130" s="6">
        <v>1.4965900000000001E-2</v>
      </c>
      <c r="P130" s="9">
        <f t="shared" ca="1" si="89"/>
        <v>9.1188199999999997E-3</v>
      </c>
      <c r="T130" s="1">
        <v>3.9279000000000002</v>
      </c>
      <c r="U130" s="1">
        <v>4.3474999999999998E-3</v>
      </c>
      <c r="V130" s="1">
        <f t="shared" si="100"/>
        <v>2.3799999999999999E-7</v>
      </c>
      <c r="W130" s="1">
        <f t="shared" si="101"/>
        <v>3.8089000000000004</v>
      </c>
      <c r="X130" s="1">
        <f t="shared" si="92"/>
        <v>0.75024897521873191</v>
      </c>
      <c r="Y130" s="1">
        <v>3.9278599999999999</v>
      </c>
      <c r="Z130" s="2">
        <f t="shared" si="93"/>
        <v>161.3239240190984</v>
      </c>
      <c r="AB130" t="str">
        <f t="shared" si="94"/>
        <v>3.8089E+00 4.3475E-03</v>
      </c>
      <c r="AE130">
        <f t="shared" si="102"/>
        <v>381</v>
      </c>
      <c r="AF130">
        <f t="shared" ref="AF130:AG130" si="163">AE130+1</f>
        <v>382</v>
      </c>
      <c r="AG130">
        <f t="shared" si="163"/>
        <v>383</v>
      </c>
      <c r="AH130" t="str">
        <f t="shared" ca="1" si="96"/>
        <v>1.5915E+05 2.7050E-03</v>
      </c>
      <c r="AI130" t="str">
        <f t="shared" ca="1" si="97"/>
        <v>1.6421E+05 2.7296E-03</v>
      </c>
      <c r="AJ130" t="str">
        <f t="shared" ca="1" si="98"/>
        <v>1.6942E+05 2.7747E-03</v>
      </c>
      <c r="AK130" t="str">
        <f t="shared" ca="1" si="99"/>
        <v>1.5915E+05 2.7050E-03 1.6421E+05 2.7296E-03 1.6942E+05 2.7747E-03</v>
      </c>
    </row>
    <row r="131" spans="1:37" x14ac:dyDescent="0.2">
      <c r="A131" s="3">
        <v>128</v>
      </c>
      <c r="B131" s="4">
        <v>6.0750081367600003E-2</v>
      </c>
      <c r="C131" s="5">
        <v>0.91</v>
      </c>
      <c r="D131" s="5">
        <v>0.93</v>
      </c>
      <c r="E131" s="7">
        <f t="shared" si="82"/>
        <v>2.0000000000000018E-2</v>
      </c>
      <c r="F131" s="7">
        <f t="shared" si="83"/>
        <v>0.92</v>
      </c>
      <c r="G131" s="7">
        <f t="shared" si="84"/>
        <v>3.0375040683799974</v>
      </c>
      <c r="H131" s="7">
        <f ca="1">INDIRECT(ADDRESS(L131,COLUMN(O130)))/E131</f>
        <v>7.5389999999999929E-2</v>
      </c>
      <c r="I131" s="7">
        <f t="shared" ca="1" si="85"/>
        <v>3.0963961627450614</v>
      </c>
      <c r="J131" s="7">
        <f t="shared" ca="1" si="86"/>
        <v>0.98098043943031688</v>
      </c>
      <c r="L131">
        <f t="shared" si="91"/>
        <v>46</v>
      </c>
      <c r="M131" s="8">
        <f t="shared" ca="1" si="87"/>
        <v>11137.8</v>
      </c>
      <c r="N131" s="8">
        <f t="shared" ca="1" si="88"/>
        <v>15034.4</v>
      </c>
      <c r="O131" s="6">
        <v>2.2586100000000001E-2</v>
      </c>
      <c r="P131" s="9">
        <f t="shared" ca="1" si="89"/>
        <v>1.11378E-2</v>
      </c>
      <c r="T131" s="1">
        <v>4.1811999999999996</v>
      </c>
      <c r="U131" s="1">
        <v>4.4213999999999998E-3</v>
      </c>
      <c r="V131" s="1">
        <f t="shared" si="100"/>
        <v>2.5329999999999939E-7</v>
      </c>
      <c r="W131" s="1">
        <f t="shared" si="101"/>
        <v>4.0545499999999999</v>
      </c>
      <c r="X131" s="1">
        <f t="shared" si="92"/>
        <v>0.71691454961695222</v>
      </c>
      <c r="Y131" s="1">
        <v>4.18119</v>
      </c>
      <c r="Z131" s="2">
        <f t="shared" si="93"/>
        <v>171.72862013142372</v>
      </c>
      <c r="AB131" t="str">
        <f t="shared" si="94"/>
        <v>4.0546E+00 4.4214E-03</v>
      </c>
      <c r="AE131">
        <f t="shared" si="102"/>
        <v>384</v>
      </c>
      <c r="AF131">
        <f t="shared" ref="AF131:AG131" si="164">AE131+1</f>
        <v>385</v>
      </c>
      <c r="AG131">
        <f t="shared" si="164"/>
        <v>386</v>
      </c>
      <c r="AH131" t="str">
        <f t="shared" ca="1" si="96"/>
        <v>1.7479E+05 2.7330E-03</v>
      </c>
      <c r="AI131" t="str">
        <f t="shared" ca="1" si="97"/>
        <v>1.8076E+05 3.1222E-03</v>
      </c>
      <c r="AJ131" t="str">
        <f t="shared" ca="1" si="98"/>
        <v>1.8649E+05 2.3528E-03</v>
      </c>
      <c r="AK131" t="str">
        <f t="shared" ca="1" si="99"/>
        <v>1.7479E+05 2.7330E-03 1.8076E+05 3.1222E-03 1.8649E+05 2.3528E-03</v>
      </c>
    </row>
    <row r="132" spans="1:37" x14ac:dyDescent="0.2">
      <c r="A132" s="3">
        <v>129</v>
      </c>
      <c r="B132" s="4">
        <v>0.15822061372839999</v>
      </c>
      <c r="C132" s="5">
        <v>0.86</v>
      </c>
      <c r="D132" s="5">
        <v>0.91</v>
      </c>
      <c r="E132" s="7">
        <f t="shared" ref="E132:E174" si="165">D132-C132</f>
        <v>5.0000000000000044E-2</v>
      </c>
      <c r="F132" s="7">
        <f t="shared" ref="F132:F174" si="166">0.5*(D132+C132)</f>
        <v>0.88500000000000001</v>
      </c>
      <c r="G132" s="7">
        <f t="shared" ref="G132:G174" si="167">B132/E132</f>
        <v>3.1644122745679968</v>
      </c>
      <c r="H132" s="7">
        <f ca="1">INDIRECT(ADDRESS(L132,COLUMN(O131)))/E132</f>
        <v>7.9380599999999926E-2</v>
      </c>
      <c r="I132" s="7">
        <f t="shared" ref="I132:I174" ca="1" si="168">H132*$A$2/$H$2</f>
        <v>3.260296925804492</v>
      </c>
      <c r="J132" s="7">
        <f t="shared" ref="J132:J174" ca="1" si="169">G132/I132</f>
        <v>0.97059020898446691</v>
      </c>
      <c r="L132">
        <f t="shared" si="91"/>
        <v>45</v>
      </c>
      <c r="M132" s="8">
        <f t="shared" ref="M132:M174" ca="1" si="170">INDIRECT(ADDRESS(L132,3))</f>
        <v>15034.4</v>
      </c>
      <c r="N132" s="8">
        <f t="shared" ref="N132:N174" ca="1" si="171">INDIRECT(ADDRESS(L132,4))</f>
        <v>16615.599999999999</v>
      </c>
      <c r="O132" s="6">
        <v>7.6140599999999998E-3</v>
      </c>
      <c r="P132" s="9">
        <f t="shared" ref="P132:P175" ca="1" si="172">M132/1000000</f>
        <v>1.50344E-2</v>
      </c>
      <c r="T132" s="1">
        <v>4.4508000000000001</v>
      </c>
      <c r="U132" s="1">
        <v>4.4026999999999998E-3</v>
      </c>
      <c r="V132" s="1">
        <f t="shared" si="100"/>
        <v>2.6960000000000051E-7</v>
      </c>
      <c r="W132" s="1">
        <f t="shared" si="101"/>
        <v>4.3159999999999998</v>
      </c>
      <c r="X132" s="1">
        <f t="shared" si="92"/>
        <v>0.67072112186352373</v>
      </c>
      <c r="Y132" s="1">
        <v>4.45085</v>
      </c>
      <c r="Z132" s="2">
        <f t="shared" si="93"/>
        <v>182.80401725631873</v>
      </c>
      <c r="AB132" t="str">
        <f t="shared" si="94"/>
        <v>4.3160E+00 4.4027E-03</v>
      </c>
      <c r="AE132">
        <f t="shared" si="102"/>
        <v>387</v>
      </c>
      <c r="AF132">
        <f t="shared" ref="AF132:AG132" si="173">AE132+1</f>
        <v>388</v>
      </c>
      <c r="AG132">
        <f t="shared" si="173"/>
        <v>389</v>
      </c>
      <c r="AH132" t="str">
        <f t="shared" ca="1" si="96"/>
        <v>1.9197E+05 2.7636E-03</v>
      </c>
      <c r="AI132" t="str">
        <f t="shared" ca="1" si="97"/>
        <v>1.9807E+05 2.7965E-03</v>
      </c>
      <c r="AJ132" t="str">
        <f t="shared" ca="1" si="98"/>
        <v>2.0435E+05 2.8164E-03</v>
      </c>
      <c r="AK132" t="str">
        <f t="shared" ca="1" si="99"/>
        <v>1.9197E+05 2.7636E-03 1.9807E+05 2.7965E-03 2.0435E+05 2.8164E-03</v>
      </c>
    </row>
    <row r="133" spans="1:37" x14ac:dyDescent="0.2">
      <c r="A133" s="3">
        <v>130</v>
      </c>
      <c r="B133" s="4">
        <v>3.2805188578900003E-2</v>
      </c>
      <c r="C133" s="5">
        <v>0.85</v>
      </c>
      <c r="D133" s="5">
        <v>0.86</v>
      </c>
      <c r="E133" s="7">
        <f t="shared" si="165"/>
        <v>1.0000000000000009E-2</v>
      </c>
      <c r="F133" s="7">
        <f t="shared" si="166"/>
        <v>0.85499999999999998</v>
      </c>
      <c r="G133" s="7">
        <f t="shared" si="167"/>
        <v>3.2805188578899975</v>
      </c>
      <c r="H133" s="7">
        <f ca="1">INDIRECT(ADDRESS(L133,COLUMN(O132)))/E133</f>
        <v>8.0443799999999926E-2</v>
      </c>
      <c r="I133" s="7">
        <f t="shared" ca="1" si="168"/>
        <v>3.3039643671127625</v>
      </c>
      <c r="J133" s="7">
        <f t="shared" ca="1" si="169"/>
        <v>0.99290382503632946</v>
      </c>
      <c r="L133">
        <f t="shared" ref="L133:L196" si="174">L132-1</f>
        <v>44</v>
      </c>
      <c r="M133" s="8">
        <f t="shared" ca="1" si="170"/>
        <v>16615.599999999999</v>
      </c>
      <c r="N133" s="8">
        <f t="shared" ca="1" si="171"/>
        <v>24787.5</v>
      </c>
      <c r="O133" s="6">
        <v>3.04555E-2</v>
      </c>
      <c r="P133" s="9">
        <f t="shared" ca="1" si="172"/>
        <v>1.6615599999999998E-2</v>
      </c>
      <c r="T133" s="1">
        <v>4.7378999999999998</v>
      </c>
      <c r="U133" s="1">
        <v>4.3548600000000003E-3</v>
      </c>
      <c r="V133" s="1">
        <f t="shared" si="100"/>
        <v>2.8709999999999971E-7</v>
      </c>
      <c r="W133" s="1">
        <f t="shared" si="101"/>
        <v>4.5943500000000004</v>
      </c>
      <c r="X133" s="1">
        <f t="shared" ref="X133:X196" si="175">U133/V133*$A$2/$H$2/1000000</f>
        <v>0.62299388325451566</v>
      </c>
      <c r="Y133" s="1">
        <v>4.7379100000000003</v>
      </c>
      <c r="Z133" s="2">
        <f t="shared" ref="Z133:Z196" si="176">Y133*$A$2/$H$2</f>
        <v>194.5940621227148</v>
      </c>
      <c r="AB133" t="str">
        <f t="shared" ref="AB133:AB196" si="177">TEXT(W133,"0.0000E+00")&amp;" "&amp;TEXT(MAX(U133,0.0000000001),"0.0000E+00")</f>
        <v>4.5944E+00 4.3549E-03</v>
      </c>
      <c r="AE133">
        <f t="shared" si="102"/>
        <v>390</v>
      </c>
      <c r="AF133">
        <f t="shared" ref="AF133:AG133" si="178">AE133+1</f>
        <v>391</v>
      </c>
      <c r="AG133">
        <f t="shared" si="178"/>
        <v>392</v>
      </c>
      <c r="AH133" t="str">
        <f t="shared" ref="AH133:AH196" ca="1" si="179">INDIRECT(ADDRESS(AE133,COLUMN($AB$2)))</f>
        <v>2.1084E+05 2.8126E-03</v>
      </c>
      <c r="AI133" t="str">
        <f t="shared" ref="AI133:AI196" ca="1" si="180">INDIRECT(ADDRESS(AF133,COLUMN($AB$2)))</f>
        <v>2.1753E+05 2.8301E-03</v>
      </c>
      <c r="AJ133" t="str">
        <f t="shared" ref="AJ133:AJ196" ca="1" si="181">INDIRECT(ADDRESS(AG133,COLUMN($AB$2)))</f>
        <v>2.2444E+05 2.8410E-03</v>
      </c>
      <c r="AK133" t="str">
        <f t="shared" ref="AK133:AK196" ca="1" si="182">AH133&amp;" "&amp;AI133&amp;" "&amp;AJ133</f>
        <v>2.1084E+05 2.8126E-03 2.1753E+05 2.8301E-03 2.2444E+05 2.8410E-03</v>
      </c>
    </row>
    <row r="134" spans="1:37" x14ac:dyDescent="0.2">
      <c r="A134" s="3">
        <v>131</v>
      </c>
      <c r="B134" s="4">
        <v>0.2058068254531</v>
      </c>
      <c r="C134" s="5">
        <v>0.79</v>
      </c>
      <c r="D134" s="5">
        <v>0.85</v>
      </c>
      <c r="E134" s="7">
        <f t="shared" si="165"/>
        <v>5.9999999999999942E-2</v>
      </c>
      <c r="F134" s="7">
        <f t="shared" si="166"/>
        <v>0.82000000000000006</v>
      </c>
      <c r="G134" s="7">
        <f t="shared" si="167"/>
        <v>3.4301137575516698</v>
      </c>
      <c r="H134" s="7">
        <f ca="1">INDIRECT(ADDRESS(L134,COLUMN(O133)))/E134</f>
        <v>8.6984833333333414E-2</v>
      </c>
      <c r="I134" s="7">
        <f t="shared" ca="1" si="168"/>
        <v>3.5726157865811454</v>
      </c>
      <c r="J134" s="7">
        <f t="shared" ca="1" si="169"/>
        <v>0.96011269122061271</v>
      </c>
      <c r="L134">
        <f t="shared" si="174"/>
        <v>43</v>
      </c>
      <c r="M134" s="8">
        <f t="shared" ca="1" si="170"/>
        <v>24787.5</v>
      </c>
      <c r="N134" s="8">
        <f t="shared" ca="1" si="171"/>
        <v>27394.5</v>
      </c>
      <c r="O134" s="6">
        <v>7.6371499999999997E-3</v>
      </c>
      <c r="P134" s="9">
        <f t="shared" ca="1" si="172"/>
        <v>2.4787500000000001E-2</v>
      </c>
      <c r="T134" s="1">
        <v>5.0434999999999999</v>
      </c>
      <c r="U134" s="1">
        <v>4.4042899999999999E-3</v>
      </c>
      <c r="V134" s="1">
        <f t="shared" ref="V134:V197" si="183">(T134-T133)/1000000</f>
        <v>3.0560000000000009E-7</v>
      </c>
      <c r="W134" s="1">
        <f t="shared" ref="W134:W197" si="184">(T134+T133)/2</f>
        <v>4.8906999999999998</v>
      </c>
      <c r="X134" s="1">
        <f t="shared" si="175"/>
        <v>0.59192316253980426</v>
      </c>
      <c r="Y134" s="1">
        <v>5.0434799999999997</v>
      </c>
      <c r="Z134" s="2">
        <f t="shared" si="176"/>
        <v>207.14434432791455</v>
      </c>
      <c r="AB134" t="str">
        <f t="shared" si="177"/>
        <v>4.8907E+00 4.4043E-03</v>
      </c>
      <c r="AE134">
        <f t="shared" ref="AE134:AE197" si="185">AG133+1</f>
        <v>393</v>
      </c>
      <c r="AF134">
        <f t="shared" ref="AF134:AG134" si="186">AE134+1</f>
        <v>394</v>
      </c>
      <c r="AG134">
        <f t="shared" si="186"/>
        <v>395</v>
      </c>
      <c r="AH134" t="str">
        <f t="shared" ca="1" si="179"/>
        <v>2.3156E+05 2.7411E-03</v>
      </c>
      <c r="AI134" t="str">
        <f t="shared" ca="1" si="180"/>
        <v>2.3891E+05 2.7651E-03</v>
      </c>
      <c r="AJ134" t="str">
        <f t="shared" ca="1" si="181"/>
        <v>2.4649E+05 2.8595E-03</v>
      </c>
      <c r="AK134" t="str">
        <f t="shared" ca="1" si="182"/>
        <v>2.3156E+05 2.7411E-03 2.3891E+05 2.7651E-03 2.4649E+05 2.8595E-03</v>
      </c>
    </row>
    <row r="135" spans="1:37" x14ac:dyDescent="0.2">
      <c r="A135" s="3">
        <v>132</v>
      </c>
      <c r="B135" s="4">
        <v>3.5907585585599998E-2</v>
      </c>
      <c r="C135" s="5">
        <v>0.78</v>
      </c>
      <c r="D135" s="5">
        <v>0.79</v>
      </c>
      <c r="E135" s="7">
        <f t="shared" si="165"/>
        <v>1.0000000000000009E-2</v>
      </c>
      <c r="F135" s="7">
        <f t="shared" si="166"/>
        <v>0.78500000000000003</v>
      </c>
      <c r="G135" s="7">
        <f t="shared" si="167"/>
        <v>3.5907585585599966</v>
      </c>
      <c r="H135" s="7">
        <f ca="1">INDIRECT(ADDRESS(L135,COLUMN(O134)))/E135</f>
        <v>9.2378099999999921E-2</v>
      </c>
      <c r="I135" s="7">
        <f t="shared" ca="1" si="168"/>
        <v>3.7941264671929908</v>
      </c>
      <c r="J135" s="7">
        <f t="shared" ca="1" si="169"/>
        <v>0.94639928046904243</v>
      </c>
      <c r="L135">
        <f t="shared" si="174"/>
        <v>42</v>
      </c>
      <c r="M135" s="8">
        <f t="shared" ca="1" si="170"/>
        <v>27394.5</v>
      </c>
      <c r="N135" s="8">
        <f t="shared" ca="1" si="171"/>
        <v>29283</v>
      </c>
      <c r="O135" s="6">
        <v>5.1097699999999996E-3</v>
      </c>
      <c r="P135" s="9">
        <f t="shared" ca="1" si="172"/>
        <v>2.7394499999999999E-2</v>
      </c>
      <c r="T135" s="1">
        <v>5.3688000000000002</v>
      </c>
      <c r="U135" s="1">
        <v>4.4006899999999996E-3</v>
      </c>
      <c r="V135" s="1">
        <f t="shared" si="183"/>
        <v>3.2530000000000035E-7</v>
      </c>
      <c r="W135" s="1">
        <f t="shared" si="184"/>
        <v>5.2061500000000001</v>
      </c>
      <c r="X135" s="1">
        <f t="shared" si="175"/>
        <v>0.55562207291346455</v>
      </c>
      <c r="Y135" s="1">
        <v>5.3687500000000004</v>
      </c>
      <c r="Z135" s="2">
        <f t="shared" si="176"/>
        <v>220.5037392059632</v>
      </c>
      <c r="AB135" t="str">
        <f t="shared" si="177"/>
        <v>5.2062E+00 4.4007E-03</v>
      </c>
      <c r="AE135">
        <f t="shared" si="185"/>
        <v>396</v>
      </c>
      <c r="AF135">
        <f t="shared" ref="AF135:AG135" si="187">AE135+1</f>
        <v>397</v>
      </c>
      <c r="AG135">
        <f t="shared" si="187"/>
        <v>398</v>
      </c>
      <c r="AH135" t="str">
        <f t="shared" ca="1" si="179"/>
        <v>2.5432E+05 2.8217E-03</v>
      </c>
      <c r="AI135" t="str">
        <f t="shared" ca="1" si="180"/>
        <v>2.6239E+05 2.8384E-03</v>
      </c>
      <c r="AJ135" t="str">
        <f t="shared" ca="1" si="181"/>
        <v>2.7072E+05 2.8566E-03</v>
      </c>
      <c r="AK135" t="str">
        <f t="shared" ca="1" si="182"/>
        <v>2.5432E+05 2.8217E-03 2.6239E+05 2.8384E-03 2.7072E+05 2.8566E-03</v>
      </c>
    </row>
    <row r="136" spans="1:37" x14ac:dyDescent="0.2">
      <c r="A136" s="3">
        <v>133</v>
      </c>
      <c r="B136" s="4">
        <v>0.28599209187719998</v>
      </c>
      <c r="C136" s="5">
        <v>0.70499999999999996</v>
      </c>
      <c r="D136" s="5">
        <v>0.78</v>
      </c>
      <c r="E136" s="7">
        <f t="shared" si="165"/>
        <v>7.5000000000000067E-2</v>
      </c>
      <c r="F136" s="7">
        <f t="shared" si="166"/>
        <v>0.74249999999999994</v>
      </c>
      <c r="G136" s="7">
        <f t="shared" si="167"/>
        <v>3.8132278916959965</v>
      </c>
      <c r="H136" s="7">
        <f ca="1">INDIRECT(ADDRESS(L136,COLUMN(O135)))/E136</f>
        <v>9.5468933333333256E-2</v>
      </c>
      <c r="I136" s="7">
        <f t="shared" ca="1" si="168"/>
        <v>3.9210722752977514</v>
      </c>
      <c r="J136" s="7">
        <f t="shared" ca="1" si="169"/>
        <v>0.97249620103124323</v>
      </c>
      <c r="L136">
        <f t="shared" si="174"/>
        <v>41</v>
      </c>
      <c r="M136" s="8">
        <f t="shared" ca="1" si="170"/>
        <v>29283</v>
      </c>
      <c r="N136" s="8">
        <f t="shared" ca="1" si="171"/>
        <v>36978.6</v>
      </c>
      <c r="O136" s="6">
        <v>1.8153499999999999E-2</v>
      </c>
      <c r="P136" s="9">
        <f t="shared" ca="1" si="172"/>
        <v>2.9283E-2</v>
      </c>
      <c r="T136" s="1">
        <v>5.7149999999999999</v>
      </c>
      <c r="U136" s="1">
        <v>4.3840399999999996E-3</v>
      </c>
      <c r="V136" s="1">
        <f t="shared" si="183"/>
        <v>3.4619999999999959E-7</v>
      </c>
      <c r="W136" s="1">
        <f t="shared" si="184"/>
        <v>5.5419</v>
      </c>
      <c r="X136" s="1">
        <f t="shared" si="175"/>
        <v>0.52010403338882327</v>
      </c>
      <c r="Y136" s="1">
        <v>5.7150100000000004</v>
      </c>
      <c r="Z136" s="2">
        <f t="shared" si="176"/>
        <v>234.72522926183407</v>
      </c>
      <c r="AB136" t="str">
        <f t="shared" si="177"/>
        <v>5.5419E+00 4.3840E-03</v>
      </c>
      <c r="AE136">
        <f t="shared" si="185"/>
        <v>399</v>
      </c>
      <c r="AF136">
        <f t="shared" ref="AF136:AG136" si="188">AE136+1</f>
        <v>400</v>
      </c>
      <c r="AG136">
        <f t="shared" si="188"/>
        <v>401</v>
      </c>
      <c r="AH136" t="str">
        <f t="shared" ca="1" si="179"/>
        <v>2.7932E+05 2.8767E-03</v>
      </c>
      <c r="AI136" t="str">
        <f t="shared" ca="1" si="180"/>
        <v>2.8818E+05 2.9249E-03</v>
      </c>
      <c r="AJ136" t="str">
        <f t="shared" ca="1" si="181"/>
        <v>2.9784E+05 3.2459E-03</v>
      </c>
      <c r="AK136" t="str">
        <f t="shared" ca="1" si="182"/>
        <v>2.7932E+05 2.8767E-03 2.8818E+05 2.9249E-03 2.9784E+05 3.2459E-03</v>
      </c>
    </row>
    <row r="137" spans="1:37" x14ac:dyDescent="0.2">
      <c r="A137" s="3">
        <v>134</v>
      </c>
      <c r="B137" s="4">
        <v>0.34353939366280001</v>
      </c>
      <c r="C137" s="5">
        <v>0.625</v>
      </c>
      <c r="D137" s="5">
        <v>0.70499999999999996</v>
      </c>
      <c r="E137" s="7">
        <f t="shared" si="165"/>
        <v>7.999999999999996E-2</v>
      </c>
      <c r="F137" s="7">
        <f t="shared" si="166"/>
        <v>0.66500000000000004</v>
      </c>
      <c r="G137" s="7">
        <f t="shared" si="167"/>
        <v>4.2942424207850021</v>
      </c>
      <c r="H137" s="7">
        <f ca="1">INDIRECT(ADDRESS(L137,COLUMN(O136)))/E137</f>
        <v>0.10640637500000004</v>
      </c>
      <c r="I137" s="7">
        <f t="shared" ca="1" si="168"/>
        <v>4.3702916997163079</v>
      </c>
      <c r="J137" s="7">
        <f t="shared" ca="1" si="169"/>
        <v>0.98259858056242733</v>
      </c>
      <c r="L137">
        <f t="shared" si="174"/>
        <v>40</v>
      </c>
      <c r="M137" s="8">
        <f t="shared" ca="1" si="170"/>
        <v>36978.6</v>
      </c>
      <c r="N137" s="8">
        <f t="shared" ca="1" si="171"/>
        <v>40867.699999999997</v>
      </c>
      <c r="O137" s="6">
        <v>7.8638300000000005E-3</v>
      </c>
      <c r="P137" s="9">
        <f t="shared" ca="1" si="172"/>
        <v>3.69786E-2</v>
      </c>
      <c r="T137" s="1">
        <v>6.0835999999999997</v>
      </c>
      <c r="U137" s="1">
        <v>4.37667E-3</v>
      </c>
      <c r="V137" s="1">
        <f t="shared" si="183"/>
        <v>3.6859999999999979E-7</v>
      </c>
      <c r="W137" s="1">
        <f t="shared" si="184"/>
        <v>5.8993000000000002</v>
      </c>
      <c r="X137" s="1">
        <f t="shared" si="175"/>
        <v>0.48767584878406028</v>
      </c>
      <c r="Y137" s="1">
        <v>6.0835900000000001</v>
      </c>
      <c r="Z137" s="2">
        <f t="shared" si="176"/>
        <v>249.86343986887184</v>
      </c>
      <c r="AB137" t="str">
        <f t="shared" si="177"/>
        <v>5.8993E+00 4.3767E-03</v>
      </c>
      <c r="AE137">
        <f t="shared" si="185"/>
        <v>402</v>
      </c>
      <c r="AF137">
        <f t="shared" ref="AF137:AG137" si="189">AE137+1</f>
        <v>403</v>
      </c>
      <c r="AG137">
        <f t="shared" si="189"/>
        <v>404</v>
      </c>
      <c r="AH137" t="str">
        <f t="shared" ca="1" si="179"/>
        <v>3.0728E+05 2.6102E-03</v>
      </c>
      <c r="AI137" t="str">
        <f t="shared" ca="1" si="180"/>
        <v>3.1651E+05 2.9077E-03</v>
      </c>
      <c r="AJ137" t="str">
        <f t="shared" ca="1" si="181"/>
        <v>3.2655E+05 2.9697E-03</v>
      </c>
      <c r="AK137" t="str">
        <f t="shared" ca="1" si="182"/>
        <v>3.0728E+05 2.6102E-03 3.1651E+05 2.9077E-03 3.2655E+05 2.9697E-03</v>
      </c>
    </row>
    <row r="138" spans="1:37" x14ac:dyDescent="0.2">
      <c r="A138" s="3">
        <v>135</v>
      </c>
      <c r="B138" s="4">
        <v>0.42164793849679999</v>
      </c>
      <c r="C138" s="5">
        <v>0.54</v>
      </c>
      <c r="D138" s="5">
        <v>0.625</v>
      </c>
      <c r="E138" s="7">
        <f t="shared" si="165"/>
        <v>8.4999999999999964E-2</v>
      </c>
      <c r="F138" s="7">
        <f t="shared" si="166"/>
        <v>0.58250000000000002</v>
      </c>
      <c r="G138" s="7">
        <f t="shared" si="167"/>
        <v>4.9605639823152963</v>
      </c>
      <c r="H138" s="7">
        <f ca="1">INDIRECT(ADDRESS(L138,COLUMN(O137)))/E138</f>
        <v>0.12528470588235299</v>
      </c>
      <c r="I138" s="7">
        <f t="shared" ca="1" si="168"/>
        <v>5.145657017439472</v>
      </c>
      <c r="J138" s="7">
        <f t="shared" ca="1" si="169"/>
        <v>0.96402927080120859</v>
      </c>
      <c r="L138">
        <f t="shared" si="174"/>
        <v>39</v>
      </c>
      <c r="M138" s="8">
        <f t="shared" ca="1" si="170"/>
        <v>40867.699999999997</v>
      </c>
      <c r="N138" s="8">
        <f t="shared" ca="1" si="171"/>
        <v>55165.599999999999</v>
      </c>
      <c r="O138" s="6">
        <v>2.3808800000000001E-2</v>
      </c>
      <c r="P138" s="9">
        <f t="shared" ca="1" si="172"/>
        <v>4.08677E-2</v>
      </c>
      <c r="T138" s="1">
        <v>6.476</v>
      </c>
      <c r="U138" s="1">
        <v>4.3209700000000004E-3</v>
      </c>
      <c r="V138" s="1">
        <f t="shared" si="183"/>
        <v>3.9240000000000031E-7</v>
      </c>
      <c r="W138" s="1">
        <f t="shared" si="184"/>
        <v>6.2797999999999998</v>
      </c>
      <c r="X138" s="1">
        <f t="shared" si="175"/>
        <v>0.45226713469626756</v>
      </c>
      <c r="Y138" s="1">
        <v>6.4759500000000001</v>
      </c>
      <c r="Z138" s="2">
        <f t="shared" si="176"/>
        <v>265.97833572262766</v>
      </c>
      <c r="AB138" t="str">
        <f t="shared" si="177"/>
        <v>6.2798E+00 4.3210E-03</v>
      </c>
      <c r="AE138">
        <f t="shared" si="185"/>
        <v>405</v>
      </c>
      <c r="AF138">
        <f t="shared" ref="AF138:AG138" si="190">AE138+1</f>
        <v>406</v>
      </c>
      <c r="AG138">
        <f t="shared" si="190"/>
        <v>407</v>
      </c>
      <c r="AH138" t="str">
        <f t="shared" ca="1" si="179"/>
        <v>3.3692E+05 2.9538E-03</v>
      </c>
      <c r="AI138" t="str">
        <f t="shared" ca="1" si="180"/>
        <v>3.4761E+05 2.9572E-03</v>
      </c>
      <c r="AJ138" t="str">
        <f t="shared" ca="1" si="181"/>
        <v>3.5865E+05 2.9512E-03</v>
      </c>
      <c r="AK138" t="str">
        <f t="shared" ca="1" si="182"/>
        <v>3.3692E+05 2.9538E-03 3.4761E+05 2.9572E-03 3.5865E+05 2.9512E-03</v>
      </c>
    </row>
    <row r="139" spans="1:37" x14ac:dyDescent="0.2">
      <c r="A139" s="3">
        <v>136</v>
      </c>
      <c r="B139" s="4">
        <v>0.22436032486679999</v>
      </c>
      <c r="C139" s="5">
        <v>0.5</v>
      </c>
      <c r="D139" s="5">
        <v>0.54</v>
      </c>
      <c r="E139" s="7">
        <f t="shared" si="165"/>
        <v>4.0000000000000036E-2</v>
      </c>
      <c r="F139" s="7">
        <f t="shared" si="166"/>
        <v>0.52</v>
      </c>
      <c r="G139" s="7">
        <f t="shared" si="167"/>
        <v>5.6090081216699952</v>
      </c>
      <c r="H139" s="7">
        <f ca="1">INDIRECT(ADDRESS(L139,COLUMN(O138)))/E139</f>
        <v>0.14254899999999987</v>
      </c>
      <c r="I139" s="7">
        <f t="shared" ca="1" si="168"/>
        <v>5.8547310863927011</v>
      </c>
      <c r="J139" s="7">
        <f t="shared" ca="1" si="169"/>
        <v>0.95803001690482348</v>
      </c>
      <c r="L139">
        <f t="shared" si="174"/>
        <v>38</v>
      </c>
      <c r="M139" s="8">
        <f t="shared" ca="1" si="170"/>
        <v>55165.599999999999</v>
      </c>
      <c r="N139" s="8">
        <f t="shared" ca="1" si="171"/>
        <v>67379.5</v>
      </c>
      <c r="O139" s="6">
        <v>1.5885900000000001E-2</v>
      </c>
      <c r="P139" s="9">
        <f t="shared" ca="1" si="172"/>
        <v>5.5165599999999995E-2</v>
      </c>
      <c r="T139" s="1">
        <v>6.8936000000000002</v>
      </c>
      <c r="U139" s="1">
        <v>4.3953999999999998E-3</v>
      </c>
      <c r="V139" s="1">
        <f t="shared" si="183"/>
        <v>4.1760000000000019E-7</v>
      </c>
      <c r="W139" s="1">
        <f t="shared" si="184"/>
        <v>6.6848000000000001</v>
      </c>
      <c r="X139" s="1">
        <f t="shared" si="175"/>
        <v>0.43229547647665251</v>
      </c>
      <c r="Y139" s="1">
        <v>6.8936200000000003</v>
      </c>
      <c r="Z139" s="2">
        <f t="shared" si="176"/>
        <v>283.1327565383026</v>
      </c>
      <c r="AB139" t="str">
        <f t="shared" si="177"/>
        <v>6.6848E+00 4.3954E-03</v>
      </c>
      <c r="AE139">
        <f t="shared" si="185"/>
        <v>408</v>
      </c>
      <c r="AF139">
        <f t="shared" ref="AF139:AG139" si="191">AE139+1</f>
        <v>409</v>
      </c>
      <c r="AG139">
        <f t="shared" si="191"/>
        <v>410</v>
      </c>
      <c r="AH139" t="str">
        <f t="shared" ca="1" si="179"/>
        <v>3.7003E+05 2.9844E-03</v>
      </c>
      <c r="AI139" t="str">
        <f t="shared" ca="1" si="180"/>
        <v>3.8178E+05 2.9702E-03</v>
      </c>
      <c r="AJ139" t="str">
        <f t="shared" ca="1" si="181"/>
        <v>3.9390E+05 2.9485E-03</v>
      </c>
      <c r="AK139" t="str">
        <f t="shared" ca="1" si="182"/>
        <v>3.7003E+05 2.9844E-03 3.8178E+05 2.9702E-03 3.9390E+05 2.9485E-03</v>
      </c>
    </row>
    <row r="140" spans="1:37" x14ac:dyDescent="0.2">
      <c r="A140" s="3">
        <v>137</v>
      </c>
      <c r="B140" s="4">
        <v>8.9333223533799994E-2</v>
      </c>
      <c r="C140" s="5">
        <v>0.48499999999999999</v>
      </c>
      <c r="D140" s="5">
        <v>0.5</v>
      </c>
      <c r="E140" s="7">
        <f t="shared" si="165"/>
        <v>1.5000000000000013E-2</v>
      </c>
      <c r="F140" s="7">
        <f t="shared" si="166"/>
        <v>0.49249999999999999</v>
      </c>
      <c r="G140" s="7">
        <f t="shared" si="167"/>
        <v>5.9555482355866607</v>
      </c>
      <c r="H140" s="7">
        <f ca="1">INDIRECT(ADDRESS(L140,COLUMN(O139)))/E140</f>
        <v>0.15415733333333317</v>
      </c>
      <c r="I140" s="7">
        <f t="shared" ca="1" si="168"/>
        <v>6.3315051783040808</v>
      </c>
      <c r="J140" s="7">
        <f t="shared" ca="1" si="169"/>
        <v>0.94062123742618153</v>
      </c>
      <c r="L140">
        <f t="shared" si="174"/>
        <v>37</v>
      </c>
      <c r="M140" s="8">
        <f t="shared" ca="1" si="170"/>
        <v>67379.5</v>
      </c>
      <c r="N140" s="8">
        <f t="shared" ca="1" si="171"/>
        <v>82297.5</v>
      </c>
      <c r="O140" s="6">
        <v>1.6337399999999998E-2</v>
      </c>
      <c r="P140" s="9">
        <f t="shared" ca="1" si="172"/>
        <v>6.7379499999999995E-2</v>
      </c>
      <c r="T140" s="1">
        <v>7.3381999999999996</v>
      </c>
      <c r="U140" s="1">
        <v>4.2838599999999996E-3</v>
      </c>
      <c r="V140" s="1">
        <f t="shared" si="183"/>
        <v>4.4459999999999942E-7</v>
      </c>
      <c r="W140" s="1">
        <f t="shared" si="184"/>
        <v>7.1158999999999999</v>
      </c>
      <c r="X140" s="1">
        <f t="shared" si="175"/>
        <v>0.39573875961172505</v>
      </c>
      <c r="Y140" s="1">
        <v>7.3382199999999997</v>
      </c>
      <c r="Z140" s="2">
        <f t="shared" si="176"/>
        <v>301.39323848493279</v>
      </c>
      <c r="AB140" t="str">
        <f t="shared" si="177"/>
        <v>7.1159E+00 4.2839E-03</v>
      </c>
      <c r="AE140">
        <f t="shared" si="185"/>
        <v>411</v>
      </c>
      <c r="AF140">
        <f t="shared" ref="AF140:AG140" si="192">AE140+1</f>
        <v>412</v>
      </c>
      <c r="AG140">
        <f t="shared" si="192"/>
        <v>413</v>
      </c>
      <c r="AH140" t="str">
        <f t="shared" ca="1" si="179"/>
        <v>4.0640E+05 3.0382E-03</v>
      </c>
      <c r="AI140" t="str">
        <f t="shared" ca="1" si="180"/>
        <v>4.1930E+05 3.0638E-03</v>
      </c>
      <c r="AJ140" t="str">
        <f t="shared" ca="1" si="181"/>
        <v>4.3261E+05 3.0436E-03</v>
      </c>
      <c r="AK140" t="str">
        <f t="shared" ca="1" si="182"/>
        <v>4.0640E+05 3.0382E-03 4.1930E+05 3.0638E-03 4.3261E+05 3.0436E-03</v>
      </c>
    </row>
    <row r="141" spans="1:37" x14ac:dyDescent="0.2">
      <c r="A141" s="3">
        <v>138</v>
      </c>
      <c r="B141" s="4">
        <v>0.33577302909649998</v>
      </c>
      <c r="C141" s="5">
        <v>0.433</v>
      </c>
      <c r="D141" s="5">
        <v>0.48499999999999999</v>
      </c>
      <c r="E141" s="7">
        <f t="shared" si="165"/>
        <v>5.1999999999999991E-2</v>
      </c>
      <c r="F141" s="7">
        <f t="shared" si="166"/>
        <v>0.45899999999999996</v>
      </c>
      <c r="G141" s="7">
        <f t="shared" si="167"/>
        <v>6.4571736364711549</v>
      </c>
      <c r="H141" s="7">
        <f ca="1">INDIRECT(ADDRESS(L141,COLUMN(O140)))/E141</f>
        <v>0.16287634615384616</v>
      </c>
      <c r="I141" s="7">
        <f t="shared" ca="1" si="168"/>
        <v>6.6896099380913405</v>
      </c>
      <c r="J141" s="7">
        <f t="shared" ca="1" si="169"/>
        <v>0.96525413233787083</v>
      </c>
      <c r="L141">
        <f t="shared" si="174"/>
        <v>36</v>
      </c>
      <c r="M141" s="8">
        <f t="shared" ca="1" si="170"/>
        <v>82297.5</v>
      </c>
      <c r="N141" s="8">
        <f t="shared" ca="1" si="171"/>
        <v>111090</v>
      </c>
      <c r="O141" s="6">
        <v>2.4785000000000001E-2</v>
      </c>
      <c r="P141" s="9">
        <f t="shared" ca="1" si="172"/>
        <v>8.2297499999999996E-2</v>
      </c>
      <c r="T141" s="1">
        <v>7.8114999999999997</v>
      </c>
      <c r="U141" s="1">
        <v>4.5016500000000003E-3</v>
      </c>
      <c r="V141" s="1">
        <f t="shared" si="183"/>
        <v>4.7330000000000004E-7</v>
      </c>
      <c r="W141" s="1">
        <f t="shared" si="184"/>
        <v>7.5748499999999996</v>
      </c>
      <c r="X141" s="1">
        <f t="shared" si="175"/>
        <v>0.39064115801358024</v>
      </c>
      <c r="Y141" s="1">
        <v>7.81149</v>
      </c>
      <c r="Z141" s="2">
        <f t="shared" si="176"/>
        <v>320.83124633666858</v>
      </c>
      <c r="AB141" t="str">
        <f t="shared" si="177"/>
        <v>7.5749E+00 4.5017E-03</v>
      </c>
      <c r="AE141">
        <f t="shared" si="185"/>
        <v>414</v>
      </c>
      <c r="AF141">
        <f t="shared" ref="AF141:AG141" si="193">AE141+1</f>
        <v>415</v>
      </c>
      <c r="AG141">
        <f t="shared" si="193"/>
        <v>416</v>
      </c>
      <c r="AH141" t="str">
        <f t="shared" ca="1" si="179"/>
        <v>4.4635E+05 3.0637E-03</v>
      </c>
      <c r="AI141" t="str">
        <f t="shared" ca="1" si="180"/>
        <v>4.6052E+05 3.0525E-03</v>
      </c>
      <c r="AJ141" t="str">
        <f t="shared" ca="1" si="181"/>
        <v>4.7513E+05 3.1121E-03</v>
      </c>
      <c r="AK141" t="str">
        <f t="shared" ca="1" si="182"/>
        <v>4.4635E+05 3.0637E-03 4.6052E+05 3.0525E-03 4.7513E+05 3.1121E-03</v>
      </c>
    </row>
    <row r="142" spans="1:37" x14ac:dyDescent="0.2">
      <c r="A142" s="3">
        <v>139</v>
      </c>
      <c r="B142" s="4">
        <v>0.2382512658382</v>
      </c>
      <c r="C142" s="5">
        <v>0.4</v>
      </c>
      <c r="D142" s="5">
        <v>0.433</v>
      </c>
      <c r="E142" s="7">
        <f t="shared" si="165"/>
        <v>3.2999999999999974E-2</v>
      </c>
      <c r="F142" s="7">
        <f t="shared" si="166"/>
        <v>0.41649999999999998</v>
      </c>
      <c r="G142" s="7">
        <f t="shared" si="167"/>
        <v>7.2197353284303087</v>
      </c>
      <c r="H142" s="7">
        <f ca="1">INDIRECT(ADDRESS(L142,COLUMN(O141)))/E142</f>
        <v>0.17937969696969711</v>
      </c>
      <c r="I142" s="7">
        <f t="shared" ca="1" si="168"/>
        <v>7.3674307649733723</v>
      </c>
      <c r="J142" s="7">
        <f t="shared" ca="1" si="169"/>
        <v>0.97995292507596476</v>
      </c>
      <c r="L142">
        <f t="shared" si="174"/>
        <v>35</v>
      </c>
      <c r="M142" s="8">
        <f t="shared" ca="1" si="170"/>
        <v>111090</v>
      </c>
      <c r="N142" s="8">
        <f t="shared" ca="1" si="171"/>
        <v>122773</v>
      </c>
      <c r="O142" s="6">
        <v>8.30994E-3</v>
      </c>
      <c r="P142" s="9">
        <f t="shared" ca="1" si="172"/>
        <v>0.11108999999999999</v>
      </c>
      <c r="T142" s="1">
        <v>8.32</v>
      </c>
      <c r="U142" s="1">
        <v>4.5024599999999998E-3</v>
      </c>
      <c r="V142" s="1">
        <f t="shared" si="183"/>
        <v>5.0850000000000062E-7</v>
      </c>
      <c r="W142" s="1">
        <f t="shared" si="184"/>
        <v>8.0657499999999995</v>
      </c>
      <c r="X142" s="1">
        <f t="shared" si="175"/>
        <v>0.36366514881483869</v>
      </c>
      <c r="Y142" s="1">
        <v>8.32</v>
      </c>
      <c r="Z142" s="2">
        <f t="shared" si="176"/>
        <v>341.71662122349034</v>
      </c>
      <c r="AB142" t="str">
        <f t="shared" si="177"/>
        <v>8.0658E+00 4.5025E-03</v>
      </c>
      <c r="AE142">
        <f t="shared" si="185"/>
        <v>417</v>
      </c>
      <c r="AF142">
        <f t="shared" ref="AF142:AG142" si="194">AE142+1</f>
        <v>418</v>
      </c>
      <c r="AG142">
        <f t="shared" si="194"/>
        <v>419</v>
      </c>
      <c r="AH142" t="str">
        <f t="shared" ca="1" si="179"/>
        <v>4.9128E+05 3.6069E-03</v>
      </c>
      <c r="AI142" t="str">
        <f t="shared" ca="1" si="180"/>
        <v>5.0684E+05 2.6386E-03</v>
      </c>
      <c r="AJ142" t="str">
        <f t="shared" ca="1" si="181"/>
        <v>5.2183E+05 3.1337E-03</v>
      </c>
      <c r="AK142" t="str">
        <f t="shared" ca="1" si="182"/>
        <v>4.9128E+05 3.6069E-03 5.0684E+05 2.6386E-03 5.2183E+05 3.1337E-03</v>
      </c>
    </row>
    <row r="143" spans="1:37" x14ac:dyDescent="0.2">
      <c r="A143" s="3">
        <v>140</v>
      </c>
      <c r="B143" s="4">
        <v>6.9100028509199996E-2</v>
      </c>
      <c r="C143" s="5">
        <v>0.39100000000000001</v>
      </c>
      <c r="D143" s="5">
        <v>0.4</v>
      </c>
      <c r="E143" s="7">
        <f t="shared" si="165"/>
        <v>9.000000000000008E-3</v>
      </c>
      <c r="F143" s="7">
        <f t="shared" si="166"/>
        <v>0.39550000000000002</v>
      </c>
      <c r="G143" s="7">
        <f t="shared" si="167"/>
        <v>7.677780945466659</v>
      </c>
      <c r="H143" s="7">
        <f ca="1">INDIRECT(ADDRESS(L143,COLUMN(O142)))/E143</f>
        <v>0.1932177777777776</v>
      </c>
      <c r="I143" s="7">
        <f t="shared" ca="1" si="168"/>
        <v>7.9357843969391046</v>
      </c>
      <c r="J143" s="7">
        <f t="shared" ca="1" si="169"/>
        <v>0.96748860118075286</v>
      </c>
      <c r="L143">
        <f t="shared" si="174"/>
        <v>34</v>
      </c>
      <c r="M143" s="8">
        <f t="shared" ca="1" si="170"/>
        <v>122773</v>
      </c>
      <c r="N143" s="8">
        <f t="shared" ca="1" si="171"/>
        <v>183156</v>
      </c>
      <c r="O143" s="6">
        <v>3.4012899999999999E-2</v>
      </c>
      <c r="P143" s="9">
        <f t="shared" ca="1" si="172"/>
        <v>0.12277299999999999</v>
      </c>
      <c r="T143" s="1">
        <v>8.8515999999999995</v>
      </c>
      <c r="U143" s="1">
        <v>4.3536299999999998E-3</v>
      </c>
      <c r="V143" s="1">
        <f t="shared" si="183"/>
        <v>5.3159999999999918E-7</v>
      </c>
      <c r="W143" s="1">
        <f t="shared" si="184"/>
        <v>8.585799999999999</v>
      </c>
      <c r="X143" s="1">
        <f t="shared" si="175"/>
        <v>0.33636385568087862</v>
      </c>
      <c r="Y143" s="1">
        <v>8.8515800000000002</v>
      </c>
      <c r="Z143" s="2">
        <f t="shared" si="176"/>
        <v>363.54952044344026</v>
      </c>
      <c r="AB143" t="str">
        <f t="shared" si="177"/>
        <v>8.5858E+00 4.3536E-03</v>
      </c>
      <c r="AE143">
        <f t="shared" si="185"/>
        <v>420</v>
      </c>
      <c r="AF143">
        <f t="shared" ref="AF143:AG143" si="195">AE143+1</f>
        <v>421</v>
      </c>
      <c r="AG143">
        <f t="shared" si="195"/>
        <v>422</v>
      </c>
      <c r="AH143" t="str">
        <f t="shared" ca="1" si="179"/>
        <v>5.3839E+05 3.1060E-03</v>
      </c>
      <c r="AI143" t="str">
        <f t="shared" ca="1" si="180"/>
        <v>5.5548E+05 3.1261E-03</v>
      </c>
      <c r="AJ143" t="str">
        <f t="shared" ca="1" si="181"/>
        <v>5.7312E+05 3.2208E-03</v>
      </c>
      <c r="AK143" t="str">
        <f t="shared" ca="1" si="182"/>
        <v>5.3839E+05 3.1060E-03 5.5548E+05 3.1261E-03 5.7312E+05 3.2208E-03</v>
      </c>
    </row>
    <row r="144" spans="1:37" x14ac:dyDescent="0.2">
      <c r="A144" s="3">
        <v>141</v>
      </c>
      <c r="B144" s="4">
        <v>0.34242347726029998</v>
      </c>
      <c r="C144" s="5">
        <v>0.35</v>
      </c>
      <c r="D144" s="5">
        <v>0.39100000000000001</v>
      </c>
      <c r="E144" s="7">
        <f t="shared" si="165"/>
        <v>4.1000000000000036E-2</v>
      </c>
      <c r="F144" s="7">
        <f t="shared" si="166"/>
        <v>0.3705</v>
      </c>
      <c r="G144" s="7">
        <f t="shared" si="167"/>
        <v>8.3517921282999925</v>
      </c>
      <c r="H144" s="7">
        <f ca="1">INDIRECT(ADDRESS(L144,COLUMN(O143)))/E144</f>
        <v>0.21071536585365835</v>
      </c>
      <c r="I144" s="7">
        <f t="shared" ca="1" si="168"/>
        <v>8.6544402475220874</v>
      </c>
      <c r="J144" s="7">
        <f t="shared" ca="1" si="169"/>
        <v>0.96502972918338092</v>
      </c>
      <c r="L144">
        <f t="shared" si="174"/>
        <v>33</v>
      </c>
      <c r="M144" s="8">
        <f t="shared" ca="1" si="170"/>
        <v>183156</v>
      </c>
      <c r="N144" s="8">
        <f t="shared" ca="1" si="171"/>
        <v>247235</v>
      </c>
      <c r="O144" s="6">
        <v>2.6837400000000001E-2</v>
      </c>
      <c r="P144" s="9">
        <f t="shared" ca="1" si="172"/>
        <v>0.18315600000000001</v>
      </c>
      <c r="T144" s="1">
        <v>9.4223999999999997</v>
      </c>
      <c r="U144" s="1">
        <v>4.3853199999999998E-3</v>
      </c>
      <c r="V144" s="1">
        <f t="shared" si="183"/>
        <v>5.7080000000000021E-7</v>
      </c>
      <c r="W144" s="1">
        <f t="shared" si="184"/>
        <v>9.1370000000000005</v>
      </c>
      <c r="X144" s="1">
        <f t="shared" si="175"/>
        <v>0.31554412779798685</v>
      </c>
      <c r="Y144" s="1">
        <v>9.4224499999999995</v>
      </c>
      <c r="Z144" s="2">
        <f t="shared" si="176"/>
        <v>386.99612712106688</v>
      </c>
      <c r="AB144" t="str">
        <f t="shared" si="177"/>
        <v>9.1370E+00 4.3853E-03</v>
      </c>
      <c r="AE144">
        <f t="shared" si="185"/>
        <v>423</v>
      </c>
      <c r="AF144">
        <f t="shared" ref="AF144:AG144" si="196">AE144+1</f>
        <v>424</v>
      </c>
      <c r="AG144">
        <f t="shared" si="196"/>
        <v>425</v>
      </c>
      <c r="AH144" t="str">
        <f t="shared" ca="1" si="179"/>
        <v>5.9131E+05 3.2168E-03</v>
      </c>
      <c r="AI144" t="str">
        <f t="shared" ca="1" si="180"/>
        <v>6.1008E+05 3.2131E-03</v>
      </c>
      <c r="AJ144" t="str">
        <f t="shared" ca="1" si="181"/>
        <v>6.2945E+05 3.2413E-03</v>
      </c>
      <c r="AK144" t="str">
        <f t="shared" ca="1" si="182"/>
        <v>5.9131E+05 3.2168E-03 6.1008E+05 3.2131E-03 6.2945E+05 3.2413E-03</v>
      </c>
    </row>
    <row r="145" spans="1:37" x14ac:dyDescent="0.2">
      <c r="A145" s="3">
        <v>142</v>
      </c>
      <c r="B145" s="4">
        <v>0.2882919527483</v>
      </c>
      <c r="C145" s="5">
        <v>0.32</v>
      </c>
      <c r="D145" s="5">
        <v>0.35</v>
      </c>
      <c r="E145" s="7">
        <f t="shared" si="165"/>
        <v>2.9999999999999971E-2</v>
      </c>
      <c r="F145" s="7">
        <f t="shared" si="166"/>
        <v>0.33499999999999996</v>
      </c>
      <c r="G145" s="7">
        <f t="shared" si="167"/>
        <v>9.6097317582766753</v>
      </c>
      <c r="H145" s="7">
        <f ca="1">INDIRECT(ADDRESS(L145,COLUMN(O144)))/E145</f>
        <v>0.23777800000000024</v>
      </c>
      <c r="I145" s="7">
        <f t="shared" ca="1" si="168"/>
        <v>9.7659488895768227</v>
      </c>
      <c r="J145" s="7">
        <f t="shared" ca="1" si="169"/>
        <v>0.98400389628632223</v>
      </c>
      <c r="L145">
        <f t="shared" si="174"/>
        <v>32</v>
      </c>
      <c r="M145" s="8">
        <f t="shared" ca="1" si="170"/>
        <v>247235</v>
      </c>
      <c r="N145" s="8">
        <f t="shared" ca="1" si="171"/>
        <v>273237</v>
      </c>
      <c r="O145" s="6">
        <v>9.1144299999999998E-3</v>
      </c>
      <c r="P145" s="9">
        <f t="shared" ca="1" si="172"/>
        <v>0.24723500000000001</v>
      </c>
      <c r="T145" s="1">
        <v>10.029999999999999</v>
      </c>
      <c r="U145" s="1">
        <v>4.3140599999999998E-3</v>
      </c>
      <c r="V145" s="1">
        <f t="shared" si="183"/>
        <v>6.075999999999997E-7</v>
      </c>
      <c r="W145" s="1">
        <f t="shared" si="184"/>
        <v>9.7261999999999986</v>
      </c>
      <c r="X145" s="1">
        <f t="shared" si="175"/>
        <v>0.29161589556234241</v>
      </c>
      <c r="Y145" s="1">
        <v>10.030200000000001</v>
      </c>
      <c r="Z145" s="2">
        <f t="shared" si="176"/>
        <v>411.95745843700155</v>
      </c>
      <c r="AB145" t="str">
        <f t="shared" si="177"/>
        <v>9.7262E+00 4.3141E-03</v>
      </c>
      <c r="AE145">
        <f t="shared" si="185"/>
        <v>426</v>
      </c>
      <c r="AF145">
        <f t="shared" ref="AF145:AG145" si="197">AE145+1</f>
        <v>427</v>
      </c>
      <c r="AG145">
        <f t="shared" si="197"/>
        <v>428</v>
      </c>
      <c r="AH145" t="str">
        <f t="shared" ca="1" si="179"/>
        <v>6.4943E+05 3.2556E-03</v>
      </c>
      <c r="AI145" t="str">
        <f t="shared" ca="1" si="180"/>
        <v>6.7004E+05 3.2787E-03</v>
      </c>
      <c r="AJ145" t="str">
        <f t="shared" ca="1" si="181"/>
        <v>6.9131E+05 3.3027E-03</v>
      </c>
      <c r="AK145" t="str">
        <f t="shared" ca="1" si="182"/>
        <v>6.4943E+05 3.2556E-03 6.7004E+05 3.2787E-03 6.9131E+05 3.3027E-03</v>
      </c>
    </row>
    <row r="146" spans="1:37" x14ac:dyDescent="0.2">
      <c r="A146" s="3">
        <v>143</v>
      </c>
      <c r="B146" s="4">
        <v>5.7577324580799998E-2</v>
      </c>
      <c r="C146" s="5">
        <v>0.3145</v>
      </c>
      <c r="D146" s="5">
        <v>0.32</v>
      </c>
      <c r="E146" s="7">
        <f t="shared" si="165"/>
        <v>5.5000000000000049E-3</v>
      </c>
      <c r="F146" s="7">
        <f t="shared" si="166"/>
        <v>0.31725000000000003</v>
      </c>
      <c r="G146" s="7">
        <f t="shared" si="167"/>
        <v>10.468604469236354</v>
      </c>
      <c r="H146" s="7">
        <f ca="1">INDIRECT(ADDRESS(L146,COLUMN(O145)))/E146</f>
        <v>0.25827272727272704</v>
      </c>
      <c r="I146" s="7">
        <f t="shared" ca="1" si="168"/>
        <v>10.607702369929362</v>
      </c>
      <c r="J146" s="7">
        <f t="shared" ca="1" si="169"/>
        <v>0.98688708488962495</v>
      </c>
      <c r="L146">
        <f t="shared" si="174"/>
        <v>31</v>
      </c>
      <c r="M146" s="8">
        <f t="shared" ca="1" si="170"/>
        <v>273237</v>
      </c>
      <c r="N146" s="8">
        <f t="shared" ca="1" si="171"/>
        <v>301974</v>
      </c>
      <c r="O146" s="6">
        <v>9.2845099999999993E-3</v>
      </c>
      <c r="P146" s="9">
        <f t="shared" ca="1" si="172"/>
        <v>0.27323700000000001</v>
      </c>
      <c r="T146" s="1">
        <v>10.677</v>
      </c>
      <c r="U146" s="1">
        <v>4.2399600000000001E-3</v>
      </c>
      <c r="V146" s="1">
        <f t="shared" si="183"/>
        <v>6.4700000000000022E-7</v>
      </c>
      <c r="W146" s="1">
        <f t="shared" si="184"/>
        <v>10.3535</v>
      </c>
      <c r="X146" s="1">
        <f t="shared" si="175"/>
        <v>0.26915363908177342</v>
      </c>
      <c r="Y146" s="1">
        <v>10.677</v>
      </c>
      <c r="Z146" s="2">
        <f t="shared" si="176"/>
        <v>438.52264000038537</v>
      </c>
      <c r="AB146" t="str">
        <f t="shared" si="177"/>
        <v>1.0354E+01 4.2400E-03</v>
      </c>
      <c r="AE146">
        <f t="shared" si="185"/>
        <v>429</v>
      </c>
      <c r="AF146">
        <f t="shared" ref="AF146:AG146" si="198">AE146+1</f>
        <v>430</v>
      </c>
      <c r="AG146">
        <f t="shared" si="198"/>
        <v>431</v>
      </c>
      <c r="AH146" t="str">
        <f t="shared" ca="1" si="179"/>
        <v>7.1326E+05 3.2975E-03</v>
      </c>
      <c r="AI146" t="str">
        <f t="shared" ca="1" si="180"/>
        <v>7.3590E+05 3.3153E-03</v>
      </c>
      <c r="AJ146" t="str">
        <f t="shared" ca="1" si="181"/>
        <v>7.5926E+05 3.3685E-03</v>
      </c>
      <c r="AK146" t="str">
        <f t="shared" ca="1" si="182"/>
        <v>7.1326E+05 3.2975E-03 7.3590E+05 3.3153E-03 7.5926E+05 3.3685E-03</v>
      </c>
    </row>
    <row r="147" spans="1:37" x14ac:dyDescent="0.2">
      <c r="A147" s="3">
        <v>144</v>
      </c>
      <c r="B147" s="4">
        <v>0.16095834526969999</v>
      </c>
      <c r="C147" s="5">
        <v>0.3</v>
      </c>
      <c r="D147" s="5">
        <v>0.3145</v>
      </c>
      <c r="E147" s="7">
        <f t="shared" si="165"/>
        <v>1.4500000000000013E-2</v>
      </c>
      <c r="F147" s="7">
        <f t="shared" si="166"/>
        <v>0.30725000000000002</v>
      </c>
      <c r="G147" s="7">
        <f t="shared" si="167"/>
        <v>11.100575535841369</v>
      </c>
      <c r="H147" s="7">
        <f ca="1">INDIRECT(ADDRESS(L147,COLUMN(O146)))/E147</f>
        <v>0.27435103448275838</v>
      </c>
      <c r="I147" s="7">
        <f t="shared" ca="1" si="168"/>
        <v>11.268065929401141</v>
      </c>
      <c r="J147" s="7">
        <f t="shared" ca="1" si="169"/>
        <v>0.98513583479106659</v>
      </c>
      <c r="L147">
        <f t="shared" si="174"/>
        <v>30</v>
      </c>
      <c r="M147" s="8">
        <f t="shared" ca="1" si="170"/>
        <v>301974</v>
      </c>
      <c r="N147" s="8">
        <f t="shared" ca="1" si="171"/>
        <v>407622</v>
      </c>
      <c r="O147" s="6">
        <v>2.8402400000000001E-2</v>
      </c>
      <c r="P147" s="9">
        <f t="shared" ca="1" si="172"/>
        <v>0.30197400000000002</v>
      </c>
      <c r="T147" s="1">
        <v>11.366</v>
      </c>
      <c r="U147" s="1">
        <v>4.2858599999999998E-3</v>
      </c>
      <c r="V147" s="1">
        <f t="shared" si="183"/>
        <v>6.8900000000000009E-7</v>
      </c>
      <c r="W147" s="1">
        <f t="shared" si="184"/>
        <v>11.0215</v>
      </c>
      <c r="X147" s="1">
        <f t="shared" si="175"/>
        <v>0.25548272270237454</v>
      </c>
      <c r="Y147" s="1">
        <v>11.3657</v>
      </c>
      <c r="Z147" s="2">
        <f t="shared" si="176"/>
        <v>466.80872618267119</v>
      </c>
      <c r="AB147" t="str">
        <f t="shared" si="177"/>
        <v>1.1022E+01 4.2859E-03</v>
      </c>
      <c r="AE147">
        <f t="shared" si="185"/>
        <v>432</v>
      </c>
      <c r="AF147">
        <f t="shared" ref="AF147:AG147" si="199">AE147+1</f>
        <v>433</v>
      </c>
      <c r="AG147">
        <f t="shared" si="199"/>
        <v>434</v>
      </c>
      <c r="AH147" t="str">
        <f t="shared" ca="1" si="179"/>
        <v>7.8336E+05 3.3700E-03</v>
      </c>
      <c r="AI147" t="str">
        <f t="shared" ca="1" si="180"/>
        <v>8.0930E+05 3.7178E-03</v>
      </c>
      <c r="AJ147" t="str">
        <f t="shared" ca="1" si="181"/>
        <v>8.3496E+05 3.0397E-03</v>
      </c>
      <c r="AK147" t="str">
        <f t="shared" ca="1" si="182"/>
        <v>7.8336E+05 3.3700E-03 8.0930E+05 3.7178E-03 8.3496E+05 3.0397E-03</v>
      </c>
    </row>
    <row r="148" spans="1:37" x14ac:dyDescent="0.2">
      <c r="A148" s="3">
        <v>145</v>
      </c>
      <c r="B148" s="4">
        <v>0.25015485005659999</v>
      </c>
      <c r="C148" s="5">
        <v>0.28000000000000003</v>
      </c>
      <c r="D148" s="5">
        <v>0.3</v>
      </c>
      <c r="E148" s="7">
        <f t="shared" si="165"/>
        <v>1.9999999999999962E-2</v>
      </c>
      <c r="F148" s="7">
        <f t="shared" si="166"/>
        <v>0.29000000000000004</v>
      </c>
      <c r="G148" s="7">
        <f t="shared" si="167"/>
        <v>12.507742502830023</v>
      </c>
      <c r="H148" s="7">
        <f ca="1">INDIRECT(ADDRESS(L148,COLUMN(O147)))/E148</f>
        <v>0.30365500000000056</v>
      </c>
      <c r="I148" s="7">
        <f t="shared" ca="1" si="168"/>
        <v>12.471629881925379</v>
      </c>
      <c r="J148" s="7">
        <f t="shared" ca="1" si="169"/>
        <v>1.0028955815115217</v>
      </c>
      <c r="L148">
        <f t="shared" si="174"/>
        <v>29</v>
      </c>
      <c r="M148" s="8">
        <f t="shared" ca="1" si="170"/>
        <v>407622</v>
      </c>
      <c r="N148" s="8">
        <f t="shared" ca="1" si="171"/>
        <v>450492</v>
      </c>
      <c r="O148" s="6">
        <v>9.7890600000000005E-3</v>
      </c>
      <c r="P148" s="9">
        <f t="shared" ca="1" si="172"/>
        <v>0.40762199999999998</v>
      </c>
      <c r="T148" s="1">
        <v>12.099</v>
      </c>
      <c r="U148" s="1">
        <v>4.2872700000000001E-3</v>
      </c>
      <c r="V148" s="1">
        <f t="shared" si="183"/>
        <v>7.3300000000000054E-7</v>
      </c>
      <c r="W148" s="1">
        <f t="shared" si="184"/>
        <v>11.7325</v>
      </c>
      <c r="X148" s="1">
        <f t="shared" si="175"/>
        <v>0.2402257940682444</v>
      </c>
      <c r="Y148" s="1">
        <v>12.098699999999999</v>
      </c>
      <c r="Z148" s="2">
        <f t="shared" si="176"/>
        <v>496.91428908613483</v>
      </c>
      <c r="AB148" t="str">
        <f t="shared" si="177"/>
        <v>1.1733E+01 4.2873E-03</v>
      </c>
      <c r="AE148">
        <f t="shared" si="185"/>
        <v>435</v>
      </c>
      <c r="AF148">
        <f t="shared" ref="AF148:AG148" si="200">AE148+1</f>
        <v>436</v>
      </c>
      <c r="AG148">
        <f t="shared" si="200"/>
        <v>437</v>
      </c>
      <c r="AH148" t="str">
        <f t="shared" ca="1" si="179"/>
        <v>8.6035E+05 3.3869E-03</v>
      </c>
      <c r="AI148" t="str">
        <f t="shared" ca="1" si="180"/>
        <v>8.8766E+05 3.4378E-03</v>
      </c>
      <c r="AJ148" t="str">
        <f t="shared" ca="1" si="181"/>
        <v>9.1584E+05 3.5400E-03</v>
      </c>
      <c r="AK148" t="str">
        <f t="shared" ca="1" si="182"/>
        <v>8.6035E+05 3.3869E-03 8.8766E+05 3.4378E-03 9.1584E+05 3.5400E-03</v>
      </c>
    </row>
    <row r="149" spans="1:37" x14ac:dyDescent="0.2">
      <c r="A149" s="3">
        <v>146</v>
      </c>
      <c r="B149" s="4">
        <v>0.51061865136310003</v>
      </c>
      <c r="C149" s="5">
        <v>0.248</v>
      </c>
      <c r="D149" s="5">
        <v>0.28000000000000003</v>
      </c>
      <c r="E149" s="7">
        <f t="shared" si="165"/>
        <v>3.2000000000000028E-2</v>
      </c>
      <c r="F149" s="7">
        <f t="shared" si="166"/>
        <v>0.26400000000000001</v>
      </c>
      <c r="G149" s="7">
        <f t="shared" si="167"/>
        <v>15.956832855096861</v>
      </c>
      <c r="H149" s="7">
        <f ca="1">INDIRECT(ADDRESS(L149,COLUMN(O148)))/E149</f>
        <v>0.37228124999999967</v>
      </c>
      <c r="I149" s="7">
        <f t="shared" ca="1" si="168"/>
        <v>15.290227271016514</v>
      </c>
      <c r="J149" s="7">
        <f t="shared" ca="1" si="169"/>
        <v>1.0435968394887063</v>
      </c>
      <c r="L149">
        <f t="shared" si="174"/>
        <v>28</v>
      </c>
      <c r="M149" s="8">
        <f t="shared" ca="1" si="170"/>
        <v>450492</v>
      </c>
      <c r="N149" s="8">
        <f t="shared" ca="1" si="171"/>
        <v>497871</v>
      </c>
      <c r="O149" s="6">
        <v>9.9438400000000007E-3</v>
      </c>
      <c r="P149" s="9">
        <f t="shared" ca="1" si="172"/>
        <v>0.450492</v>
      </c>
      <c r="T149" s="1">
        <v>12.879</v>
      </c>
      <c r="U149" s="1">
        <v>4.2806800000000002E-3</v>
      </c>
      <c r="V149" s="1">
        <f t="shared" si="183"/>
        <v>7.7999999999999931E-7</v>
      </c>
      <c r="W149" s="1">
        <f t="shared" si="184"/>
        <v>12.489000000000001</v>
      </c>
      <c r="X149" s="1">
        <f t="shared" si="175"/>
        <v>0.22540364677930411</v>
      </c>
      <c r="Y149" s="1">
        <v>12.879</v>
      </c>
      <c r="Z149" s="2">
        <f t="shared" si="176"/>
        <v>528.96254383862163</v>
      </c>
      <c r="AB149" t="str">
        <f t="shared" si="177"/>
        <v>1.2489E+01 4.2807E-03</v>
      </c>
      <c r="AE149">
        <f t="shared" si="185"/>
        <v>438</v>
      </c>
      <c r="AF149">
        <f t="shared" ref="AF149:AG149" si="201">AE149+1</f>
        <v>439</v>
      </c>
      <c r="AG149">
        <f t="shared" si="201"/>
        <v>440</v>
      </c>
      <c r="AH149" t="str">
        <f t="shared" ca="1" si="179"/>
        <v>9.4491E+05 3.6077E-03</v>
      </c>
      <c r="AI149" t="str">
        <f t="shared" ca="1" si="180"/>
        <v>9.7490E+05 3.4949E-03</v>
      </c>
      <c r="AJ149" t="str">
        <f t="shared" ca="1" si="181"/>
        <v>1.0059E+06 3.5524E-03</v>
      </c>
      <c r="AK149" t="str">
        <f t="shared" ca="1" si="182"/>
        <v>9.4491E+05 3.6077E-03 9.7490E+05 3.4949E-03 1.0059E+06 3.5524E-03</v>
      </c>
    </row>
    <row r="150" spans="1:37" x14ac:dyDescent="0.2">
      <c r="A150" s="3">
        <v>147</v>
      </c>
      <c r="B150" s="4">
        <v>0.66485057427579997</v>
      </c>
      <c r="C150" s="5">
        <v>0.22</v>
      </c>
      <c r="D150" s="5">
        <v>0.248</v>
      </c>
      <c r="E150" s="7">
        <f t="shared" si="165"/>
        <v>2.7999999999999997E-2</v>
      </c>
      <c r="F150" s="7">
        <f t="shared" si="166"/>
        <v>0.23399999999999999</v>
      </c>
      <c r="G150" s="7">
        <f t="shared" si="167"/>
        <v>23.744663366992857</v>
      </c>
      <c r="H150" s="7">
        <f ca="1">INDIRECT(ADDRESS(L150,COLUMN(O149)))/E150</f>
        <v>0.54131785714285718</v>
      </c>
      <c r="I150" s="7">
        <f t="shared" ca="1" si="168"/>
        <v>22.232849657547739</v>
      </c>
      <c r="J150" s="7">
        <f t="shared" ca="1" si="169"/>
        <v>1.0679990974045865</v>
      </c>
      <c r="L150">
        <f t="shared" si="174"/>
        <v>27</v>
      </c>
      <c r="M150" s="8">
        <f t="shared" ca="1" si="170"/>
        <v>497871</v>
      </c>
      <c r="N150" s="8">
        <f t="shared" ca="1" si="171"/>
        <v>550232</v>
      </c>
      <c r="O150" s="6">
        <v>9.92671E-3</v>
      </c>
      <c r="P150" s="9">
        <f t="shared" ca="1" si="172"/>
        <v>0.49787100000000001</v>
      </c>
      <c r="T150" s="1">
        <v>13.71</v>
      </c>
      <c r="U150" s="1">
        <v>4.2245E-3</v>
      </c>
      <c r="V150" s="1">
        <f t="shared" si="183"/>
        <v>8.3100000000000134E-7</v>
      </c>
      <c r="W150" s="1">
        <f t="shared" si="184"/>
        <v>13.294499999999999</v>
      </c>
      <c r="X150" s="1">
        <f t="shared" si="175"/>
        <v>0.20879354495837857</v>
      </c>
      <c r="Y150" s="1">
        <v>13.7096</v>
      </c>
      <c r="Z150" s="2">
        <f t="shared" si="176"/>
        <v>563.07670556797632</v>
      </c>
      <c r="AB150" t="str">
        <f t="shared" si="177"/>
        <v>1.3295E+01 4.2245E-03</v>
      </c>
      <c r="AE150">
        <f t="shared" si="185"/>
        <v>441</v>
      </c>
      <c r="AF150">
        <f t="shared" ref="AF150:AG150" si="202">AE150+1</f>
        <v>442</v>
      </c>
      <c r="AG150">
        <f t="shared" si="202"/>
        <v>443</v>
      </c>
      <c r="AH150" t="str">
        <f t="shared" ca="1" si="179"/>
        <v>1.0378E+06 3.6995E-03</v>
      </c>
      <c r="AI150" t="str">
        <f t="shared" ca="1" si="180"/>
        <v>1.0707E+06 3.7014E-03</v>
      </c>
      <c r="AJ150" t="str">
        <f t="shared" ca="1" si="181"/>
        <v>1.1047E+06 3.6079E-03</v>
      </c>
      <c r="AK150" t="str">
        <f t="shared" ca="1" si="182"/>
        <v>1.0378E+06 3.6995E-03 1.0707E+06 3.7014E-03 1.1047E+06 3.6079E-03</v>
      </c>
    </row>
    <row r="151" spans="1:37" x14ac:dyDescent="0.2">
      <c r="A151" s="3">
        <v>148</v>
      </c>
      <c r="B151" s="4">
        <v>1.2780637686605001</v>
      </c>
      <c r="C151" s="5">
        <v>0.189</v>
      </c>
      <c r="D151" s="5">
        <v>0.22</v>
      </c>
      <c r="E151" s="7">
        <f t="shared" si="165"/>
        <v>3.1E-2</v>
      </c>
      <c r="F151" s="7">
        <f t="shared" si="166"/>
        <v>0.20450000000000002</v>
      </c>
      <c r="G151" s="7">
        <f t="shared" si="167"/>
        <v>41.227863505177424</v>
      </c>
      <c r="H151" s="7">
        <f ca="1">INDIRECT(ADDRESS(L151,COLUMN(O150)))/E151</f>
        <v>0.92962903225806448</v>
      </c>
      <c r="I151" s="7">
        <f t="shared" ca="1" si="168"/>
        <v>38.181453352702995</v>
      </c>
      <c r="J151" s="7">
        <f t="shared" ca="1" si="169"/>
        <v>1.0797876949400818</v>
      </c>
      <c r="L151">
        <f t="shared" si="174"/>
        <v>26</v>
      </c>
      <c r="M151" s="8">
        <f t="shared" ca="1" si="170"/>
        <v>550232</v>
      </c>
      <c r="N151" s="8">
        <f t="shared" ca="1" si="171"/>
        <v>608101</v>
      </c>
      <c r="O151" s="6">
        <v>1.0225E-2</v>
      </c>
      <c r="P151" s="9">
        <f t="shared" ca="1" si="172"/>
        <v>0.55023200000000005</v>
      </c>
      <c r="T151" s="1">
        <v>14.593999999999999</v>
      </c>
      <c r="U151" s="1">
        <v>4.2151100000000002E-3</v>
      </c>
      <c r="V151" s="1">
        <f t="shared" si="183"/>
        <v>8.8399999999999855E-7</v>
      </c>
      <c r="W151" s="1">
        <f t="shared" si="184"/>
        <v>14.152000000000001</v>
      </c>
      <c r="X151" s="1">
        <f t="shared" si="175"/>
        <v>0.19583910917450031</v>
      </c>
      <c r="Y151" s="1">
        <v>14.5938</v>
      </c>
      <c r="Z151" s="2">
        <f t="shared" si="176"/>
        <v>599.3923109148285</v>
      </c>
      <c r="AB151" t="str">
        <f t="shared" si="177"/>
        <v>1.4152E+01 4.2151E-03</v>
      </c>
      <c r="AE151">
        <f t="shared" si="185"/>
        <v>444</v>
      </c>
      <c r="AF151">
        <f t="shared" ref="AF151:AG151" si="203">AE151+1</f>
        <v>445</v>
      </c>
      <c r="AG151">
        <f t="shared" si="203"/>
        <v>446</v>
      </c>
      <c r="AH151" t="str">
        <f t="shared" ca="1" si="179"/>
        <v>1.1398E+06 3.6511E-03</v>
      </c>
      <c r="AI151" t="str">
        <f t="shared" ca="1" si="180"/>
        <v>1.1760E+06 3.7454E-03</v>
      </c>
      <c r="AJ151" t="str">
        <f t="shared" ca="1" si="181"/>
        <v>1.2133E+06 3.7569E-03</v>
      </c>
      <c r="AK151" t="str">
        <f t="shared" ca="1" si="182"/>
        <v>1.1398E+06 3.6511E-03 1.1760E+06 3.7454E-03 1.2133E+06 3.7569E-03</v>
      </c>
    </row>
    <row r="152" spans="1:37" x14ac:dyDescent="0.2">
      <c r="A152" s="3">
        <v>149</v>
      </c>
      <c r="B152" s="4">
        <v>0.57116528109429998</v>
      </c>
      <c r="C152" s="5">
        <v>0.18</v>
      </c>
      <c r="D152" s="5">
        <v>0.189</v>
      </c>
      <c r="E152" s="7">
        <f t="shared" si="165"/>
        <v>9.000000000000008E-3</v>
      </c>
      <c r="F152" s="7">
        <f t="shared" si="166"/>
        <v>0.1845</v>
      </c>
      <c r="G152" s="7">
        <f t="shared" si="167"/>
        <v>63.46280901047772</v>
      </c>
      <c r="H152" s="7">
        <f ca="1">INDIRECT(ADDRESS(L152,COLUMN(O151)))/E152</f>
        <v>1.419822222222221</v>
      </c>
      <c r="I152" s="7">
        <f t="shared" ca="1" si="168"/>
        <v>58.314525542765026</v>
      </c>
      <c r="J152" s="7">
        <f t="shared" ca="1" si="169"/>
        <v>1.088284752723182</v>
      </c>
      <c r="L152">
        <f t="shared" si="174"/>
        <v>25</v>
      </c>
      <c r="M152" s="8">
        <f t="shared" ca="1" si="170"/>
        <v>608101</v>
      </c>
      <c r="N152" s="8">
        <f t="shared" ca="1" si="171"/>
        <v>820850</v>
      </c>
      <c r="O152" s="6">
        <v>3.1798399999999998E-2</v>
      </c>
      <c r="P152" s="9">
        <f t="shared" ca="1" si="172"/>
        <v>0.608101</v>
      </c>
      <c r="T152" s="1">
        <v>15.535</v>
      </c>
      <c r="U152" s="1">
        <v>4.30701E-3</v>
      </c>
      <c r="V152" s="1">
        <f t="shared" si="183"/>
        <v>9.4100000000000071E-7</v>
      </c>
      <c r="W152" s="1">
        <f t="shared" si="184"/>
        <v>15.064499999999999</v>
      </c>
      <c r="X152" s="1">
        <f t="shared" si="175"/>
        <v>0.18798752666657098</v>
      </c>
      <c r="Y152" s="1">
        <v>15.535</v>
      </c>
      <c r="Z152" s="2">
        <f t="shared" si="176"/>
        <v>638.04900369073584</v>
      </c>
      <c r="AB152" t="str">
        <f t="shared" si="177"/>
        <v>1.5065E+01 4.3070E-03</v>
      </c>
      <c r="AE152">
        <f t="shared" si="185"/>
        <v>447</v>
      </c>
      <c r="AF152">
        <f t="shared" ref="AF152:AG152" si="204">AE152+1</f>
        <v>448</v>
      </c>
      <c r="AG152">
        <f t="shared" si="204"/>
        <v>449</v>
      </c>
      <c r="AH152" t="str">
        <f t="shared" ca="1" si="179"/>
        <v>1.2518E+06 3.8015E-03</v>
      </c>
      <c r="AI152" t="str">
        <f t="shared" ca="1" si="180"/>
        <v>1.2916E+06 3.8200E-03</v>
      </c>
      <c r="AJ152" t="str">
        <f t="shared" ca="1" si="181"/>
        <v>1.3324E+06 3.8868E-03</v>
      </c>
      <c r="AK152" t="str">
        <f t="shared" ca="1" si="182"/>
        <v>1.2518E+06 3.8015E-03 1.2916E+06 3.8200E-03 1.3324E+06 3.8868E-03</v>
      </c>
    </row>
    <row r="153" spans="1:37" x14ac:dyDescent="0.2">
      <c r="A153" s="3">
        <v>150</v>
      </c>
      <c r="B153" s="4">
        <v>1.8516073208662001</v>
      </c>
      <c r="C153" s="5">
        <v>0.16</v>
      </c>
      <c r="D153" s="5">
        <v>0.18</v>
      </c>
      <c r="E153" s="7">
        <f t="shared" si="165"/>
        <v>1.999999999999999E-2</v>
      </c>
      <c r="F153" s="7">
        <f t="shared" si="166"/>
        <v>0.16999999999999998</v>
      </c>
      <c r="G153" s="7">
        <f t="shared" si="167"/>
        <v>92.58036604331005</v>
      </c>
      <c r="H153" s="7">
        <f ca="1">INDIRECT(ADDRESS(L153,COLUMN(O152)))/E153</f>
        <v>2.0947750000000012</v>
      </c>
      <c r="I153" s="7">
        <f t="shared" ca="1" si="168"/>
        <v>86.035989810509307</v>
      </c>
      <c r="J153" s="7">
        <f t="shared" ca="1" si="169"/>
        <v>1.0760655656686748</v>
      </c>
      <c r="L153">
        <f t="shared" si="174"/>
        <v>24</v>
      </c>
      <c r="M153" s="8">
        <f t="shared" ca="1" si="170"/>
        <v>820850</v>
      </c>
      <c r="N153" s="8">
        <f t="shared" ca="1" si="171"/>
        <v>907180</v>
      </c>
      <c r="O153" s="6">
        <v>1.086E-2</v>
      </c>
      <c r="P153" s="9">
        <f t="shared" ca="1" si="172"/>
        <v>0.82084999999999997</v>
      </c>
      <c r="T153" s="1">
        <v>16.536999999999999</v>
      </c>
      <c r="U153" s="1">
        <v>4.3509500000000001E-3</v>
      </c>
      <c r="V153" s="1">
        <f t="shared" si="183"/>
        <v>1.0019999999999988E-6</v>
      </c>
      <c r="W153" s="1">
        <f t="shared" si="184"/>
        <v>16.036000000000001</v>
      </c>
      <c r="X153" s="1">
        <f t="shared" si="175"/>
        <v>0.17834426496914185</v>
      </c>
      <c r="Y153" s="1">
        <v>16.536899999999999</v>
      </c>
      <c r="Z153" s="2">
        <f t="shared" si="176"/>
        <v>679.19874922004055</v>
      </c>
      <c r="AB153" t="str">
        <f t="shared" si="177"/>
        <v>1.6036E+01 4.3510E-03</v>
      </c>
      <c r="AE153">
        <f t="shared" si="185"/>
        <v>450</v>
      </c>
      <c r="AF153">
        <f t="shared" ref="AF153:AG153" si="205">AE153+1</f>
        <v>451</v>
      </c>
      <c r="AG153">
        <f t="shared" si="205"/>
        <v>452</v>
      </c>
      <c r="AH153" t="str">
        <f t="shared" ca="1" si="179"/>
        <v>1.3747E+06 3.8038E-03</v>
      </c>
      <c r="AI153" t="str">
        <f t="shared" ca="1" si="180"/>
        <v>1.4185E+06 3.9376E-03</v>
      </c>
      <c r="AJ153" t="str">
        <f t="shared" ca="1" si="181"/>
        <v>1.4635E+06 4.0372E-03</v>
      </c>
      <c r="AK153" t="str">
        <f t="shared" ca="1" si="182"/>
        <v>1.3747E+06 3.8038E-03 1.4185E+06 3.9376E-03 1.4635E+06 4.0372E-03</v>
      </c>
    </row>
    <row r="154" spans="1:37" x14ac:dyDescent="0.2">
      <c r="A154" s="3">
        <v>151</v>
      </c>
      <c r="B154" s="4">
        <v>3.1631036622969999</v>
      </c>
      <c r="C154" s="5">
        <v>0.14000000000000001</v>
      </c>
      <c r="D154" s="5">
        <v>0.16</v>
      </c>
      <c r="E154" s="7">
        <f t="shared" si="165"/>
        <v>1.999999999999999E-2</v>
      </c>
      <c r="F154" s="7">
        <f t="shared" si="166"/>
        <v>0.15000000000000002</v>
      </c>
      <c r="G154" s="7">
        <f t="shared" si="167"/>
        <v>158.15518311485008</v>
      </c>
      <c r="H154" s="7">
        <f ca="1">INDIRECT(ADDRESS(L154,COLUMN(O153)))/E154</f>
        <v>3.620770000000002</v>
      </c>
      <c r="I154" s="7">
        <f t="shared" ca="1" si="168"/>
        <v>148.71121281579062</v>
      </c>
      <c r="J154" s="7">
        <f t="shared" ca="1" si="169"/>
        <v>1.0635054352677344</v>
      </c>
      <c r="L154">
        <f t="shared" si="174"/>
        <v>23</v>
      </c>
      <c r="M154" s="8">
        <f t="shared" ca="1" si="170"/>
        <v>907180</v>
      </c>
      <c r="N154" s="8">
        <f t="shared" ca="1" si="171"/>
        <v>1002590</v>
      </c>
      <c r="O154" s="6">
        <v>1.1309899999999999E-2</v>
      </c>
      <c r="P154" s="9">
        <f t="shared" ca="1" si="172"/>
        <v>0.90717999999999999</v>
      </c>
      <c r="T154" s="1">
        <v>17.603999999999999</v>
      </c>
      <c r="U154" s="1">
        <v>4.2565600000000004E-3</v>
      </c>
      <c r="V154" s="1">
        <f t="shared" si="183"/>
        <v>1.0670000000000001E-6</v>
      </c>
      <c r="W154" s="1">
        <f t="shared" si="184"/>
        <v>17.070499999999999</v>
      </c>
      <c r="X154" s="1">
        <f t="shared" si="175"/>
        <v>0.16384648065602922</v>
      </c>
      <c r="Y154" s="1">
        <v>17.6035</v>
      </c>
      <c r="Z154" s="2">
        <f t="shared" si="176"/>
        <v>723.00583433986924</v>
      </c>
      <c r="AB154" t="str">
        <f t="shared" si="177"/>
        <v>1.7071E+01 4.2566E-03</v>
      </c>
      <c r="AE154">
        <f t="shared" si="185"/>
        <v>453</v>
      </c>
      <c r="AF154">
        <f t="shared" ref="AF154:AG154" si="206">AE154+1</f>
        <v>454</v>
      </c>
      <c r="AG154">
        <f t="shared" si="206"/>
        <v>455</v>
      </c>
      <c r="AH154" t="str">
        <f t="shared" ca="1" si="179"/>
        <v>1.5100E+06 4.1317E-03</v>
      </c>
      <c r="AI154" t="str">
        <f t="shared" ca="1" si="180"/>
        <v>1.5579E+06 3.9496E-03</v>
      </c>
      <c r="AJ154" t="str">
        <f t="shared" ca="1" si="181"/>
        <v>1.6074E+06 4.0648E-03</v>
      </c>
      <c r="AK154" t="str">
        <f t="shared" ca="1" si="182"/>
        <v>1.5100E+06 4.1317E-03 1.5579E+06 3.9496E-03 1.6074E+06 4.0648E-03</v>
      </c>
    </row>
    <row r="155" spans="1:37" x14ac:dyDescent="0.2">
      <c r="A155" s="3">
        <v>152</v>
      </c>
      <c r="B155" s="4">
        <v>1.3442612371556999</v>
      </c>
      <c r="C155" s="5">
        <v>0.13400000000000001</v>
      </c>
      <c r="D155" s="5">
        <v>0.14000000000000001</v>
      </c>
      <c r="E155" s="7">
        <f t="shared" si="165"/>
        <v>6.0000000000000053E-3</v>
      </c>
      <c r="F155" s="7">
        <f t="shared" si="166"/>
        <v>0.13700000000000001</v>
      </c>
      <c r="G155" s="7">
        <f t="shared" si="167"/>
        <v>224.0435395259498</v>
      </c>
      <c r="H155" s="7">
        <f ca="1">INDIRECT(ADDRESS(L155,COLUMN(O154)))/E155</f>
        <v>5.2017333333333289</v>
      </c>
      <c r="I155" s="7">
        <f t="shared" ca="1" si="168"/>
        <v>213.64407922743618</v>
      </c>
      <c r="J155" s="7">
        <f t="shared" ca="1" si="169"/>
        <v>1.0486765668214133</v>
      </c>
      <c r="L155">
        <f t="shared" si="174"/>
        <v>22</v>
      </c>
      <c r="M155" s="8">
        <f t="shared" ca="1" si="170"/>
        <v>1002590</v>
      </c>
      <c r="N155" s="8">
        <f t="shared" ca="1" si="171"/>
        <v>1108030</v>
      </c>
      <c r="O155" s="6">
        <v>1.1743E-2</v>
      </c>
      <c r="P155" s="9">
        <f t="shared" ca="1" si="172"/>
        <v>1.0025900000000001</v>
      </c>
      <c r="T155" s="1">
        <v>18.739000000000001</v>
      </c>
      <c r="U155" s="1">
        <v>4.3978300000000001E-3</v>
      </c>
      <c r="V155" s="1">
        <f t="shared" si="183"/>
        <v>1.1350000000000016E-6</v>
      </c>
      <c r="W155" s="1">
        <f t="shared" si="184"/>
        <v>18.171500000000002</v>
      </c>
      <c r="X155" s="1">
        <f t="shared" si="175"/>
        <v>0.1591421984407087</v>
      </c>
      <c r="Y155" s="1">
        <v>18.738800000000001</v>
      </c>
      <c r="Z155" s="2">
        <f t="shared" si="176"/>
        <v>769.63454588734874</v>
      </c>
      <c r="AB155" t="str">
        <f t="shared" si="177"/>
        <v>1.8172E+01 4.3978E-03</v>
      </c>
      <c r="AE155">
        <f t="shared" si="185"/>
        <v>456</v>
      </c>
      <c r="AF155">
        <f t="shared" ref="AF155:AG155" si="207">AE155+1</f>
        <v>457</v>
      </c>
      <c r="AG155">
        <f t="shared" si="207"/>
        <v>458</v>
      </c>
      <c r="AH155" t="str">
        <f t="shared" ca="1" si="179"/>
        <v>1.6584E+06 3.9559E-03</v>
      </c>
      <c r="AI155" t="str">
        <f t="shared" ca="1" si="180"/>
        <v>1.7112E+06 3.9367E-03</v>
      </c>
      <c r="AJ155" t="str">
        <f t="shared" ca="1" si="181"/>
        <v>1.7655E+06 3.8667E-03</v>
      </c>
      <c r="AK155" t="str">
        <f t="shared" ca="1" si="182"/>
        <v>1.6584E+06 3.9559E-03 1.7112E+06 3.9367E-03 1.7655E+06 3.8667E-03</v>
      </c>
    </row>
    <row r="156" spans="1:37" x14ac:dyDescent="0.2">
      <c r="A156" s="3">
        <v>153</v>
      </c>
      <c r="B156" s="4">
        <v>6.0940098682063004</v>
      </c>
      <c r="C156" s="5">
        <v>0.115</v>
      </c>
      <c r="D156" s="5">
        <v>0.13400000000000001</v>
      </c>
      <c r="E156" s="7">
        <f t="shared" si="165"/>
        <v>1.9000000000000003E-2</v>
      </c>
      <c r="F156" s="7">
        <f t="shared" si="166"/>
        <v>0.1245</v>
      </c>
      <c r="G156" s="7">
        <f t="shared" si="167"/>
        <v>320.73736148454208</v>
      </c>
      <c r="H156" s="7">
        <f ca="1">INDIRECT(ADDRESS(L156,COLUMN(O155)))/E156</f>
        <v>7.5211578947368407</v>
      </c>
      <c r="I156" s="7">
        <f t="shared" ca="1" si="168"/>
        <v>308.90681051416504</v>
      </c>
      <c r="J156" s="7">
        <f t="shared" ca="1" si="169"/>
        <v>1.0382981228244386</v>
      </c>
      <c r="L156">
        <f t="shared" si="174"/>
        <v>21</v>
      </c>
      <c r="M156" s="8">
        <f t="shared" ca="1" si="170"/>
        <v>1108030</v>
      </c>
      <c r="N156" s="8">
        <f t="shared" ca="1" si="171"/>
        <v>1224560</v>
      </c>
      <c r="O156" s="6">
        <v>1.18043E-2</v>
      </c>
      <c r="P156" s="9">
        <f t="shared" ca="1" si="172"/>
        <v>1.1080300000000001</v>
      </c>
      <c r="T156" s="1">
        <v>19.946999999999999</v>
      </c>
      <c r="U156" s="1">
        <v>4.2451800000000003E-3</v>
      </c>
      <c r="V156" s="1">
        <f t="shared" si="183"/>
        <v>1.2079999999999984E-6</v>
      </c>
      <c r="W156" s="1">
        <f t="shared" si="184"/>
        <v>19.343</v>
      </c>
      <c r="X156" s="1">
        <f t="shared" si="175"/>
        <v>0.14433509835128974</v>
      </c>
      <c r="Y156" s="1">
        <v>19.947299999999998</v>
      </c>
      <c r="Z156" s="2">
        <f t="shared" si="176"/>
        <v>819.26970655424623</v>
      </c>
      <c r="AB156" t="str">
        <f t="shared" si="177"/>
        <v>1.9343E+01 4.2452E-03</v>
      </c>
      <c r="AE156">
        <f t="shared" si="185"/>
        <v>459</v>
      </c>
      <c r="AF156">
        <f t="shared" ref="AF156:AG156" si="208">AE156+1</f>
        <v>460</v>
      </c>
      <c r="AG156">
        <f t="shared" si="208"/>
        <v>461</v>
      </c>
      <c r="AH156" t="str">
        <f t="shared" ca="1" si="179"/>
        <v>1.8214E+06 3.9554E-03</v>
      </c>
      <c r="AI156" t="str">
        <f t="shared" ca="1" si="180"/>
        <v>1.8792E+06 4.0324E-03</v>
      </c>
      <c r="AJ156" t="str">
        <f t="shared" ca="1" si="181"/>
        <v>1.9388E+06 4.0997E-03</v>
      </c>
      <c r="AK156" t="str">
        <f t="shared" ca="1" si="182"/>
        <v>1.8214E+06 3.9554E-03 1.8792E+06 4.0324E-03 1.9388E+06 4.0997E-03</v>
      </c>
    </row>
    <row r="157" spans="1:37" x14ac:dyDescent="0.2">
      <c r="A157" s="3">
        <v>154</v>
      </c>
      <c r="B157" s="4">
        <v>7.6620666286250998</v>
      </c>
      <c r="C157" s="5">
        <v>0.1</v>
      </c>
      <c r="D157" s="5">
        <v>0.115</v>
      </c>
      <c r="E157" s="7">
        <f t="shared" si="165"/>
        <v>1.4999999999999999E-2</v>
      </c>
      <c r="F157" s="7">
        <f t="shared" si="166"/>
        <v>0.10750000000000001</v>
      </c>
      <c r="G157" s="7">
        <f t="shared" si="167"/>
        <v>510.80444190833998</v>
      </c>
      <c r="H157" s="7">
        <f ca="1">INDIRECT(ADDRESS(L157,COLUMN(O156)))/E157</f>
        <v>12.213466666666667</v>
      </c>
      <c r="I157" s="7">
        <f t="shared" ca="1" si="168"/>
        <v>501.62795225469455</v>
      </c>
      <c r="J157" s="7">
        <f t="shared" ca="1" si="169"/>
        <v>1.0182934176861544</v>
      </c>
      <c r="L157">
        <f t="shared" si="174"/>
        <v>20</v>
      </c>
      <c r="M157" s="8">
        <f t="shared" ca="1" si="170"/>
        <v>1224560</v>
      </c>
      <c r="N157" s="8">
        <f t="shared" ca="1" si="171"/>
        <v>1353350</v>
      </c>
      <c r="O157" s="6">
        <v>1.23278E-2</v>
      </c>
      <c r="P157" s="9">
        <f t="shared" ca="1" si="172"/>
        <v>1.2245600000000001</v>
      </c>
      <c r="T157" s="1">
        <v>21.234000000000002</v>
      </c>
      <c r="U157" s="1">
        <v>4.3517399999999998E-3</v>
      </c>
      <c r="V157" s="1">
        <f t="shared" si="183"/>
        <v>1.2870000000000027E-6</v>
      </c>
      <c r="W157" s="1">
        <f t="shared" si="184"/>
        <v>20.590499999999999</v>
      </c>
      <c r="X157" s="1">
        <f t="shared" si="175"/>
        <v>0.13887599079208399</v>
      </c>
      <c r="Y157" s="1">
        <v>21.233799999999999</v>
      </c>
      <c r="Z157" s="2">
        <f t="shared" si="176"/>
        <v>872.1084605451141</v>
      </c>
      <c r="AB157" t="str">
        <f t="shared" si="177"/>
        <v>2.0591E+01 4.3517E-03</v>
      </c>
      <c r="AE157">
        <f t="shared" si="185"/>
        <v>462</v>
      </c>
      <c r="AF157">
        <f t="shared" ref="AF157:AG157" si="209">AE157+1</f>
        <v>463</v>
      </c>
      <c r="AG157">
        <f t="shared" si="209"/>
        <v>464</v>
      </c>
      <c r="AH157" t="str">
        <f t="shared" ca="1" si="179"/>
        <v>2.0004E+06 4.1702E-03</v>
      </c>
      <c r="AI157" t="str">
        <f t="shared" ca="1" si="180"/>
        <v>2.0639E+06 3.5909E-03</v>
      </c>
      <c r="AJ157" t="str">
        <f t="shared" ca="1" si="181"/>
        <v>2.1294E+06 3.8709E-03</v>
      </c>
      <c r="AK157" t="str">
        <f t="shared" ca="1" si="182"/>
        <v>2.0004E+06 4.1702E-03 2.0639E+06 3.5909E-03 2.1294E+06 3.8709E-03</v>
      </c>
    </row>
    <row r="158" spans="1:37" x14ac:dyDescent="0.2">
      <c r="A158" s="3">
        <v>155</v>
      </c>
      <c r="B158" s="4">
        <v>3.3348730999410998</v>
      </c>
      <c r="C158" s="5">
        <v>9.5000000000000001E-2</v>
      </c>
      <c r="D158" s="5">
        <v>0.1</v>
      </c>
      <c r="E158" s="7">
        <f t="shared" si="165"/>
        <v>5.0000000000000044E-3</v>
      </c>
      <c r="F158" s="7">
        <f t="shared" si="166"/>
        <v>9.7500000000000003E-2</v>
      </c>
      <c r="G158" s="7">
        <f t="shared" si="167"/>
        <v>666.97461998821939</v>
      </c>
      <c r="H158" s="7">
        <f ca="1">INDIRECT(ADDRESS(L158,COLUMN(O157)))/E158</f>
        <v>16.071199999999987</v>
      </c>
      <c r="I158" s="7">
        <f t="shared" ca="1" si="168"/>
        <v>660.07165420756655</v>
      </c>
      <c r="J158" s="7">
        <f t="shared" ca="1" si="169"/>
        <v>1.0104579036785635</v>
      </c>
      <c r="L158">
        <f t="shared" si="174"/>
        <v>19</v>
      </c>
      <c r="M158" s="8">
        <f t="shared" ca="1" si="170"/>
        <v>1353350</v>
      </c>
      <c r="N158" s="8">
        <f t="shared" ca="1" si="171"/>
        <v>1652990</v>
      </c>
      <c r="O158" s="6">
        <v>2.55125E-2</v>
      </c>
      <c r="P158" s="9">
        <f t="shared" ca="1" si="172"/>
        <v>1.3533500000000001</v>
      </c>
      <c r="T158" s="1">
        <v>22.6</v>
      </c>
      <c r="U158" s="1">
        <v>4.2799700000000001E-3</v>
      </c>
      <c r="V158" s="1">
        <f t="shared" si="183"/>
        <v>1.3659999999999997E-6</v>
      </c>
      <c r="W158" s="1">
        <f t="shared" si="184"/>
        <v>21.917000000000002</v>
      </c>
      <c r="X158" s="1">
        <f t="shared" si="175"/>
        <v>0.12868644478350447</v>
      </c>
      <c r="Y158" s="1">
        <v>22.6</v>
      </c>
      <c r="Z158" s="2">
        <f t="shared" si="176"/>
        <v>928.22062976573102</v>
      </c>
      <c r="AB158" t="str">
        <f t="shared" si="177"/>
        <v>2.1917E+01 4.2800E-03</v>
      </c>
      <c r="AE158">
        <f t="shared" si="185"/>
        <v>465</v>
      </c>
      <c r="AF158">
        <f t="shared" ref="AF158:AG158" si="210">AE158+1</f>
        <v>466</v>
      </c>
      <c r="AG158">
        <f t="shared" si="210"/>
        <v>467</v>
      </c>
      <c r="AH158" t="str">
        <f t="shared" ca="1" si="179"/>
        <v>2.1973E+06 3.7886E-03</v>
      </c>
      <c r="AI158" t="str">
        <f t="shared" ca="1" si="180"/>
        <v>2.2671E+06 3.5820E-03</v>
      </c>
      <c r="AJ158" t="str">
        <f t="shared" ca="1" si="181"/>
        <v>2.3387E+06 3.6695E-03</v>
      </c>
      <c r="AK158" t="str">
        <f t="shared" ca="1" si="182"/>
        <v>2.1973E+06 3.7886E-03 2.2671E+06 3.5820E-03 2.3387E+06 3.6695E-03</v>
      </c>
    </row>
    <row r="159" spans="1:37" x14ac:dyDescent="0.2">
      <c r="A159" s="3">
        <v>156</v>
      </c>
      <c r="B159" s="4">
        <v>13.088292945289</v>
      </c>
      <c r="C159" s="5">
        <v>0.08</v>
      </c>
      <c r="D159" s="5">
        <v>9.5000000000000001E-2</v>
      </c>
      <c r="E159" s="7">
        <f t="shared" si="165"/>
        <v>1.4999999999999999E-2</v>
      </c>
      <c r="F159" s="7">
        <f t="shared" si="166"/>
        <v>8.7499999999999994E-2</v>
      </c>
      <c r="G159" s="7">
        <f t="shared" si="167"/>
        <v>872.55286301926674</v>
      </c>
      <c r="H159" s="7">
        <f ca="1">INDIRECT(ADDRESS(L159,COLUMN(O158)))/E159</f>
        <v>21.191333333333333</v>
      </c>
      <c r="I159" s="7">
        <f t="shared" ca="1" si="168"/>
        <v>870.36428195761914</v>
      </c>
      <c r="J159" s="7">
        <f t="shared" ca="1" si="169"/>
        <v>1.0025145575329966</v>
      </c>
      <c r="L159">
        <f t="shared" si="174"/>
        <v>18</v>
      </c>
      <c r="M159" s="8">
        <f t="shared" ca="1" si="170"/>
        <v>1652990</v>
      </c>
      <c r="N159" s="8">
        <f t="shared" ca="1" si="171"/>
        <v>2018960</v>
      </c>
      <c r="O159" s="6">
        <v>2.55318E-2</v>
      </c>
      <c r="P159" s="9">
        <f t="shared" ca="1" si="172"/>
        <v>1.65299</v>
      </c>
      <c r="T159" s="1">
        <v>24.061</v>
      </c>
      <c r="U159" s="1">
        <v>4.2647199999999996E-3</v>
      </c>
      <c r="V159" s="1">
        <f t="shared" si="183"/>
        <v>1.4609999999999986E-6</v>
      </c>
      <c r="W159" s="1">
        <f t="shared" si="184"/>
        <v>23.330500000000001</v>
      </c>
      <c r="X159" s="1">
        <f t="shared" si="175"/>
        <v>0.11989003422842009</v>
      </c>
      <c r="Y159" s="1">
        <v>24.0611</v>
      </c>
      <c r="Z159" s="2">
        <f t="shared" si="176"/>
        <v>988.23050419717833</v>
      </c>
      <c r="AB159" t="str">
        <f t="shared" si="177"/>
        <v>2.3331E+01 4.2647E-03</v>
      </c>
      <c r="AE159">
        <f t="shared" si="185"/>
        <v>468</v>
      </c>
      <c r="AF159">
        <f t="shared" ref="AF159:AG159" si="211">AE159+1</f>
        <v>469</v>
      </c>
      <c r="AG159">
        <f t="shared" si="211"/>
        <v>470</v>
      </c>
      <c r="AH159" t="str">
        <f t="shared" ca="1" si="179"/>
        <v>2.4129E+06 3.6233E-03</v>
      </c>
      <c r="AI159" t="str">
        <f t="shared" ca="1" si="180"/>
        <v>2.4895E+06 3.6951E-03</v>
      </c>
      <c r="AJ159" t="str">
        <f t="shared" ca="1" si="181"/>
        <v>2.5686E+06 3.5597E-03</v>
      </c>
      <c r="AK159" t="str">
        <f t="shared" ca="1" si="182"/>
        <v>2.4129E+06 3.6233E-03 2.4895E+06 3.6951E-03 2.5686E+06 3.5597E-03</v>
      </c>
    </row>
    <row r="160" spans="1:37" x14ac:dyDescent="0.2">
      <c r="A160" s="3">
        <v>157</v>
      </c>
      <c r="B160" s="4">
        <v>3.2726378616224001</v>
      </c>
      <c r="C160" s="5">
        <v>7.6999999999999999E-2</v>
      </c>
      <c r="D160" s="5">
        <v>0.08</v>
      </c>
      <c r="E160" s="7">
        <f t="shared" si="165"/>
        <v>3.0000000000000027E-3</v>
      </c>
      <c r="F160" s="7">
        <f t="shared" si="166"/>
        <v>7.85E-2</v>
      </c>
      <c r="G160" s="7">
        <f t="shared" si="167"/>
        <v>1090.8792872074657</v>
      </c>
      <c r="H160" s="7">
        <f ca="1">INDIRECT(ADDRESS(L160,COLUMN(O159)))/E160</f>
        <v>26.832133333333307</v>
      </c>
      <c r="I160" s="7">
        <f t="shared" ca="1" si="168"/>
        <v>1102.0415796736595</v>
      </c>
      <c r="J160" s="7">
        <f t="shared" ca="1" si="169"/>
        <v>0.98987126014837012</v>
      </c>
      <c r="L160">
        <f t="shared" si="174"/>
        <v>17</v>
      </c>
      <c r="M160" s="8">
        <f t="shared" ca="1" si="170"/>
        <v>2018960</v>
      </c>
      <c r="N160" s="8">
        <f t="shared" ca="1" si="171"/>
        <v>2231300</v>
      </c>
      <c r="O160" s="6">
        <v>1.20801E-2</v>
      </c>
      <c r="P160" s="9">
        <f t="shared" ca="1" si="172"/>
        <v>2.0189599999999999</v>
      </c>
      <c r="T160" s="1">
        <v>25.613</v>
      </c>
      <c r="U160" s="1">
        <v>4.3255100000000003E-3</v>
      </c>
      <c r="V160" s="1">
        <f t="shared" si="183"/>
        <v>1.5519999999999995E-6</v>
      </c>
      <c r="W160" s="1">
        <f t="shared" si="184"/>
        <v>24.837</v>
      </c>
      <c r="X160" s="1">
        <f t="shared" si="175"/>
        <v>0.11446912964881077</v>
      </c>
      <c r="Y160" s="1">
        <v>25.6129</v>
      </c>
      <c r="Z160" s="2">
        <f t="shared" si="176"/>
        <v>1051.965582660473</v>
      </c>
      <c r="AB160" t="str">
        <f t="shared" si="177"/>
        <v>2.4837E+01 4.3255E-03</v>
      </c>
      <c r="AE160">
        <f t="shared" si="185"/>
        <v>471</v>
      </c>
      <c r="AF160">
        <f t="shared" ref="AF160:AG160" si="212">AE160+1</f>
        <v>472</v>
      </c>
      <c r="AG160">
        <f t="shared" si="212"/>
        <v>473</v>
      </c>
      <c r="AH160" t="str">
        <f t="shared" ca="1" si="179"/>
        <v>2.6501E+06 3.5049E-03</v>
      </c>
      <c r="AI160" t="str">
        <f t="shared" ca="1" si="180"/>
        <v>2.7342E+06 3.1759E-03</v>
      </c>
      <c r="AJ160" t="str">
        <f t="shared" ca="1" si="181"/>
        <v>2.8210E+06 2.6688E-03</v>
      </c>
      <c r="AK160" t="str">
        <f t="shared" ca="1" si="182"/>
        <v>2.6501E+06 3.5049E-03 2.7342E+06 3.1759E-03 2.8210E+06 2.6688E-03</v>
      </c>
    </row>
    <row r="161" spans="1:37" x14ac:dyDescent="0.2">
      <c r="A161" s="3">
        <v>158</v>
      </c>
      <c r="B161" s="4">
        <v>12.810619302141999</v>
      </c>
      <c r="C161" s="5">
        <v>6.7000000000000004E-2</v>
      </c>
      <c r="D161" s="5">
        <v>7.6999999999999999E-2</v>
      </c>
      <c r="E161" s="7">
        <f t="shared" si="165"/>
        <v>9.999999999999995E-3</v>
      </c>
      <c r="F161" s="7">
        <f t="shared" si="166"/>
        <v>7.2000000000000008E-2</v>
      </c>
      <c r="G161" s="7">
        <f t="shared" si="167"/>
        <v>1281.0619302142006</v>
      </c>
      <c r="H161" s="7">
        <f ca="1">INDIRECT(ADDRESS(L161,COLUMN(O160)))/E161</f>
        <v>31.614000000000015</v>
      </c>
      <c r="I161" s="7">
        <f t="shared" ca="1" si="168"/>
        <v>1298.4410172307005</v>
      </c>
      <c r="J161" s="7">
        <f t="shared" ca="1" si="169"/>
        <v>0.9866154205036084</v>
      </c>
      <c r="L161">
        <f t="shared" si="174"/>
        <v>16</v>
      </c>
      <c r="M161" s="8">
        <f t="shared" ca="1" si="170"/>
        <v>2231300</v>
      </c>
      <c r="N161" s="8">
        <f t="shared" ca="1" si="171"/>
        <v>2465970</v>
      </c>
      <c r="O161" s="6">
        <v>1.1616899999999999E-2</v>
      </c>
      <c r="P161" s="9">
        <f t="shared" ca="1" si="172"/>
        <v>2.2313000000000001</v>
      </c>
      <c r="T161" s="1">
        <v>27.265000000000001</v>
      </c>
      <c r="U161" s="1">
        <v>4.3027500000000002E-3</v>
      </c>
      <c r="V161" s="1">
        <f t="shared" si="183"/>
        <v>1.6520000000000011E-6</v>
      </c>
      <c r="W161" s="1">
        <f t="shared" si="184"/>
        <v>26.439</v>
      </c>
      <c r="X161" s="1">
        <f t="shared" si="175"/>
        <v>0.10697415079400929</v>
      </c>
      <c r="Y161" s="1">
        <v>27.264800000000001</v>
      </c>
      <c r="Z161" s="2">
        <f t="shared" si="176"/>
        <v>1119.811939222863</v>
      </c>
      <c r="AB161" t="str">
        <f t="shared" si="177"/>
        <v>2.6439E+01 4.3028E-03</v>
      </c>
      <c r="AE161">
        <f t="shared" si="185"/>
        <v>474</v>
      </c>
      <c r="AF161">
        <f t="shared" ref="AF161:AG161" si="213">AE161+1</f>
        <v>475</v>
      </c>
      <c r="AG161">
        <f t="shared" si="213"/>
        <v>476</v>
      </c>
      <c r="AH161" t="str">
        <f t="shared" ca="1" si="179"/>
        <v>2.9105E+06 1.9730E-03</v>
      </c>
      <c r="AI161" t="str">
        <f t="shared" ca="1" si="180"/>
        <v>3.0029E+06 3.2745E-03</v>
      </c>
      <c r="AJ161" t="str">
        <f t="shared" ca="1" si="181"/>
        <v>3.0982E+06 2.8019E-03</v>
      </c>
      <c r="AK161" t="str">
        <f t="shared" ca="1" si="182"/>
        <v>2.9105E+06 1.9730E-03 3.0029E+06 3.2745E-03 3.0982E+06 2.8019E-03</v>
      </c>
    </row>
    <row r="162" spans="1:37" x14ac:dyDescent="0.2">
      <c r="A162" s="3">
        <v>159</v>
      </c>
      <c r="B162" s="4">
        <v>14.333737560558999</v>
      </c>
      <c r="C162" s="5">
        <v>5.8000000000000003E-2</v>
      </c>
      <c r="D162" s="5">
        <v>6.7000000000000004E-2</v>
      </c>
      <c r="E162" s="7">
        <f t="shared" si="165"/>
        <v>9.0000000000000011E-3</v>
      </c>
      <c r="F162" s="7">
        <f t="shared" si="166"/>
        <v>6.25E-2</v>
      </c>
      <c r="G162" s="7">
        <f t="shared" si="167"/>
        <v>1592.6375067287775</v>
      </c>
      <c r="H162" s="7">
        <f ca="1">INDIRECT(ADDRESS(L162,COLUMN(O161)))/E162</f>
        <v>39.627555555555553</v>
      </c>
      <c r="I162" s="7">
        <f t="shared" ca="1" si="168"/>
        <v>1627.5714413209853</v>
      </c>
      <c r="J162" s="7">
        <f t="shared" ca="1" si="169"/>
        <v>0.97853615902485092</v>
      </c>
      <c r="L162">
        <f t="shared" si="174"/>
        <v>15</v>
      </c>
      <c r="M162" s="8">
        <f t="shared" ca="1" si="170"/>
        <v>2465970</v>
      </c>
      <c r="N162" s="8">
        <f t="shared" ca="1" si="171"/>
        <v>3011940</v>
      </c>
      <c r="O162" s="6">
        <v>1.9688199999999999E-2</v>
      </c>
      <c r="P162" s="9">
        <f t="shared" ca="1" si="172"/>
        <v>2.46597</v>
      </c>
      <c r="T162" s="1">
        <v>29.023</v>
      </c>
      <c r="U162" s="1">
        <v>4.3373099999999996E-3</v>
      </c>
      <c r="V162" s="1">
        <f t="shared" si="183"/>
        <v>1.7579999999999991E-6</v>
      </c>
      <c r="W162" s="1">
        <f t="shared" si="184"/>
        <v>28.143999999999998</v>
      </c>
      <c r="X162" s="1">
        <f t="shared" si="175"/>
        <v>0.10133147632791698</v>
      </c>
      <c r="Y162" s="1">
        <v>29.023199999999999</v>
      </c>
      <c r="Z162" s="2">
        <f t="shared" si="176"/>
        <v>1192.0324328237505</v>
      </c>
      <c r="AB162" t="str">
        <f t="shared" si="177"/>
        <v>2.8144E+01 4.3373E-03</v>
      </c>
      <c r="AE162">
        <f t="shared" si="185"/>
        <v>477</v>
      </c>
      <c r="AF162">
        <f t="shared" ref="AF162:AG162" si="214">AE162+1</f>
        <v>478</v>
      </c>
      <c r="AG162">
        <f t="shared" si="214"/>
        <v>479</v>
      </c>
      <c r="AH162" t="str">
        <f t="shared" ca="1" si="179"/>
        <v>3.1966E+06 2.2286E-03</v>
      </c>
      <c r="AI162" t="str">
        <f t="shared" ca="1" si="180"/>
        <v>3.2981E+06 2.0536E-03</v>
      </c>
      <c r="AJ162" t="str">
        <f t="shared" ca="1" si="181"/>
        <v>3.4028E+06 1.9381E-03</v>
      </c>
      <c r="AK162" t="str">
        <f t="shared" ca="1" si="182"/>
        <v>3.1966E+06 2.2286E-03 3.2981E+06 2.0536E-03 3.4028E+06 1.9381E-03</v>
      </c>
    </row>
    <row r="163" spans="1:37" x14ac:dyDescent="0.2">
      <c r="A163" s="3">
        <v>160</v>
      </c>
      <c r="B163" s="4">
        <v>15.20227218916</v>
      </c>
      <c r="C163" s="5">
        <v>0.05</v>
      </c>
      <c r="D163" s="5">
        <v>5.8000000000000003E-2</v>
      </c>
      <c r="E163" s="7">
        <f t="shared" si="165"/>
        <v>8.0000000000000002E-3</v>
      </c>
      <c r="F163" s="7">
        <f t="shared" si="166"/>
        <v>5.4000000000000006E-2</v>
      </c>
      <c r="G163" s="7">
        <f t="shared" si="167"/>
        <v>1900.2840236449999</v>
      </c>
      <c r="H163" s="7">
        <f ca="1">INDIRECT(ADDRESS(L163,COLUMN(O162)))/E163</f>
        <v>47.509625</v>
      </c>
      <c r="I163" s="7">
        <f t="shared" ca="1" si="168"/>
        <v>1951.3015060811376</v>
      </c>
      <c r="J163" s="7">
        <f t="shared" ca="1" si="169"/>
        <v>0.97385463892835411</v>
      </c>
      <c r="L163">
        <f t="shared" si="174"/>
        <v>14</v>
      </c>
      <c r="M163" s="8">
        <f t="shared" ca="1" si="170"/>
        <v>3011940</v>
      </c>
      <c r="N163" s="8">
        <f t="shared" ca="1" si="171"/>
        <v>3678790</v>
      </c>
      <c r="O163" s="6">
        <v>1.4629E-2</v>
      </c>
      <c r="P163" s="9">
        <f t="shared" ca="1" si="172"/>
        <v>3.0119400000000001</v>
      </c>
      <c r="T163" s="1">
        <v>30.895</v>
      </c>
      <c r="U163" s="1">
        <v>4.2777500000000003E-3</v>
      </c>
      <c r="V163" s="1">
        <f t="shared" si="183"/>
        <v>1.8719999999999998E-6</v>
      </c>
      <c r="W163" s="1">
        <f t="shared" si="184"/>
        <v>29.959</v>
      </c>
      <c r="X163" s="1">
        <f t="shared" si="175"/>
        <v>9.3853901912212503E-2</v>
      </c>
      <c r="Y163" s="1">
        <v>30.895</v>
      </c>
      <c r="Z163" s="2">
        <f t="shared" si="176"/>
        <v>1268.9104582571795</v>
      </c>
      <c r="AB163" t="str">
        <f t="shared" si="177"/>
        <v>2.9959E+01 4.2778E-03</v>
      </c>
      <c r="AE163">
        <f t="shared" si="185"/>
        <v>480</v>
      </c>
      <c r="AF163">
        <f t="shared" ref="AF163:AG163" si="215">AE163+1</f>
        <v>481</v>
      </c>
      <c r="AG163">
        <f t="shared" si="215"/>
        <v>482</v>
      </c>
      <c r="AH163" t="str">
        <f t="shared" ca="1" si="179"/>
        <v>3.5108E+06 2.0220E-03</v>
      </c>
      <c r="AI163" t="str">
        <f t="shared" ca="1" si="180"/>
        <v>3.6228E+06 2.1541E-03</v>
      </c>
      <c r="AJ163" t="str">
        <f t="shared" ca="1" si="181"/>
        <v>3.7378E+06 2.3320E-03</v>
      </c>
      <c r="AK163" t="str">
        <f t="shared" ca="1" si="182"/>
        <v>3.5108E+06 2.0220E-03 3.6228E+06 2.1541E-03 3.7378E+06 2.3320E-03</v>
      </c>
    </row>
    <row r="164" spans="1:37" x14ac:dyDescent="0.2">
      <c r="A164" s="3">
        <v>161</v>
      </c>
      <c r="B164" s="4">
        <v>17.550525919176</v>
      </c>
      <c r="C164" s="5">
        <v>4.2000000000000003E-2</v>
      </c>
      <c r="D164" s="5">
        <v>0.05</v>
      </c>
      <c r="E164" s="7">
        <f t="shared" si="165"/>
        <v>8.0000000000000002E-3</v>
      </c>
      <c r="F164" s="7">
        <f t="shared" si="166"/>
        <v>4.5999999999999999E-2</v>
      </c>
      <c r="G164" s="7">
        <f t="shared" si="167"/>
        <v>2193.8157398969997</v>
      </c>
      <c r="H164" s="7">
        <f ca="1">INDIRECT(ADDRESS(L164,COLUMN(O163)))/E164</f>
        <v>55.235999999999997</v>
      </c>
      <c r="I164" s="7">
        <f t="shared" ca="1" si="168"/>
        <v>2268.6369338822969</v>
      </c>
      <c r="J164" s="7">
        <f t="shared" ca="1" si="169"/>
        <v>0.9670193176934414</v>
      </c>
      <c r="L164">
        <f t="shared" si="174"/>
        <v>13</v>
      </c>
      <c r="M164" s="8">
        <f t="shared" ca="1" si="170"/>
        <v>3678790</v>
      </c>
      <c r="N164" s="8">
        <f t="shared" ca="1" si="171"/>
        <v>4493290</v>
      </c>
      <c r="O164" s="6">
        <v>1.7835500000000001E-2</v>
      </c>
      <c r="P164" s="9">
        <f t="shared" ca="1" si="172"/>
        <v>3.6787899999999998</v>
      </c>
      <c r="T164" s="1">
        <v>32.887999999999998</v>
      </c>
      <c r="U164" s="1">
        <v>4.3821199999999998E-3</v>
      </c>
      <c r="V164" s="1">
        <f t="shared" si="183"/>
        <v>1.9929999999999985E-6</v>
      </c>
      <c r="W164" s="1">
        <f t="shared" si="184"/>
        <v>31.891500000000001</v>
      </c>
      <c r="X164" s="1">
        <f t="shared" si="175"/>
        <v>9.0306652622874933E-2</v>
      </c>
      <c r="Y164" s="1">
        <v>32.887599999999999</v>
      </c>
      <c r="Z164" s="2">
        <f t="shared" si="176"/>
        <v>1350.7499461718342</v>
      </c>
      <c r="AB164" t="str">
        <f t="shared" si="177"/>
        <v>3.1892E+01 4.3821E-03</v>
      </c>
      <c r="AE164">
        <f t="shared" si="185"/>
        <v>483</v>
      </c>
      <c r="AF164">
        <f t="shared" ref="AF164:AG164" si="216">AE164+1</f>
        <v>484</v>
      </c>
      <c r="AG164">
        <f t="shared" si="216"/>
        <v>485</v>
      </c>
      <c r="AH164" t="str">
        <f t="shared" ca="1" si="179"/>
        <v>3.8559E+06 2.5911E-03</v>
      </c>
      <c r="AI164" t="str">
        <f t="shared" ca="1" si="180"/>
        <v>3.9783E+06 2.9146E-03</v>
      </c>
      <c r="AJ164" t="str">
        <f t="shared" ca="1" si="181"/>
        <v>4.0722E+06 1.5707E-03</v>
      </c>
      <c r="AK164" t="str">
        <f t="shared" ca="1" si="182"/>
        <v>3.8559E+06 2.5911E-03 3.9783E+06 2.9146E-03 4.0722E+06 1.5707E-03</v>
      </c>
    </row>
    <row r="165" spans="1:37" x14ac:dyDescent="0.2">
      <c r="A165" s="3">
        <v>162</v>
      </c>
      <c r="B165" s="4">
        <v>17.097696025884002</v>
      </c>
      <c r="C165" s="5">
        <v>3.5000000000000003E-2</v>
      </c>
      <c r="D165" s="5">
        <v>4.2000000000000003E-2</v>
      </c>
      <c r="E165" s="7">
        <f t="shared" si="165"/>
        <v>6.9999999999999993E-3</v>
      </c>
      <c r="F165" s="7">
        <f t="shared" si="166"/>
        <v>3.8500000000000006E-2</v>
      </c>
      <c r="G165" s="7">
        <f t="shared" si="167"/>
        <v>2442.5280036977147</v>
      </c>
      <c r="H165" s="7">
        <f ca="1">INDIRECT(ADDRESS(L165,COLUMN(O164)))/E165</f>
        <v>61.947571428571436</v>
      </c>
      <c r="I165" s="7">
        <f t="shared" ca="1" si="168"/>
        <v>2544.2926444197424</v>
      </c>
      <c r="J165" s="7">
        <f t="shared" ca="1" si="169"/>
        <v>0.96000277682474044</v>
      </c>
      <c r="L165">
        <f t="shared" si="174"/>
        <v>12</v>
      </c>
      <c r="M165" s="8">
        <f t="shared" ca="1" si="170"/>
        <v>4493290</v>
      </c>
      <c r="N165" s="8">
        <f t="shared" ca="1" si="171"/>
        <v>5488120</v>
      </c>
      <c r="O165" s="6">
        <v>1.9723299999999999E-2</v>
      </c>
      <c r="P165" s="9">
        <f t="shared" ca="1" si="172"/>
        <v>4.49329</v>
      </c>
      <c r="T165" s="1">
        <v>35.009</v>
      </c>
      <c r="U165" s="1">
        <v>4.2945500000000003E-3</v>
      </c>
      <c r="V165" s="1">
        <f t="shared" si="183"/>
        <v>2.1210000000000022E-6</v>
      </c>
      <c r="W165" s="1">
        <f t="shared" si="184"/>
        <v>33.948499999999996</v>
      </c>
      <c r="X165" s="1">
        <f t="shared" si="175"/>
        <v>8.3161013246390206E-2</v>
      </c>
      <c r="Y165" s="1">
        <v>35.008699999999997</v>
      </c>
      <c r="Z165" s="2">
        <f t="shared" si="176"/>
        <v>1437.8671487291833</v>
      </c>
      <c r="AB165" t="str">
        <f t="shared" si="177"/>
        <v>3.3949E+01 4.2946E-03</v>
      </c>
      <c r="AE165">
        <f t="shared" si="185"/>
        <v>486</v>
      </c>
      <c r="AF165">
        <f t="shared" ref="AF165:AG165" si="217">AE165+1</f>
        <v>487</v>
      </c>
      <c r="AG165">
        <f t="shared" si="217"/>
        <v>488</v>
      </c>
      <c r="AH165" t="str">
        <f t="shared" ca="1" si="179"/>
        <v>4.1363E+06 1.6084E-03</v>
      </c>
      <c r="AI165" t="str">
        <f t="shared" ca="1" si="180"/>
        <v>4.2015E+06 1.3862E-03</v>
      </c>
      <c r="AJ165" t="str">
        <f t="shared" ca="1" si="181"/>
        <v>4.2677E+06 1.3169E-03</v>
      </c>
      <c r="AK165" t="str">
        <f t="shared" ca="1" si="182"/>
        <v>4.1363E+06 1.6084E-03 4.2015E+06 1.3862E-03 4.2677E+06 1.3169E-03</v>
      </c>
    </row>
    <row r="166" spans="1:37" x14ac:dyDescent="0.2">
      <c r="A166" s="3">
        <v>163</v>
      </c>
      <c r="B166" s="4">
        <v>12.970368902558</v>
      </c>
      <c r="C166" s="5">
        <v>0.03</v>
      </c>
      <c r="D166" s="5">
        <v>3.5000000000000003E-2</v>
      </c>
      <c r="E166" s="7">
        <f t="shared" si="165"/>
        <v>5.0000000000000044E-3</v>
      </c>
      <c r="F166" s="7">
        <f t="shared" si="166"/>
        <v>3.2500000000000001E-2</v>
      </c>
      <c r="G166" s="7">
        <f t="shared" si="167"/>
        <v>2594.0737805115978</v>
      </c>
      <c r="H166" s="7">
        <f ca="1">INDIRECT(ADDRESS(L166,COLUMN(O165)))/E166</f>
        <v>65.954199999999943</v>
      </c>
      <c r="I166" s="7">
        <f t="shared" ca="1" si="168"/>
        <v>2708.8517283050851</v>
      </c>
      <c r="J166" s="7">
        <f t="shared" ca="1" si="169"/>
        <v>0.95762856025150433</v>
      </c>
      <c r="L166">
        <f t="shared" si="174"/>
        <v>11</v>
      </c>
      <c r="M166" s="8">
        <f t="shared" ca="1" si="170"/>
        <v>5488120</v>
      </c>
      <c r="N166" s="8">
        <f t="shared" ca="1" si="171"/>
        <v>6065310</v>
      </c>
      <c r="O166" s="6">
        <v>9.7239900000000001E-3</v>
      </c>
      <c r="P166" s="9">
        <f t="shared" ca="1" si="172"/>
        <v>5.4881200000000003</v>
      </c>
      <c r="T166" s="1">
        <v>37.267000000000003</v>
      </c>
      <c r="U166" s="1">
        <v>4.3781699999999998E-3</v>
      </c>
      <c r="V166" s="1">
        <f t="shared" si="183"/>
        <v>2.2580000000000028E-6</v>
      </c>
      <c r="W166" s="1">
        <f t="shared" si="184"/>
        <v>36.138000000000005</v>
      </c>
      <c r="X166" s="1">
        <f t="shared" si="175"/>
        <v>7.9636370870561024E-2</v>
      </c>
      <c r="Y166" s="1">
        <v>37.266500000000001</v>
      </c>
      <c r="Z166" s="2">
        <f t="shared" si="176"/>
        <v>1530.5988539453367</v>
      </c>
      <c r="AB166" t="str">
        <f t="shared" si="177"/>
        <v>3.6138E+01 4.3782E-03</v>
      </c>
      <c r="AE166">
        <f t="shared" si="185"/>
        <v>489</v>
      </c>
      <c r="AF166">
        <f t="shared" ref="AF166:AG166" si="218">AE166+1</f>
        <v>490</v>
      </c>
      <c r="AG166">
        <f t="shared" si="218"/>
        <v>491</v>
      </c>
      <c r="AH166" t="str">
        <f t="shared" ca="1" si="179"/>
        <v>4.3349E+06 1.3970E-03</v>
      </c>
      <c r="AI166" t="str">
        <f t="shared" ca="1" si="180"/>
        <v>4.4031E+06 1.4430E-03</v>
      </c>
      <c r="AJ166" t="str">
        <f t="shared" ca="1" si="181"/>
        <v>4.4725E+06 1.5564E-03</v>
      </c>
      <c r="AK166" t="str">
        <f t="shared" ca="1" si="182"/>
        <v>4.3349E+06 1.3970E-03 4.4031E+06 1.4430E-03 4.4725E+06 1.5564E-03</v>
      </c>
    </row>
    <row r="167" spans="1:37" x14ac:dyDescent="0.2">
      <c r="A167" s="3">
        <v>164</v>
      </c>
      <c r="B167" s="4">
        <v>13.289095538599</v>
      </c>
      <c r="C167" s="5">
        <v>2.5000000000000001E-2</v>
      </c>
      <c r="D167" s="5">
        <v>0.03</v>
      </c>
      <c r="E167" s="7">
        <f t="shared" si="165"/>
        <v>4.9999999999999975E-3</v>
      </c>
      <c r="F167" s="7">
        <f t="shared" si="166"/>
        <v>2.75E-2</v>
      </c>
      <c r="G167" s="7">
        <f t="shared" si="167"/>
        <v>2657.8191077198012</v>
      </c>
      <c r="H167" s="7">
        <f ca="1">INDIRECT(ADDRESS(L167,COLUMN(O166)))/E167</f>
        <v>67.839000000000041</v>
      </c>
      <c r="I167" s="7">
        <f t="shared" ca="1" si="168"/>
        <v>2786.2636859591798</v>
      </c>
      <c r="J167" s="7">
        <f t="shared" ca="1" si="169"/>
        <v>0.95390078157833746</v>
      </c>
      <c r="L167">
        <f t="shared" si="174"/>
        <v>10</v>
      </c>
      <c r="M167" s="8">
        <f t="shared" ca="1" si="170"/>
        <v>6065310</v>
      </c>
      <c r="N167" s="8">
        <f t="shared" ca="1" si="171"/>
        <v>6703200</v>
      </c>
      <c r="O167" s="6">
        <v>8.2540100000000009E-3</v>
      </c>
      <c r="P167" s="9">
        <f t="shared" ca="1" si="172"/>
        <v>6.0653100000000002</v>
      </c>
      <c r="T167" s="1">
        <v>39.67</v>
      </c>
      <c r="U167" s="1">
        <v>4.3052899999999998E-3</v>
      </c>
      <c r="V167" s="1">
        <f t="shared" si="183"/>
        <v>2.4029999999999988E-6</v>
      </c>
      <c r="W167" s="1">
        <f t="shared" si="184"/>
        <v>38.468500000000006</v>
      </c>
      <c r="X167" s="1">
        <f t="shared" si="175"/>
        <v>7.3585359655962967E-2</v>
      </c>
      <c r="Y167" s="1">
        <v>39.67</v>
      </c>
      <c r="Z167" s="2">
        <f t="shared" si="176"/>
        <v>1629.3147072038296</v>
      </c>
      <c r="AB167" t="str">
        <f t="shared" si="177"/>
        <v>3.8469E+01 4.3053E-03</v>
      </c>
      <c r="AE167">
        <f t="shared" si="185"/>
        <v>492</v>
      </c>
      <c r="AF167">
        <f t="shared" ref="AF167:AG167" si="219">AE167+1</f>
        <v>493</v>
      </c>
      <c r="AG167">
        <f t="shared" si="219"/>
        <v>494</v>
      </c>
      <c r="AH167" t="str">
        <f t="shared" ca="1" si="179"/>
        <v>4.5429E+06 1.6023E-03</v>
      </c>
      <c r="AI167" t="str">
        <f t="shared" ca="1" si="180"/>
        <v>4.6144E+06 1.6485E-03</v>
      </c>
      <c r="AJ167" t="str">
        <f t="shared" ca="1" si="181"/>
        <v>4.6871E+06 1.6550E-03</v>
      </c>
      <c r="AK167" t="str">
        <f t="shared" ca="1" si="182"/>
        <v>4.5429E+06 1.6023E-03 4.6144E+06 1.6485E-03 4.6871E+06 1.6550E-03</v>
      </c>
    </row>
    <row r="168" spans="1:37" x14ac:dyDescent="0.2">
      <c r="A168" s="3">
        <v>165</v>
      </c>
      <c r="B168" s="4">
        <v>13.162012963592</v>
      </c>
      <c r="C168" s="5">
        <v>0.02</v>
      </c>
      <c r="D168" s="5">
        <v>2.5000000000000001E-2</v>
      </c>
      <c r="E168" s="7">
        <f t="shared" si="165"/>
        <v>5.000000000000001E-3</v>
      </c>
      <c r="F168" s="7">
        <f t="shared" si="166"/>
        <v>2.2499999999999999E-2</v>
      </c>
      <c r="G168" s="7">
        <f t="shared" si="167"/>
        <v>2632.4025927183993</v>
      </c>
      <c r="H168" s="7">
        <f ca="1">INDIRECT(ADDRESS(L168,COLUMN(O167)))/E168</f>
        <v>67.620399999999989</v>
      </c>
      <c r="I168" s="7">
        <f t="shared" ca="1" si="168"/>
        <v>2777.285410310205</v>
      </c>
      <c r="J168" s="7">
        <f t="shared" ca="1" si="169"/>
        <v>0.94783293893600118</v>
      </c>
      <c r="L168">
        <f t="shared" si="174"/>
        <v>9</v>
      </c>
      <c r="M168" s="8">
        <f t="shared" ca="1" si="170"/>
        <v>6703200</v>
      </c>
      <c r="N168" s="8">
        <f t="shared" ca="1" si="171"/>
        <v>8187310</v>
      </c>
      <c r="O168" s="6">
        <v>1.5023699999999999E-2</v>
      </c>
      <c r="P168" s="9">
        <f t="shared" ca="1" si="172"/>
        <v>6.7031999999999998</v>
      </c>
      <c r="T168" s="1">
        <v>42.228000000000002</v>
      </c>
      <c r="U168" s="1">
        <v>4.3034700000000002E-3</v>
      </c>
      <c r="V168" s="1">
        <f t="shared" si="183"/>
        <v>2.5579999999999999E-6</v>
      </c>
      <c r="W168" s="1">
        <f t="shared" si="184"/>
        <v>40.948999999999998</v>
      </c>
      <c r="X168" s="1">
        <f t="shared" si="175"/>
        <v>6.909729036058887E-2</v>
      </c>
      <c r="Y168" s="1">
        <v>42.228499999999997</v>
      </c>
      <c r="Z168" s="2">
        <f t="shared" si="176"/>
        <v>1734.3966754009807</v>
      </c>
      <c r="AB168" t="str">
        <f t="shared" si="177"/>
        <v>4.0949E+01 4.3035E-03</v>
      </c>
      <c r="AE168">
        <f t="shared" si="185"/>
        <v>495</v>
      </c>
      <c r="AF168">
        <f t="shared" ref="AF168:AG168" si="220">AE168+1</f>
        <v>496</v>
      </c>
      <c r="AG168">
        <f t="shared" si="220"/>
        <v>497</v>
      </c>
      <c r="AH168" t="str">
        <f t="shared" ca="1" si="179"/>
        <v>4.7609E+06 1.6813E-03</v>
      </c>
      <c r="AI168" t="str">
        <f t="shared" ca="1" si="180"/>
        <v>4.8358E+06 1.6326E-03</v>
      </c>
      <c r="AJ168" t="str">
        <f t="shared" ca="1" si="181"/>
        <v>4.9120E+06 1.4514E-03</v>
      </c>
      <c r="AK168" t="str">
        <f t="shared" ca="1" si="182"/>
        <v>4.7609E+06 1.6813E-03 4.8358E+06 1.6326E-03 4.9120E+06 1.4514E-03</v>
      </c>
    </row>
    <row r="169" spans="1:37" x14ac:dyDescent="0.2">
      <c r="A169" s="3">
        <v>166</v>
      </c>
      <c r="B169" s="4">
        <v>12.390677979207</v>
      </c>
      <c r="C169" s="5">
        <v>1.4999999999999999E-2</v>
      </c>
      <c r="D169" s="5">
        <v>0.02</v>
      </c>
      <c r="E169" s="7">
        <f t="shared" si="165"/>
        <v>5.000000000000001E-3</v>
      </c>
      <c r="F169" s="7">
        <f t="shared" si="166"/>
        <v>1.7500000000000002E-2</v>
      </c>
      <c r="G169" s="7">
        <f t="shared" si="167"/>
        <v>2478.1355958413997</v>
      </c>
      <c r="H169" s="7">
        <f ca="1">INDIRECT(ADDRESS(L169,COLUMN(O168)))/E169</f>
        <v>63.778599999999983</v>
      </c>
      <c r="I169" s="7">
        <f t="shared" ca="1" si="168"/>
        <v>2619.4961175918866</v>
      </c>
      <c r="J169" s="7">
        <f t="shared" ca="1" si="169"/>
        <v>0.9460352237969949</v>
      </c>
      <c r="L169">
        <f t="shared" si="174"/>
        <v>8</v>
      </c>
      <c r="M169" s="8">
        <f t="shared" ca="1" si="170"/>
        <v>8187310</v>
      </c>
      <c r="N169" s="8">
        <f t="shared" ca="1" si="171"/>
        <v>10000000</v>
      </c>
      <c r="O169" s="6">
        <v>1.23336E-2</v>
      </c>
      <c r="P169" s="9">
        <f t="shared" ca="1" si="172"/>
        <v>8.1873100000000001</v>
      </c>
      <c r="T169" s="1">
        <v>44.951999999999998</v>
      </c>
      <c r="U169" s="1">
        <v>4.3749399999999999E-3</v>
      </c>
      <c r="V169" s="1">
        <f t="shared" si="183"/>
        <v>2.7239999999999967E-6</v>
      </c>
      <c r="W169" s="1">
        <f t="shared" si="184"/>
        <v>43.59</v>
      </c>
      <c r="X169" s="1">
        <f t="shared" si="175"/>
        <v>6.5964120339481416E-2</v>
      </c>
      <c r="Y169" s="1">
        <v>44.951999999999998</v>
      </c>
      <c r="Z169" s="2">
        <f t="shared" si="176"/>
        <v>1846.2554756296079</v>
      </c>
      <c r="AB169" t="str">
        <f t="shared" si="177"/>
        <v>4.3590E+01 4.3749E-03</v>
      </c>
      <c r="AE169">
        <f t="shared" si="185"/>
        <v>498</v>
      </c>
      <c r="AF169">
        <f t="shared" ref="AF169:AG169" si="221">AE169+1</f>
        <v>499</v>
      </c>
      <c r="AG169">
        <f t="shared" si="221"/>
        <v>500</v>
      </c>
      <c r="AH169" t="str">
        <f t="shared" ca="1" si="179"/>
        <v>4.9894E+06 1.5872E-03</v>
      </c>
      <c r="AI169" t="str">
        <f t="shared" ca="1" si="180"/>
        <v>5.0679E+06 1.4585E-03</v>
      </c>
      <c r="AJ169" t="str">
        <f t="shared" ca="1" si="181"/>
        <v>5.1477E+06 1.4855E-03</v>
      </c>
      <c r="AK169" t="str">
        <f t="shared" ca="1" si="182"/>
        <v>4.9894E+06 1.5872E-03 5.0679E+06 1.4585E-03 5.1477E+06 1.4855E-03</v>
      </c>
    </row>
    <row r="170" spans="1:37" x14ac:dyDescent="0.2">
      <c r="A170" s="3">
        <v>167</v>
      </c>
      <c r="B170" s="4">
        <v>10.699291373601</v>
      </c>
      <c r="C170" s="5">
        <v>0.01</v>
      </c>
      <c r="D170" s="5">
        <v>1.4999999999999999E-2</v>
      </c>
      <c r="E170" s="7">
        <f t="shared" si="165"/>
        <v>4.9999999999999992E-3</v>
      </c>
      <c r="F170" s="7">
        <f t="shared" si="166"/>
        <v>1.2500000000000001E-2</v>
      </c>
      <c r="G170" s="7">
        <f t="shared" si="167"/>
        <v>2139.8582747202004</v>
      </c>
      <c r="H170" s="7">
        <f ca="1">INDIRECT(ADDRESS(L170,COLUMN(O169)))/E170</f>
        <v>55.327400000000011</v>
      </c>
      <c r="I170" s="7">
        <f t="shared" ca="1" si="168"/>
        <v>2272.3908881106422</v>
      </c>
      <c r="J170" s="7">
        <f t="shared" ca="1" si="169"/>
        <v>0.94167701776843737</v>
      </c>
      <c r="L170">
        <f t="shared" si="174"/>
        <v>7</v>
      </c>
      <c r="M170" s="8">
        <f t="shared" ca="1" si="170"/>
        <v>10000000</v>
      </c>
      <c r="N170" s="8">
        <f t="shared" ca="1" si="171"/>
        <v>11618300</v>
      </c>
      <c r="O170" s="6">
        <v>1.1864400000000001E-2</v>
      </c>
      <c r="P170" s="9">
        <f t="shared" ca="1" si="172"/>
        <v>10</v>
      </c>
      <c r="T170" s="1">
        <v>47.850999999999999</v>
      </c>
      <c r="U170" s="1">
        <v>4.3318599999999999E-3</v>
      </c>
      <c r="V170" s="1">
        <f t="shared" si="183"/>
        <v>2.899000000000001E-6</v>
      </c>
      <c r="W170" s="1">
        <f t="shared" si="184"/>
        <v>46.401499999999999</v>
      </c>
      <c r="X170" s="1">
        <f t="shared" si="175"/>
        <v>6.1371815994788838E-2</v>
      </c>
      <c r="Y170" s="1">
        <v>47.851199999999999</v>
      </c>
      <c r="Z170" s="2">
        <f t="shared" si="176"/>
        <v>1965.3305751790242</v>
      </c>
      <c r="AB170" t="str">
        <f t="shared" si="177"/>
        <v>4.6402E+01 4.3319E-03</v>
      </c>
      <c r="AE170">
        <f t="shared" si="185"/>
        <v>501</v>
      </c>
      <c r="AF170">
        <f t="shared" ref="AF170:AG170" si="222">AE170+1</f>
        <v>502</v>
      </c>
      <c r="AG170">
        <f t="shared" si="222"/>
        <v>503</v>
      </c>
      <c r="AH170" t="str">
        <f t="shared" ca="1" si="179"/>
        <v>5.2288E+06 1.6210E-03</v>
      </c>
      <c r="AI170" t="str">
        <f t="shared" ca="1" si="180"/>
        <v>5.3111E+06 1.5176E-03</v>
      </c>
      <c r="AJ170" t="str">
        <f t="shared" ca="1" si="181"/>
        <v>5.3948E+06 1.1604E-03</v>
      </c>
      <c r="AK170" t="str">
        <f t="shared" ca="1" si="182"/>
        <v>5.2288E+06 1.6210E-03 5.3111E+06 1.5176E-03 5.3948E+06 1.1604E-03</v>
      </c>
    </row>
    <row r="171" spans="1:37" x14ac:dyDescent="0.2">
      <c r="A171" s="3">
        <v>168</v>
      </c>
      <c r="B171" s="4">
        <v>5.2470926637793998</v>
      </c>
      <c r="C171" s="5">
        <v>6.8999999999999999E-3</v>
      </c>
      <c r="D171" s="5">
        <v>0.01</v>
      </c>
      <c r="E171" s="7">
        <f t="shared" si="165"/>
        <v>3.1000000000000003E-3</v>
      </c>
      <c r="F171" s="7">
        <f t="shared" si="166"/>
        <v>8.4499999999999992E-3</v>
      </c>
      <c r="G171" s="7">
        <f t="shared" si="167"/>
        <v>1692.610536703032</v>
      </c>
      <c r="H171" s="7">
        <f ca="1">INDIRECT(ADDRESS(L171,COLUMN(O170)))/E171</f>
        <v>44.044838709677414</v>
      </c>
      <c r="I171" s="7">
        <f t="shared" ca="1" si="168"/>
        <v>1808.9968108418946</v>
      </c>
      <c r="J171" s="7">
        <f t="shared" ca="1" si="169"/>
        <v>0.93566253216074102</v>
      </c>
      <c r="L171">
        <f t="shared" si="174"/>
        <v>6</v>
      </c>
      <c r="M171" s="8">
        <f t="shared" ca="1" si="170"/>
        <v>11618300</v>
      </c>
      <c r="N171" s="8">
        <f t="shared" ca="1" si="171"/>
        <v>13840300</v>
      </c>
      <c r="O171" s="6">
        <v>2.09091E-2</v>
      </c>
      <c r="P171" s="9">
        <f t="shared" ca="1" si="172"/>
        <v>11.6183</v>
      </c>
      <c r="T171" s="1">
        <v>50.936999999999998</v>
      </c>
      <c r="U171" s="1">
        <v>4.2811999999999998E-3</v>
      </c>
      <c r="V171" s="1">
        <f t="shared" si="183"/>
        <v>3.0859999999999985E-6</v>
      </c>
      <c r="W171" s="1">
        <f t="shared" si="184"/>
        <v>49.393999999999998</v>
      </c>
      <c r="X171" s="1">
        <f t="shared" si="175"/>
        <v>5.6978678475918206E-2</v>
      </c>
      <c r="Y171" s="1">
        <v>50.9373</v>
      </c>
      <c r="Z171" s="2">
        <f t="shared" si="176"/>
        <v>2092.0819771931842</v>
      </c>
      <c r="AB171" t="str">
        <f t="shared" si="177"/>
        <v>4.9394E+01 4.2812E-03</v>
      </c>
      <c r="AE171">
        <f t="shared" si="185"/>
        <v>504</v>
      </c>
      <c r="AF171">
        <f t="shared" ref="AF171:AG171" si="223">AE171+1</f>
        <v>505</v>
      </c>
      <c r="AG171">
        <f t="shared" si="223"/>
        <v>506</v>
      </c>
      <c r="AH171" t="str">
        <f t="shared" ca="1" si="179"/>
        <v>5.4797E+06 1.5700E-03</v>
      </c>
      <c r="AI171" t="str">
        <f t="shared" ca="1" si="180"/>
        <v>5.5660E+06 1.6317E-03</v>
      </c>
      <c r="AJ171" t="str">
        <f t="shared" ca="1" si="181"/>
        <v>5.6537E+06 1.5177E-03</v>
      </c>
      <c r="AK171" t="str">
        <f t="shared" ca="1" si="182"/>
        <v>5.4797E+06 1.5700E-03 5.5660E+06 1.6317E-03 5.6537E+06 1.5177E-03</v>
      </c>
    </row>
    <row r="172" spans="1:37" x14ac:dyDescent="0.2">
      <c r="A172" s="3">
        <v>169</v>
      </c>
      <c r="B172" s="4">
        <v>2.4920310834491999</v>
      </c>
      <c r="C172" s="5">
        <v>5.0000000000000001E-3</v>
      </c>
      <c r="D172" s="5">
        <v>6.8999999999999999E-3</v>
      </c>
      <c r="E172" s="7">
        <f t="shared" si="165"/>
        <v>1.8999999999999998E-3</v>
      </c>
      <c r="F172" s="7">
        <f t="shared" si="166"/>
        <v>5.9500000000000004E-3</v>
      </c>
      <c r="G172" s="7">
        <f t="shared" si="167"/>
        <v>1311.5953070785265</v>
      </c>
      <c r="H172" s="7">
        <f ca="1">INDIRECT(ADDRESS(L172,COLUMN(O171)))/E172</f>
        <v>34.121052631578948</v>
      </c>
      <c r="I172" s="7">
        <f t="shared" ca="1" si="168"/>
        <v>1401.409954068755</v>
      </c>
      <c r="J172" s="7">
        <f t="shared" ca="1" si="169"/>
        <v>0.93591122517043135</v>
      </c>
      <c r="L172">
        <f t="shared" si="174"/>
        <v>5</v>
      </c>
      <c r="M172" s="8">
        <f t="shared" ca="1" si="170"/>
        <v>13840300</v>
      </c>
      <c r="N172" s="8">
        <f t="shared" ca="1" si="171"/>
        <v>14918200</v>
      </c>
      <c r="O172" s="6">
        <v>1.0904199999999999E-2</v>
      </c>
      <c r="P172" s="9">
        <f t="shared" ca="1" si="172"/>
        <v>13.840299999999999</v>
      </c>
      <c r="T172" s="1">
        <v>54.222000000000001</v>
      </c>
      <c r="U172" s="1">
        <v>4.3915200000000003E-3</v>
      </c>
      <c r="V172" s="1">
        <f t="shared" si="183"/>
        <v>3.2850000000000037E-6</v>
      </c>
      <c r="W172" s="1">
        <f t="shared" si="184"/>
        <v>52.579499999999996</v>
      </c>
      <c r="X172" s="1">
        <f t="shared" si="175"/>
        <v>5.4906311337789074E-2</v>
      </c>
      <c r="Y172" s="1">
        <v>54.222499999999997</v>
      </c>
      <c r="Z172" s="2">
        <f t="shared" si="176"/>
        <v>2227.0107565253252</v>
      </c>
      <c r="AB172" t="str">
        <f t="shared" si="177"/>
        <v>5.2580E+01 4.3915E-03</v>
      </c>
      <c r="AE172">
        <f t="shared" si="185"/>
        <v>507</v>
      </c>
      <c r="AF172">
        <f t="shared" ref="AF172:AG172" si="224">AE172+1</f>
        <v>508</v>
      </c>
      <c r="AG172">
        <f t="shared" si="224"/>
        <v>509</v>
      </c>
      <c r="AH172" t="str">
        <f t="shared" ca="1" si="179"/>
        <v>5.7427E+06 1.6742E-03</v>
      </c>
      <c r="AI172" t="str">
        <f t="shared" ca="1" si="180"/>
        <v>5.8332E+06 1.5018E-03</v>
      </c>
      <c r="AJ172" t="str">
        <f t="shared" ca="1" si="181"/>
        <v>5.9250E+06 1.4554E-03</v>
      </c>
      <c r="AK172" t="str">
        <f t="shared" ca="1" si="182"/>
        <v>5.7427E+06 1.6742E-03 5.8332E+06 1.5018E-03 5.9250E+06 1.4554E-03</v>
      </c>
    </row>
    <row r="173" spans="1:37" x14ac:dyDescent="0.2">
      <c r="A173" s="3">
        <v>170</v>
      </c>
      <c r="B173" s="4">
        <v>1.8947345987019</v>
      </c>
      <c r="C173" s="5">
        <v>3.0000000000000001E-3</v>
      </c>
      <c r="D173" s="5">
        <v>5.0000000000000001E-3</v>
      </c>
      <c r="E173" s="7">
        <f t="shared" si="165"/>
        <v>2E-3</v>
      </c>
      <c r="F173" s="7">
        <f t="shared" si="166"/>
        <v>4.0000000000000001E-3</v>
      </c>
      <c r="G173" s="7">
        <f t="shared" si="167"/>
        <v>947.36729935095002</v>
      </c>
      <c r="H173" s="7">
        <f ca="1">INDIRECT(ADDRESS(L173,COLUMN(O172)))/E173</f>
        <v>24.786949999999997</v>
      </c>
      <c r="I173" s="7">
        <f t="shared" ca="1" si="168"/>
        <v>1018.042404379278</v>
      </c>
      <c r="J173" s="7">
        <f t="shared" ca="1" si="169"/>
        <v>0.93057744478588778</v>
      </c>
      <c r="L173">
        <f t="shared" si="174"/>
        <v>4</v>
      </c>
      <c r="M173" s="8">
        <f t="shared" ca="1" si="170"/>
        <v>14918200</v>
      </c>
      <c r="N173" s="8">
        <f t="shared" ca="1" si="171"/>
        <v>17332500</v>
      </c>
      <c r="O173" s="6">
        <v>3.5244400000000002E-2</v>
      </c>
      <c r="P173" s="9">
        <f t="shared" ca="1" si="172"/>
        <v>14.918200000000001</v>
      </c>
      <c r="T173" s="1">
        <v>57.719000000000001</v>
      </c>
      <c r="U173" s="1">
        <v>4.3640399999999996E-3</v>
      </c>
      <c r="V173" s="1">
        <f t="shared" si="183"/>
        <v>3.4969999999999997E-6</v>
      </c>
      <c r="W173" s="1">
        <f t="shared" si="184"/>
        <v>55.970500000000001</v>
      </c>
      <c r="X173" s="1">
        <f t="shared" si="175"/>
        <v>5.1254956297848729E-2</v>
      </c>
      <c r="Y173" s="1">
        <v>57.719499999999996</v>
      </c>
      <c r="Z173" s="2">
        <f t="shared" si="176"/>
        <v>2370.6385238833232</v>
      </c>
      <c r="AB173" t="str">
        <f t="shared" si="177"/>
        <v>5.5971E+01 4.3640E-03</v>
      </c>
      <c r="AE173">
        <f t="shared" si="185"/>
        <v>510</v>
      </c>
      <c r="AF173">
        <f t="shared" ref="AF173:AG173" si="225">AE173+1</f>
        <v>511</v>
      </c>
      <c r="AG173">
        <f t="shared" si="225"/>
        <v>512</v>
      </c>
      <c r="AH173" t="str">
        <f t="shared" ca="1" si="179"/>
        <v>6.0207E+06 1.3419E-03</v>
      </c>
      <c r="AI173" t="str">
        <f t="shared" ca="1" si="180"/>
        <v>6.1154E+06 1.2279E-03</v>
      </c>
      <c r="AJ173" t="str">
        <f t="shared" ca="1" si="181"/>
        <v>6.2093E+06 1.2133E-03</v>
      </c>
      <c r="AK173" t="str">
        <f t="shared" ca="1" si="182"/>
        <v>6.0207E+06 1.3419E-03 6.1154E+06 1.2279E-03 6.2093E+06 1.2133E-03</v>
      </c>
    </row>
    <row r="174" spans="1:37" x14ac:dyDescent="0.2">
      <c r="A174" s="3">
        <v>171</v>
      </c>
      <c r="B174" s="4">
        <v>1.1552719534017999</v>
      </c>
      <c r="C174" s="5">
        <v>1.0000099999999999E-5</v>
      </c>
      <c r="D174" s="5">
        <v>3.0000000000000001E-3</v>
      </c>
      <c r="E174" s="7">
        <f t="shared" si="165"/>
        <v>2.9899999E-3</v>
      </c>
      <c r="F174" s="7">
        <f t="shared" si="166"/>
        <v>1.5050000500000001E-3</v>
      </c>
      <c r="G174" s="7">
        <f t="shared" si="167"/>
        <v>386.37859265540442</v>
      </c>
      <c r="H174" s="7">
        <f ca="1">INDIRECT(ADDRESS(L174,COLUMN(O173)))/E174</f>
        <v>10.091137461242056</v>
      </c>
      <c r="I174" s="7">
        <f t="shared" ca="1" si="168"/>
        <v>414.46026412949823</v>
      </c>
      <c r="J174" s="7">
        <f t="shared" ca="1" si="169"/>
        <v>0.93224520200247785</v>
      </c>
      <c r="L174">
        <f t="shared" si="174"/>
        <v>3</v>
      </c>
      <c r="M174" s="8">
        <f t="shared" ca="1" si="170"/>
        <v>17332500</v>
      </c>
      <c r="N174" s="8">
        <f t="shared" ca="1" si="171"/>
        <v>19640300</v>
      </c>
      <c r="O174" s="6">
        <v>0.117215</v>
      </c>
      <c r="P174" s="9">
        <f t="shared" ca="1" si="172"/>
        <v>17.3325</v>
      </c>
      <c r="T174" s="1">
        <v>61.4</v>
      </c>
      <c r="U174" s="1">
        <v>4.2873199999999998E-3</v>
      </c>
      <c r="V174" s="1">
        <f t="shared" si="183"/>
        <v>3.6809999999999975E-6</v>
      </c>
      <c r="W174" s="1">
        <f t="shared" si="184"/>
        <v>59.5595</v>
      </c>
      <c r="X174" s="1">
        <f t="shared" si="175"/>
        <v>4.7836881455443479E-2</v>
      </c>
      <c r="Y174" s="1">
        <v>61.4</v>
      </c>
      <c r="Z174" s="2">
        <f t="shared" si="176"/>
        <v>2521.8029498945079</v>
      </c>
      <c r="AB174" t="str">
        <f t="shared" si="177"/>
        <v>5.9560E+01 4.2873E-03</v>
      </c>
      <c r="AE174">
        <f t="shared" si="185"/>
        <v>513</v>
      </c>
      <c r="AF174">
        <f t="shared" ref="AF174:AG174" si="226">AE174+1</f>
        <v>514</v>
      </c>
      <c r="AG174">
        <f t="shared" si="226"/>
        <v>515</v>
      </c>
      <c r="AH174" t="str">
        <f t="shared" ca="1" si="179"/>
        <v>6.3071E+06 7.9885E-04</v>
      </c>
      <c r="AI174" t="str">
        <f t="shared" ca="1" si="180"/>
        <v>6.4065E+06 1.2452E-03</v>
      </c>
      <c r="AJ174" t="str">
        <f t="shared" ca="1" si="181"/>
        <v>6.5074E+06 1.4458E-03</v>
      </c>
      <c r="AK174" t="str">
        <f t="shared" ca="1" si="182"/>
        <v>6.3071E+06 7.9885E-04 6.4065E+06 1.2452E-03 6.5074E+06 1.4458E-03</v>
      </c>
    </row>
    <row r="175" spans="1:37" x14ac:dyDescent="0.2">
      <c r="L175">
        <f t="shared" si="174"/>
        <v>2</v>
      </c>
      <c r="M175" s="8">
        <f ca="1">N174</f>
        <v>19640300</v>
      </c>
      <c r="N175" s="8"/>
      <c r="O175" s="6">
        <v>0.108526</v>
      </c>
      <c r="P175" s="9">
        <f t="shared" ca="1" si="172"/>
        <v>19.6403</v>
      </c>
      <c r="T175" s="1">
        <v>65.405000000000001</v>
      </c>
      <c r="U175" s="1">
        <v>4.3377800000000003E-3</v>
      </c>
      <c r="V175" s="1">
        <f t="shared" si="183"/>
        <v>4.0050000000000023E-6</v>
      </c>
      <c r="W175" s="1">
        <f t="shared" si="184"/>
        <v>63.402500000000003</v>
      </c>
      <c r="X175" s="1">
        <f t="shared" si="175"/>
        <v>4.4484404266626795E-2</v>
      </c>
      <c r="Y175" s="1">
        <v>65.404799999999994</v>
      </c>
      <c r="Z175" s="2">
        <f t="shared" si="176"/>
        <v>2686.286931225738</v>
      </c>
      <c r="AB175" t="str">
        <f t="shared" si="177"/>
        <v>6.3403E+01 4.3378E-03</v>
      </c>
      <c r="AE175">
        <f t="shared" si="185"/>
        <v>516</v>
      </c>
      <c r="AF175">
        <f t="shared" ref="AF175:AG175" si="227">AE175+1</f>
        <v>517</v>
      </c>
      <c r="AG175">
        <f t="shared" si="227"/>
        <v>518</v>
      </c>
      <c r="AH175" t="str">
        <f t="shared" ca="1" si="179"/>
        <v>6.6098E+06 1.6603E-03</v>
      </c>
      <c r="AI175" t="str">
        <f t="shared" ca="1" si="180"/>
        <v>6.7139E+06 1.6581E-03</v>
      </c>
      <c r="AJ175" t="str">
        <f t="shared" ca="1" si="181"/>
        <v>6.8196E+06 1.6058E-03</v>
      </c>
      <c r="AK175" t="str">
        <f t="shared" ca="1" si="182"/>
        <v>6.6098E+06 1.6603E-03 6.7139E+06 1.6581E-03 6.8196E+06 1.6058E-03</v>
      </c>
    </row>
    <row r="176" spans="1:37" x14ac:dyDescent="0.2">
      <c r="L176">
        <f t="shared" si="174"/>
        <v>1</v>
      </c>
      <c r="T176" s="1">
        <v>69.623000000000005</v>
      </c>
      <c r="U176" s="1">
        <v>4.3596700000000004E-3</v>
      </c>
      <c r="V176" s="1">
        <f t="shared" si="183"/>
        <v>4.2180000000000035E-6</v>
      </c>
      <c r="W176" s="1">
        <f t="shared" si="184"/>
        <v>67.51400000000001</v>
      </c>
      <c r="X176" s="1">
        <f t="shared" si="175"/>
        <v>4.2451185112379324E-2</v>
      </c>
      <c r="Y176" s="1">
        <v>69.623000000000005</v>
      </c>
      <c r="Z176" s="2">
        <f t="shared" si="176"/>
        <v>2859.5356153176767</v>
      </c>
      <c r="AB176" t="str">
        <f t="shared" si="177"/>
        <v>6.7514E+01 4.3597E-03</v>
      </c>
      <c r="AE176">
        <f t="shared" si="185"/>
        <v>519</v>
      </c>
      <c r="AF176">
        <f t="shared" ref="AF176:AG176" si="228">AE176+1</f>
        <v>520</v>
      </c>
      <c r="AG176">
        <f t="shared" si="228"/>
        <v>521</v>
      </c>
      <c r="AH176" t="str">
        <f t="shared" ca="1" si="179"/>
        <v>6.9270E+06 1.6630E-03</v>
      </c>
      <c r="AI176" t="str">
        <f t="shared" ca="1" si="180"/>
        <v>7.0361E+06 1.7955E-03</v>
      </c>
      <c r="AJ176" t="str">
        <f t="shared" ca="1" si="181"/>
        <v>7.1469E+06 1.7336E-03</v>
      </c>
      <c r="AK176" t="str">
        <f t="shared" ca="1" si="182"/>
        <v>6.9270E+06 1.6630E-03 7.0361E+06 1.7955E-03 7.1469E+06 1.7336E-03</v>
      </c>
    </row>
    <row r="177" spans="12:37" x14ac:dyDescent="0.2">
      <c r="L177">
        <f t="shared" si="174"/>
        <v>0</v>
      </c>
      <c r="T177" s="1">
        <v>74.113</v>
      </c>
      <c r="U177" s="1">
        <v>4.3954299999999996E-3</v>
      </c>
      <c r="V177" s="1">
        <f t="shared" si="183"/>
        <v>4.4899999999999951E-6</v>
      </c>
      <c r="W177" s="1">
        <f t="shared" si="184"/>
        <v>71.867999999999995</v>
      </c>
      <c r="X177" s="1">
        <f t="shared" si="175"/>
        <v>4.0206642122033141E-2</v>
      </c>
      <c r="Y177" s="1">
        <v>74.113299999999995</v>
      </c>
      <c r="Z177" s="2">
        <f t="shared" si="176"/>
        <v>3043.9599115051565</v>
      </c>
      <c r="AB177" t="str">
        <f t="shared" si="177"/>
        <v>7.1868E+01 4.3954E-03</v>
      </c>
      <c r="AE177">
        <f t="shared" si="185"/>
        <v>522</v>
      </c>
      <c r="AF177">
        <f t="shared" ref="AF177:AG177" si="229">AE177+1</f>
        <v>523</v>
      </c>
      <c r="AG177">
        <f t="shared" si="229"/>
        <v>524</v>
      </c>
      <c r="AH177" t="str">
        <f t="shared" ca="1" si="179"/>
        <v>7.2595E+06 1.4446E-03</v>
      </c>
      <c r="AI177" t="str">
        <f t="shared" ca="1" si="180"/>
        <v>7.3738E+06 8.3664E-04</v>
      </c>
      <c r="AJ177" t="str">
        <f t="shared" ca="1" si="181"/>
        <v>7.4899E+06 8.5016E-04</v>
      </c>
      <c r="AK177" t="str">
        <f t="shared" ca="1" si="182"/>
        <v>7.2595E+06 1.4446E-03 7.3738E+06 8.3664E-04 7.4899E+06 8.5016E-04</v>
      </c>
    </row>
    <row r="178" spans="12:37" x14ac:dyDescent="0.2">
      <c r="L178">
        <f t="shared" si="174"/>
        <v>-1</v>
      </c>
      <c r="T178" s="1">
        <v>78.893000000000001</v>
      </c>
      <c r="U178" s="1">
        <v>4.3103500000000001E-3</v>
      </c>
      <c r="V178" s="1">
        <f t="shared" si="183"/>
        <v>4.7800000000000008E-6</v>
      </c>
      <c r="W178" s="1">
        <f t="shared" si="184"/>
        <v>76.503</v>
      </c>
      <c r="X178" s="1">
        <f t="shared" si="175"/>
        <v>3.7036284958628485E-2</v>
      </c>
      <c r="Y178" s="1">
        <v>78.893199999999993</v>
      </c>
      <c r="Z178" s="2">
        <f t="shared" si="176"/>
        <v>3240.2785747006087</v>
      </c>
      <c r="AB178" t="str">
        <f t="shared" si="177"/>
        <v>7.6503E+01 4.3104E-03</v>
      </c>
      <c r="AE178">
        <f t="shared" si="185"/>
        <v>525</v>
      </c>
      <c r="AF178">
        <f t="shared" ref="AF178:AG178" si="230">AE178+1</f>
        <v>526</v>
      </c>
      <c r="AG178">
        <f t="shared" si="230"/>
        <v>527</v>
      </c>
      <c r="AH178" t="str">
        <f t="shared" ca="1" si="179"/>
        <v>7.6079E+06 8.9590E-04</v>
      </c>
      <c r="AI178" t="str">
        <f t="shared" ca="1" si="180"/>
        <v>7.7287E+06 7.5069E-04</v>
      </c>
      <c r="AJ178" t="str">
        <f t="shared" ca="1" si="181"/>
        <v>7.8503E+06 7.0401E-04</v>
      </c>
      <c r="AK178" t="str">
        <f t="shared" ca="1" si="182"/>
        <v>7.6079E+06 8.9590E-04 7.7287E+06 7.5069E-04 7.8503E+06 7.0401E-04</v>
      </c>
    </row>
    <row r="179" spans="12:37" x14ac:dyDescent="0.2">
      <c r="L179">
        <f t="shared" si="174"/>
        <v>-2</v>
      </c>
      <c r="T179" s="1">
        <v>83.980999999999995</v>
      </c>
      <c r="U179" s="1">
        <v>4.3005500000000002E-3</v>
      </c>
      <c r="V179" s="1">
        <f t="shared" si="183"/>
        <v>5.0879999999999935E-6</v>
      </c>
      <c r="W179" s="1">
        <f t="shared" si="184"/>
        <v>81.436999999999998</v>
      </c>
      <c r="X179" s="1">
        <f t="shared" si="175"/>
        <v>3.4715200344198907E-2</v>
      </c>
      <c r="Y179" s="1">
        <v>83.981399999999994</v>
      </c>
      <c r="Z179" s="2">
        <f t="shared" si="176"/>
        <v>3449.2596458675998</v>
      </c>
      <c r="AB179" t="str">
        <f t="shared" si="177"/>
        <v>8.1437E+01 4.3006E-03</v>
      </c>
      <c r="AE179">
        <f t="shared" si="185"/>
        <v>528</v>
      </c>
      <c r="AF179">
        <f t="shared" ref="AF179:AG179" si="231">AE179+1</f>
        <v>529</v>
      </c>
      <c r="AG179">
        <f t="shared" si="231"/>
        <v>530</v>
      </c>
      <c r="AH179" t="str">
        <f t="shared" ca="1" si="179"/>
        <v>7.9729E+06 7.4211E-04</v>
      </c>
      <c r="AI179" t="str">
        <f t="shared" ca="1" si="180"/>
        <v>8.0985E+06 7.8887E-04</v>
      </c>
      <c r="AJ179" t="str">
        <f t="shared" ca="1" si="181"/>
        <v>8.2261E+06 9.5905E-04</v>
      </c>
      <c r="AK179" t="str">
        <f t="shared" ca="1" si="182"/>
        <v>7.9729E+06 7.4211E-04 8.0985E+06 7.8887E-04 8.2261E+06 9.5905E-04</v>
      </c>
    </row>
    <row r="180" spans="12:37" x14ac:dyDescent="0.2">
      <c r="L180">
        <f t="shared" si="174"/>
        <v>-3</v>
      </c>
      <c r="T180" s="1">
        <v>89.397999999999996</v>
      </c>
      <c r="U180" s="1">
        <v>4.3643500000000003E-3</v>
      </c>
      <c r="V180" s="1">
        <f t="shared" si="183"/>
        <v>5.4170000000000017E-6</v>
      </c>
      <c r="W180" s="1">
        <f t="shared" si="184"/>
        <v>86.689499999999995</v>
      </c>
      <c r="X180" s="1">
        <f t="shared" si="175"/>
        <v>3.3090514012083128E-2</v>
      </c>
      <c r="Y180" s="1">
        <v>89.397800000000004</v>
      </c>
      <c r="Z180" s="2">
        <f t="shared" si="176"/>
        <v>3671.7204520208347</v>
      </c>
      <c r="AB180" t="str">
        <f t="shared" si="177"/>
        <v>8.6690E+01 4.3644E-03</v>
      </c>
      <c r="AE180">
        <f t="shared" si="185"/>
        <v>531</v>
      </c>
      <c r="AF180">
        <f t="shared" ref="AF180:AG180" si="232">AE180+1</f>
        <v>532</v>
      </c>
      <c r="AG180">
        <f t="shared" si="232"/>
        <v>533</v>
      </c>
      <c r="AH180" t="str">
        <f t="shared" ca="1" si="179"/>
        <v>8.3556E+06 1.0408E-03</v>
      </c>
      <c r="AI180" t="str">
        <f t="shared" ca="1" si="180"/>
        <v>8.4871E+06 1.0363E-03</v>
      </c>
      <c r="AJ180" t="str">
        <f t="shared" ca="1" si="181"/>
        <v>8.6208E+06 9.6554E-04</v>
      </c>
      <c r="AK180" t="str">
        <f t="shared" ca="1" si="182"/>
        <v>8.3556E+06 1.0408E-03 8.4871E+06 1.0363E-03 8.6208E+06 9.6554E-04</v>
      </c>
    </row>
    <row r="181" spans="12:37" x14ac:dyDescent="0.2">
      <c r="L181">
        <f t="shared" si="174"/>
        <v>-4</v>
      </c>
      <c r="T181" s="1">
        <v>95.162999999999997</v>
      </c>
      <c r="U181" s="1">
        <v>4.3820500000000002E-3</v>
      </c>
      <c r="V181" s="1">
        <f t="shared" si="183"/>
        <v>5.7650000000000007E-6</v>
      </c>
      <c r="W181" s="1">
        <f t="shared" si="184"/>
        <v>92.280499999999989</v>
      </c>
      <c r="X181" s="1">
        <f t="shared" si="175"/>
        <v>3.1219129862574132E-2</v>
      </c>
      <c r="Y181" s="1">
        <v>95.163399999999996</v>
      </c>
      <c r="Z181" s="2">
        <f t="shared" si="176"/>
        <v>3908.5234990552285</v>
      </c>
      <c r="AB181" t="str">
        <f t="shared" si="177"/>
        <v>9.2281E+01 4.3821E-03</v>
      </c>
      <c r="AE181">
        <f t="shared" si="185"/>
        <v>534</v>
      </c>
      <c r="AF181">
        <f t="shared" ref="AF181:AG181" si="233">AE181+1</f>
        <v>535</v>
      </c>
      <c r="AG181">
        <f t="shared" si="233"/>
        <v>536</v>
      </c>
      <c r="AH181" t="str">
        <f t="shared" ca="1" si="179"/>
        <v>8.7566E+06 9.5305E-04</v>
      </c>
      <c r="AI181" t="str">
        <f t="shared" ca="1" si="180"/>
        <v>8.8945E+06 8.9875E-04</v>
      </c>
      <c r="AJ181" t="str">
        <f t="shared" ca="1" si="181"/>
        <v>9.0345E+06 8.4739E-04</v>
      </c>
      <c r="AK181" t="str">
        <f t="shared" ca="1" si="182"/>
        <v>8.7566E+06 9.5305E-04 8.8945E+06 8.9875E-04 9.0345E+06 8.4739E-04</v>
      </c>
    </row>
    <row r="182" spans="12:37" x14ac:dyDescent="0.2">
      <c r="L182">
        <f t="shared" si="174"/>
        <v>-5</v>
      </c>
      <c r="T182" s="1">
        <v>101.3</v>
      </c>
      <c r="U182" s="1">
        <v>4.3862399999999996E-3</v>
      </c>
      <c r="V182" s="1">
        <f t="shared" si="183"/>
        <v>6.1370000000000007E-6</v>
      </c>
      <c r="W182" s="1">
        <f t="shared" si="184"/>
        <v>98.231499999999997</v>
      </c>
      <c r="X182" s="1">
        <f t="shared" si="175"/>
        <v>2.9354794544505465E-2</v>
      </c>
      <c r="Y182" s="1">
        <v>101.301</v>
      </c>
      <c r="Z182" s="2">
        <f t="shared" si="176"/>
        <v>4160.6052219424027</v>
      </c>
      <c r="AB182" t="str">
        <f t="shared" si="177"/>
        <v>9.8232E+01 4.3862E-03</v>
      </c>
      <c r="AE182">
        <f t="shared" si="185"/>
        <v>537</v>
      </c>
      <c r="AF182">
        <f t="shared" ref="AF182:AG182" si="234">AE182+1</f>
        <v>538</v>
      </c>
      <c r="AG182">
        <f t="shared" si="234"/>
        <v>539</v>
      </c>
      <c r="AH182" t="str">
        <f t="shared" ca="1" si="179"/>
        <v>9.1768E+06 8.2006E-04</v>
      </c>
      <c r="AI182" t="str">
        <f t="shared" ca="1" si="180"/>
        <v>9.3213E+06 8.1435E-04</v>
      </c>
      <c r="AJ182" t="str">
        <f t="shared" ca="1" si="181"/>
        <v>9.4681E+06 9.2551E-04</v>
      </c>
      <c r="AK182" t="str">
        <f t="shared" ca="1" si="182"/>
        <v>9.1768E+06 8.2006E-04 9.3213E+06 8.1435E-04 9.4681E+06 9.2551E-04</v>
      </c>
    </row>
    <row r="183" spans="12:37" x14ac:dyDescent="0.2">
      <c r="L183">
        <f t="shared" si="174"/>
        <v>-6</v>
      </c>
      <c r="T183" s="1">
        <v>107.83</v>
      </c>
      <c r="U183" s="1">
        <v>4.3600499999999999E-3</v>
      </c>
      <c r="V183" s="1">
        <f t="shared" si="183"/>
        <v>6.530000000000001E-6</v>
      </c>
      <c r="W183" s="1">
        <f t="shared" si="184"/>
        <v>104.565</v>
      </c>
      <c r="X183" s="1">
        <f t="shared" si="175"/>
        <v>2.7423385306821306E-2</v>
      </c>
      <c r="Y183" s="1">
        <v>107.834</v>
      </c>
      <c r="Z183" s="2">
        <f t="shared" si="176"/>
        <v>4428.9266986795501</v>
      </c>
      <c r="AB183" t="str">
        <f t="shared" si="177"/>
        <v>1.0457E+02 4.3601E-03</v>
      </c>
      <c r="AE183">
        <f t="shared" si="185"/>
        <v>540</v>
      </c>
      <c r="AF183">
        <f t="shared" ref="AF183:AG183" si="235">AE183+1</f>
        <v>541</v>
      </c>
      <c r="AG183">
        <f t="shared" si="235"/>
        <v>542</v>
      </c>
      <c r="AH183" t="str">
        <f t="shared" ca="1" si="179"/>
        <v>9.6172E+06 1.0255E-03</v>
      </c>
      <c r="AI183" t="str">
        <f t="shared" ca="1" si="180"/>
        <v>9.7687E+06 1.0319E-03</v>
      </c>
      <c r="AJ183" t="str">
        <f t="shared" ca="1" si="181"/>
        <v>9.9225E+06 1.1839E-03</v>
      </c>
      <c r="AK183" t="str">
        <f t="shared" ca="1" si="182"/>
        <v>9.6172E+06 1.0255E-03 9.7687E+06 1.0319E-03 9.9225E+06 1.1839E-03</v>
      </c>
    </row>
    <row r="184" spans="12:37" x14ac:dyDescent="0.2">
      <c r="L184">
        <f t="shared" si="174"/>
        <v>-7</v>
      </c>
      <c r="T184" s="1">
        <v>114.79</v>
      </c>
      <c r="U184" s="1">
        <v>4.3760700000000001E-3</v>
      </c>
      <c r="V184" s="1">
        <f t="shared" si="183"/>
        <v>6.9600000000000079E-6</v>
      </c>
      <c r="W184" s="1">
        <f t="shared" si="184"/>
        <v>111.31</v>
      </c>
      <c r="X184" s="1">
        <f t="shared" si="175"/>
        <v>2.5823660177620014E-2</v>
      </c>
      <c r="Y184" s="1">
        <v>114.789</v>
      </c>
      <c r="Z184" s="2">
        <f t="shared" si="176"/>
        <v>4714.5804367335613</v>
      </c>
      <c r="AB184" t="str">
        <f t="shared" si="177"/>
        <v>1.1131E+02 4.3761E-03</v>
      </c>
      <c r="AE184">
        <f t="shared" si="185"/>
        <v>543</v>
      </c>
      <c r="AF184">
        <f t="shared" ref="AF184:AG184" si="236">AE184+1</f>
        <v>544</v>
      </c>
      <c r="AG184">
        <f t="shared" si="236"/>
        <v>545</v>
      </c>
      <c r="AH184" t="str">
        <f t="shared" ca="1" si="179"/>
        <v>1.0063E+07 9.9635E-04</v>
      </c>
      <c r="AI184" t="str">
        <f t="shared" ca="1" si="180"/>
        <v>1.0188E+07 1.0103E-03</v>
      </c>
      <c r="AJ184" t="str">
        <f t="shared" ca="1" si="181"/>
        <v>1.0313E+07 9.7888E-04</v>
      </c>
      <c r="AK184" t="str">
        <f t="shared" ca="1" si="182"/>
        <v>1.0063E+07 9.9635E-04 1.0188E+07 1.0103E-03 1.0313E+07 9.7888E-04</v>
      </c>
    </row>
    <row r="185" spans="12:37" x14ac:dyDescent="0.2">
      <c r="L185">
        <f t="shared" si="174"/>
        <v>-8</v>
      </c>
      <c r="T185" s="1">
        <v>122.19</v>
      </c>
      <c r="U185" s="1">
        <v>4.3133399999999997E-3</v>
      </c>
      <c r="V185" s="1">
        <f t="shared" si="183"/>
        <v>7.3999999999999918E-6</v>
      </c>
      <c r="W185" s="1">
        <f t="shared" si="184"/>
        <v>118.49000000000001</v>
      </c>
      <c r="X185" s="1">
        <f t="shared" si="175"/>
        <v>2.39400333125671E-2</v>
      </c>
      <c r="Y185" s="1">
        <v>122.19199999999999</v>
      </c>
      <c r="Z185" s="2">
        <f t="shared" si="176"/>
        <v>5018.6343005457611</v>
      </c>
      <c r="AB185" t="str">
        <f t="shared" si="177"/>
        <v>1.1849E+02 4.3133E-03</v>
      </c>
      <c r="AE185">
        <f t="shared" si="185"/>
        <v>546</v>
      </c>
      <c r="AF185">
        <f t="shared" ref="AF185:AG185" si="237">AE185+1</f>
        <v>547</v>
      </c>
      <c r="AG185">
        <f t="shared" si="237"/>
        <v>548</v>
      </c>
      <c r="AH185" t="str">
        <f t="shared" ca="1" si="179"/>
        <v>1.0438E+07 1.0063E-03</v>
      </c>
      <c r="AI185" t="str">
        <f t="shared" ca="1" si="180"/>
        <v>1.0563E+07 9.8528E-04</v>
      </c>
      <c r="AJ185" t="str">
        <f t="shared" ca="1" si="181"/>
        <v>1.0688E+07 9.4301E-04</v>
      </c>
      <c r="AK185" t="str">
        <f t="shared" ca="1" si="182"/>
        <v>1.0438E+07 1.0063E-03 1.0563E+07 9.8528E-04 1.0688E+07 9.4301E-04</v>
      </c>
    </row>
    <row r="186" spans="12:37" x14ac:dyDescent="0.2">
      <c r="L186">
        <f t="shared" si="174"/>
        <v>-9</v>
      </c>
      <c r="T186" s="1">
        <v>130.07</v>
      </c>
      <c r="U186" s="1">
        <v>4.4225200000000001E-3</v>
      </c>
      <c r="V186" s="1">
        <f t="shared" si="183"/>
        <v>7.8799999999999957E-6</v>
      </c>
      <c r="W186" s="1">
        <f t="shared" si="184"/>
        <v>126.13</v>
      </c>
      <c r="X186" s="1">
        <f t="shared" si="175"/>
        <v>2.30508192553768E-2</v>
      </c>
      <c r="Y186" s="1">
        <v>130.07300000000001</v>
      </c>
      <c r="Z186" s="2">
        <f t="shared" si="176"/>
        <v>5342.3204413945987</v>
      </c>
      <c r="AB186" t="str">
        <f t="shared" si="177"/>
        <v>1.2613E+02 4.4225E-03</v>
      </c>
      <c r="AE186">
        <f t="shared" si="185"/>
        <v>549</v>
      </c>
      <c r="AF186">
        <f t="shared" ref="AF186:AG186" si="238">AE186+1</f>
        <v>550</v>
      </c>
      <c r="AG186">
        <f t="shared" si="238"/>
        <v>551</v>
      </c>
      <c r="AH186" t="str">
        <f t="shared" ca="1" si="179"/>
        <v>1.0813E+07 8.9233E-04</v>
      </c>
      <c r="AI186" t="str">
        <f t="shared" ca="1" si="180"/>
        <v>1.0938E+07 8.3826E-04</v>
      </c>
      <c r="AJ186" t="str">
        <f t="shared" ca="1" si="181"/>
        <v>1.1063E+07 8.5566E-04</v>
      </c>
      <c r="AK186" t="str">
        <f t="shared" ca="1" si="182"/>
        <v>1.0813E+07 8.9233E-04 1.0938E+07 8.3826E-04 1.1063E+07 8.5566E-04</v>
      </c>
    </row>
    <row r="187" spans="12:37" x14ac:dyDescent="0.2">
      <c r="L187">
        <f t="shared" si="174"/>
        <v>-10</v>
      </c>
      <c r="T187" s="1">
        <v>138.46</v>
      </c>
      <c r="U187" s="1">
        <v>4.4160900000000001E-3</v>
      </c>
      <c r="V187" s="1">
        <f t="shared" si="183"/>
        <v>8.3900000000000145E-6</v>
      </c>
      <c r="W187" s="1">
        <f t="shared" si="184"/>
        <v>134.26499999999999</v>
      </c>
      <c r="X187" s="1">
        <f t="shared" si="175"/>
        <v>2.1618160267185653E-2</v>
      </c>
      <c r="Y187" s="1">
        <v>138.46199999999999</v>
      </c>
      <c r="Z187" s="2">
        <f t="shared" si="176"/>
        <v>5686.8710105585233</v>
      </c>
      <c r="AB187" t="str">
        <f t="shared" si="177"/>
        <v>1.3427E+02 4.4161E-03</v>
      </c>
      <c r="AE187">
        <f t="shared" si="185"/>
        <v>552</v>
      </c>
      <c r="AF187">
        <f t="shared" ref="AF187:AG187" si="239">AE187+1</f>
        <v>553</v>
      </c>
      <c r="AG187">
        <f t="shared" si="239"/>
        <v>554</v>
      </c>
      <c r="AH187" t="str">
        <f t="shared" ca="1" si="179"/>
        <v>1.1188E+07 8.1483E-04</v>
      </c>
      <c r="AI187" t="str">
        <f t="shared" ca="1" si="180"/>
        <v>1.1313E+07 8.4463E-04</v>
      </c>
      <c r="AJ187" t="str">
        <f t="shared" ca="1" si="181"/>
        <v>1.1438E+07 9.0174E-04</v>
      </c>
      <c r="AK187" t="str">
        <f t="shared" ca="1" si="182"/>
        <v>1.1188E+07 8.1483E-04 1.1313E+07 8.4463E-04 1.1438E+07 9.0174E-04</v>
      </c>
    </row>
    <row r="188" spans="12:37" x14ac:dyDescent="0.2">
      <c r="L188">
        <f t="shared" si="174"/>
        <v>-11</v>
      </c>
      <c r="T188" s="1">
        <v>147.38999999999999</v>
      </c>
      <c r="U188" s="1">
        <v>4.3971799999999997E-3</v>
      </c>
      <c r="V188" s="1">
        <f t="shared" si="183"/>
        <v>8.9299999999999789E-6</v>
      </c>
      <c r="W188" s="1">
        <f t="shared" si="184"/>
        <v>142.92500000000001</v>
      </c>
      <c r="X188" s="1">
        <f t="shared" si="175"/>
        <v>2.0223930416480622E-2</v>
      </c>
      <c r="Y188" s="1">
        <v>147.392</v>
      </c>
      <c r="Z188" s="2">
        <f t="shared" si="176"/>
        <v>6053.6413744438323</v>
      </c>
      <c r="AB188" t="str">
        <f t="shared" si="177"/>
        <v>1.4293E+02 4.3972E-03</v>
      </c>
      <c r="AE188">
        <f t="shared" si="185"/>
        <v>555</v>
      </c>
      <c r="AF188">
        <f t="shared" ref="AF188:AG188" si="240">AE188+1</f>
        <v>556</v>
      </c>
      <c r="AG188">
        <f t="shared" si="240"/>
        <v>557</v>
      </c>
      <c r="AH188" t="str">
        <f t="shared" ca="1" si="179"/>
        <v>1.1563E+07 8.4822E-04</v>
      </c>
      <c r="AI188" t="str">
        <f t="shared" ca="1" si="180"/>
        <v>1.1688E+07 8.7025E-04</v>
      </c>
      <c r="AJ188" t="str">
        <f t="shared" ca="1" si="181"/>
        <v>1.1813E+07 8.9420E-04</v>
      </c>
      <c r="AK188" t="str">
        <f t="shared" ca="1" si="182"/>
        <v>1.1563E+07 8.4822E-04 1.1688E+07 8.7025E-04 1.1813E+07 8.9420E-04</v>
      </c>
    </row>
    <row r="189" spans="12:37" x14ac:dyDescent="0.2">
      <c r="L189">
        <f t="shared" si="174"/>
        <v>-12</v>
      </c>
      <c r="T189" s="1">
        <v>156.9</v>
      </c>
      <c r="U189" s="1">
        <v>4.3747999999999999E-3</v>
      </c>
      <c r="V189" s="1">
        <f t="shared" si="183"/>
        <v>9.5100000000000191E-6</v>
      </c>
      <c r="W189" s="1">
        <f t="shared" si="184"/>
        <v>152.14499999999998</v>
      </c>
      <c r="X189" s="1">
        <f t="shared" si="175"/>
        <v>1.8893850027912454E-2</v>
      </c>
      <c r="Y189" s="1">
        <v>156.898</v>
      </c>
      <c r="Z189" s="2">
        <f t="shared" si="176"/>
        <v>6444.0690428753833</v>
      </c>
      <c r="AB189" t="str">
        <f t="shared" si="177"/>
        <v>1.5215E+02 4.3748E-03</v>
      </c>
      <c r="AE189">
        <f t="shared" si="185"/>
        <v>558</v>
      </c>
      <c r="AF189">
        <f t="shared" ref="AF189:AG189" si="241">AE189+1</f>
        <v>559</v>
      </c>
      <c r="AG189">
        <f t="shared" si="241"/>
        <v>560</v>
      </c>
      <c r="AH189" t="str">
        <f t="shared" ca="1" si="179"/>
        <v>1.1938E+07 9.2109E-04</v>
      </c>
      <c r="AI189" t="str">
        <f t="shared" ca="1" si="180"/>
        <v>1.2063E+07 9.0207E-04</v>
      </c>
      <c r="AJ189" t="str">
        <f t="shared" ca="1" si="181"/>
        <v>1.2188E+07 9.4785E-04</v>
      </c>
      <c r="AK189" t="str">
        <f t="shared" ca="1" si="182"/>
        <v>1.1938E+07 9.2109E-04 1.2063E+07 9.0207E-04 1.2188E+07 9.4785E-04</v>
      </c>
    </row>
    <row r="190" spans="12:37" x14ac:dyDescent="0.2">
      <c r="L190">
        <f t="shared" si="174"/>
        <v>-13</v>
      </c>
      <c r="T190" s="1">
        <v>167</v>
      </c>
      <c r="U190" s="1">
        <v>4.4338600000000004E-3</v>
      </c>
      <c r="V190" s="1">
        <f t="shared" si="183"/>
        <v>1.0099999999999995E-5</v>
      </c>
      <c r="W190" s="1">
        <f t="shared" si="184"/>
        <v>161.94999999999999</v>
      </c>
      <c r="X190" s="1">
        <f t="shared" si="175"/>
        <v>1.8030317714418147E-2</v>
      </c>
      <c r="Y190" s="1">
        <v>167</v>
      </c>
      <c r="Z190" s="2">
        <f t="shared" si="176"/>
        <v>6858.975450038808</v>
      </c>
      <c r="AB190" t="str">
        <f t="shared" si="177"/>
        <v>1.6195E+02 4.4339E-03</v>
      </c>
      <c r="AE190">
        <f t="shared" si="185"/>
        <v>561</v>
      </c>
      <c r="AF190">
        <f t="shared" ref="AF190:AG190" si="242">AE190+1</f>
        <v>562</v>
      </c>
      <c r="AG190">
        <f t="shared" si="242"/>
        <v>563</v>
      </c>
      <c r="AH190" t="str">
        <f t="shared" ca="1" si="179"/>
        <v>1.2313E+07 1.0610E-03</v>
      </c>
      <c r="AI190" t="str">
        <f t="shared" ca="1" si="180"/>
        <v>1.2438E+07 1.2544E-03</v>
      </c>
      <c r="AJ190" t="str">
        <f t="shared" ca="1" si="181"/>
        <v>1.2563E+07 1.1898E-03</v>
      </c>
      <c r="AK190" t="str">
        <f t="shared" ca="1" si="182"/>
        <v>1.2313E+07 1.0610E-03 1.2438E+07 1.2544E-03 1.2563E+07 1.1898E-03</v>
      </c>
    </row>
    <row r="191" spans="12:37" x14ac:dyDescent="0.2">
      <c r="L191">
        <f t="shared" si="174"/>
        <v>-14</v>
      </c>
      <c r="T191" s="1">
        <v>177.79</v>
      </c>
      <c r="U191" s="1">
        <v>4.4275E-3</v>
      </c>
      <c r="V191" s="1">
        <f t="shared" si="183"/>
        <v>1.0789999999999992E-5</v>
      </c>
      <c r="W191" s="1">
        <f t="shared" si="184"/>
        <v>172.39499999999998</v>
      </c>
      <c r="X191" s="1">
        <f t="shared" si="175"/>
        <v>1.6853104063446884E-2</v>
      </c>
      <c r="Y191" s="1">
        <v>177.78899999999999</v>
      </c>
      <c r="Z191" s="2">
        <f t="shared" si="176"/>
        <v>7302.0981214787407</v>
      </c>
      <c r="AB191" t="str">
        <f t="shared" si="177"/>
        <v>1.7240E+02 4.4275E-03</v>
      </c>
      <c r="AE191">
        <f t="shared" si="185"/>
        <v>564</v>
      </c>
      <c r="AF191">
        <f t="shared" ref="AF191:AG191" si="243">AE191+1</f>
        <v>565</v>
      </c>
      <c r="AG191">
        <f t="shared" si="243"/>
        <v>566</v>
      </c>
      <c r="AH191" t="str">
        <f t="shared" ca="1" si="179"/>
        <v>1.2688E+07 1.2043E-03</v>
      </c>
      <c r="AI191" t="str">
        <f t="shared" ca="1" si="180"/>
        <v>1.2813E+07 1.3231E-03</v>
      </c>
      <c r="AJ191" t="str">
        <f t="shared" ca="1" si="181"/>
        <v>1.2938E+07 1.3643E-03</v>
      </c>
      <c r="AK191" t="str">
        <f t="shared" ca="1" si="182"/>
        <v>1.2688E+07 1.2043E-03 1.2813E+07 1.3231E-03 1.2938E+07 1.3643E-03</v>
      </c>
    </row>
    <row r="192" spans="12:37" x14ac:dyDescent="0.2">
      <c r="L192">
        <f t="shared" si="174"/>
        <v>-15</v>
      </c>
      <c r="T192" s="1">
        <v>189.25</v>
      </c>
      <c r="U192" s="1">
        <v>4.4145900000000004E-3</v>
      </c>
      <c r="V192" s="1">
        <f t="shared" si="183"/>
        <v>1.1460000000000007E-5</v>
      </c>
      <c r="W192" s="1">
        <f t="shared" si="184"/>
        <v>183.51999999999998</v>
      </c>
      <c r="X192" s="1">
        <f t="shared" si="175"/>
        <v>1.5821532031218617E-2</v>
      </c>
      <c r="Y192" s="1">
        <v>189.255</v>
      </c>
      <c r="Z192" s="2">
        <f t="shared" si="176"/>
        <v>7773.0263401023631</v>
      </c>
      <c r="AB192" t="str">
        <f t="shared" si="177"/>
        <v>1.8352E+02 4.4146E-03</v>
      </c>
      <c r="AE192">
        <f t="shared" si="185"/>
        <v>567</v>
      </c>
      <c r="AF192">
        <f t="shared" ref="AF192:AG192" si="244">AE192+1</f>
        <v>568</v>
      </c>
      <c r="AG192">
        <f t="shared" si="244"/>
        <v>569</v>
      </c>
      <c r="AH192" t="str">
        <f t="shared" ca="1" si="179"/>
        <v>1.3063E+07 1.3412E-03</v>
      </c>
      <c r="AI192" t="str">
        <f t="shared" ca="1" si="180"/>
        <v>1.3188E+07 1.3965E-03</v>
      </c>
      <c r="AJ192" t="str">
        <f t="shared" ca="1" si="181"/>
        <v>1.3313E+07 1.2842E-03</v>
      </c>
      <c r="AK192" t="str">
        <f t="shared" ca="1" si="182"/>
        <v>1.3063E+07 1.3412E-03 1.3188E+07 1.3965E-03 1.3313E+07 1.2842E-03</v>
      </c>
    </row>
    <row r="193" spans="12:37" x14ac:dyDescent="0.2">
      <c r="L193">
        <f t="shared" si="174"/>
        <v>-16</v>
      </c>
      <c r="T193" s="1">
        <v>201.46</v>
      </c>
      <c r="U193" s="1">
        <v>4.3459299999999996E-3</v>
      </c>
      <c r="V193" s="1">
        <f t="shared" si="183"/>
        <v>1.2210000000000008E-5</v>
      </c>
      <c r="W193" s="1">
        <f t="shared" si="184"/>
        <v>195.35500000000002</v>
      </c>
      <c r="X193" s="1">
        <f t="shared" si="175"/>
        <v>1.4618736569900563E-2</v>
      </c>
      <c r="Y193" s="1">
        <v>201.46100000000001</v>
      </c>
      <c r="Z193" s="2">
        <f t="shared" si="176"/>
        <v>8274.3476235944217</v>
      </c>
      <c r="AB193" t="str">
        <f t="shared" si="177"/>
        <v>1.9536E+02 4.3459E-03</v>
      </c>
      <c r="AE193">
        <f t="shared" si="185"/>
        <v>570</v>
      </c>
      <c r="AF193">
        <f t="shared" ref="AF193:AG193" si="245">AE193+1</f>
        <v>571</v>
      </c>
      <c r="AG193">
        <f t="shared" si="245"/>
        <v>572</v>
      </c>
      <c r="AH193" t="str">
        <f t="shared" ca="1" si="179"/>
        <v>1.3438E+07 1.2391E-03</v>
      </c>
      <c r="AI193" t="str">
        <f t="shared" ca="1" si="180"/>
        <v>1.3563E+07 1.3227E-03</v>
      </c>
      <c r="AJ193" t="str">
        <f t="shared" ca="1" si="181"/>
        <v>1.3688E+07 1.3695E-03</v>
      </c>
      <c r="AK193" t="str">
        <f t="shared" ca="1" si="182"/>
        <v>1.3438E+07 1.2391E-03 1.3563E+07 1.3227E-03 1.3688E+07 1.3695E-03</v>
      </c>
    </row>
    <row r="194" spans="12:37" x14ac:dyDescent="0.2">
      <c r="L194">
        <f t="shared" si="174"/>
        <v>-17</v>
      </c>
      <c r="T194" s="1">
        <v>214.45</v>
      </c>
      <c r="U194" s="1">
        <v>4.4625100000000003E-3</v>
      </c>
      <c r="V194" s="1">
        <f t="shared" si="183"/>
        <v>1.2989999999999981E-5</v>
      </c>
      <c r="W194" s="1">
        <f t="shared" si="184"/>
        <v>207.95499999999998</v>
      </c>
      <c r="X194" s="1">
        <f t="shared" si="175"/>
        <v>1.4109539136762378E-2</v>
      </c>
      <c r="Y194" s="1">
        <v>214.45400000000001</v>
      </c>
      <c r="Z194" s="2">
        <f t="shared" si="176"/>
        <v>8807.9923422911543</v>
      </c>
      <c r="AB194" t="str">
        <f t="shared" si="177"/>
        <v>2.0796E+02 4.4625E-03</v>
      </c>
      <c r="AE194">
        <f t="shared" si="185"/>
        <v>573</v>
      </c>
      <c r="AF194">
        <f t="shared" ref="AF194:AG194" si="246">AE194+1</f>
        <v>574</v>
      </c>
      <c r="AG194">
        <f t="shared" si="246"/>
        <v>575</v>
      </c>
      <c r="AH194" t="str">
        <f t="shared" ca="1" si="179"/>
        <v>1.3813E+07 1.3640E-03</v>
      </c>
      <c r="AI194" t="str">
        <f t="shared" ca="1" si="180"/>
        <v>1.3938E+07 1.4057E-03</v>
      </c>
      <c r="AJ194" t="str">
        <f t="shared" ca="1" si="181"/>
        <v>1.4063E+07 1.3681E-03</v>
      </c>
      <c r="AK194" t="str">
        <f t="shared" ca="1" si="182"/>
        <v>1.3813E+07 1.3640E-03 1.3938E+07 1.4057E-03 1.4063E+07 1.3681E-03</v>
      </c>
    </row>
    <row r="195" spans="12:37" x14ac:dyDescent="0.2">
      <c r="L195">
        <f t="shared" si="174"/>
        <v>-18</v>
      </c>
      <c r="T195" s="1">
        <v>228.28</v>
      </c>
      <c r="U195" s="1">
        <v>4.4650999999999996E-3</v>
      </c>
      <c r="V195" s="1">
        <f t="shared" si="183"/>
        <v>1.3830000000000013E-5</v>
      </c>
      <c r="W195" s="1">
        <f t="shared" si="184"/>
        <v>221.36500000000001</v>
      </c>
      <c r="X195" s="1">
        <f t="shared" si="175"/>
        <v>1.3260252285870015E-2</v>
      </c>
      <c r="Y195" s="1">
        <v>228.285</v>
      </c>
      <c r="Z195" s="2">
        <f t="shared" si="176"/>
        <v>9376.0551533659236</v>
      </c>
      <c r="AB195" t="str">
        <f t="shared" si="177"/>
        <v>2.2137E+02 4.4651E-03</v>
      </c>
      <c r="AE195">
        <f t="shared" si="185"/>
        <v>576</v>
      </c>
      <c r="AF195">
        <f t="shared" ref="AF195:AG195" si="247">AE195+1</f>
        <v>577</v>
      </c>
      <c r="AG195">
        <f t="shared" si="247"/>
        <v>578</v>
      </c>
      <c r="AH195" t="str">
        <f t="shared" ca="1" si="179"/>
        <v>1.4188E+07 1.2967E-03</v>
      </c>
      <c r="AI195" t="str">
        <f t="shared" ca="1" si="180"/>
        <v>1.4313E+07 1.2291E-03</v>
      </c>
      <c r="AJ195" t="str">
        <f t="shared" ca="1" si="181"/>
        <v>1.4438E+07 1.2860E-03</v>
      </c>
      <c r="AK195" t="str">
        <f t="shared" ca="1" si="182"/>
        <v>1.4188E+07 1.2967E-03 1.4313E+07 1.2291E-03 1.4438E+07 1.2860E-03</v>
      </c>
    </row>
    <row r="196" spans="12:37" x14ac:dyDescent="0.2">
      <c r="L196">
        <f t="shared" si="174"/>
        <v>-19</v>
      </c>
      <c r="T196" s="1">
        <v>243.01</v>
      </c>
      <c r="U196" s="1">
        <v>4.4141299999999996E-3</v>
      </c>
      <c r="V196" s="1">
        <f t="shared" si="183"/>
        <v>1.4729999999999989E-5</v>
      </c>
      <c r="W196" s="1">
        <f t="shared" si="184"/>
        <v>235.64499999999998</v>
      </c>
      <c r="X196" s="1">
        <f t="shared" si="175"/>
        <v>1.2307933746876847E-2</v>
      </c>
      <c r="Y196" s="1">
        <v>243.00800000000001</v>
      </c>
      <c r="Z196" s="2">
        <f t="shared" si="176"/>
        <v>9980.7539291199446</v>
      </c>
      <c r="AB196" t="str">
        <f t="shared" si="177"/>
        <v>2.3565E+02 4.4141E-03</v>
      </c>
      <c r="AE196">
        <f t="shared" si="185"/>
        <v>579</v>
      </c>
      <c r="AF196">
        <f t="shared" ref="AF196:AG196" si="248">AE196+1</f>
        <v>580</v>
      </c>
      <c r="AG196">
        <f t="shared" si="248"/>
        <v>581</v>
      </c>
      <c r="AH196" t="str">
        <f t="shared" ca="1" si="179"/>
        <v>1.4563E+07 1.2701E-03</v>
      </c>
      <c r="AI196" t="str">
        <f t="shared" ca="1" si="180"/>
        <v>1.4688E+07 1.1499E-03</v>
      </c>
      <c r="AJ196" t="str">
        <f t="shared" ca="1" si="181"/>
        <v>1.4813E+07 1.1283E-03</v>
      </c>
      <c r="AK196" t="str">
        <f t="shared" ca="1" si="182"/>
        <v>1.4563E+07 1.2701E-03 1.4688E+07 1.1499E-03 1.4813E+07 1.1283E-03</v>
      </c>
    </row>
    <row r="197" spans="12:37" x14ac:dyDescent="0.2">
      <c r="L197">
        <f t="shared" ref="L197:L260" si="249">L196-1</f>
        <v>-20</v>
      </c>
      <c r="T197" s="1">
        <v>258.68</v>
      </c>
      <c r="U197" s="1">
        <v>4.4315700000000001E-3</v>
      </c>
      <c r="V197" s="1">
        <f t="shared" si="183"/>
        <v>1.5670000000000014E-5</v>
      </c>
      <c r="W197" s="1">
        <f t="shared" si="184"/>
        <v>250.845</v>
      </c>
      <c r="X197" s="1">
        <f t="shared" ref="X197:X260" si="250">U197/V197*$A$2/$H$2/1000000</f>
        <v>1.1615325762691E-2</v>
      </c>
      <c r="Y197" s="1">
        <v>258.68099999999998</v>
      </c>
      <c r="Z197" s="2">
        <f t="shared" ref="Z197:Z260" si="251">Y197*$A$2/$H$2</f>
        <v>10624.47082869155</v>
      </c>
      <c r="AB197" t="str">
        <f t="shared" ref="AB197:AB260" si="252">TEXT(W197,"0.0000E+00")&amp;" "&amp;TEXT(MAX(U197,0.0000000001),"0.0000E+00")</f>
        <v>2.5085E+02 4.4316E-03</v>
      </c>
      <c r="AE197">
        <f t="shared" si="185"/>
        <v>582</v>
      </c>
      <c r="AF197">
        <f t="shared" ref="AF197:AG197" si="253">AE197+1</f>
        <v>583</v>
      </c>
      <c r="AG197">
        <f t="shared" si="253"/>
        <v>584</v>
      </c>
      <c r="AH197" t="str">
        <f t="shared" ref="AH197:AH210" ca="1" si="254">INDIRECT(ADDRESS(AE197,COLUMN($AB$2)))</f>
        <v>1.4938E+07 1.0705E-03</v>
      </c>
      <c r="AI197" t="str">
        <f t="shared" ref="AI197:AI209" ca="1" si="255">INDIRECT(ADDRESS(AF197,COLUMN($AB$2)))</f>
        <v>1.5063E+07 1.1237E-03</v>
      </c>
      <c r="AJ197" t="str">
        <f t="shared" ref="AJ197:AJ209" ca="1" si="256">INDIRECT(ADDRESS(AG197,COLUMN($AB$2)))</f>
        <v>1.5188E+07 1.0855E-03</v>
      </c>
      <c r="AK197" t="str">
        <f t="shared" ref="AK197:AK210" ca="1" si="257">AH197&amp;" "&amp;AI197&amp;" "&amp;AJ197</f>
        <v>1.4938E+07 1.0705E-03 1.5063E+07 1.1237E-03 1.5188E+07 1.0855E-03</v>
      </c>
    </row>
    <row r="198" spans="12:37" x14ac:dyDescent="0.2">
      <c r="L198">
        <f t="shared" si="249"/>
        <v>-21</v>
      </c>
      <c r="T198" s="1">
        <v>275.36</v>
      </c>
      <c r="U198" s="1">
        <v>4.4652800000000003E-3</v>
      </c>
      <c r="V198" s="1">
        <f t="shared" ref="V198:V261" si="258">(T198-T197)/1000000</f>
        <v>1.6680000000000006E-5</v>
      </c>
      <c r="W198" s="1">
        <f t="shared" ref="W198:W261" si="259">(T198+T197)/2</f>
        <v>267.02</v>
      </c>
      <c r="X198" s="1">
        <f t="shared" si="250"/>
        <v>1.0995004917341317E-2</v>
      </c>
      <c r="Y198" s="1">
        <v>275.36399999999998</v>
      </c>
      <c r="Z198" s="2">
        <f t="shared" si="251"/>
        <v>11309.670154637641</v>
      </c>
      <c r="AB198" t="str">
        <f t="shared" si="252"/>
        <v>2.6702E+02 4.4653E-03</v>
      </c>
      <c r="AE198">
        <f t="shared" ref="AE198:AE210" si="260">AG197+1</f>
        <v>585</v>
      </c>
      <c r="AF198">
        <f t="shared" ref="AF198:AG198" si="261">AE198+1</f>
        <v>586</v>
      </c>
      <c r="AG198">
        <f t="shared" si="261"/>
        <v>587</v>
      </c>
      <c r="AH198" t="str">
        <f t="shared" ca="1" si="254"/>
        <v>1.5313E+07 1.1974E-03</v>
      </c>
      <c r="AI198" t="str">
        <f t="shared" ca="1" si="255"/>
        <v>1.5438E+07 1.2103E-03</v>
      </c>
      <c r="AJ198" t="str">
        <f t="shared" ca="1" si="256"/>
        <v>1.5563E+07 1.1288E-03</v>
      </c>
      <c r="AK198" t="str">
        <f t="shared" ca="1" si="257"/>
        <v>1.5313E+07 1.1974E-03 1.5438E+07 1.2103E-03 1.5563E+07 1.1288E-03</v>
      </c>
    </row>
    <row r="199" spans="12:37" x14ac:dyDescent="0.2">
      <c r="L199">
        <f t="shared" si="249"/>
        <v>-22</v>
      </c>
      <c r="T199" s="1">
        <v>293.12</v>
      </c>
      <c r="U199" s="1">
        <v>4.4539499999999999E-3</v>
      </c>
      <c r="V199" s="1">
        <f t="shared" si="258"/>
        <v>1.7759999999999993E-5</v>
      </c>
      <c r="W199" s="1">
        <f t="shared" si="259"/>
        <v>284.24</v>
      </c>
      <c r="X199" s="1">
        <f t="shared" si="250"/>
        <v>1.0300188038011936E-2</v>
      </c>
      <c r="Y199" s="1">
        <v>293.12400000000002</v>
      </c>
      <c r="Z199" s="2">
        <f t="shared" si="251"/>
        <v>12039.103711480097</v>
      </c>
      <c r="AB199" t="str">
        <f t="shared" si="252"/>
        <v>2.8424E+02 4.4540E-03</v>
      </c>
      <c r="AE199">
        <f t="shared" si="260"/>
        <v>588</v>
      </c>
      <c r="AF199">
        <f t="shared" ref="AF199:AG199" si="262">AE199+1</f>
        <v>589</v>
      </c>
      <c r="AG199">
        <f t="shared" si="262"/>
        <v>590</v>
      </c>
      <c r="AH199" t="str">
        <f t="shared" ca="1" si="254"/>
        <v>1.5688E+07 1.2979E-03</v>
      </c>
      <c r="AI199" t="str">
        <f t="shared" ca="1" si="255"/>
        <v>1.5813E+07 1.4659E-03</v>
      </c>
      <c r="AJ199" t="str">
        <f t="shared" ca="1" si="256"/>
        <v>1.5938E+07 1.3775E-03</v>
      </c>
      <c r="AK199" t="str">
        <f t="shared" ca="1" si="257"/>
        <v>1.5688E+07 1.2979E-03 1.5813E+07 1.4659E-03 1.5938E+07 1.3775E-03</v>
      </c>
    </row>
    <row r="200" spans="12:37" x14ac:dyDescent="0.2">
      <c r="L200">
        <f t="shared" si="249"/>
        <v>-23</v>
      </c>
      <c r="T200" s="1">
        <v>312.02999999999997</v>
      </c>
      <c r="U200" s="1">
        <v>4.43042E-3</v>
      </c>
      <c r="V200" s="1">
        <f t="shared" si="258"/>
        <v>1.890999999999997E-5</v>
      </c>
      <c r="W200" s="1">
        <f t="shared" si="259"/>
        <v>302.57499999999999</v>
      </c>
      <c r="X200" s="1">
        <f t="shared" si="250"/>
        <v>9.6226822969695675E-3</v>
      </c>
      <c r="Y200" s="1">
        <v>312.029</v>
      </c>
      <c r="Z200" s="2">
        <f t="shared" si="251"/>
        <v>12815.564375450054</v>
      </c>
      <c r="AB200" t="str">
        <f t="shared" si="252"/>
        <v>3.0258E+02 4.4304E-03</v>
      </c>
      <c r="AE200">
        <f t="shared" si="260"/>
        <v>591</v>
      </c>
      <c r="AF200">
        <f t="shared" ref="AF200:AG200" si="263">AE200+1</f>
        <v>592</v>
      </c>
      <c r="AG200">
        <f t="shared" si="263"/>
        <v>593</v>
      </c>
      <c r="AH200" t="str">
        <f t="shared" ca="1" si="254"/>
        <v>1.6063E+07 1.4525E-03</v>
      </c>
      <c r="AI200" t="str">
        <f t="shared" ca="1" si="255"/>
        <v>1.6188E+07 1.5833E-03</v>
      </c>
      <c r="AJ200" t="str">
        <f t="shared" ca="1" si="256"/>
        <v>1.6313E+07 1.5479E-03</v>
      </c>
      <c r="AK200" t="str">
        <f t="shared" ca="1" si="257"/>
        <v>1.6063E+07 1.4525E-03 1.6188E+07 1.5833E-03 1.6313E+07 1.5479E-03</v>
      </c>
    </row>
    <row r="201" spans="12:37" x14ac:dyDescent="0.2">
      <c r="L201">
        <f t="shared" si="249"/>
        <v>-24</v>
      </c>
      <c r="T201" s="1">
        <v>332.15</v>
      </c>
      <c r="U201" s="1">
        <v>4.4094099999999999E-3</v>
      </c>
      <c r="V201" s="1">
        <f t="shared" si="258"/>
        <v>2.0120000000000004E-5</v>
      </c>
      <c r="W201" s="1">
        <f t="shared" si="259"/>
        <v>322.08999999999997</v>
      </c>
      <c r="X201" s="1">
        <f t="shared" si="250"/>
        <v>9.0010937188710911E-3</v>
      </c>
      <c r="Y201" s="1">
        <v>332.15300000000002</v>
      </c>
      <c r="Z201" s="2">
        <f t="shared" si="251"/>
        <v>13642.091453034374</v>
      </c>
      <c r="AB201" t="str">
        <f t="shared" si="252"/>
        <v>3.2209E+02 4.4094E-03</v>
      </c>
      <c r="AE201">
        <f t="shared" si="260"/>
        <v>594</v>
      </c>
      <c r="AF201">
        <f t="shared" ref="AF201:AG201" si="264">AE201+1</f>
        <v>595</v>
      </c>
      <c r="AG201">
        <f t="shared" si="264"/>
        <v>596</v>
      </c>
      <c r="AH201" t="str">
        <f t="shared" ca="1" si="254"/>
        <v>1.6438E+07 1.7973E-03</v>
      </c>
      <c r="AI201" t="str">
        <f t="shared" ca="1" si="255"/>
        <v>1.6563E+07 1.9599E-03</v>
      </c>
      <c r="AJ201" t="str">
        <f t="shared" ca="1" si="256"/>
        <v>1.6688E+07 2.1779E-03</v>
      </c>
      <c r="AK201" t="str">
        <f t="shared" ca="1" si="257"/>
        <v>1.6438E+07 1.7973E-03 1.6563E+07 1.9599E-03 1.6688E+07 2.1779E-03</v>
      </c>
    </row>
    <row r="202" spans="12:37" x14ac:dyDescent="0.2">
      <c r="L202">
        <f t="shared" si="249"/>
        <v>-25</v>
      </c>
      <c r="T202" s="1">
        <v>353.57</v>
      </c>
      <c r="U202" s="1">
        <v>4.4935900000000004E-3</v>
      </c>
      <c r="V202" s="1">
        <f t="shared" si="258"/>
        <v>2.1420000000000015E-5</v>
      </c>
      <c r="W202" s="1">
        <f t="shared" si="259"/>
        <v>342.86</v>
      </c>
      <c r="X202" s="1">
        <f t="shared" si="250"/>
        <v>8.6162195196553305E-3</v>
      </c>
      <c r="Y202" s="1">
        <v>353.57499999999999</v>
      </c>
      <c r="Z202" s="2">
        <f t="shared" si="251"/>
        <v>14521.929609266297</v>
      </c>
      <c r="AB202" t="str">
        <f t="shared" si="252"/>
        <v>3.4286E+02 4.4936E-03</v>
      </c>
      <c r="AE202">
        <f t="shared" si="260"/>
        <v>597</v>
      </c>
      <c r="AF202">
        <f t="shared" ref="AF202:AG202" si="265">AE202+1</f>
        <v>598</v>
      </c>
      <c r="AG202">
        <f t="shared" si="265"/>
        <v>599</v>
      </c>
      <c r="AH202" t="str">
        <f t="shared" ca="1" si="254"/>
        <v>1.6813E+07 2.4358E-03</v>
      </c>
      <c r="AI202" t="str">
        <f t="shared" ca="1" si="255"/>
        <v>1.6938E+07 2.6678E-03</v>
      </c>
      <c r="AJ202" t="str">
        <f t="shared" ca="1" si="256"/>
        <v>1.7063E+07 2.9616E-03</v>
      </c>
      <c r="AK202" t="str">
        <f t="shared" ca="1" si="257"/>
        <v>1.6813E+07 2.4358E-03 1.6938E+07 2.6678E-03 1.7063E+07 2.9616E-03</v>
      </c>
    </row>
    <row r="203" spans="12:37" x14ac:dyDescent="0.2">
      <c r="L203">
        <f t="shared" si="249"/>
        <v>-26</v>
      </c>
      <c r="T203" s="1">
        <v>376.38</v>
      </c>
      <c r="U203" s="1">
        <v>4.4315300000000004E-3</v>
      </c>
      <c r="V203" s="1">
        <f t="shared" si="258"/>
        <v>2.2810000000000004E-5</v>
      </c>
      <c r="W203" s="1">
        <f t="shared" si="259"/>
        <v>364.97500000000002</v>
      </c>
      <c r="X203" s="1">
        <f t="shared" si="250"/>
        <v>7.9794174411660177E-3</v>
      </c>
      <c r="Y203" s="1">
        <v>376.37900000000002</v>
      </c>
      <c r="Z203" s="2">
        <f t="shared" si="251"/>
        <v>15458.52886772549</v>
      </c>
      <c r="AB203" t="str">
        <f t="shared" si="252"/>
        <v>3.6498E+02 4.4315E-03</v>
      </c>
      <c r="AE203">
        <f t="shared" si="260"/>
        <v>600</v>
      </c>
      <c r="AF203">
        <f t="shared" ref="AF203:AG203" si="266">AE203+1</f>
        <v>601</v>
      </c>
      <c r="AG203">
        <f t="shared" si="266"/>
        <v>602</v>
      </c>
      <c r="AH203" t="str">
        <f t="shared" ca="1" si="254"/>
        <v>1.7188E+07 3.5064E-03</v>
      </c>
      <c r="AI203" t="str">
        <f t="shared" ca="1" si="255"/>
        <v>1.7313E+07 5.1296E-03</v>
      </c>
      <c r="AJ203" t="str">
        <f t="shared" ca="1" si="256"/>
        <v>1.7438E+07 7.5515E-03</v>
      </c>
      <c r="AK203" t="str">
        <f t="shared" ca="1" si="257"/>
        <v>1.7188E+07 3.5064E-03 1.7313E+07 5.1296E-03 1.7438E+07 7.5515E-03</v>
      </c>
    </row>
    <row r="204" spans="12:37" x14ac:dyDescent="0.2">
      <c r="L204">
        <f t="shared" si="249"/>
        <v>-27</v>
      </c>
      <c r="T204" s="1">
        <v>400.65</v>
      </c>
      <c r="U204" s="1">
        <v>4.51835E-3</v>
      </c>
      <c r="V204" s="1">
        <f t="shared" si="258"/>
        <v>2.4269999999999983E-5</v>
      </c>
      <c r="W204" s="1">
        <f t="shared" si="259"/>
        <v>388.51499999999999</v>
      </c>
      <c r="X204" s="1">
        <f t="shared" si="250"/>
        <v>7.6463270553288661E-3</v>
      </c>
      <c r="Y204" s="1">
        <v>400.65300000000002</v>
      </c>
      <c r="Z204" s="2">
        <f t="shared" si="251"/>
        <v>16455.503538828736</v>
      </c>
      <c r="AB204" t="str">
        <f t="shared" si="252"/>
        <v>3.8852E+02 4.5184E-03</v>
      </c>
      <c r="AE204">
        <f t="shared" si="260"/>
        <v>603</v>
      </c>
      <c r="AF204">
        <f t="shared" ref="AF204:AG204" si="267">AE204+1</f>
        <v>604</v>
      </c>
      <c r="AG204">
        <f t="shared" si="267"/>
        <v>605</v>
      </c>
      <c r="AH204" t="str">
        <f t="shared" ca="1" si="254"/>
        <v>1.7563E+07 7.5871E-03</v>
      </c>
      <c r="AI204" t="str">
        <f t="shared" ca="1" si="255"/>
        <v>1.7688E+07 7.5584E-03</v>
      </c>
      <c r="AJ204" t="str">
        <f t="shared" ca="1" si="256"/>
        <v>1.7813E+07 7.4656E-03</v>
      </c>
      <c r="AK204" t="str">
        <f t="shared" ca="1" si="257"/>
        <v>1.7563E+07 7.5871E-03 1.7688E+07 7.5584E-03 1.7813E+07 7.4656E-03</v>
      </c>
    </row>
    <row r="205" spans="12:37" x14ac:dyDescent="0.2">
      <c r="L205">
        <f t="shared" si="249"/>
        <v>-28</v>
      </c>
      <c r="T205" s="1">
        <v>426.49</v>
      </c>
      <c r="U205" s="1">
        <v>4.4304899999999996E-3</v>
      </c>
      <c r="V205" s="1">
        <f t="shared" si="258"/>
        <v>2.584000000000003E-5</v>
      </c>
      <c r="W205" s="1">
        <f t="shared" si="259"/>
        <v>413.57</v>
      </c>
      <c r="X205" s="1">
        <f t="shared" si="250"/>
        <v>7.0420974170024653E-3</v>
      </c>
      <c r="Y205" s="1">
        <v>426.49299999999999</v>
      </c>
      <c r="Z205" s="2">
        <f t="shared" si="251"/>
        <v>17516.796506667077</v>
      </c>
      <c r="AB205" t="str">
        <f t="shared" si="252"/>
        <v>4.1357E+02 4.4305E-03</v>
      </c>
      <c r="AE205">
        <f t="shared" si="260"/>
        <v>606</v>
      </c>
      <c r="AF205">
        <f t="shared" ref="AF205:AG205" si="268">AE205+1</f>
        <v>607</v>
      </c>
      <c r="AG205">
        <f t="shared" si="268"/>
        <v>608</v>
      </c>
      <c r="AH205" t="str">
        <f t="shared" ca="1" si="254"/>
        <v>1.7938E+07 7.1419E-03</v>
      </c>
      <c r="AI205" t="str">
        <f t="shared" ca="1" si="255"/>
        <v>1.8063E+07 7.3212E-03</v>
      </c>
      <c r="AJ205" t="str">
        <f t="shared" ca="1" si="256"/>
        <v>1.8188E+07 7.0292E-03</v>
      </c>
      <c r="AK205" t="str">
        <f t="shared" ca="1" si="257"/>
        <v>1.7938E+07 7.1419E-03 1.8063E+07 7.3212E-03 1.8188E+07 7.0292E-03</v>
      </c>
    </row>
    <row r="206" spans="12:37" x14ac:dyDescent="0.2">
      <c r="L206">
        <f t="shared" si="249"/>
        <v>-29</v>
      </c>
      <c r="T206" s="1">
        <v>454</v>
      </c>
      <c r="U206" s="1">
        <v>4.4626300000000004E-3</v>
      </c>
      <c r="V206" s="1">
        <f t="shared" si="258"/>
        <v>2.7509999999999992E-5</v>
      </c>
      <c r="W206" s="1">
        <f t="shared" si="259"/>
        <v>440.245</v>
      </c>
      <c r="X206" s="1">
        <f t="shared" si="250"/>
        <v>6.6625896761780042E-3</v>
      </c>
      <c r="Y206" s="1">
        <v>454</v>
      </c>
      <c r="Z206" s="2">
        <f t="shared" si="251"/>
        <v>18646.556013877958</v>
      </c>
      <c r="AB206" t="str">
        <f t="shared" si="252"/>
        <v>4.4025E+02 4.4626E-03</v>
      </c>
      <c r="AE206">
        <f t="shared" si="260"/>
        <v>609</v>
      </c>
      <c r="AF206">
        <f t="shared" ref="AF206:AG206" si="269">AE206+1</f>
        <v>610</v>
      </c>
      <c r="AG206">
        <f t="shared" si="269"/>
        <v>611</v>
      </c>
      <c r="AH206" t="str">
        <f t="shared" ca="1" si="254"/>
        <v>1.8313E+07 6.8194E-03</v>
      </c>
      <c r="AI206" t="str">
        <f t="shared" ca="1" si="255"/>
        <v>1.8438E+07 6.8086E-03</v>
      </c>
      <c r="AJ206" t="str">
        <f t="shared" ca="1" si="256"/>
        <v>1.8563E+07 6.5107E-03</v>
      </c>
      <c r="AK206" t="str">
        <f t="shared" ca="1" si="257"/>
        <v>1.8313E+07 6.8194E-03 1.8438E+07 6.8086E-03 1.8563E+07 6.5107E-03</v>
      </c>
    </row>
    <row r="207" spans="12:37" x14ac:dyDescent="0.2">
      <c r="L207">
        <f t="shared" si="249"/>
        <v>-30</v>
      </c>
      <c r="T207" s="1">
        <v>483.28</v>
      </c>
      <c r="U207" s="1">
        <v>4.4962099999999996E-3</v>
      </c>
      <c r="V207" s="1">
        <f t="shared" si="258"/>
        <v>2.9279999999999974E-5</v>
      </c>
      <c r="W207" s="1">
        <f t="shared" si="259"/>
        <v>468.64</v>
      </c>
      <c r="X207" s="1">
        <f t="shared" si="250"/>
        <v>6.3069340843352265E-3</v>
      </c>
      <c r="Y207" s="1">
        <v>483.28</v>
      </c>
      <c r="Z207" s="2">
        <f t="shared" si="251"/>
        <v>19849.135661645239</v>
      </c>
      <c r="AB207" t="str">
        <f t="shared" si="252"/>
        <v>4.6864E+02 4.4962E-03</v>
      </c>
      <c r="AE207">
        <f t="shared" si="260"/>
        <v>612</v>
      </c>
      <c r="AF207">
        <f t="shared" ref="AF207:AG207" si="270">AE207+1</f>
        <v>613</v>
      </c>
      <c r="AG207">
        <f t="shared" si="270"/>
        <v>614</v>
      </c>
      <c r="AH207" t="str">
        <f t="shared" ca="1" si="254"/>
        <v>1.8688E+07 6.3214E-03</v>
      </c>
      <c r="AI207" t="str">
        <f t="shared" ca="1" si="255"/>
        <v>1.8813E+07 6.1854E-03</v>
      </c>
      <c r="AJ207" t="str">
        <f t="shared" ca="1" si="256"/>
        <v>1.8938E+07 5.9493E-03</v>
      </c>
      <c r="AK207" t="str">
        <f t="shared" ca="1" si="257"/>
        <v>1.8688E+07 6.3214E-03 1.8813E+07 6.1854E-03 1.8938E+07 5.9493E-03</v>
      </c>
    </row>
    <row r="208" spans="12:37" x14ac:dyDescent="0.2">
      <c r="L208">
        <f t="shared" si="249"/>
        <v>-31</v>
      </c>
      <c r="T208" s="1">
        <v>514.45000000000005</v>
      </c>
      <c r="U208" s="1">
        <v>4.4381899999999998E-3</v>
      </c>
      <c r="V208" s="1">
        <f t="shared" si="258"/>
        <v>3.1170000000000076E-5</v>
      </c>
      <c r="W208" s="1">
        <f t="shared" si="259"/>
        <v>498.86500000000001</v>
      </c>
      <c r="X208" s="1">
        <f t="shared" si="250"/>
        <v>5.8480606165162768E-3</v>
      </c>
      <c r="Y208" s="1">
        <v>514.44899999999996</v>
      </c>
      <c r="Z208" s="2">
        <f t="shared" si="251"/>
        <v>21129.299768245597</v>
      </c>
      <c r="AB208" t="str">
        <f t="shared" si="252"/>
        <v>4.9887E+02 4.4382E-03</v>
      </c>
      <c r="AE208">
        <f t="shared" si="260"/>
        <v>615</v>
      </c>
      <c r="AF208">
        <f t="shared" ref="AF208:AG208" si="271">AE208+1</f>
        <v>616</v>
      </c>
      <c r="AG208">
        <f t="shared" si="271"/>
        <v>617</v>
      </c>
      <c r="AH208" t="str">
        <f t="shared" ca="1" si="254"/>
        <v>1.9063E+07 5.6101E-03</v>
      </c>
      <c r="AI208" t="str">
        <f t="shared" ca="1" si="255"/>
        <v>1.9188E+07 5.3661E-03</v>
      </c>
      <c r="AJ208" t="str">
        <f t="shared" ca="1" si="256"/>
        <v>1.9313E+07 4.9021E-03</v>
      </c>
      <c r="AK208" t="str">
        <f t="shared" ca="1" si="257"/>
        <v>1.9063E+07 5.6101E-03 1.9188E+07 5.3661E-03 1.9313E+07 4.9021E-03</v>
      </c>
    </row>
    <row r="209" spans="12:37" x14ac:dyDescent="0.2">
      <c r="L209">
        <f t="shared" si="249"/>
        <v>-32</v>
      </c>
      <c r="T209" s="1">
        <v>547.63</v>
      </c>
      <c r="U209" s="1">
        <v>4.3860100000000001E-3</v>
      </c>
      <c r="V209" s="1">
        <f t="shared" si="258"/>
        <v>3.317999999999995E-5</v>
      </c>
      <c r="W209" s="1">
        <f t="shared" si="259"/>
        <v>531.04</v>
      </c>
      <c r="X209" s="1">
        <f t="shared" si="250"/>
        <v>5.4292021587250021E-3</v>
      </c>
      <c r="Y209" s="1">
        <v>547.62800000000004</v>
      </c>
      <c r="Z209" s="2">
        <f t="shared" si="251"/>
        <v>22492.018010502114</v>
      </c>
      <c r="AB209" t="str">
        <f t="shared" si="252"/>
        <v>5.3104E+02 4.3860E-03</v>
      </c>
      <c r="AE209">
        <f t="shared" si="260"/>
        <v>618</v>
      </c>
      <c r="AF209">
        <f t="shared" ref="AF209:AG209" si="272">AE209+1</f>
        <v>619</v>
      </c>
      <c r="AG209">
        <f t="shared" si="272"/>
        <v>620</v>
      </c>
      <c r="AH209" t="str">
        <f t="shared" ca="1" si="254"/>
        <v>1.9438E+07 4.3324E-03</v>
      </c>
      <c r="AI209" t="str">
        <f t="shared" ca="1" si="255"/>
        <v>1.9563E+07 3.7988E-03</v>
      </c>
      <c r="AJ209" t="str">
        <f t="shared" ca="1" si="256"/>
        <v>1.9688E+07 4.0157E-04</v>
      </c>
      <c r="AK209" t="str">
        <f t="shared" ca="1" si="257"/>
        <v>1.9438E+07 4.3324E-03 1.9563E+07 3.7988E-03 1.9688E+07 4.0157E-04</v>
      </c>
    </row>
    <row r="210" spans="12:37" x14ac:dyDescent="0.2">
      <c r="L210">
        <f t="shared" si="249"/>
        <v>-33</v>
      </c>
      <c r="T210" s="1">
        <v>582.95000000000005</v>
      </c>
      <c r="U210" s="1">
        <v>4.4701100000000002E-3</v>
      </c>
      <c r="V210" s="1">
        <f t="shared" si="258"/>
        <v>3.5320000000000048E-5</v>
      </c>
      <c r="W210" s="1">
        <f t="shared" si="259"/>
        <v>565.29</v>
      </c>
      <c r="X210" s="1">
        <f t="shared" si="250"/>
        <v>5.1980480854213881E-3</v>
      </c>
      <c r="Y210" s="1">
        <v>582.947</v>
      </c>
      <c r="Z210" s="2">
        <f t="shared" si="251"/>
        <v>23942.629710621401</v>
      </c>
      <c r="AB210" t="str">
        <f t="shared" si="252"/>
        <v>5.6529E+02 4.4701E-03</v>
      </c>
      <c r="AE210">
        <f t="shared" si="260"/>
        <v>621</v>
      </c>
      <c r="AF210">
        <f t="shared" ref="AF210:AG210" si="273">AE210+1</f>
        <v>622</v>
      </c>
      <c r="AG210">
        <f t="shared" si="273"/>
        <v>623</v>
      </c>
      <c r="AH210" t="str">
        <f t="shared" ca="1" si="254"/>
        <v>1.9813E+07 1.0000E-10</v>
      </c>
      <c r="AK210" t="str">
        <f t="shared" ca="1" si="257"/>
        <v xml:space="preserve">1.9813E+07 1.0000E-10  </v>
      </c>
    </row>
    <row r="211" spans="12:37" x14ac:dyDescent="0.2">
      <c r="L211">
        <f t="shared" si="249"/>
        <v>-34</v>
      </c>
      <c r="T211" s="1">
        <v>620.54</v>
      </c>
      <c r="U211" s="1">
        <v>4.47467E-3</v>
      </c>
      <c r="V211" s="1">
        <f t="shared" si="258"/>
        <v>3.7589999999999916E-5</v>
      </c>
      <c r="W211" s="1">
        <f t="shared" si="259"/>
        <v>601.745</v>
      </c>
      <c r="X211" s="1">
        <f t="shared" si="250"/>
        <v>4.8891286345147259E-3</v>
      </c>
      <c r="Y211" s="1">
        <v>620.54300000000001</v>
      </c>
      <c r="Z211" s="2">
        <f t="shared" si="251"/>
        <v>25486.761692775042</v>
      </c>
      <c r="AB211" t="str">
        <f t="shared" si="252"/>
        <v>6.0175E+02 4.4747E-03</v>
      </c>
    </row>
    <row r="212" spans="12:37" x14ac:dyDescent="0.2">
      <c r="L212">
        <f t="shared" si="249"/>
        <v>-35</v>
      </c>
      <c r="T212" s="1">
        <v>660.57</v>
      </c>
      <c r="U212" s="1">
        <v>4.4804500000000004E-3</v>
      </c>
      <c r="V212" s="1">
        <f t="shared" si="258"/>
        <v>4.0030000000000089E-5</v>
      </c>
      <c r="W212" s="1">
        <f t="shared" si="259"/>
        <v>640.55500000000006</v>
      </c>
      <c r="X212" s="1">
        <f t="shared" si="250"/>
        <v>4.5970457119923992E-3</v>
      </c>
      <c r="Y212" s="1">
        <v>660.56500000000005</v>
      </c>
      <c r="Z212" s="2">
        <f t="shared" si="251"/>
        <v>27130.533641646023</v>
      </c>
      <c r="AB212" t="str">
        <f t="shared" si="252"/>
        <v>6.4056E+02 4.4805E-03</v>
      </c>
    </row>
    <row r="213" spans="12:37" x14ac:dyDescent="0.2">
      <c r="L213">
        <f t="shared" si="249"/>
        <v>-36</v>
      </c>
      <c r="T213" s="1">
        <v>703.17</v>
      </c>
      <c r="U213" s="1">
        <v>4.4985499999999996E-3</v>
      </c>
      <c r="V213" s="1">
        <f t="shared" si="258"/>
        <v>4.2599999999999911E-5</v>
      </c>
      <c r="W213" s="1">
        <f t="shared" si="259"/>
        <v>681.87</v>
      </c>
      <c r="X213" s="1">
        <f t="shared" si="250"/>
        <v>4.337162858897999E-3</v>
      </c>
      <c r="Y213" s="1">
        <v>703.16800000000001</v>
      </c>
      <c r="Z213" s="2">
        <f t="shared" si="251"/>
        <v>28880.311672172989</v>
      </c>
      <c r="AB213" t="str">
        <f t="shared" si="252"/>
        <v>6.8187E+02 4.4986E-03</v>
      </c>
    </row>
    <row r="214" spans="12:37" x14ac:dyDescent="0.2">
      <c r="L214">
        <f t="shared" si="249"/>
        <v>-37</v>
      </c>
      <c r="T214" s="1">
        <v>748.52</v>
      </c>
      <c r="U214" s="1">
        <v>4.4671199999999998E-3</v>
      </c>
      <c r="V214" s="1">
        <f t="shared" si="258"/>
        <v>4.5350000000000025E-5</v>
      </c>
      <c r="W214" s="1">
        <f t="shared" si="259"/>
        <v>725.84500000000003</v>
      </c>
      <c r="X214" s="1">
        <f t="shared" si="250"/>
        <v>4.0456946850348716E-3</v>
      </c>
      <c r="Y214" s="1">
        <v>748.51800000000003</v>
      </c>
      <c r="Z214" s="2">
        <f t="shared" si="251"/>
        <v>30742.913688096702</v>
      </c>
      <c r="AB214" t="str">
        <f t="shared" si="252"/>
        <v>7.2585E+02 4.4671E-03</v>
      </c>
    </row>
    <row r="215" spans="12:37" x14ac:dyDescent="0.2">
      <c r="L215">
        <f t="shared" si="249"/>
        <v>-38</v>
      </c>
      <c r="T215" s="1">
        <v>796.79</v>
      </c>
      <c r="U215" s="1">
        <v>4.4744800000000003E-3</v>
      </c>
      <c r="V215" s="1">
        <f t="shared" si="258"/>
        <v>4.8269999999999983E-5</v>
      </c>
      <c r="W215" s="1">
        <f t="shared" si="259"/>
        <v>772.65499999999997</v>
      </c>
      <c r="X215" s="1">
        <f t="shared" si="250"/>
        <v>3.8072206701190111E-3</v>
      </c>
      <c r="Y215" s="1">
        <v>796.79399999999998</v>
      </c>
      <c r="Z215" s="2">
        <f t="shared" si="251"/>
        <v>32725.691525378574</v>
      </c>
      <c r="AB215" t="str">
        <f t="shared" si="252"/>
        <v>7.7266E+02 4.4745E-03</v>
      </c>
    </row>
    <row r="216" spans="12:37" x14ac:dyDescent="0.2">
      <c r="L216">
        <f t="shared" si="249"/>
        <v>-39</v>
      </c>
      <c r="T216" s="1">
        <v>848.18</v>
      </c>
      <c r="U216" s="1">
        <v>4.4898100000000003E-3</v>
      </c>
      <c r="V216" s="1">
        <f t="shared" si="258"/>
        <v>5.1389999999999987E-5</v>
      </c>
      <c r="W216" s="1">
        <f t="shared" si="259"/>
        <v>822.4849999999999</v>
      </c>
      <c r="X216" s="1">
        <f t="shared" si="250"/>
        <v>3.5883279052331706E-3</v>
      </c>
      <c r="Y216" s="1">
        <v>848.18200000000002</v>
      </c>
      <c r="Z216" s="2">
        <f t="shared" si="251"/>
        <v>34836.28452194501</v>
      </c>
      <c r="AB216" t="str">
        <f t="shared" si="252"/>
        <v>8.2249E+02 4.4898E-03</v>
      </c>
    </row>
    <row r="217" spans="12:37" x14ac:dyDescent="0.2">
      <c r="L217">
        <f t="shared" si="249"/>
        <v>-40</v>
      </c>
      <c r="T217" s="1">
        <v>902.88</v>
      </c>
      <c r="U217" s="1">
        <v>4.4888300000000001E-3</v>
      </c>
      <c r="V217" s="1">
        <f t="shared" si="258"/>
        <v>5.4700000000000042E-5</v>
      </c>
      <c r="W217" s="1">
        <f t="shared" si="259"/>
        <v>875.53</v>
      </c>
      <c r="X217" s="1">
        <f t="shared" si="250"/>
        <v>3.3704555900335728E-3</v>
      </c>
      <c r="Y217" s="1">
        <v>902.88499999999999</v>
      </c>
      <c r="Z217" s="2">
        <f t="shared" si="251"/>
        <v>37083.030234780177</v>
      </c>
      <c r="AB217" t="str">
        <f t="shared" si="252"/>
        <v>8.7553E+02 4.4888E-03</v>
      </c>
    </row>
    <row r="218" spans="12:37" x14ac:dyDescent="0.2">
      <c r="L218">
        <f t="shared" si="249"/>
        <v>-41</v>
      </c>
      <c r="T218" s="1">
        <v>961.12</v>
      </c>
      <c r="U218" s="1">
        <v>4.509E-3</v>
      </c>
      <c r="V218" s="1">
        <f t="shared" si="258"/>
        <v>5.8240000000000012E-5</v>
      </c>
      <c r="W218" s="1">
        <f t="shared" si="259"/>
        <v>932</v>
      </c>
      <c r="X218" s="1">
        <f t="shared" si="250"/>
        <v>3.1798134813023318E-3</v>
      </c>
      <c r="Y218" s="1">
        <v>961.11699999999996</v>
      </c>
      <c r="Z218" s="2">
        <f t="shared" si="251"/>
        <v>39474.718009670352</v>
      </c>
      <c r="AB218" t="str">
        <f t="shared" si="252"/>
        <v>9.3200E+02 4.5090E-03</v>
      </c>
    </row>
    <row r="219" spans="12:37" x14ac:dyDescent="0.2">
      <c r="L219">
        <f t="shared" si="249"/>
        <v>-42</v>
      </c>
      <c r="T219" s="1">
        <v>1023.1</v>
      </c>
      <c r="U219" s="1">
        <v>4.4834300000000001E-3</v>
      </c>
      <c r="V219" s="1">
        <f t="shared" si="258"/>
        <v>6.1980000000000013E-5</v>
      </c>
      <c r="W219" s="1">
        <f t="shared" si="259"/>
        <v>992.11</v>
      </c>
      <c r="X219" s="1">
        <f t="shared" si="250"/>
        <v>2.9709927967846964E-3</v>
      </c>
      <c r="Y219" s="1">
        <v>1023.1</v>
      </c>
      <c r="Z219" s="2">
        <f t="shared" si="251"/>
        <v>42020.465766076079</v>
      </c>
      <c r="AB219" t="str">
        <f t="shared" si="252"/>
        <v>9.9211E+02 4.4834E-03</v>
      </c>
    </row>
    <row r="220" spans="12:37" x14ac:dyDescent="0.2">
      <c r="L220">
        <f t="shared" si="249"/>
        <v>-43</v>
      </c>
      <c r="T220" s="1">
        <v>1055.5999999999999</v>
      </c>
      <c r="U220" s="1">
        <v>2.2811300000000001E-3</v>
      </c>
      <c r="V220" s="1">
        <f t="shared" si="258"/>
        <v>3.2499999999999889E-5</v>
      </c>
      <c r="W220" s="1">
        <f t="shared" si="259"/>
        <v>1039.3499999999999</v>
      </c>
      <c r="X220" s="1">
        <f t="shared" si="250"/>
        <v>2.8827664059598492E-3</v>
      </c>
      <c r="Y220" s="1">
        <v>1055.58</v>
      </c>
      <c r="Z220" s="2">
        <f t="shared" si="251"/>
        <v>43354.474883544695</v>
      </c>
      <c r="AB220" t="str">
        <f t="shared" si="252"/>
        <v>1.0394E+03 2.2811E-03</v>
      </c>
    </row>
    <row r="221" spans="12:37" x14ac:dyDescent="0.2">
      <c r="L221">
        <f t="shared" si="249"/>
        <v>-44</v>
      </c>
      <c r="T221" s="1">
        <v>1089.0999999999999</v>
      </c>
      <c r="U221" s="1">
        <v>2.2464099999999999E-3</v>
      </c>
      <c r="V221" s="1">
        <f t="shared" si="258"/>
        <v>3.3500000000000001E-5</v>
      </c>
      <c r="W221" s="1">
        <f t="shared" si="259"/>
        <v>1072.3499999999999</v>
      </c>
      <c r="X221" s="1">
        <f t="shared" si="250"/>
        <v>2.7541462223114981E-3</v>
      </c>
      <c r="Y221" s="1">
        <v>1089.0899999999999</v>
      </c>
      <c r="Z221" s="2">
        <f t="shared" si="251"/>
        <v>44730.787861573452</v>
      </c>
      <c r="AB221" t="str">
        <f t="shared" si="252"/>
        <v>1.0724E+03 2.2464E-03</v>
      </c>
    </row>
    <row r="222" spans="12:37" x14ac:dyDescent="0.2">
      <c r="L222">
        <f t="shared" si="249"/>
        <v>-45</v>
      </c>
      <c r="T222" s="1">
        <v>1123.7</v>
      </c>
      <c r="U222" s="1">
        <v>2.2488299999999998E-3</v>
      </c>
      <c r="V222" s="1">
        <f t="shared" si="258"/>
        <v>3.4600000000000136E-5</v>
      </c>
      <c r="W222" s="1">
        <f t="shared" si="259"/>
        <v>1106.4000000000001</v>
      </c>
      <c r="X222" s="1">
        <f t="shared" si="250"/>
        <v>2.6694593058929623E-3</v>
      </c>
      <c r="Y222" s="1">
        <v>1123.6600000000001</v>
      </c>
      <c r="Z222" s="2">
        <f t="shared" si="251"/>
        <v>46150.636851440766</v>
      </c>
      <c r="AB222" t="str">
        <f t="shared" si="252"/>
        <v>1.1064E+03 2.2488E-03</v>
      </c>
    </row>
    <row r="223" spans="12:37" x14ac:dyDescent="0.2">
      <c r="L223">
        <f t="shared" si="249"/>
        <v>-46</v>
      </c>
      <c r="T223" s="1">
        <v>1159.3</v>
      </c>
      <c r="U223" s="1">
        <v>2.1967900000000001E-3</v>
      </c>
      <c r="V223" s="1">
        <f t="shared" si="258"/>
        <v>3.559999999999991E-5</v>
      </c>
      <c r="W223" s="1">
        <f t="shared" si="259"/>
        <v>1141.5</v>
      </c>
      <c r="X223" s="1">
        <f t="shared" si="250"/>
        <v>2.5344359615977244E-3</v>
      </c>
      <c r="Y223" s="1">
        <v>1159.33</v>
      </c>
      <c r="Z223" s="2">
        <f t="shared" si="251"/>
        <v>47615.664721517911</v>
      </c>
      <c r="AB223" t="str">
        <f t="shared" si="252"/>
        <v>1.1415E+03 2.1968E-03</v>
      </c>
    </row>
    <row r="224" spans="12:37" x14ac:dyDescent="0.2">
      <c r="L224">
        <f t="shared" si="249"/>
        <v>-47</v>
      </c>
      <c r="T224" s="1">
        <v>1196.0999999999999</v>
      </c>
      <c r="U224" s="1">
        <v>2.2504500000000002E-3</v>
      </c>
      <c r="V224" s="1">
        <f t="shared" si="258"/>
        <v>3.6799999999999953E-5</v>
      </c>
      <c r="W224" s="1">
        <f t="shared" si="259"/>
        <v>1177.6999999999998</v>
      </c>
      <c r="X224" s="1">
        <f t="shared" si="250"/>
        <v>2.5116801128514474E-3</v>
      </c>
      <c r="Y224" s="1">
        <v>1196.1300000000001</v>
      </c>
      <c r="Z224" s="2">
        <f t="shared" si="251"/>
        <v>49127.103623083363</v>
      </c>
      <c r="AB224" t="str">
        <f t="shared" si="252"/>
        <v>1.1777E+03 2.2505E-03</v>
      </c>
    </row>
    <row r="225" spans="12:28" x14ac:dyDescent="0.2">
      <c r="L225">
        <f t="shared" si="249"/>
        <v>-48</v>
      </c>
      <c r="T225" s="1">
        <v>1235</v>
      </c>
      <c r="U225" s="1">
        <v>2.3213999999999999E-3</v>
      </c>
      <c r="V225" s="1">
        <f t="shared" si="258"/>
        <v>3.8900000000000092E-5</v>
      </c>
      <c r="W225" s="1">
        <f t="shared" si="259"/>
        <v>1215.55</v>
      </c>
      <c r="X225" s="1">
        <f t="shared" si="250"/>
        <v>2.450999124073712E-3</v>
      </c>
      <c r="Y225" s="1">
        <v>1235</v>
      </c>
      <c r="Z225" s="2">
        <f t="shared" si="251"/>
        <v>50723.560962861848</v>
      </c>
      <c r="AB225" t="str">
        <f t="shared" si="252"/>
        <v>1.2156E+03 2.3214E-03</v>
      </c>
    </row>
    <row r="226" spans="12:28" x14ac:dyDescent="0.2">
      <c r="L226">
        <f t="shared" si="249"/>
        <v>-49</v>
      </c>
      <c r="T226" s="1">
        <v>1273.3</v>
      </c>
      <c r="U226" s="1">
        <v>2.2067699999999998E-3</v>
      </c>
      <c r="V226" s="1">
        <f t="shared" si="258"/>
        <v>3.8299999999999955E-5</v>
      </c>
      <c r="W226" s="1">
        <f t="shared" si="259"/>
        <v>1254.1500000000001</v>
      </c>
      <c r="X226" s="1">
        <f t="shared" si="250"/>
        <v>2.36647038881227E-3</v>
      </c>
      <c r="Y226" s="1">
        <v>1273.27</v>
      </c>
      <c r="Z226" s="2">
        <f t="shared" si="251"/>
        <v>52295.37527707134</v>
      </c>
      <c r="AB226" t="str">
        <f t="shared" si="252"/>
        <v>1.2542E+03 2.2068E-03</v>
      </c>
    </row>
    <row r="227" spans="12:28" x14ac:dyDescent="0.2">
      <c r="L227">
        <f t="shared" si="249"/>
        <v>-50</v>
      </c>
      <c r="T227" s="1">
        <v>1313.7</v>
      </c>
      <c r="U227" s="1">
        <v>2.2507500000000001E-3</v>
      </c>
      <c r="V227" s="1">
        <f t="shared" si="258"/>
        <v>4.0400000000000094E-5</v>
      </c>
      <c r="W227" s="1">
        <f t="shared" si="259"/>
        <v>1293.5</v>
      </c>
      <c r="X227" s="1">
        <f t="shared" si="250"/>
        <v>2.2881720214286499E-3</v>
      </c>
      <c r="Y227" s="1">
        <v>1313.69</v>
      </c>
      <c r="Z227" s="2">
        <f t="shared" si="251"/>
        <v>53955.493766236425</v>
      </c>
      <c r="AB227" t="str">
        <f t="shared" si="252"/>
        <v>1.2935E+03 2.2508E-03</v>
      </c>
    </row>
    <row r="228" spans="12:28" x14ac:dyDescent="0.2">
      <c r="L228">
        <f t="shared" si="249"/>
        <v>-51</v>
      </c>
      <c r="T228" s="1">
        <v>1355.4</v>
      </c>
      <c r="U228" s="1">
        <v>2.3336099999999999E-3</v>
      </c>
      <c r="V228" s="1">
        <f t="shared" si="258"/>
        <v>4.1700000000000045E-5</v>
      </c>
      <c r="W228" s="1">
        <f t="shared" si="259"/>
        <v>1334.5500000000002</v>
      </c>
      <c r="X228" s="1">
        <f t="shared" si="250"/>
        <v>2.2984496761821746E-3</v>
      </c>
      <c r="Y228" s="1">
        <v>1355.39</v>
      </c>
      <c r="Z228" s="2">
        <f t="shared" si="251"/>
        <v>55668.184043282039</v>
      </c>
      <c r="AB228" t="str">
        <f t="shared" si="252"/>
        <v>1.3346E+03 2.3336E-03</v>
      </c>
    </row>
    <row r="229" spans="12:28" x14ac:dyDescent="0.2">
      <c r="L229">
        <f t="shared" si="249"/>
        <v>-52</v>
      </c>
      <c r="T229" s="1">
        <v>1398.4</v>
      </c>
      <c r="U229" s="1">
        <v>2.2442500000000002E-3</v>
      </c>
      <c r="V229" s="1">
        <f t="shared" si="258"/>
        <v>4.3000000000000002E-5</v>
      </c>
      <c r="W229" s="1">
        <f t="shared" si="259"/>
        <v>1376.9</v>
      </c>
      <c r="X229" s="1">
        <f t="shared" si="250"/>
        <v>2.1436089198927167E-3</v>
      </c>
      <c r="Y229" s="1">
        <v>1398.42</v>
      </c>
      <c r="Z229" s="2">
        <f t="shared" si="251"/>
        <v>57435.499693672282</v>
      </c>
      <c r="AB229" t="str">
        <f t="shared" si="252"/>
        <v>1.3769E+03 2.2443E-03</v>
      </c>
    </row>
    <row r="230" spans="12:28" x14ac:dyDescent="0.2">
      <c r="L230">
        <f t="shared" si="249"/>
        <v>-53</v>
      </c>
      <c r="T230" s="1">
        <v>1442.8</v>
      </c>
      <c r="U230" s="1">
        <v>2.2764299999999999E-3</v>
      </c>
      <c r="V230" s="1">
        <f t="shared" si="258"/>
        <v>4.4399999999999866E-5</v>
      </c>
      <c r="W230" s="1">
        <f t="shared" si="259"/>
        <v>1420.6</v>
      </c>
      <c r="X230" s="1">
        <f t="shared" si="250"/>
        <v>2.10578538648809E-3</v>
      </c>
      <c r="Y230" s="1">
        <v>1442.81</v>
      </c>
      <c r="Z230" s="2">
        <f t="shared" si="251"/>
        <v>59258.672868685586</v>
      </c>
      <c r="AB230" t="str">
        <f t="shared" si="252"/>
        <v>1.4206E+03 2.2764E-03</v>
      </c>
    </row>
    <row r="231" spans="12:28" x14ac:dyDescent="0.2">
      <c r="L231">
        <f t="shared" si="249"/>
        <v>-54</v>
      </c>
      <c r="T231" s="1">
        <v>1488.6</v>
      </c>
      <c r="U231" s="1">
        <v>2.2974100000000002E-3</v>
      </c>
      <c r="V231" s="1">
        <f t="shared" si="258"/>
        <v>4.5799999999999955E-5</v>
      </c>
      <c r="W231" s="1">
        <f t="shared" si="259"/>
        <v>1465.6999999999998</v>
      </c>
      <c r="X231" s="1">
        <f t="shared" si="250"/>
        <v>2.060230472069879E-3</v>
      </c>
      <c r="Y231" s="1">
        <v>1488.61</v>
      </c>
      <c r="Z231" s="2">
        <f t="shared" si="251"/>
        <v>61139.757153786049</v>
      </c>
      <c r="AB231" t="str">
        <f t="shared" si="252"/>
        <v>1.4657E+03 2.2974E-03</v>
      </c>
    </row>
    <row r="232" spans="12:28" x14ac:dyDescent="0.2">
      <c r="L232">
        <f t="shared" si="249"/>
        <v>-55</v>
      </c>
      <c r="T232" s="1">
        <v>1535.9</v>
      </c>
      <c r="U232" s="1">
        <v>2.2508200000000002E-3</v>
      </c>
      <c r="V232" s="1">
        <f t="shared" si="258"/>
        <v>4.7300000000000181E-5</v>
      </c>
      <c r="W232" s="1">
        <f t="shared" si="259"/>
        <v>1512.25</v>
      </c>
      <c r="X232" s="1">
        <f t="shared" si="250"/>
        <v>1.9544402681895777E-3</v>
      </c>
      <c r="Y232" s="1">
        <v>1535.86</v>
      </c>
      <c r="Z232" s="2">
        <f t="shared" si="251"/>
        <v>63080.395417344938</v>
      </c>
      <c r="AB232" t="str">
        <f t="shared" si="252"/>
        <v>1.5123E+03 2.2508E-03</v>
      </c>
    </row>
    <row r="233" spans="12:28" x14ac:dyDescent="0.2">
      <c r="L233">
        <f t="shared" si="249"/>
        <v>-56</v>
      </c>
      <c r="T233" s="1">
        <v>1584.6</v>
      </c>
      <c r="U233" s="1">
        <v>2.2525800000000001E-3</v>
      </c>
      <c r="V233" s="1">
        <f t="shared" si="258"/>
        <v>4.8699999999999815E-5</v>
      </c>
      <c r="W233" s="1">
        <f t="shared" si="259"/>
        <v>1560.25</v>
      </c>
      <c r="X233" s="1">
        <f t="shared" si="250"/>
        <v>1.8997394434025355E-3</v>
      </c>
      <c r="Y233" s="1">
        <v>1584.61</v>
      </c>
      <c r="Z233" s="2">
        <f t="shared" si="251"/>
        <v>65082.641244826322</v>
      </c>
      <c r="AB233" t="str">
        <f t="shared" si="252"/>
        <v>1.5603E+03 2.2526E-03</v>
      </c>
    </row>
    <row r="234" spans="12:28" x14ac:dyDescent="0.2">
      <c r="L234">
        <f t="shared" si="249"/>
        <v>-57</v>
      </c>
      <c r="T234" s="1">
        <v>1634.9</v>
      </c>
      <c r="U234" s="1">
        <v>2.33892E-3</v>
      </c>
      <c r="V234" s="1">
        <f t="shared" si="258"/>
        <v>5.0300000000000179E-5</v>
      </c>
      <c r="W234" s="1">
        <f t="shared" si="259"/>
        <v>1609.75</v>
      </c>
      <c r="X234" s="1">
        <f t="shared" si="250"/>
        <v>1.9098099855483523E-3</v>
      </c>
      <c r="Y234" s="1">
        <v>1634.91</v>
      </c>
      <c r="Z234" s="2">
        <f t="shared" si="251"/>
        <v>67148.548221694306</v>
      </c>
      <c r="AB234" t="str">
        <f t="shared" si="252"/>
        <v>1.6098E+03 2.3389E-03</v>
      </c>
    </row>
    <row r="235" spans="12:28" x14ac:dyDescent="0.2">
      <c r="L235">
        <f t="shared" si="249"/>
        <v>-58</v>
      </c>
      <c r="T235" s="1">
        <v>1686.8</v>
      </c>
      <c r="U235" s="1">
        <v>2.24932E-3</v>
      </c>
      <c r="V235" s="1">
        <f t="shared" si="258"/>
        <v>5.1899999999999866E-5</v>
      </c>
      <c r="W235" s="1">
        <f t="shared" si="259"/>
        <v>1660.85</v>
      </c>
      <c r="X235" s="1">
        <f t="shared" si="250"/>
        <v>1.7800273048447996E-3</v>
      </c>
      <c r="Y235" s="1">
        <v>1686.81</v>
      </c>
      <c r="Z235" s="2">
        <f t="shared" si="251"/>
        <v>69280.169933412952</v>
      </c>
      <c r="AB235" t="str">
        <f t="shared" si="252"/>
        <v>1.6609E+03 2.2493E-03</v>
      </c>
    </row>
    <row r="236" spans="12:28" x14ac:dyDescent="0.2">
      <c r="L236">
        <f t="shared" si="249"/>
        <v>-59</v>
      </c>
      <c r="T236" s="1">
        <v>1740.4</v>
      </c>
      <c r="U236" s="1">
        <v>2.2495700000000002E-3</v>
      </c>
      <c r="V236" s="1">
        <f t="shared" si="258"/>
        <v>5.3600000000000137E-5</v>
      </c>
      <c r="W236" s="1">
        <f t="shared" si="259"/>
        <v>1713.6</v>
      </c>
      <c r="X236" s="1">
        <f t="shared" si="250"/>
        <v>1.7237627807605419E-3</v>
      </c>
      <c r="Y236" s="1">
        <v>1740.36</v>
      </c>
      <c r="Z236" s="2">
        <f t="shared" si="251"/>
        <v>71479.559965446344</v>
      </c>
      <c r="AB236" t="str">
        <f t="shared" si="252"/>
        <v>1.7136E+03 2.2496E-03</v>
      </c>
    </row>
    <row r="237" spans="12:28" x14ac:dyDescent="0.2">
      <c r="L237">
        <f t="shared" si="249"/>
        <v>-60</v>
      </c>
      <c r="T237" s="1">
        <v>1795.6</v>
      </c>
      <c r="U237" s="1">
        <v>2.3101200000000001E-3</v>
      </c>
      <c r="V237" s="1">
        <f t="shared" si="258"/>
        <v>5.5199999999999817E-5</v>
      </c>
      <c r="W237" s="1">
        <f t="shared" si="259"/>
        <v>1768</v>
      </c>
      <c r="X237" s="1">
        <f t="shared" si="250"/>
        <v>1.7188510334378748E-3</v>
      </c>
      <c r="Y237" s="1">
        <v>1795.6</v>
      </c>
      <c r="Z237" s="2">
        <f t="shared" si="251"/>
        <v>73748.36118616577</v>
      </c>
      <c r="AB237" t="str">
        <f t="shared" si="252"/>
        <v>1.7680E+03 2.3101E-03</v>
      </c>
    </row>
    <row r="238" spans="12:28" x14ac:dyDescent="0.2">
      <c r="L238">
        <f t="shared" si="249"/>
        <v>-61</v>
      </c>
      <c r="T238" s="1">
        <v>1852.6</v>
      </c>
      <c r="U238" s="1">
        <v>2.2857400000000001E-3</v>
      </c>
      <c r="V238" s="1">
        <f t="shared" si="258"/>
        <v>5.7000000000000003E-5</v>
      </c>
      <c r="W238" s="1">
        <f t="shared" si="259"/>
        <v>1824.1</v>
      </c>
      <c r="X238" s="1">
        <f t="shared" si="250"/>
        <v>1.647004364447075E-3</v>
      </c>
      <c r="Y238" s="1">
        <v>1852.6</v>
      </c>
      <c r="Z238" s="2">
        <f t="shared" si="251"/>
        <v>76089.448615220928</v>
      </c>
      <c r="AB238" t="str">
        <f t="shared" si="252"/>
        <v>1.8241E+03 2.2857E-03</v>
      </c>
    </row>
    <row r="239" spans="12:28" x14ac:dyDescent="0.2">
      <c r="L239">
        <f t="shared" si="249"/>
        <v>-62</v>
      </c>
      <c r="T239" s="1">
        <v>1911.4</v>
      </c>
      <c r="U239" s="1">
        <v>2.2600799999999998E-3</v>
      </c>
      <c r="V239" s="1">
        <f t="shared" si="258"/>
        <v>5.8800000000000182E-5</v>
      </c>
      <c r="W239" s="1">
        <f t="shared" si="259"/>
        <v>1882</v>
      </c>
      <c r="X239" s="1">
        <f t="shared" si="250"/>
        <v>1.5786623930835943E-3</v>
      </c>
      <c r="Y239" s="1">
        <v>1911.41</v>
      </c>
      <c r="Z239" s="2">
        <f t="shared" si="251"/>
        <v>78504.875838075925</v>
      </c>
      <c r="AB239" t="str">
        <f t="shared" si="252"/>
        <v>1.8820E+03 2.2601E-03</v>
      </c>
    </row>
    <row r="240" spans="12:28" x14ac:dyDescent="0.2">
      <c r="L240">
        <f t="shared" si="249"/>
        <v>-63</v>
      </c>
      <c r="T240" s="1">
        <v>1972.1</v>
      </c>
      <c r="U240" s="1">
        <v>2.30277E-3</v>
      </c>
      <c r="V240" s="1">
        <f t="shared" si="258"/>
        <v>6.0699999999999815E-5</v>
      </c>
      <c r="W240" s="1">
        <f t="shared" si="259"/>
        <v>1941.75</v>
      </c>
      <c r="X240" s="1">
        <f t="shared" si="250"/>
        <v>1.5581334428756239E-3</v>
      </c>
      <c r="Y240" s="1">
        <v>1972.08</v>
      </c>
      <c r="Z240" s="2">
        <f t="shared" si="251"/>
        <v>80996.696440194806</v>
      </c>
      <c r="AB240" t="str">
        <f t="shared" si="252"/>
        <v>1.9418E+03 2.3028E-03</v>
      </c>
    </row>
    <row r="241" spans="12:28" x14ac:dyDescent="0.2">
      <c r="L241">
        <f t="shared" si="249"/>
        <v>-64</v>
      </c>
      <c r="T241" s="1">
        <v>2034.7</v>
      </c>
      <c r="U241" s="1">
        <v>2.2361E-3</v>
      </c>
      <c r="V241" s="1">
        <f t="shared" si="258"/>
        <v>6.2600000000000139E-5</v>
      </c>
      <c r="W241" s="1">
        <f t="shared" si="259"/>
        <v>2003.4</v>
      </c>
      <c r="X241" s="1">
        <f t="shared" si="250"/>
        <v>1.4670998262738177E-3</v>
      </c>
      <c r="Y241" s="1">
        <v>2034.68</v>
      </c>
      <c r="Z241" s="2">
        <f t="shared" si="251"/>
        <v>83567.785441227315</v>
      </c>
      <c r="AB241" t="str">
        <f t="shared" si="252"/>
        <v>2.0034E+03 2.2361E-03</v>
      </c>
    </row>
    <row r="242" spans="12:28" x14ac:dyDescent="0.2">
      <c r="L242">
        <f t="shared" si="249"/>
        <v>-65</v>
      </c>
      <c r="T242" s="1">
        <v>2099.3000000000002</v>
      </c>
      <c r="U242" s="1">
        <v>2.2592900000000002E-3</v>
      </c>
      <c r="V242" s="1">
        <f t="shared" si="258"/>
        <v>6.4600000000000134E-5</v>
      </c>
      <c r="W242" s="1">
        <f t="shared" si="259"/>
        <v>2067</v>
      </c>
      <c r="X242" s="1">
        <f t="shared" si="250"/>
        <v>1.4364226325539154E-3</v>
      </c>
      <c r="Y242" s="1">
        <v>2099.27</v>
      </c>
      <c r="Z242" s="2">
        <f t="shared" si="251"/>
        <v>86220.607143730347</v>
      </c>
      <c r="AB242" t="str">
        <f t="shared" si="252"/>
        <v>2.0670E+03 2.2593E-03</v>
      </c>
    </row>
    <row r="243" spans="12:28" x14ac:dyDescent="0.2">
      <c r="L243">
        <f t="shared" si="249"/>
        <v>-66</v>
      </c>
      <c r="T243" s="1">
        <v>2165.9</v>
      </c>
      <c r="U243" s="1">
        <v>2.2846199999999998E-3</v>
      </c>
      <c r="V243" s="1">
        <f t="shared" si="258"/>
        <v>6.6599999999999911E-5</v>
      </c>
      <c r="W243" s="1">
        <f t="shared" si="259"/>
        <v>2132.6000000000004</v>
      </c>
      <c r="X243" s="1">
        <f t="shared" si="250"/>
        <v>1.4089076345208396E-3</v>
      </c>
      <c r="Y243" s="1">
        <v>2165.91</v>
      </c>
      <c r="Z243" s="2">
        <f t="shared" si="251"/>
        <v>88957.625850260811</v>
      </c>
      <c r="AB243" t="str">
        <f t="shared" si="252"/>
        <v>2.1326E+03 2.2846E-03</v>
      </c>
    </row>
    <row r="244" spans="12:28" x14ac:dyDescent="0.2">
      <c r="L244">
        <f t="shared" si="249"/>
        <v>-67</v>
      </c>
      <c r="T244" s="1">
        <v>2234.6999999999998</v>
      </c>
      <c r="U244" s="1">
        <v>2.25581E-3</v>
      </c>
      <c r="V244" s="1">
        <f t="shared" si="258"/>
        <v>6.8799999999999721E-5</v>
      </c>
      <c r="W244" s="1">
        <f t="shared" si="259"/>
        <v>2200.3000000000002</v>
      </c>
      <c r="X244" s="1">
        <f t="shared" si="250"/>
        <v>1.3466565772483033E-3</v>
      </c>
      <c r="Y244" s="1">
        <v>2234.66</v>
      </c>
      <c r="Z244" s="2">
        <f t="shared" si="251"/>
        <v>91781.305863375601</v>
      </c>
      <c r="AB244" t="str">
        <f t="shared" si="252"/>
        <v>2.2003E+03 2.2558E-03</v>
      </c>
    </row>
    <row r="245" spans="12:28" x14ac:dyDescent="0.2">
      <c r="L245">
        <f t="shared" si="249"/>
        <v>-68</v>
      </c>
      <c r="T245" s="1">
        <v>2305.6</v>
      </c>
      <c r="U245" s="1">
        <v>2.2581200000000002E-3</v>
      </c>
      <c r="V245" s="1">
        <f t="shared" si="258"/>
        <v>7.0900000000000097E-5</v>
      </c>
      <c r="W245" s="1">
        <f t="shared" si="259"/>
        <v>2270.1499999999996</v>
      </c>
      <c r="X245" s="1">
        <f t="shared" si="250"/>
        <v>1.3081078725405283E-3</v>
      </c>
      <c r="Y245" s="1">
        <v>2305.6</v>
      </c>
      <c r="Z245" s="2">
        <f t="shared" si="251"/>
        <v>94694.93291981722</v>
      </c>
      <c r="AB245" t="str">
        <f t="shared" si="252"/>
        <v>2.2702E+03 2.2581E-03</v>
      </c>
    </row>
    <row r="246" spans="12:28" x14ac:dyDescent="0.2">
      <c r="L246">
        <f t="shared" si="249"/>
        <v>-69</v>
      </c>
      <c r="T246" s="1">
        <v>2378.8000000000002</v>
      </c>
      <c r="U246" s="1">
        <v>2.3235700000000001E-3</v>
      </c>
      <c r="V246" s="1">
        <f t="shared" si="258"/>
        <v>7.3200000000000275E-5</v>
      </c>
      <c r="W246" s="1">
        <f t="shared" si="259"/>
        <v>2342.1999999999998</v>
      </c>
      <c r="X246" s="1">
        <f t="shared" si="250"/>
        <v>1.3037293925629572E-3</v>
      </c>
      <c r="Y246" s="1">
        <v>2378.79</v>
      </c>
      <c r="Z246" s="2">
        <f t="shared" si="251"/>
        <v>97700.971322142621</v>
      </c>
      <c r="AB246" t="str">
        <f t="shared" si="252"/>
        <v>2.3422E+03 2.3236E-03</v>
      </c>
    </row>
    <row r="247" spans="12:28" x14ac:dyDescent="0.2">
      <c r="L247">
        <f t="shared" si="249"/>
        <v>-70</v>
      </c>
      <c r="T247" s="1">
        <v>2454.3000000000002</v>
      </c>
      <c r="U247" s="1">
        <v>2.2635200000000002E-3</v>
      </c>
      <c r="V247" s="1">
        <f t="shared" si="258"/>
        <v>7.5500000000000006E-5</v>
      </c>
      <c r="W247" s="1">
        <f t="shared" si="259"/>
        <v>2416.5500000000002</v>
      </c>
      <c r="X247" s="1">
        <f t="shared" si="250"/>
        <v>1.2313461641489348E-3</v>
      </c>
      <c r="Y247" s="1">
        <v>2454.3000000000002</v>
      </c>
      <c r="Z247" s="2">
        <f t="shared" si="251"/>
        <v>100802.29609000149</v>
      </c>
      <c r="AB247" t="str">
        <f t="shared" si="252"/>
        <v>2.4166E+03 2.2635E-03</v>
      </c>
    </row>
    <row r="248" spans="12:28" x14ac:dyDescent="0.2">
      <c r="L248">
        <f t="shared" si="249"/>
        <v>-71</v>
      </c>
      <c r="T248" s="1">
        <v>2532.1999999999998</v>
      </c>
      <c r="U248" s="1">
        <v>2.2800099999999998E-3</v>
      </c>
      <c r="V248" s="1">
        <f t="shared" si="258"/>
        <v>7.789999999999963E-5</v>
      </c>
      <c r="W248" s="1">
        <f t="shared" si="259"/>
        <v>2493.25</v>
      </c>
      <c r="X248" s="1">
        <f t="shared" si="250"/>
        <v>1.2021040806071853E-3</v>
      </c>
      <c r="Y248" s="1">
        <v>2532.1999999999998</v>
      </c>
      <c r="Z248" s="2">
        <f t="shared" si="251"/>
        <v>104001.78224304352</v>
      </c>
      <c r="AB248" t="str">
        <f t="shared" si="252"/>
        <v>2.4933E+03 2.2800E-03</v>
      </c>
    </row>
    <row r="249" spans="12:28" x14ac:dyDescent="0.2">
      <c r="L249">
        <f t="shared" si="249"/>
        <v>-72</v>
      </c>
      <c r="T249" s="1">
        <v>2612.6</v>
      </c>
      <c r="U249" s="1">
        <v>2.2652499999999999E-3</v>
      </c>
      <c r="V249" s="1">
        <f t="shared" si="258"/>
        <v>8.0400000000000098E-5</v>
      </c>
      <c r="W249" s="1">
        <f t="shared" si="259"/>
        <v>2572.3999999999996</v>
      </c>
      <c r="X249" s="1">
        <f t="shared" si="250"/>
        <v>1.1571851921679322E-3</v>
      </c>
      <c r="Y249" s="1">
        <v>2612.59</v>
      </c>
      <c r="Z249" s="2">
        <f t="shared" si="251"/>
        <v>107303.53695219696</v>
      </c>
      <c r="AB249" t="str">
        <f t="shared" si="252"/>
        <v>2.5724E+03 2.2653E-03</v>
      </c>
    </row>
    <row r="250" spans="12:28" x14ac:dyDescent="0.2">
      <c r="L250">
        <f t="shared" si="249"/>
        <v>-73</v>
      </c>
      <c r="T250" s="1">
        <v>2695.5</v>
      </c>
      <c r="U250" s="1">
        <v>2.23997E-3</v>
      </c>
      <c r="V250" s="1">
        <f t="shared" si="258"/>
        <v>8.2900000000000091E-5</v>
      </c>
      <c r="W250" s="1">
        <f t="shared" si="259"/>
        <v>2654.05</v>
      </c>
      <c r="X250" s="1">
        <f t="shared" si="250"/>
        <v>1.1097635300321008E-3</v>
      </c>
      <c r="Y250" s="1">
        <v>2695.52</v>
      </c>
      <c r="Z250" s="2">
        <f t="shared" si="251"/>
        <v>110709.6138029258</v>
      </c>
      <c r="AB250" t="str">
        <f t="shared" si="252"/>
        <v>2.6541E+03 2.2400E-03</v>
      </c>
    </row>
    <row r="251" spans="12:28" x14ac:dyDescent="0.2">
      <c r="L251">
        <f t="shared" si="249"/>
        <v>-74</v>
      </c>
      <c r="T251" s="1">
        <v>2781.1</v>
      </c>
      <c r="U251" s="1">
        <v>2.3124700000000001E-3</v>
      </c>
      <c r="V251" s="1">
        <f t="shared" si="258"/>
        <v>8.5599999999999912E-5</v>
      </c>
      <c r="W251" s="1">
        <f t="shared" si="259"/>
        <v>2738.3</v>
      </c>
      <c r="X251" s="1">
        <f t="shared" si="250"/>
        <v>1.109545508908673E-3</v>
      </c>
      <c r="Y251" s="1">
        <v>2781.08</v>
      </c>
      <c r="Z251" s="2">
        <f t="shared" si="251"/>
        <v>114223.70924906545</v>
      </c>
      <c r="AB251" t="str">
        <f t="shared" si="252"/>
        <v>2.7383E+03 2.3125E-03</v>
      </c>
    </row>
    <row r="252" spans="12:28" x14ac:dyDescent="0.2">
      <c r="L252">
        <f t="shared" si="249"/>
        <v>-75</v>
      </c>
      <c r="T252" s="1">
        <v>2869.4</v>
      </c>
      <c r="U252" s="1">
        <v>2.27115E-3</v>
      </c>
      <c r="V252" s="1">
        <f t="shared" si="258"/>
        <v>8.8300000000000181E-5</v>
      </c>
      <c r="W252" s="1">
        <f t="shared" si="259"/>
        <v>2825.25</v>
      </c>
      <c r="X252" s="1">
        <f t="shared" si="250"/>
        <v>1.0563987829565516E-3</v>
      </c>
      <c r="Y252" s="1">
        <v>2869.36</v>
      </c>
      <c r="Z252" s="2">
        <f t="shared" si="251"/>
        <v>117849.51974445125</v>
      </c>
      <c r="AB252" t="str">
        <f t="shared" si="252"/>
        <v>2.8253E+03 2.2712E-03</v>
      </c>
    </row>
    <row r="253" spans="12:28" x14ac:dyDescent="0.2">
      <c r="L253">
        <f t="shared" si="249"/>
        <v>-76</v>
      </c>
      <c r="T253" s="1">
        <v>2960.4</v>
      </c>
      <c r="U253" s="1">
        <v>2.32971E-3</v>
      </c>
      <c r="V253" s="1">
        <f t="shared" si="258"/>
        <v>9.1000000000000003E-5</v>
      </c>
      <c r="W253" s="1">
        <f t="shared" si="259"/>
        <v>2914.9</v>
      </c>
      <c r="X253" s="1">
        <f t="shared" si="250"/>
        <v>1.051485404731849E-3</v>
      </c>
      <c r="Y253" s="1">
        <v>2960.45</v>
      </c>
      <c r="Z253" s="2">
        <f t="shared" si="251"/>
        <v>121590.7417429185</v>
      </c>
      <c r="AB253" t="str">
        <f t="shared" si="252"/>
        <v>2.9149E+03 2.3297E-03</v>
      </c>
    </row>
    <row r="254" spans="12:28" x14ac:dyDescent="0.2">
      <c r="L254">
        <f t="shared" si="249"/>
        <v>-77</v>
      </c>
      <c r="T254" s="1">
        <v>3054.4</v>
      </c>
      <c r="U254" s="1">
        <v>2.2837999999999999E-3</v>
      </c>
      <c r="V254" s="1">
        <f t="shared" si="258"/>
        <v>9.3999999999999994E-5</v>
      </c>
      <c r="W254" s="1">
        <f t="shared" si="259"/>
        <v>3007.4</v>
      </c>
      <c r="X254" s="1">
        <f t="shared" si="250"/>
        <v>9.9786776231358329E-4</v>
      </c>
      <c r="Y254" s="1">
        <v>3054.42</v>
      </c>
      <c r="Z254" s="2">
        <f t="shared" si="251"/>
        <v>125450.250264117</v>
      </c>
      <c r="AB254" t="str">
        <f t="shared" si="252"/>
        <v>3.0074E+03 2.2838E-03</v>
      </c>
    </row>
    <row r="255" spans="12:28" x14ac:dyDescent="0.2">
      <c r="L255">
        <f t="shared" si="249"/>
        <v>-78</v>
      </c>
      <c r="T255" s="1">
        <v>3151.4</v>
      </c>
      <c r="U255" s="1">
        <v>2.2613799999999999E-3</v>
      </c>
      <c r="V255" s="1">
        <f t="shared" si="258"/>
        <v>9.7E-5</v>
      </c>
      <c r="W255" s="1">
        <f t="shared" si="259"/>
        <v>3102.9</v>
      </c>
      <c r="X255" s="1">
        <f t="shared" si="250"/>
        <v>9.5751280345754419E-4</v>
      </c>
      <c r="Y255" s="1">
        <v>3151.38</v>
      </c>
      <c r="Z255" s="2">
        <f t="shared" si="251"/>
        <v>129432.56319606767</v>
      </c>
      <c r="AB255" t="str">
        <f t="shared" si="252"/>
        <v>3.1029E+03 2.2614E-03</v>
      </c>
    </row>
    <row r="256" spans="12:28" x14ac:dyDescent="0.2">
      <c r="L256">
        <f t="shared" si="249"/>
        <v>-79</v>
      </c>
      <c r="T256" s="1">
        <v>3251.4</v>
      </c>
      <c r="U256" s="1">
        <v>2.2737500000000002E-3</v>
      </c>
      <c r="V256" s="1">
        <f t="shared" si="258"/>
        <v>1E-4</v>
      </c>
      <c r="W256" s="1">
        <f t="shared" si="259"/>
        <v>3201.4</v>
      </c>
      <c r="X256" s="1">
        <f t="shared" si="250"/>
        <v>9.3386798979196053E-4</v>
      </c>
      <c r="Y256" s="1">
        <v>3251.42</v>
      </c>
      <c r="Z256" s="2">
        <f t="shared" si="251"/>
        <v>133541.37699260589</v>
      </c>
      <c r="AB256" t="str">
        <f t="shared" si="252"/>
        <v>3.2014E+03 2.2738E-03</v>
      </c>
    </row>
    <row r="257" spans="12:28" x14ac:dyDescent="0.2">
      <c r="L257">
        <f t="shared" si="249"/>
        <v>-80</v>
      </c>
      <c r="T257" s="1">
        <v>3350</v>
      </c>
      <c r="U257" s="1">
        <v>2.1787400000000002E-3</v>
      </c>
      <c r="V257" s="1">
        <f t="shared" si="258"/>
        <v>9.8599999999999903E-5</v>
      </c>
      <c r="W257" s="1">
        <f t="shared" si="259"/>
        <v>3300.7</v>
      </c>
      <c r="X257" s="1">
        <f t="shared" si="250"/>
        <v>9.0755147951668074E-4</v>
      </c>
      <c r="Y257" s="1">
        <v>3350</v>
      </c>
      <c r="Z257" s="2">
        <f t="shared" si="251"/>
        <v>137590.22609359288</v>
      </c>
      <c r="AB257" t="str">
        <f t="shared" si="252"/>
        <v>3.3007E+03 2.1787E-03</v>
      </c>
    </row>
    <row r="258" spans="12:28" x14ac:dyDescent="0.2">
      <c r="L258">
        <f t="shared" si="249"/>
        <v>-81</v>
      </c>
      <c r="T258" s="1">
        <v>3461.1</v>
      </c>
      <c r="U258" s="1">
        <v>2.3821300000000001E-3</v>
      </c>
      <c r="V258" s="1">
        <f t="shared" si="258"/>
        <v>1.1109999999999991E-4</v>
      </c>
      <c r="W258" s="1">
        <f t="shared" si="259"/>
        <v>3405.55</v>
      </c>
      <c r="X258" s="1">
        <f t="shared" si="250"/>
        <v>8.8063142062235367E-4</v>
      </c>
      <c r="Y258" s="1">
        <v>3461.11</v>
      </c>
      <c r="Z258" s="2">
        <f t="shared" si="251"/>
        <v>142153.70371187918</v>
      </c>
      <c r="AB258" t="str">
        <f t="shared" si="252"/>
        <v>3.4056E+03 2.3821E-03</v>
      </c>
    </row>
    <row r="259" spans="12:28" x14ac:dyDescent="0.2">
      <c r="L259">
        <f t="shared" si="249"/>
        <v>-82</v>
      </c>
      <c r="T259" s="1">
        <v>3571</v>
      </c>
      <c r="U259" s="1">
        <v>2.27378E-3</v>
      </c>
      <c r="V259" s="1">
        <f t="shared" si="258"/>
        <v>1.099000000000001E-4</v>
      </c>
      <c r="W259" s="1">
        <f t="shared" si="259"/>
        <v>3516.05</v>
      </c>
      <c r="X259" s="1">
        <f t="shared" si="250"/>
        <v>8.4975460537283355E-4</v>
      </c>
      <c r="Y259" s="1">
        <v>3570.98</v>
      </c>
      <c r="Z259" s="2">
        <f t="shared" si="251"/>
        <v>146666.25241065619</v>
      </c>
      <c r="AB259" t="str">
        <f t="shared" si="252"/>
        <v>3.5161E+03 2.2738E-03</v>
      </c>
    </row>
    <row r="260" spans="12:28" x14ac:dyDescent="0.2">
      <c r="L260">
        <f t="shared" si="249"/>
        <v>-83</v>
      </c>
      <c r="T260" s="1">
        <v>3684.3</v>
      </c>
      <c r="U260" s="1">
        <v>2.2843899999999999E-3</v>
      </c>
      <c r="V260" s="1">
        <f t="shared" si="258"/>
        <v>1.1330000000000018E-4</v>
      </c>
      <c r="W260" s="1">
        <f t="shared" si="259"/>
        <v>3627.65</v>
      </c>
      <c r="X260" s="1">
        <f t="shared" si="250"/>
        <v>8.2810063518051953E-4</v>
      </c>
      <c r="Y260" s="1">
        <v>3684.34</v>
      </c>
      <c r="Z260" s="2">
        <f t="shared" si="251"/>
        <v>151322.14137482626</v>
      </c>
      <c r="AB260" t="str">
        <f t="shared" si="252"/>
        <v>3.6277E+03 2.2844E-03</v>
      </c>
    </row>
    <row r="261" spans="12:28" x14ac:dyDescent="0.2">
      <c r="L261">
        <f t="shared" ref="L261:L324" si="274">L260-1</f>
        <v>-84</v>
      </c>
      <c r="T261" s="1">
        <v>3801.3</v>
      </c>
      <c r="U261" s="1">
        <v>2.2950599999999998E-3</v>
      </c>
      <c r="V261" s="1">
        <f t="shared" si="258"/>
        <v>1.17E-4</v>
      </c>
      <c r="W261" s="1">
        <f t="shared" si="259"/>
        <v>3742.8</v>
      </c>
      <c r="X261" s="1">
        <f t="shared" ref="X261:X324" si="275">U261/V261*$A$2/$H$2/1000000</f>
        <v>8.0565843678622568E-4</v>
      </c>
      <c r="Y261" s="1">
        <v>3801.29</v>
      </c>
      <c r="Z261" s="2">
        <f t="shared" ref="Z261:Z324" si="276">Y261*$A$2/$H$2</f>
        <v>156125.4777753175</v>
      </c>
      <c r="AB261" t="str">
        <f t="shared" ref="AB261:AB324" si="277">TEXT(W261,"0.0000E+00")&amp;" "&amp;TEXT(MAX(U261,0.0000000001),"0.0000E+00")</f>
        <v>3.7428E+03 2.2951E-03</v>
      </c>
    </row>
    <row r="262" spans="12:28" x14ac:dyDescent="0.2">
      <c r="L262">
        <f t="shared" si="274"/>
        <v>-85</v>
      </c>
      <c r="T262" s="1">
        <v>3922</v>
      </c>
      <c r="U262" s="1">
        <v>2.2953600000000002E-3</v>
      </c>
      <c r="V262" s="1">
        <f t="shared" ref="V262:V325" si="278">(T262-T261)/1000000</f>
        <v>1.2069999999999982E-4</v>
      </c>
      <c r="W262" s="1">
        <f t="shared" ref="W262:W325" si="279">(T262+T261)/2</f>
        <v>3861.65</v>
      </c>
      <c r="X262" s="1">
        <f t="shared" si="275"/>
        <v>7.8106345167169074E-4</v>
      </c>
      <c r="Y262" s="1">
        <v>3921.96</v>
      </c>
      <c r="Z262" s="2">
        <f t="shared" si="276"/>
        <v>161081.60093433654</v>
      </c>
      <c r="AB262" t="str">
        <f t="shared" si="277"/>
        <v>3.8617E+03 2.2954E-03</v>
      </c>
    </row>
    <row r="263" spans="12:28" x14ac:dyDescent="0.2">
      <c r="L263">
        <f t="shared" si="274"/>
        <v>-86</v>
      </c>
      <c r="T263" s="1">
        <v>4046.4</v>
      </c>
      <c r="U263" s="1">
        <v>2.2746200000000002E-3</v>
      </c>
      <c r="V263" s="1">
        <f t="shared" si="278"/>
        <v>1.244000000000001E-4</v>
      </c>
      <c r="W263" s="1">
        <f t="shared" si="279"/>
        <v>3984.2</v>
      </c>
      <c r="X263" s="1">
        <f t="shared" si="275"/>
        <v>7.5098497882854546E-4</v>
      </c>
      <c r="Y263" s="1">
        <v>4046.45</v>
      </c>
      <c r="Z263" s="2">
        <f t="shared" si="276"/>
        <v>166194.6180228116</v>
      </c>
      <c r="AB263" t="str">
        <f t="shared" si="277"/>
        <v>3.9842E+03 2.2746E-03</v>
      </c>
    </row>
    <row r="264" spans="12:28" x14ac:dyDescent="0.2">
      <c r="L264">
        <f t="shared" si="274"/>
        <v>-87</v>
      </c>
      <c r="T264" s="1">
        <v>4174.8999999999996</v>
      </c>
      <c r="U264" s="1">
        <v>2.3151600000000001E-3</v>
      </c>
      <c r="V264" s="1">
        <f t="shared" si="278"/>
        <v>1.2849999999999955E-4</v>
      </c>
      <c r="W264" s="1">
        <f t="shared" si="279"/>
        <v>4110.6499999999996</v>
      </c>
      <c r="X264" s="1">
        <f t="shared" si="275"/>
        <v>7.3998115533502199E-4</v>
      </c>
      <c r="Y264" s="1">
        <v>4174.8999999999996</v>
      </c>
      <c r="Z264" s="2">
        <f t="shared" si="276"/>
        <v>171470.279080042</v>
      </c>
      <c r="AB264" t="str">
        <f t="shared" si="277"/>
        <v>4.1107E+03 2.3152E-03</v>
      </c>
    </row>
    <row r="265" spans="12:28" x14ac:dyDescent="0.2">
      <c r="L265">
        <f t="shared" si="274"/>
        <v>-88</v>
      </c>
      <c r="T265" s="1">
        <v>4307.3999999999996</v>
      </c>
      <c r="U265" s="1">
        <v>2.2957300000000002E-3</v>
      </c>
      <c r="V265" s="1">
        <f t="shared" si="278"/>
        <v>1.325E-4</v>
      </c>
      <c r="W265" s="1">
        <f t="shared" si="279"/>
        <v>4241.1499999999996</v>
      </c>
      <c r="X265" s="1">
        <f t="shared" si="275"/>
        <v>7.1161928414495965E-4</v>
      </c>
      <c r="Y265" s="1">
        <v>4307.43</v>
      </c>
      <c r="Z265" s="2">
        <f t="shared" si="276"/>
        <v>176913.51271114172</v>
      </c>
      <c r="AB265" t="str">
        <f t="shared" si="277"/>
        <v>4.2412E+03 2.2957E-03</v>
      </c>
    </row>
    <row r="266" spans="12:28" x14ac:dyDescent="0.2">
      <c r="L266">
        <f t="shared" si="274"/>
        <v>-89</v>
      </c>
      <c r="T266" s="1">
        <v>4444.2</v>
      </c>
      <c r="U266" s="1">
        <v>2.32438E-3</v>
      </c>
      <c r="V266" s="1">
        <f t="shared" si="278"/>
        <v>1.3680000000000018E-4</v>
      </c>
      <c r="W266" s="1">
        <f t="shared" si="279"/>
        <v>4375.7999999999993</v>
      </c>
      <c r="X266" s="1">
        <f t="shared" si="275"/>
        <v>6.9785277500092715E-4</v>
      </c>
      <c r="Y266" s="1">
        <v>4444.16</v>
      </c>
      <c r="Z266" s="2">
        <f t="shared" si="276"/>
        <v>182529.24752122434</v>
      </c>
      <c r="AB266" t="str">
        <f t="shared" si="277"/>
        <v>4.3758E+03 2.3244E-03</v>
      </c>
    </row>
    <row r="267" spans="12:28" x14ac:dyDescent="0.2">
      <c r="L267">
        <f t="shared" si="274"/>
        <v>-90</v>
      </c>
      <c r="T267" s="1">
        <v>4585.2</v>
      </c>
      <c r="U267" s="1">
        <v>2.3390199999999998E-3</v>
      </c>
      <c r="V267" s="1">
        <f t="shared" si="278"/>
        <v>1.4100000000000001E-4</v>
      </c>
      <c r="W267" s="1">
        <f t="shared" si="279"/>
        <v>4514.7</v>
      </c>
      <c r="X267" s="1">
        <f t="shared" si="275"/>
        <v>6.813301379007845E-4</v>
      </c>
      <c r="Y267" s="1">
        <v>4585.2299999999996</v>
      </c>
      <c r="Z267" s="2">
        <f t="shared" si="276"/>
        <v>188323.23354958949</v>
      </c>
      <c r="AB267" t="str">
        <f t="shared" si="277"/>
        <v>4.5147E+03 2.3390E-03</v>
      </c>
    </row>
    <row r="268" spans="12:28" x14ac:dyDescent="0.2">
      <c r="L268">
        <f t="shared" si="274"/>
        <v>-91</v>
      </c>
      <c r="T268" s="1">
        <v>4730.8</v>
      </c>
      <c r="U268" s="1">
        <v>2.3089500000000002E-3</v>
      </c>
      <c r="V268" s="1">
        <f t="shared" si="278"/>
        <v>1.4560000000000037E-4</v>
      </c>
      <c r="W268" s="1">
        <f t="shared" si="279"/>
        <v>4658</v>
      </c>
      <c r="X268" s="1">
        <f t="shared" si="275"/>
        <v>6.5132227435378152E-4</v>
      </c>
      <c r="Y268" s="1">
        <v>4730.78</v>
      </c>
      <c r="Z268" s="2">
        <f t="shared" si="276"/>
        <v>194301.22083553649</v>
      </c>
      <c r="AB268" t="str">
        <f t="shared" si="277"/>
        <v>4.6580E+03 2.3090E-03</v>
      </c>
    </row>
    <row r="269" spans="12:28" x14ac:dyDescent="0.2">
      <c r="L269">
        <f t="shared" si="274"/>
        <v>-92</v>
      </c>
      <c r="T269" s="1">
        <v>4880.8999999999996</v>
      </c>
      <c r="U269" s="1">
        <v>2.27027E-3</v>
      </c>
      <c r="V269" s="1">
        <f t="shared" si="278"/>
        <v>1.5009999999999945E-4</v>
      </c>
      <c r="W269" s="1">
        <f t="shared" si="279"/>
        <v>4805.8500000000004</v>
      </c>
      <c r="X269" s="1">
        <f t="shared" si="275"/>
        <v>6.2121165510257287E-4</v>
      </c>
      <c r="Y269" s="1">
        <v>4880.95</v>
      </c>
      <c r="Z269" s="2">
        <f t="shared" si="276"/>
        <v>200468.9594183648</v>
      </c>
      <c r="AB269" t="str">
        <f t="shared" si="277"/>
        <v>4.8059E+03 2.2703E-03</v>
      </c>
    </row>
    <row r="270" spans="12:28" x14ac:dyDescent="0.2">
      <c r="L270">
        <f t="shared" si="274"/>
        <v>-93</v>
      </c>
      <c r="T270" s="1">
        <v>5035.8999999999996</v>
      </c>
      <c r="U270" s="1">
        <v>2.2999800000000001E-3</v>
      </c>
      <c r="V270" s="1">
        <f t="shared" si="278"/>
        <v>1.55E-4</v>
      </c>
      <c r="W270" s="1">
        <f t="shared" si="279"/>
        <v>4958.3999999999996</v>
      </c>
      <c r="X270" s="1">
        <f t="shared" si="275"/>
        <v>6.0944587041067259E-4</v>
      </c>
      <c r="Y270" s="1">
        <v>5035.8900000000003</v>
      </c>
      <c r="Z270" s="2">
        <f t="shared" si="276"/>
        <v>206832.6100544667</v>
      </c>
      <c r="AB270" t="str">
        <f t="shared" si="277"/>
        <v>4.9584E+03 2.3000E-03</v>
      </c>
    </row>
    <row r="271" spans="12:28" x14ac:dyDescent="0.2">
      <c r="L271">
        <f t="shared" si="274"/>
        <v>-94</v>
      </c>
      <c r="T271" s="1">
        <v>5195.8</v>
      </c>
      <c r="U271" s="1">
        <v>2.3018100000000001E-3</v>
      </c>
      <c r="V271" s="1">
        <f t="shared" si="278"/>
        <v>1.5990000000000055E-4</v>
      </c>
      <c r="W271" s="1">
        <f t="shared" si="279"/>
        <v>5115.8500000000004</v>
      </c>
      <c r="X271" s="1">
        <f t="shared" si="275"/>
        <v>5.9123996961625634E-4</v>
      </c>
      <c r="Y271" s="1">
        <v>5195.75</v>
      </c>
      <c r="Z271" s="2">
        <f t="shared" si="276"/>
        <v>213398.33350023438</v>
      </c>
      <c r="AB271" t="str">
        <f t="shared" si="277"/>
        <v>5.1159E+03 2.3018E-03</v>
      </c>
    </row>
    <row r="272" spans="12:28" x14ac:dyDescent="0.2">
      <c r="L272">
        <f t="shared" si="274"/>
        <v>-95</v>
      </c>
      <c r="T272" s="1">
        <v>5360.7</v>
      </c>
      <c r="U272" s="1">
        <v>2.3020699999999998E-3</v>
      </c>
      <c r="V272" s="1">
        <f t="shared" si="278"/>
        <v>1.6489999999999964E-4</v>
      </c>
      <c r="W272" s="1">
        <f t="shared" si="279"/>
        <v>5278.25</v>
      </c>
      <c r="X272" s="1">
        <f t="shared" si="275"/>
        <v>5.7337750021863628E-4</v>
      </c>
      <c r="Y272" s="1">
        <v>5360.68</v>
      </c>
      <c r="Z272" s="2">
        <f t="shared" si="276"/>
        <v>220172.29051206014</v>
      </c>
      <c r="AB272" t="str">
        <f t="shared" si="277"/>
        <v>5.2783E+03 2.3021E-03</v>
      </c>
    </row>
    <row r="273" spans="12:28" x14ac:dyDescent="0.2">
      <c r="L273">
        <f t="shared" si="274"/>
        <v>-96</v>
      </c>
      <c r="T273" s="1">
        <v>5530.8</v>
      </c>
      <c r="U273" s="1">
        <v>2.3164700000000002E-3</v>
      </c>
      <c r="V273" s="1">
        <f t="shared" si="278"/>
        <v>1.7010000000000037E-4</v>
      </c>
      <c r="W273" s="1">
        <f t="shared" si="279"/>
        <v>5445.75</v>
      </c>
      <c r="X273" s="1">
        <f t="shared" si="275"/>
        <v>5.5932617518935192E-4</v>
      </c>
      <c r="Y273" s="1">
        <v>5530.84</v>
      </c>
      <c r="Z273" s="2">
        <f t="shared" si="276"/>
        <v>227161.05256342902</v>
      </c>
      <c r="AB273" t="str">
        <f t="shared" si="277"/>
        <v>5.4458E+03 2.3165E-03</v>
      </c>
    </row>
    <row r="274" spans="12:28" x14ac:dyDescent="0.2">
      <c r="L274">
        <f t="shared" si="274"/>
        <v>-97</v>
      </c>
      <c r="T274" s="1">
        <v>5706.4</v>
      </c>
      <c r="U274" s="1">
        <v>2.3446399999999998E-3</v>
      </c>
      <c r="V274" s="1">
        <f t="shared" si="278"/>
        <v>1.7559999999999944E-4</v>
      </c>
      <c r="W274" s="1">
        <f t="shared" si="279"/>
        <v>5618.6</v>
      </c>
      <c r="X274" s="1">
        <f t="shared" si="275"/>
        <v>5.4839619846340493E-4</v>
      </c>
      <c r="Y274" s="1">
        <v>5706.41</v>
      </c>
      <c r="Z274" s="2">
        <f t="shared" si="276"/>
        <v>234372.01256201172</v>
      </c>
      <c r="AB274" t="str">
        <f t="shared" si="277"/>
        <v>5.6186E+03 2.3446E-03</v>
      </c>
    </row>
    <row r="275" spans="12:28" x14ac:dyDescent="0.2">
      <c r="L275">
        <f t="shared" si="274"/>
        <v>-98</v>
      </c>
      <c r="T275" s="1">
        <v>5887.6</v>
      </c>
      <c r="U275" s="1">
        <v>2.3305700000000001E-3</v>
      </c>
      <c r="V275" s="1">
        <f t="shared" si="278"/>
        <v>1.8120000000000072E-4</v>
      </c>
      <c r="W275" s="1">
        <f t="shared" si="279"/>
        <v>5797</v>
      </c>
      <c r="X275" s="1">
        <f t="shared" si="275"/>
        <v>5.28258794153312E-4</v>
      </c>
      <c r="Y275" s="1">
        <v>5887.55</v>
      </c>
      <c r="Z275" s="2">
        <f t="shared" si="276"/>
        <v>241811.74198129334</v>
      </c>
      <c r="AB275" t="str">
        <f t="shared" si="277"/>
        <v>5.7970E+03 2.3306E-03</v>
      </c>
    </row>
    <row r="276" spans="12:28" x14ac:dyDescent="0.2">
      <c r="L276">
        <f t="shared" si="274"/>
        <v>-99</v>
      </c>
      <c r="T276" s="1">
        <v>6074.4</v>
      </c>
      <c r="U276" s="1">
        <v>2.2990799999999998E-3</v>
      </c>
      <c r="V276" s="1">
        <f t="shared" si="278"/>
        <v>1.8679999999999928E-4</v>
      </c>
      <c r="W276" s="1">
        <f t="shared" si="279"/>
        <v>5981</v>
      </c>
      <c r="X276" s="1">
        <f t="shared" si="275"/>
        <v>5.0549863691274678E-4</v>
      </c>
      <c r="Y276" s="1">
        <v>6074.44</v>
      </c>
      <c r="Z276" s="2">
        <f t="shared" si="276"/>
        <v>249487.63372894452</v>
      </c>
      <c r="AB276" t="str">
        <f t="shared" si="277"/>
        <v>5.9810E+03 2.2991E-03</v>
      </c>
    </row>
    <row r="277" spans="12:28" x14ac:dyDescent="0.2">
      <c r="L277">
        <f t="shared" si="274"/>
        <v>-100</v>
      </c>
      <c r="T277" s="1">
        <v>6267.3</v>
      </c>
      <c r="U277" s="1">
        <v>2.3534200000000002E-3</v>
      </c>
      <c r="V277" s="1">
        <f t="shared" si="278"/>
        <v>1.9290000000000054E-4</v>
      </c>
      <c r="W277" s="1">
        <f t="shared" si="279"/>
        <v>6170.85</v>
      </c>
      <c r="X277" s="1">
        <f t="shared" si="275"/>
        <v>5.0108336992051006E-4</v>
      </c>
      <c r="Y277" s="1">
        <v>6267.27</v>
      </c>
      <c r="Z277" s="2">
        <f t="shared" si="276"/>
        <v>257407.49142972892</v>
      </c>
      <c r="AB277" t="str">
        <f t="shared" si="277"/>
        <v>6.1709E+03 2.3534E-03</v>
      </c>
    </row>
    <row r="278" spans="12:28" x14ac:dyDescent="0.2">
      <c r="L278">
        <f t="shared" si="274"/>
        <v>-101</v>
      </c>
      <c r="T278" s="1">
        <v>6466.2</v>
      </c>
      <c r="U278" s="1">
        <v>2.3591699999999998E-3</v>
      </c>
      <c r="V278" s="1">
        <f t="shared" si="278"/>
        <v>1.9889999999999963E-4</v>
      </c>
      <c r="W278" s="1">
        <f t="shared" si="279"/>
        <v>6366.75</v>
      </c>
      <c r="X278" s="1">
        <f t="shared" si="275"/>
        <v>4.8715507484181218E-4</v>
      </c>
      <c r="Y278" s="1">
        <v>6466.21</v>
      </c>
      <c r="Z278" s="2">
        <f t="shared" si="276"/>
        <v>265578.29727422423</v>
      </c>
      <c r="AB278" t="str">
        <f t="shared" si="277"/>
        <v>6.3668E+03 2.3592E-03</v>
      </c>
    </row>
    <row r="279" spans="12:28" x14ac:dyDescent="0.2">
      <c r="L279">
        <f t="shared" si="274"/>
        <v>-102</v>
      </c>
      <c r="T279" s="1">
        <v>6671.5</v>
      </c>
      <c r="U279" s="1">
        <v>2.3225799999999999E-3</v>
      </c>
      <c r="V279" s="1">
        <f t="shared" si="278"/>
        <v>2.0530000000000019E-4</v>
      </c>
      <c r="W279" s="1">
        <f t="shared" si="279"/>
        <v>6568.85</v>
      </c>
      <c r="X279" s="1">
        <f t="shared" si="275"/>
        <v>4.6464846830696484E-4</v>
      </c>
      <c r="Y279" s="1">
        <v>6671.47</v>
      </c>
      <c r="Z279" s="2">
        <f t="shared" si="276"/>
        <v>274008.67632137972</v>
      </c>
      <c r="AB279" t="str">
        <f t="shared" si="277"/>
        <v>6.5689E+03 2.3226E-03</v>
      </c>
    </row>
    <row r="280" spans="12:28" x14ac:dyDescent="0.2">
      <c r="L280">
        <f t="shared" si="274"/>
        <v>-103</v>
      </c>
      <c r="T280" s="1">
        <v>6883.2</v>
      </c>
      <c r="U280" s="1">
        <v>2.3042200000000001E-3</v>
      </c>
      <c r="V280" s="1">
        <f t="shared" si="278"/>
        <v>2.1169999999999981E-4</v>
      </c>
      <c r="W280" s="1">
        <f t="shared" si="279"/>
        <v>6777.35</v>
      </c>
      <c r="X280" s="1">
        <f t="shared" si="275"/>
        <v>4.4703946131794341E-4</v>
      </c>
      <c r="Y280" s="1">
        <v>6883.25</v>
      </c>
      <c r="Z280" s="2">
        <f t="shared" si="276"/>
        <v>282706.84291305166</v>
      </c>
      <c r="AB280" t="str">
        <f t="shared" si="277"/>
        <v>6.7774E+03 2.3042E-03</v>
      </c>
    </row>
    <row r="281" spans="12:28" x14ac:dyDescent="0.2">
      <c r="L281">
        <f t="shared" si="274"/>
        <v>-104</v>
      </c>
      <c r="T281" s="1">
        <v>7101.7</v>
      </c>
      <c r="U281" s="1">
        <v>2.3349999999999998E-3</v>
      </c>
      <c r="V281" s="1">
        <f t="shared" si="278"/>
        <v>2.185E-4</v>
      </c>
      <c r="W281" s="1">
        <f t="shared" si="279"/>
        <v>6992.45</v>
      </c>
      <c r="X281" s="1">
        <f t="shared" si="275"/>
        <v>4.3891277424575883E-4</v>
      </c>
      <c r="Y281" s="1">
        <v>7101.74</v>
      </c>
      <c r="Z281" s="2">
        <f t="shared" si="276"/>
        <v>291680.6006740036</v>
      </c>
      <c r="AB281" t="str">
        <f t="shared" si="277"/>
        <v>6.9925E+03 2.3350E-03</v>
      </c>
    </row>
    <row r="282" spans="12:28" x14ac:dyDescent="0.2">
      <c r="L282">
        <f t="shared" si="274"/>
        <v>-105</v>
      </c>
      <c r="T282" s="1">
        <v>7327.2</v>
      </c>
      <c r="U282" s="1">
        <v>2.2815299999999999E-3</v>
      </c>
      <c r="V282" s="1">
        <f t="shared" si="278"/>
        <v>2.2550000000000001E-4</v>
      </c>
      <c r="W282" s="1">
        <f t="shared" si="279"/>
        <v>7214.45</v>
      </c>
      <c r="X282" s="1">
        <f t="shared" si="275"/>
        <v>4.1554916575346979E-4</v>
      </c>
      <c r="Y282" s="1">
        <v>7327.18</v>
      </c>
      <c r="Z282" s="2">
        <f t="shared" si="276"/>
        <v>300939.80681446323</v>
      </c>
      <c r="AB282" t="str">
        <f t="shared" si="277"/>
        <v>7.2145E+03 2.2815E-03</v>
      </c>
    </row>
    <row r="283" spans="12:28" x14ac:dyDescent="0.2">
      <c r="L283">
        <f t="shared" si="274"/>
        <v>-106</v>
      </c>
      <c r="T283" s="1">
        <v>7559.8</v>
      </c>
      <c r="U283" s="1">
        <v>2.31313E-3</v>
      </c>
      <c r="V283" s="1">
        <f t="shared" si="278"/>
        <v>2.3260000000000037E-4</v>
      </c>
      <c r="W283" s="1">
        <f t="shared" si="279"/>
        <v>7443.5</v>
      </c>
      <c r="X283" s="1">
        <f t="shared" si="275"/>
        <v>4.0844455241061068E-4</v>
      </c>
      <c r="Y283" s="1">
        <v>7559.77</v>
      </c>
      <c r="Z283" s="2">
        <f t="shared" si="276"/>
        <v>310492.67567628674</v>
      </c>
      <c r="AB283" t="str">
        <f t="shared" si="277"/>
        <v>7.4435E+03 2.3131E-03</v>
      </c>
    </row>
    <row r="284" spans="12:28" x14ac:dyDescent="0.2">
      <c r="L284">
        <f t="shared" si="274"/>
        <v>-107</v>
      </c>
      <c r="T284" s="1">
        <v>7799.7</v>
      </c>
      <c r="U284" s="1">
        <v>2.37456E-3</v>
      </c>
      <c r="V284" s="1">
        <f t="shared" si="278"/>
        <v>2.3989999999999962E-4</v>
      </c>
      <c r="W284" s="1">
        <f t="shared" si="279"/>
        <v>7679.75</v>
      </c>
      <c r="X284" s="1">
        <f t="shared" si="275"/>
        <v>4.0653288033297755E-4</v>
      </c>
      <c r="Y284" s="1">
        <v>7799.74</v>
      </c>
      <c r="Z284" s="2">
        <f t="shared" si="276"/>
        <v>320348.65375260892</v>
      </c>
      <c r="AB284" t="str">
        <f t="shared" si="277"/>
        <v>7.6798E+03 2.3746E-03</v>
      </c>
    </row>
    <row r="285" spans="12:28" x14ac:dyDescent="0.2">
      <c r="L285">
        <f t="shared" si="274"/>
        <v>-108</v>
      </c>
      <c r="T285" s="1">
        <v>8047.3</v>
      </c>
      <c r="U285" s="1">
        <v>2.3563199999999999E-3</v>
      </c>
      <c r="V285" s="1">
        <f t="shared" si="278"/>
        <v>2.4760000000000038E-4</v>
      </c>
      <c r="W285" s="1">
        <f t="shared" si="279"/>
        <v>7923.5</v>
      </c>
      <c r="X285" s="1">
        <f t="shared" si="275"/>
        <v>3.9086466080203293E-4</v>
      </c>
      <c r="Y285" s="1">
        <v>8047.33</v>
      </c>
      <c r="Z285" s="2">
        <f t="shared" si="276"/>
        <v>330517.59825365746</v>
      </c>
      <c r="AB285" t="str">
        <f t="shared" si="277"/>
        <v>7.9235E+03 2.3563E-03</v>
      </c>
    </row>
    <row r="286" spans="12:28" x14ac:dyDescent="0.2">
      <c r="L286">
        <f t="shared" si="274"/>
        <v>-109</v>
      </c>
      <c r="T286" s="1">
        <v>8302.7999999999993</v>
      </c>
      <c r="U286" s="1">
        <v>2.2647000000000001E-3</v>
      </c>
      <c r="V286" s="1">
        <f t="shared" si="278"/>
        <v>2.5549999999999911E-4</v>
      </c>
      <c r="W286" s="1">
        <f t="shared" si="279"/>
        <v>8175.0499999999993</v>
      </c>
      <c r="X286" s="1">
        <f t="shared" si="275"/>
        <v>3.6405127205556666E-4</v>
      </c>
      <c r="Y286" s="1">
        <v>8302.7800000000007</v>
      </c>
      <c r="Z286" s="2">
        <f t="shared" si="276"/>
        <v>341009.36638965999</v>
      </c>
      <c r="AB286" t="str">
        <f t="shared" si="277"/>
        <v>8.1751E+03 2.2647E-03</v>
      </c>
    </row>
    <row r="287" spans="12:28" x14ac:dyDescent="0.2">
      <c r="L287">
        <f t="shared" si="274"/>
        <v>-110</v>
      </c>
      <c r="T287" s="1">
        <v>8566.2999999999993</v>
      </c>
      <c r="U287" s="1">
        <v>2.3531799999999999E-3</v>
      </c>
      <c r="V287" s="1">
        <f t="shared" si="278"/>
        <v>2.6350000000000001E-4</v>
      </c>
      <c r="W287" s="1">
        <f t="shared" si="279"/>
        <v>8434.5499999999993</v>
      </c>
      <c r="X287" s="1">
        <f t="shared" si="275"/>
        <v>3.6678984761836456E-4</v>
      </c>
      <c r="Y287" s="1">
        <v>8566.34</v>
      </c>
      <c r="Z287" s="2">
        <f t="shared" si="276"/>
        <v>351834.22608793684</v>
      </c>
      <c r="AB287" t="str">
        <f t="shared" si="277"/>
        <v>8.4346E+03 2.3532E-03</v>
      </c>
    </row>
    <row r="288" spans="12:28" x14ac:dyDescent="0.2">
      <c r="L288">
        <f t="shared" si="274"/>
        <v>-111</v>
      </c>
      <c r="T288" s="1">
        <v>8838.2999999999993</v>
      </c>
      <c r="U288" s="1">
        <v>2.3240000000000001E-3</v>
      </c>
      <c r="V288" s="1">
        <f t="shared" si="278"/>
        <v>2.72E-4</v>
      </c>
      <c r="W288" s="1">
        <f t="shared" si="279"/>
        <v>8702.2999999999993</v>
      </c>
      <c r="X288" s="1">
        <f t="shared" si="275"/>
        <v>3.5092151606838217E-4</v>
      </c>
      <c r="Y288" s="1">
        <v>8838.26</v>
      </c>
      <c r="Z288" s="2">
        <f t="shared" si="276"/>
        <v>363002.44527580839</v>
      </c>
      <c r="AB288" t="str">
        <f t="shared" si="277"/>
        <v>8.7023E+03 2.3240E-03</v>
      </c>
    </row>
    <row r="289" spans="12:28" x14ac:dyDescent="0.2">
      <c r="L289">
        <f t="shared" si="274"/>
        <v>-112</v>
      </c>
      <c r="T289" s="1">
        <v>9120</v>
      </c>
      <c r="U289" s="1">
        <v>2.3328400000000001E-3</v>
      </c>
      <c r="V289" s="1">
        <f t="shared" si="278"/>
        <v>2.8170000000000072E-4</v>
      </c>
      <c r="W289" s="1">
        <f t="shared" si="279"/>
        <v>8979.15</v>
      </c>
      <c r="X289" s="1">
        <f t="shared" si="275"/>
        <v>3.4012682385747134E-4</v>
      </c>
      <c r="Y289" s="1">
        <v>9120</v>
      </c>
      <c r="Z289" s="2">
        <f t="shared" si="276"/>
        <v>374573.98864882597</v>
      </c>
      <c r="AB289" t="str">
        <f t="shared" si="277"/>
        <v>8.9792E+03 2.3328E-03</v>
      </c>
    </row>
    <row r="290" spans="12:28" x14ac:dyDescent="0.2">
      <c r="L290">
        <f t="shared" si="274"/>
        <v>-113</v>
      </c>
      <c r="T290" s="1">
        <v>9408.2999999999993</v>
      </c>
      <c r="U290" s="1">
        <v>2.28583E-3</v>
      </c>
      <c r="V290" s="1">
        <f t="shared" si="278"/>
        <v>2.8829999999999926E-4</v>
      </c>
      <c r="W290" s="1">
        <f t="shared" si="279"/>
        <v>9264.15</v>
      </c>
      <c r="X290" s="1">
        <f t="shared" si="275"/>
        <v>3.2564323700075916E-4</v>
      </c>
      <c r="Y290" s="1">
        <v>9408.2800000000007</v>
      </c>
      <c r="Z290" s="2">
        <f t="shared" si="276"/>
        <v>386414.14100054564</v>
      </c>
      <c r="AB290" t="str">
        <f t="shared" si="277"/>
        <v>9.2642E+03 2.2858E-03</v>
      </c>
    </row>
    <row r="291" spans="12:28" x14ac:dyDescent="0.2">
      <c r="L291">
        <f t="shared" si="274"/>
        <v>-114</v>
      </c>
      <c r="T291" s="1">
        <v>9706.9</v>
      </c>
      <c r="U291" s="1">
        <v>2.3259600000000002E-3</v>
      </c>
      <c r="V291" s="1">
        <f t="shared" si="278"/>
        <v>2.9860000000000037E-4</v>
      </c>
      <c r="W291" s="1">
        <f t="shared" si="279"/>
        <v>9557.5999999999985</v>
      </c>
      <c r="X291" s="1">
        <f t="shared" si="275"/>
        <v>3.1993018392763534E-4</v>
      </c>
      <c r="Y291" s="1">
        <v>9706.93</v>
      </c>
      <c r="Z291" s="2">
        <f t="shared" si="276"/>
        <v>398680.2069775163</v>
      </c>
      <c r="AB291" t="str">
        <f t="shared" si="277"/>
        <v>9.5576E+03 2.3260E-03</v>
      </c>
    </row>
    <row r="292" spans="12:28" x14ac:dyDescent="0.2">
      <c r="L292">
        <f t="shared" si="274"/>
        <v>-115</v>
      </c>
      <c r="T292" s="1">
        <v>10015</v>
      </c>
      <c r="U292" s="1">
        <v>2.3425E-3</v>
      </c>
      <c r="V292" s="1">
        <f t="shared" si="278"/>
        <v>3.0810000000000039E-4</v>
      </c>
      <c r="W292" s="1">
        <f t="shared" si="279"/>
        <v>9860.9500000000007</v>
      </c>
      <c r="X292" s="1">
        <f t="shared" si="275"/>
        <v>3.1227029857939213E-4</v>
      </c>
      <c r="Y292" s="1">
        <v>10015.1</v>
      </c>
      <c r="Z292" s="2">
        <f t="shared" si="276"/>
        <v>411337.27562684839</v>
      </c>
      <c r="AB292" t="str">
        <f t="shared" si="277"/>
        <v>9.8610E+03 2.3425E-03</v>
      </c>
    </row>
    <row r="293" spans="12:28" x14ac:dyDescent="0.2">
      <c r="L293">
        <f t="shared" si="274"/>
        <v>-116</v>
      </c>
      <c r="T293" s="1">
        <v>10333</v>
      </c>
      <c r="U293" s="1">
        <v>2.3429700000000002E-3</v>
      </c>
      <c r="V293" s="1">
        <f t="shared" si="278"/>
        <v>3.1799999999999998E-4</v>
      </c>
      <c r="W293" s="1">
        <f t="shared" si="279"/>
        <v>10174</v>
      </c>
      <c r="X293" s="1">
        <f t="shared" si="275"/>
        <v>3.0260937954614225E-4</v>
      </c>
      <c r="Y293" s="1">
        <v>10333</v>
      </c>
      <c r="Z293" s="2">
        <f t="shared" si="276"/>
        <v>424393.97200749104</v>
      </c>
      <c r="AB293" t="str">
        <f t="shared" si="277"/>
        <v>1.0174E+04 2.3430E-03</v>
      </c>
    </row>
    <row r="294" spans="12:28" x14ac:dyDescent="0.2">
      <c r="L294">
        <f t="shared" si="274"/>
        <v>-117</v>
      </c>
      <c r="T294" s="1">
        <v>10661</v>
      </c>
      <c r="U294" s="1">
        <v>2.34914E-3</v>
      </c>
      <c r="V294" s="1">
        <f t="shared" si="278"/>
        <v>3.28E-4</v>
      </c>
      <c r="W294" s="1">
        <f t="shared" si="279"/>
        <v>10497</v>
      </c>
      <c r="X294" s="1">
        <f t="shared" si="275"/>
        <v>2.9415608274982046E-4</v>
      </c>
      <c r="Y294" s="1">
        <v>10661</v>
      </c>
      <c r="Z294" s="2">
        <f t="shared" si="276"/>
        <v>437865.49265187868</v>
      </c>
      <c r="AB294" t="str">
        <f t="shared" si="277"/>
        <v>1.0497E+04 2.3491E-03</v>
      </c>
    </row>
    <row r="295" spans="12:28" x14ac:dyDescent="0.2">
      <c r="L295">
        <f t="shared" si="274"/>
        <v>-118</v>
      </c>
      <c r="T295" s="1">
        <v>10999</v>
      </c>
      <c r="U295" s="1">
        <v>2.3529599999999999E-3</v>
      </c>
      <c r="V295" s="1">
        <f t="shared" si="278"/>
        <v>3.3799999999999998E-4</v>
      </c>
      <c r="W295" s="1">
        <f t="shared" si="279"/>
        <v>10830</v>
      </c>
      <c r="X295" s="1">
        <f t="shared" si="275"/>
        <v>2.8591742328815708E-4</v>
      </c>
      <c r="Y295" s="1">
        <v>10999.4</v>
      </c>
      <c r="Z295" s="2">
        <f t="shared" si="276"/>
        <v>451764.15907279565</v>
      </c>
      <c r="AB295" t="str">
        <f t="shared" si="277"/>
        <v>1.0830E+04 2.3530E-03</v>
      </c>
    </row>
    <row r="296" spans="12:28" x14ac:dyDescent="0.2">
      <c r="L296">
        <f t="shared" si="274"/>
        <v>-119</v>
      </c>
      <c r="T296" s="1">
        <v>11349</v>
      </c>
      <c r="U296" s="1">
        <v>2.3568500000000002E-3</v>
      </c>
      <c r="V296" s="1">
        <f t="shared" si="278"/>
        <v>3.5E-4</v>
      </c>
      <c r="W296" s="1">
        <f t="shared" si="279"/>
        <v>11174</v>
      </c>
      <c r="X296" s="1">
        <f t="shared" si="275"/>
        <v>2.7657102291572225E-4</v>
      </c>
      <c r="Y296" s="1">
        <v>11348.6</v>
      </c>
      <c r="Z296" s="2">
        <f t="shared" si="276"/>
        <v>466106.39995395462</v>
      </c>
      <c r="AB296" t="str">
        <f t="shared" si="277"/>
        <v>1.1174E+04 2.3569E-03</v>
      </c>
    </row>
    <row r="297" spans="12:28" x14ac:dyDescent="0.2">
      <c r="L297">
        <f t="shared" si="274"/>
        <v>-120</v>
      </c>
      <c r="T297" s="1">
        <v>11709</v>
      </c>
      <c r="U297" s="1">
        <v>2.3458200000000002E-3</v>
      </c>
      <c r="V297" s="1">
        <f t="shared" si="278"/>
        <v>3.6000000000000002E-4</v>
      </c>
      <c r="W297" s="1">
        <f t="shared" si="279"/>
        <v>11529</v>
      </c>
      <c r="X297" s="1">
        <f t="shared" si="275"/>
        <v>2.6763010296423884E-4</v>
      </c>
      <c r="Y297" s="1">
        <v>11708.8</v>
      </c>
      <c r="Z297" s="2">
        <f t="shared" si="276"/>
        <v>480900.42963721196</v>
      </c>
      <c r="AB297" t="str">
        <f t="shared" si="277"/>
        <v>1.1529E+04 2.3458E-03</v>
      </c>
    </row>
    <row r="298" spans="12:28" x14ac:dyDescent="0.2">
      <c r="L298">
        <f t="shared" si="274"/>
        <v>-121</v>
      </c>
      <c r="T298" s="1">
        <v>12080</v>
      </c>
      <c r="U298" s="1">
        <v>2.3536099999999999E-3</v>
      </c>
      <c r="V298" s="1">
        <f t="shared" si="278"/>
        <v>3.7100000000000002E-4</v>
      </c>
      <c r="W298" s="1">
        <f t="shared" si="279"/>
        <v>11894.5</v>
      </c>
      <c r="X298" s="1">
        <f t="shared" si="275"/>
        <v>2.6055737380708947E-4</v>
      </c>
      <c r="Y298" s="1">
        <v>12080.5</v>
      </c>
      <c r="Z298" s="2">
        <f t="shared" si="276"/>
        <v>496166.78397720854</v>
      </c>
      <c r="AB298" t="str">
        <f t="shared" si="277"/>
        <v>1.1895E+04 2.3536E-03</v>
      </c>
    </row>
    <row r="299" spans="12:28" x14ac:dyDescent="0.2">
      <c r="L299">
        <f t="shared" si="274"/>
        <v>-122</v>
      </c>
      <c r="T299" s="1">
        <v>12464</v>
      </c>
      <c r="U299" s="1">
        <v>2.3892900000000001E-3</v>
      </c>
      <c r="V299" s="1">
        <f t="shared" si="278"/>
        <v>3.8400000000000001E-4</v>
      </c>
      <c r="W299" s="1">
        <f t="shared" si="279"/>
        <v>12272</v>
      </c>
      <c r="X299" s="1">
        <f t="shared" si="275"/>
        <v>2.5555266736875036E-4</v>
      </c>
      <c r="Y299" s="1">
        <v>12463.9</v>
      </c>
      <c r="Z299" s="2">
        <f t="shared" si="276"/>
        <v>511913.67731580063</v>
      </c>
      <c r="AB299" t="str">
        <f t="shared" si="277"/>
        <v>1.2272E+04 2.3893E-03</v>
      </c>
    </row>
    <row r="300" spans="12:28" x14ac:dyDescent="0.2">
      <c r="L300">
        <f t="shared" si="274"/>
        <v>-123</v>
      </c>
      <c r="T300" s="1">
        <v>12860</v>
      </c>
      <c r="U300" s="1">
        <v>2.3834899999999998E-3</v>
      </c>
      <c r="V300" s="1">
        <f t="shared" si="278"/>
        <v>3.9599999999999998E-4</v>
      </c>
      <c r="W300" s="1">
        <f t="shared" si="279"/>
        <v>12662</v>
      </c>
      <c r="X300" s="1">
        <f t="shared" si="275"/>
        <v>2.4720709180749107E-4</v>
      </c>
      <c r="Y300" s="1">
        <v>12859.6</v>
      </c>
      <c r="Z300" s="2">
        <f t="shared" si="276"/>
        <v>528165.7526785573</v>
      </c>
      <c r="AB300" t="str">
        <f t="shared" si="277"/>
        <v>1.2662E+04 2.3835E-03</v>
      </c>
    </row>
    <row r="301" spans="12:28" x14ac:dyDescent="0.2">
      <c r="L301">
        <f t="shared" si="274"/>
        <v>-124</v>
      </c>
      <c r="T301" s="1">
        <v>13268</v>
      </c>
      <c r="U301" s="1">
        <v>2.3740599999999999E-3</v>
      </c>
      <c r="V301" s="1">
        <f t="shared" si="278"/>
        <v>4.08E-4</v>
      </c>
      <c r="W301" s="1">
        <f t="shared" si="279"/>
        <v>13064</v>
      </c>
      <c r="X301" s="1">
        <f t="shared" si="275"/>
        <v>2.3898701504225568E-4</v>
      </c>
      <c r="Y301" s="1">
        <v>13267.8</v>
      </c>
      <c r="Z301" s="2">
        <f t="shared" si="276"/>
        <v>544931.2244073347</v>
      </c>
      <c r="AB301" t="str">
        <f t="shared" si="277"/>
        <v>1.3064E+04 2.3741E-03</v>
      </c>
    </row>
    <row r="302" spans="12:28" x14ac:dyDescent="0.2">
      <c r="L302">
        <f t="shared" si="274"/>
        <v>-125</v>
      </c>
      <c r="T302" s="1">
        <v>13689</v>
      </c>
      <c r="U302" s="1">
        <v>2.2885000000000002E-3</v>
      </c>
      <c r="V302" s="1">
        <f t="shared" si="278"/>
        <v>4.2099999999999999E-4</v>
      </c>
      <c r="W302" s="1">
        <f t="shared" si="279"/>
        <v>13478.5</v>
      </c>
      <c r="X302" s="1">
        <f t="shared" si="275"/>
        <v>2.2326034843491851E-4</v>
      </c>
      <c r="Y302" s="1">
        <v>13689</v>
      </c>
      <c r="Z302" s="2">
        <f t="shared" si="276"/>
        <v>562230.62835677387</v>
      </c>
      <c r="AB302" t="str">
        <f t="shared" si="277"/>
        <v>1.3479E+04 2.2885E-03</v>
      </c>
    </row>
    <row r="303" spans="12:28" x14ac:dyDescent="0.2">
      <c r="L303">
        <f t="shared" si="274"/>
        <v>-126</v>
      </c>
      <c r="T303" s="1">
        <v>14124</v>
      </c>
      <c r="U303" s="1">
        <v>2.2927300000000002E-3</v>
      </c>
      <c r="V303" s="1">
        <f t="shared" si="278"/>
        <v>4.35E-4</v>
      </c>
      <c r="W303" s="1">
        <f t="shared" si="279"/>
        <v>13906.5</v>
      </c>
      <c r="X303" s="1">
        <f t="shared" si="275"/>
        <v>2.1647434487669461E-4</v>
      </c>
      <c r="Y303" s="1">
        <v>14123.5</v>
      </c>
      <c r="Z303" s="2">
        <f t="shared" si="276"/>
        <v>580076.2860396594</v>
      </c>
      <c r="AB303" t="str">
        <f t="shared" si="277"/>
        <v>1.3907E+04 2.2927E-03</v>
      </c>
    </row>
    <row r="304" spans="12:28" x14ac:dyDescent="0.2">
      <c r="L304">
        <f t="shared" si="274"/>
        <v>-127</v>
      </c>
      <c r="T304" s="1">
        <v>14572</v>
      </c>
      <c r="U304" s="1">
        <v>2.4114900000000001E-3</v>
      </c>
      <c r="V304" s="1">
        <f t="shared" si="278"/>
        <v>4.4799999999999999E-4</v>
      </c>
      <c r="W304" s="1">
        <f t="shared" si="279"/>
        <v>14348</v>
      </c>
      <c r="X304" s="1">
        <f t="shared" si="275"/>
        <v>2.210803933385116E-4</v>
      </c>
      <c r="Y304" s="1">
        <v>14571.8</v>
      </c>
      <c r="Z304" s="2">
        <f t="shared" si="276"/>
        <v>598488.73331063171</v>
      </c>
      <c r="AB304" t="str">
        <f t="shared" si="277"/>
        <v>1.4348E+04 2.4115E-03</v>
      </c>
    </row>
    <row r="305" spans="12:28" x14ac:dyDescent="0.2">
      <c r="L305">
        <f t="shared" si="274"/>
        <v>-128</v>
      </c>
      <c r="T305" s="1">
        <v>15034</v>
      </c>
      <c r="U305" s="1">
        <v>2.3472499999999999E-3</v>
      </c>
      <c r="V305" s="1">
        <f t="shared" si="278"/>
        <v>4.6200000000000001E-4</v>
      </c>
      <c r="W305" s="1">
        <f t="shared" si="279"/>
        <v>14803</v>
      </c>
      <c r="X305" s="1">
        <f t="shared" si="275"/>
        <v>2.0867006409393669E-4</v>
      </c>
      <c r="Y305" s="1">
        <v>15034.4</v>
      </c>
      <c r="Z305" s="2">
        <f t="shared" si="276"/>
        <v>617488.50602433213</v>
      </c>
      <c r="AB305" t="str">
        <f t="shared" si="277"/>
        <v>1.4803E+04 2.3473E-03</v>
      </c>
    </row>
    <row r="306" spans="12:28" x14ac:dyDescent="0.2">
      <c r="L306">
        <f t="shared" si="274"/>
        <v>-129</v>
      </c>
      <c r="T306" s="1">
        <v>15512</v>
      </c>
      <c r="U306" s="1">
        <v>2.3882299999999999E-3</v>
      </c>
      <c r="V306" s="1">
        <f t="shared" si="278"/>
        <v>4.7800000000000002E-4</v>
      </c>
      <c r="W306" s="1">
        <f t="shared" si="279"/>
        <v>15273</v>
      </c>
      <c r="X306" s="1">
        <f t="shared" si="275"/>
        <v>2.0520646079029618E-4</v>
      </c>
      <c r="Y306" s="1">
        <v>15511.6</v>
      </c>
      <c r="Z306" s="2">
        <f t="shared" si="276"/>
        <v>637087.92569354479</v>
      </c>
      <c r="AB306" t="str">
        <f t="shared" si="277"/>
        <v>1.5273E+04 2.3882E-03</v>
      </c>
    </row>
    <row r="307" spans="12:28" x14ac:dyDescent="0.2">
      <c r="L307">
        <f t="shared" si="274"/>
        <v>-130</v>
      </c>
      <c r="T307" s="1">
        <v>16004</v>
      </c>
      <c r="U307" s="1">
        <v>2.3503500000000002E-3</v>
      </c>
      <c r="V307" s="1">
        <f t="shared" si="278"/>
        <v>4.9200000000000003E-4</v>
      </c>
      <c r="W307" s="1">
        <f t="shared" si="279"/>
        <v>15758</v>
      </c>
      <c r="X307" s="1">
        <f t="shared" si="275"/>
        <v>1.9620506485807306E-4</v>
      </c>
      <c r="Y307" s="1">
        <v>16004</v>
      </c>
      <c r="Z307" s="2">
        <f t="shared" si="276"/>
        <v>657311.63534383883</v>
      </c>
      <c r="AB307" t="str">
        <f t="shared" si="277"/>
        <v>1.5758E+04 2.3504E-03</v>
      </c>
    </row>
    <row r="308" spans="12:28" x14ac:dyDescent="0.2">
      <c r="L308">
        <f t="shared" si="274"/>
        <v>-131</v>
      </c>
      <c r="T308" s="1">
        <v>16512</v>
      </c>
      <c r="U308" s="1">
        <v>2.41136E-3</v>
      </c>
      <c r="V308" s="1">
        <f t="shared" si="278"/>
        <v>5.0799999999999999E-4</v>
      </c>
      <c r="W308" s="1">
        <f t="shared" si="279"/>
        <v>16258</v>
      </c>
      <c r="X308" s="1">
        <f t="shared" si="275"/>
        <v>1.9495802538080039E-4</v>
      </c>
      <c r="Y308" s="1">
        <v>16512</v>
      </c>
      <c r="Z308" s="2">
        <f t="shared" si="276"/>
        <v>678176.06365892699</v>
      </c>
      <c r="AB308" t="str">
        <f t="shared" si="277"/>
        <v>1.6258E+04 2.4114E-03</v>
      </c>
    </row>
    <row r="309" spans="12:28" x14ac:dyDescent="0.2">
      <c r="L309">
        <f t="shared" si="274"/>
        <v>-132</v>
      </c>
      <c r="T309" s="1">
        <v>17036</v>
      </c>
      <c r="U309" s="1">
        <v>2.33285E-3</v>
      </c>
      <c r="V309" s="1">
        <f t="shared" si="278"/>
        <v>5.2400000000000005E-4</v>
      </c>
      <c r="W309" s="1">
        <f t="shared" si="279"/>
        <v>16774</v>
      </c>
      <c r="X309" s="1">
        <f t="shared" si="275"/>
        <v>1.8285140648424182E-4</v>
      </c>
      <c r="Y309" s="1">
        <v>17036.2</v>
      </c>
      <c r="Z309" s="2">
        <f t="shared" si="276"/>
        <v>699705.85366437817</v>
      </c>
      <c r="AB309" t="str">
        <f t="shared" si="277"/>
        <v>1.6774E+04 2.3329E-03</v>
      </c>
    </row>
    <row r="310" spans="12:28" x14ac:dyDescent="0.2">
      <c r="L310">
        <f t="shared" si="274"/>
        <v>-133</v>
      </c>
      <c r="T310" s="1">
        <v>17577</v>
      </c>
      <c r="U310" s="1">
        <v>2.3548900000000001E-3</v>
      </c>
      <c r="V310" s="1">
        <f t="shared" si="278"/>
        <v>5.4100000000000003E-4</v>
      </c>
      <c r="W310" s="1">
        <f t="shared" si="279"/>
        <v>17306.5</v>
      </c>
      <c r="X310" s="1">
        <f t="shared" si="275"/>
        <v>1.7877884929817138E-4</v>
      </c>
      <c r="Y310" s="1">
        <v>17577</v>
      </c>
      <c r="Z310" s="2">
        <f t="shared" si="276"/>
        <v>721917.434043905</v>
      </c>
      <c r="AB310" t="str">
        <f t="shared" si="277"/>
        <v>1.7307E+04 2.3549E-03</v>
      </c>
    </row>
    <row r="311" spans="12:28" x14ac:dyDescent="0.2">
      <c r="L311">
        <f t="shared" si="274"/>
        <v>-134</v>
      </c>
      <c r="T311" s="1">
        <v>18135</v>
      </c>
      <c r="U311" s="1">
        <v>2.3885899999999999E-3</v>
      </c>
      <c r="V311" s="1">
        <f t="shared" si="278"/>
        <v>5.5800000000000001E-4</v>
      </c>
      <c r="W311" s="1">
        <f t="shared" si="279"/>
        <v>17856</v>
      </c>
      <c r="X311" s="1">
        <f t="shared" si="275"/>
        <v>1.7581267755036376E-4</v>
      </c>
      <c r="Y311" s="1">
        <v>18134.900000000001</v>
      </c>
      <c r="Z311" s="2">
        <f t="shared" si="276"/>
        <v>744831.34065214847</v>
      </c>
      <c r="AB311" t="str">
        <f t="shared" si="277"/>
        <v>1.7856E+04 2.3886E-03</v>
      </c>
    </row>
    <row r="312" spans="12:28" x14ac:dyDescent="0.2">
      <c r="L312">
        <f t="shared" si="274"/>
        <v>-135</v>
      </c>
      <c r="T312" s="1">
        <v>18711</v>
      </c>
      <c r="U312" s="1">
        <v>2.34381E-3</v>
      </c>
      <c r="V312" s="1">
        <f t="shared" si="278"/>
        <v>5.7600000000000001E-4</v>
      </c>
      <c r="W312" s="1">
        <f t="shared" si="279"/>
        <v>18423</v>
      </c>
      <c r="X312" s="1">
        <f t="shared" si="275"/>
        <v>1.6712549120046844E-4</v>
      </c>
      <c r="Y312" s="1">
        <v>18710.599999999999</v>
      </c>
      <c r="Z312" s="2">
        <f t="shared" si="276"/>
        <v>768476.32368560554</v>
      </c>
      <c r="AB312" t="str">
        <f t="shared" si="277"/>
        <v>1.8423E+04 2.3438E-03</v>
      </c>
    </row>
    <row r="313" spans="12:28" x14ac:dyDescent="0.2">
      <c r="L313">
        <f t="shared" si="274"/>
        <v>-136</v>
      </c>
      <c r="T313" s="1">
        <v>19304</v>
      </c>
      <c r="U313" s="1">
        <v>2.3940200000000002E-3</v>
      </c>
      <c r="V313" s="1">
        <f t="shared" si="278"/>
        <v>5.9299999999999999E-4</v>
      </c>
      <c r="W313" s="1">
        <f t="shared" si="279"/>
        <v>19007.5</v>
      </c>
      <c r="X313" s="1">
        <f t="shared" si="275"/>
        <v>1.6581196198061119E-4</v>
      </c>
      <c r="Y313" s="1">
        <v>19304.5</v>
      </c>
      <c r="Z313" s="2">
        <f t="shared" si="276"/>
        <v>792868.81182798918</v>
      </c>
      <c r="AB313" t="str">
        <f t="shared" si="277"/>
        <v>1.9008E+04 2.3940E-03</v>
      </c>
    </row>
    <row r="314" spans="12:28" x14ac:dyDescent="0.2">
      <c r="L314">
        <f t="shared" si="274"/>
        <v>-137</v>
      </c>
      <c r="T314" s="1">
        <v>19917</v>
      </c>
      <c r="U314" s="1">
        <v>2.3986900000000002E-3</v>
      </c>
      <c r="V314" s="1">
        <f t="shared" si="278"/>
        <v>6.1300000000000005E-4</v>
      </c>
      <c r="W314" s="1">
        <f t="shared" si="279"/>
        <v>19610.5</v>
      </c>
      <c r="X314" s="1">
        <f t="shared" si="275"/>
        <v>1.6071500544347119E-4</v>
      </c>
      <c r="Y314" s="1">
        <v>19917.3</v>
      </c>
      <c r="Z314" s="2">
        <f t="shared" si="276"/>
        <v>818037.5552757961</v>
      </c>
      <c r="AB314" t="str">
        <f t="shared" si="277"/>
        <v>1.9611E+04 2.3987E-03</v>
      </c>
    </row>
    <row r="315" spans="12:28" x14ac:dyDescent="0.2">
      <c r="L315">
        <f t="shared" si="274"/>
        <v>-138</v>
      </c>
      <c r="T315" s="1">
        <v>20550</v>
      </c>
      <c r="U315" s="1">
        <v>2.35213E-3</v>
      </c>
      <c r="V315" s="1">
        <f t="shared" si="278"/>
        <v>6.3299999999999999E-4</v>
      </c>
      <c r="W315" s="1">
        <f t="shared" si="279"/>
        <v>20233.5</v>
      </c>
      <c r="X315" s="1">
        <f t="shared" si="275"/>
        <v>1.5261611303743017E-4</v>
      </c>
      <c r="Y315" s="1">
        <v>20549.599999999999</v>
      </c>
      <c r="Z315" s="2">
        <f t="shared" si="276"/>
        <v>844007.19705459569</v>
      </c>
      <c r="AB315" t="str">
        <f t="shared" si="277"/>
        <v>2.0234E+04 2.3521E-03</v>
      </c>
    </row>
    <row r="316" spans="12:28" x14ac:dyDescent="0.2">
      <c r="L316">
        <f t="shared" si="274"/>
        <v>-139</v>
      </c>
      <c r="T316" s="1">
        <v>21202</v>
      </c>
      <c r="U316" s="1">
        <v>2.3725999999999999E-3</v>
      </c>
      <c r="V316" s="1">
        <f t="shared" si="278"/>
        <v>6.5200000000000002E-4</v>
      </c>
      <c r="W316" s="1">
        <f t="shared" si="279"/>
        <v>20876</v>
      </c>
      <c r="X316" s="1">
        <f t="shared" si="275"/>
        <v>1.4945818626025932E-4</v>
      </c>
      <c r="Y316" s="1">
        <v>21201.9</v>
      </c>
      <c r="Z316" s="2">
        <f t="shared" si="276"/>
        <v>870798.27301902894</v>
      </c>
      <c r="AB316" t="str">
        <f t="shared" si="277"/>
        <v>2.0876E+04 2.3726E-03</v>
      </c>
    </row>
    <row r="317" spans="12:28" x14ac:dyDescent="0.2">
      <c r="L317">
        <f t="shared" si="274"/>
        <v>-140</v>
      </c>
      <c r="T317" s="1">
        <v>21875</v>
      </c>
      <c r="U317" s="1">
        <v>2.3860700000000001E-3</v>
      </c>
      <c r="V317" s="1">
        <f t="shared" si="278"/>
        <v>6.7299999999999999E-4</v>
      </c>
      <c r="W317" s="1">
        <f t="shared" si="279"/>
        <v>21538.5</v>
      </c>
      <c r="X317" s="1">
        <f t="shared" si="275"/>
        <v>1.4561660232646832E-4</v>
      </c>
      <c r="Y317" s="1">
        <v>21874.9</v>
      </c>
      <c r="Z317" s="2">
        <f t="shared" si="276"/>
        <v>898439.53336559248</v>
      </c>
      <c r="AB317" t="str">
        <f t="shared" si="277"/>
        <v>2.1539E+04 2.3861E-03</v>
      </c>
    </row>
    <row r="318" spans="12:28" x14ac:dyDescent="0.2">
      <c r="L318">
        <f t="shared" si="274"/>
        <v>-141</v>
      </c>
      <c r="T318" s="1">
        <v>22569</v>
      </c>
      <c r="U318" s="1">
        <v>2.3916900000000001E-3</v>
      </c>
      <c r="V318" s="1">
        <f t="shared" si="278"/>
        <v>6.9399999999999996E-4</v>
      </c>
      <c r="W318" s="1">
        <f t="shared" si="279"/>
        <v>22222</v>
      </c>
      <c r="X318" s="1">
        <f t="shared" si="275"/>
        <v>1.4154293425342387E-4</v>
      </c>
      <c r="Y318" s="1">
        <v>22569.3</v>
      </c>
      <c r="Z318" s="2">
        <f t="shared" si="276"/>
        <v>926959.72829078371</v>
      </c>
      <c r="AB318" t="str">
        <f t="shared" si="277"/>
        <v>2.2222E+04 2.3917E-03</v>
      </c>
    </row>
    <row r="319" spans="12:28" x14ac:dyDescent="0.2">
      <c r="L319">
        <f t="shared" si="274"/>
        <v>-142</v>
      </c>
      <c r="T319" s="1">
        <v>23286</v>
      </c>
      <c r="U319" s="1">
        <v>2.4161299999999998E-3</v>
      </c>
      <c r="V319" s="1">
        <f t="shared" si="278"/>
        <v>7.1699999999999997E-4</v>
      </c>
      <c r="W319" s="1">
        <f t="shared" si="279"/>
        <v>22927.5</v>
      </c>
      <c r="X319" s="1">
        <f t="shared" si="275"/>
        <v>1.3840249504424012E-4</v>
      </c>
      <c r="Y319" s="1">
        <v>23285.7</v>
      </c>
      <c r="Z319" s="2">
        <f t="shared" si="276"/>
        <v>956383.50082017179</v>
      </c>
      <c r="AB319" t="str">
        <f t="shared" si="277"/>
        <v>2.2928E+04 2.4161E-03</v>
      </c>
    </row>
    <row r="320" spans="12:28" x14ac:dyDescent="0.2">
      <c r="L320">
        <f t="shared" si="274"/>
        <v>-143</v>
      </c>
      <c r="T320" s="1">
        <v>24025</v>
      </c>
      <c r="U320" s="1">
        <v>2.3811800000000001E-3</v>
      </c>
      <c r="V320" s="1">
        <f t="shared" si="278"/>
        <v>7.3899999999999997E-4</v>
      </c>
      <c r="W320" s="1">
        <f t="shared" si="279"/>
        <v>23655.5</v>
      </c>
      <c r="X320" s="1">
        <f t="shared" si="275"/>
        <v>1.3233982775010257E-4</v>
      </c>
      <c r="Y320" s="1">
        <v>24024.9</v>
      </c>
      <c r="Z320" s="2">
        <f t="shared" si="276"/>
        <v>986743.70832118182</v>
      </c>
      <c r="AB320" t="str">
        <f t="shared" si="277"/>
        <v>2.3656E+04 2.3812E-03</v>
      </c>
    </row>
    <row r="321" spans="12:28" x14ac:dyDescent="0.2">
      <c r="L321">
        <f t="shared" si="274"/>
        <v>-144</v>
      </c>
      <c r="T321" s="1">
        <v>24800</v>
      </c>
      <c r="U321" s="1">
        <v>2.4439800000000001E-3</v>
      </c>
      <c r="V321" s="1">
        <f t="shared" si="278"/>
        <v>7.7499999999999997E-4</v>
      </c>
      <c r="W321" s="1">
        <f t="shared" si="279"/>
        <v>24412.5</v>
      </c>
      <c r="X321" s="1">
        <f t="shared" si="275"/>
        <v>1.2952056264543826E-4</v>
      </c>
      <c r="Y321" s="1">
        <v>24800</v>
      </c>
      <c r="Z321" s="2">
        <f t="shared" si="276"/>
        <v>1018578.3901854039</v>
      </c>
      <c r="AB321" t="str">
        <f t="shared" si="277"/>
        <v>2.4413E+04 2.4440E-03</v>
      </c>
    </row>
    <row r="322" spans="12:28" x14ac:dyDescent="0.2">
      <c r="L322">
        <f t="shared" si="274"/>
        <v>-145</v>
      </c>
      <c r="T322" s="1">
        <v>25574</v>
      </c>
      <c r="U322" s="1">
        <v>2.34789E-3</v>
      </c>
      <c r="V322" s="1">
        <f t="shared" si="278"/>
        <v>7.7399999999999995E-4</v>
      </c>
      <c r="W322" s="1">
        <f t="shared" si="279"/>
        <v>25187</v>
      </c>
      <c r="X322" s="1">
        <f t="shared" si="275"/>
        <v>1.2458896060121323E-4</v>
      </c>
      <c r="Y322" s="1">
        <v>25574.400000000001</v>
      </c>
      <c r="Z322" s="2">
        <f t="shared" si="276"/>
        <v>1050384.3218531287</v>
      </c>
      <c r="AB322" t="str">
        <f t="shared" si="277"/>
        <v>2.5187E+04 2.3479E-03</v>
      </c>
    </row>
    <row r="323" spans="12:28" x14ac:dyDescent="0.2">
      <c r="L323">
        <f t="shared" si="274"/>
        <v>-146</v>
      </c>
      <c r="T323" s="1">
        <v>26386</v>
      </c>
      <c r="U323" s="1">
        <v>2.3990299999999999E-3</v>
      </c>
      <c r="V323" s="1">
        <f t="shared" si="278"/>
        <v>8.12E-4</v>
      </c>
      <c r="W323" s="1">
        <f t="shared" si="279"/>
        <v>25980</v>
      </c>
      <c r="X323" s="1">
        <f t="shared" si="275"/>
        <v>1.2134515113054631E-4</v>
      </c>
      <c r="Y323" s="1">
        <v>26386.2</v>
      </c>
      <c r="Z323" s="2">
        <f t="shared" si="276"/>
        <v>1083726.335447988</v>
      </c>
      <c r="AB323" t="str">
        <f t="shared" si="277"/>
        <v>2.5980E+04 2.3990E-03</v>
      </c>
    </row>
    <row r="324" spans="12:28" x14ac:dyDescent="0.2">
      <c r="L324">
        <f t="shared" si="274"/>
        <v>-147</v>
      </c>
      <c r="T324" s="1">
        <v>27224</v>
      </c>
      <c r="U324" s="1">
        <v>2.3895700000000001E-3</v>
      </c>
      <c r="V324" s="1">
        <f t="shared" si="278"/>
        <v>8.3799999999999999E-4</v>
      </c>
      <c r="W324" s="1">
        <f t="shared" si="279"/>
        <v>26805</v>
      </c>
      <c r="X324" s="1">
        <f t="shared" si="275"/>
        <v>1.1711661616730192E-4</v>
      </c>
      <c r="Y324" s="1">
        <v>27223.8</v>
      </c>
      <c r="Z324" s="2">
        <f t="shared" si="276"/>
        <v>1118127.9991423143</v>
      </c>
      <c r="AB324" t="str">
        <f t="shared" si="277"/>
        <v>2.6805E+04 2.3896E-03</v>
      </c>
    </row>
    <row r="325" spans="12:28" x14ac:dyDescent="0.2">
      <c r="L325">
        <f t="shared" ref="L325:L388" si="280">L324-1</f>
        <v>-148</v>
      </c>
      <c r="T325" s="1">
        <v>28088</v>
      </c>
      <c r="U325" s="1">
        <v>2.3662100000000001E-3</v>
      </c>
      <c r="V325" s="1">
        <f t="shared" si="278"/>
        <v>8.6399999999999997E-4</v>
      </c>
      <c r="W325" s="1">
        <f t="shared" si="279"/>
        <v>27656</v>
      </c>
      <c r="X325" s="1">
        <f t="shared" ref="X325:X388" si="281">U325/V325*$A$2/$H$2/1000000</f>
        <v>1.1248181622613335E-4</v>
      </c>
      <c r="Y325" s="1">
        <v>28087.9</v>
      </c>
      <c r="Z325" s="2">
        <f t="shared" ref="Z325:Z388" si="282">Y325*$A$2/$H$2</f>
        <v>1153618.063132605</v>
      </c>
      <c r="AB325" t="str">
        <f t="shared" ref="AB325:AB388" si="283">TEXT(W325,"0.0000E+00")&amp;" "&amp;TEXT(MAX(U325,0.0000000001),"0.0000E+00")</f>
        <v>2.7656E+04 2.3662E-03</v>
      </c>
    </row>
    <row r="326" spans="12:28" x14ac:dyDescent="0.2">
      <c r="L326">
        <f t="shared" si="280"/>
        <v>-149</v>
      </c>
      <c r="T326" s="1">
        <v>28980</v>
      </c>
      <c r="U326" s="1">
        <v>2.4226299999999998E-3</v>
      </c>
      <c r="V326" s="1">
        <f t="shared" ref="V326:V389" si="284">(T326-T325)/1000000</f>
        <v>8.92E-4</v>
      </c>
      <c r="W326" s="1">
        <f t="shared" ref="W326:W389" si="285">(T326+T325)/2</f>
        <v>28534</v>
      </c>
      <c r="X326" s="1">
        <f t="shared" si="281"/>
        <v>1.1154882853929485E-4</v>
      </c>
      <c r="Y326" s="1">
        <v>28979.5</v>
      </c>
      <c r="Z326" s="2">
        <f t="shared" si="282"/>
        <v>1190237.5991281415</v>
      </c>
      <c r="AB326" t="str">
        <f t="shared" si="283"/>
        <v>2.8534E+04 2.4226E-03</v>
      </c>
    </row>
    <row r="327" spans="12:28" x14ac:dyDescent="0.2">
      <c r="L327">
        <f t="shared" si="280"/>
        <v>-150</v>
      </c>
      <c r="T327" s="1">
        <v>29900</v>
      </c>
      <c r="U327" s="1">
        <v>2.4186899999999998E-3</v>
      </c>
      <c r="V327" s="1">
        <f t="shared" si="284"/>
        <v>9.2000000000000003E-4</v>
      </c>
      <c r="W327" s="1">
        <f t="shared" si="285"/>
        <v>29440</v>
      </c>
      <c r="X327" s="1">
        <f t="shared" si="281"/>
        <v>1.0797797013313177E-4</v>
      </c>
      <c r="Y327" s="1">
        <v>29899.5</v>
      </c>
      <c r="Z327" s="2">
        <f t="shared" si="282"/>
        <v>1228023.5716672775</v>
      </c>
      <c r="AB327" t="str">
        <f t="shared" si="283"/>
        <v>2.9440E+04 2.4187E-03</v>
      </c>
    </row>
    <row r="328" spans="12:28" x14ac:dyDescent="0.2">
      <c r="L328">
        <f t="shared" si="280"/>
        <v>-151</v>
      </c>
      <c r="T328" s="1">
        <v>30849</v>
      </c>
      <c r="U328" s="1">
        <v>2.4423600000000002E-3</v>
      </c>
      <c r="V328" s="1">
        <f t="shared" si="284"/>
        <v>9.4899999999999997E-4</v>
      </c>
      <c r="W328" s="1">
        <f t="shared" si="285"/>
        <v>30374.5</v>
      </c>
      <c r="X328" s="1">
        <f t="shared" si="281"/>
        <v>1.0570273960082019E-4</v>
      </c>
      <c r="Y328" s="1">
        <v>30848.6</v>
      </c>
      <c r="Z328" s="2">
        <f t="shared" si="282"/>
        <v>1267004.7309465101</v>
      </c>
      <c r="AB328" t="str">
        <f t="shared" si="283"/>
        <v>3.0375E+04 2.4424E-03</v>
      </c>
    </row>
    <row r="329" spans="12:28" x14ac:dyDescent="0.2">
      <c r="L329">
        <f t="shared" si="280"/>
        <v>-152</v>
      </c>
      <c r="T329" s="1">
        <v>31828</v>
      </c>
      <c r="U329" s="1">
        <v>2.4497400000000002E-3</v>
      </c>
      <c r="V329" s="1">
        <f t="shared" si="284"/>
        <v>9.7900000000000005E-4</v>
      </c>
      <c r="W329" s="1">
        <f t="shared" si="285"/>
        <v>31338.5</v>
      </c>
      <c r="X329" s="1">
        <f t="shared" si="281"/>
        <v>1.0277324728874062E-4</v>
      </c>
      <c r="Y329" s="1">
        <v>31827.8</v>
      </c>
      <c r="Z329" s="2">
        <f t="shared" si="282"/>
        <v>1307222.1486751209</v>
      </c>
      <c r="AB329" t="str">
        <f t="shared" si="283"/>
        <v>3.1339E+04 2.4497E-03</v>
      </c>
    </row>
    <row r="330" spans="12:28" x14ac:dyDescent="0.2">
      <c r="L330">
        <f t="shared" si="280"/>
        <v>-153</v>
      </c>
      <c r="T330" s="1">
        <v>32838</v>
      </c>
      <c r="U330" s="1">
        <v>2.4288000000000001E-3</v>
      </c>
      <c r="V330" s="1">
        <f t="shared" si="284"/>
        <v>1.01E-3</v>
      </c>
      <c r="W330" s="1">
        <f t="shared" si="285"/>
        <v>32333</v>
      </c>
      <c r="X330" s="1">
        <f t="shared" si="281"/>
        <v>9.8767294557741491E-5</v>
      </c>
      <c r="Y330" s="1">
        <v>32838.1</v>
      </c>
      <c r="Z330" s="2">
        <f t="shared" si="282"/>
        <v>1348716.8965623917</v>
      </c>
      <c r="AB330" t="str">
        <f t="shared" si="283"/>
        <v>3.2333E+04 2.4288E-03</v>
      </c>
    </row>
    <row r="331" spans="12:28" x14ac:dyDescent="0.2">
      <c r="L331">
        <f t="shared" si="280"/>
        <v>-154</v>
      </c>
      <c r="T331" s="1">
        <v>33880</v>
      </c>
      <c r="U331" s="1">
        <v>2.4007500000000001E-3</v>
      </c>
      <c r="V331" s="1">
        <f t="shared" si="284"/>
        <v>1.042E-3</v>
      </c>
      <c r="W331" s="1">
        <f t="shared" si="285"/>
        <v>33359</v>
      </c>
      <c r="X331" s="1">
        <f t="shared" si="281"/>
        <v>9.4628508692867644E-5</v>
      </c>
      <c r="Y331" s="1">
        <v>33880.5</v>
      </c>
      <c r="Z331" s="2">
        <f t="shared" si="282"/>
        <v>1391530.0463176039</v>
      </c>
      <c r="AB331" t="str">
        <f t="shared" si="283"/>
        <v>3.3359E+04 2.4008E-03</v>
      </c>
    </row>
    <row r="332" spans="12:28" x14ac:dyDescent="0.2">
      <c r="L332">
        <f t="shared" si="280"/>
        <v>-155</v>
      </c>
      <c r="T332" s="1">
        <v>34956</v>
      </c>
      <c r="U332" s="1">
        <v>2.38719E-3</v>
      </c>
      <c r="V332" s="1">
        <f t="shared" si="284"/>
        <v>1.0759999999999999E-3</v>
      </c>
      <c r="W332" s="1">
        <f t="shared" si="285"/>
        <v>34418</v>
      </c>
      <c r="X332" s="1">
        <f t="shared" si="281"/>
        <v>9.1120793383000609E-5</v>
      </c>
      <c r="Y332" s="1">
        <v>34956</v>
      </c>
      <c r="Z332" s="2">
        <f t="shared" si="282"/>
        <v>1435702.6696500394</v>
      </c>
      <c r="AB332" t="str">
        <f t="shared" si="283"/>
        <v>3.4418E+04 2.3872E-03</v>
      </c>
    </row>
    <row r="333" spans="12:28" x14ac:dyDescent="0.2">
      <c r="L333">
        <f t="shared" si="280"/>
        <v>-156</v>
      </c>
      <c r="T333" s="1">
        <v>36066</v>
      </c>
      <c r="U333" s="1">
        <v>2.3990399999999999E-3</v>
      </c>
      <c r="V333" s="1">
        <f t="shared" si="284"/>
        <v>1.1100000000000001E-3</v>
      </c>
      <c r="W333" s="1">
        <f t="shared" si="285"/>
        <v>35511</v>
      </c>
      <c r="X333" s="1">
        <f t="shared" si="281"/>
        <v>8.8768174265852618E-5</v>
      </c>
      <c r="Y333" s="1">
        <v>36065.599999999999</v>
      </c>
      <c r="Z333" s="2">
        <f t="shared" si="282"/>
        <v>1481275.8382689799</v>
      </c>
      <c r="AB333" t="str">
        <f t="shared" si="283"/>
        <v>3.5511E+04 2.3990E-03</v>
      </c>
    </row>
    <row r="334" spans="12:28" x14ac:dyDescent="0.2">
      <c r="L334">
        <f t="shared" si="280"/>
        <v>-157</v>
      </c>
      <c r="T334" s="1">
        <v>37210</v>
      </c>
      <c r="U334" s="1">
        <v>2.4917699999999999E-3</v>
      </c>
      <c r="V334" s="1">
        <f t="shared" si="284"/>
        <v>1.1440000000000001E-3</v>
      </c>
      <c r="W334" s="1">
        <f t="shared" si="285"/>
        <v>36638</v>
      </c>
      <c r="X334" s="1">
        <f t="shared" si="281"/>
        <v>8.9459137269917504E-5</v>
      </c>
      <c r="Y334" s="1">
        <v>37210.5</v>
      </c>
      <c r="Z334" s="2">
        <f t="shared" si="282"/>
        <v>1528298.8382255633</v>
      </c>
      <c r="AB334" t="str">
        <f t="shared" si="283"/>
        <v>3.6638E+04 2.4918E-03</v>
      </c>
    </row>
    <row r="335" spans="12:28" x14ac:dyDescent="0.2">
      <c r="L335">
        <f t="shared" si="280"/>
        <v>-158</v>
      </c>
      <c r="T335" s="1">
        <v>38392</v>
      </c>
      <c r="U335" s="1">
        <v>2.4606699999999999E-3</v>
      </c>
      <c r="V335" s="1">
        <f t="shared" si="284"/>
        <v>1.1820000000000001E-3</v>
      </c>
      <c r="W335" s="1">
        <f t="shared" si="285"/>
        <v>37801</v>
      </c>
      <c r="X335" s="1">
        <f t="shared" si="281"/>
        <v>8.5502472824133412E-5</v>
      </c>
      <c r="Y335" s="1">
        <v>38391.699999999997</v>
      </c>
      <c r="Z335" s="2">
        <f t="shared" si="282"/>
        <v>1576812.7412290713</v>
      </c>
      <c r="AB335" t="str">
        <f t="shared" si="283"/>
        <v>3.7801E+04 2.4607E-03</v>
      </c>
    </row>
    <row r="336" spans="12:28" x14ac:dyDescent="0.2">
      <c r="L336">
        <f t="shared" si="280"/>
        <v>-159</v>
      </c>
      <c r="T336" s="1">
        <v>39610</v>
      </c>
      <c r="U336" s="1">
        <v>2.4671099999999998E-3</v>
      </c>
      <c r="V336" s="1">
        <f t="shared" si="284"/>
        <v>1.2179999999999999E-3</v>
      </c>
      <c r="W336" s="1">
        <f t="shared" si="285"/>
        <v>39001</v>
      </c>
      <c r="X336" s="1">
        <f t="shared" si="281"/>
        <v>8.3192466901395461E-5</v>
      </c>
      <c r="Y336" s="1">
        <v>39610.300000000003</v>
      </c>
      <c r="Z336" s="2">
        <f t="shared" si="282"/>
        <v>1626862.7261597139</v>
      </c>
      <c r="AB336" t="str">
        <f t="shared" si="283"/>
        <v>3.9001E+04 2.4671E-03</v>
      </c>
    </row>
    <row r="337" spans="12:28" x14ac:dyDescent="0.2">
      <c r="L337">
        <f t="shared" si="280"/>
        <v>-160</v>
      </c>
      <c r="T337" s="1">
        <v>40868</v>
      </c>
      <c r="U337" s="1">
        <v>2.4557799999999999E-3</v>
      </c>
      <c r="V337" s="1">
        <f t="shared" si="284"/>
        <v>1.258E-3</v>
      </c>
      <c r="W337" s="1">
        <f t="shared" si="285"/>
        <v>40239</v>
      </c>
      <c r="X337" s="1">
        <f t="shared" si="281"/>
        <v>8.0177330858297561E-5</v>
      </c>
      <c r="Y337" s="1">
        <v>40867.699999999997</v>
      </c>
      <c r="Z337" s="2">
        <f t="shared" si="282"/>
        <v>1678506.2934104849</v>
      </c>
      <c r="AB337" t="str">
        <f t="shared" si="283"/>
        <v>4.0239E+04 2.4558E-03</v>
      </c>
    </row>
    <row r="338" spans="12:28" x14ac:dyDescent="0.2">
      <c r="L338">
        <f t="shared" si="280"/>
        <v>-161</v>
      </c>
      <c r="T338" s="1">
        <v>42165</v>
      </c>
      <c r="U338" s="1">
        <v>2.4726100000000001E-3</v>
      </c>
      <c r="V338" s="1">
        <f t="shared" si="284"/>
        <v>1.297E-3</v>
      </c>
      <c r="W338" s="1">
        <f t="shared" si="285"/>
        <v>41516.5</v>
      </c>
      <c r="X338" s="1">
        <f t="shared" si="281"/>
        <v>7.8299397908210386E-5</v>
      </c>
      <c r="Y338" s="1">
        <v>42165</v>
      </c>
      <c r="Z338" s="2">
        <f t="shared" si="282"/>
        <v>1731788.621861595</v>
      </c>
      <c r="AB338" t="str">
        <f t="shared" si="283"/>
        <v>4.1517E+04 2.4726E-03</v>
      </c>
    </row>
    <row r="339" spans="12:28" x14ac:dyDescent="0.2">
      <c r="L339">
        <f t="shared" si="280"/>
        <v>-162</v>
      </c>
      <c r="T339" s="1">
        <v>43504</v>
      </c>
      <c r="U339" s="1">
        <v>2.4451E-3</v>
      </c>
      <c r="V339" s="1">
        <f t="shared" si="284"/>
        <v>1.3389999999999999E-3</v>
      </c>
      <c r="W339" s="1">
        <f t="shared" si="285"/>
        <v>42834.5</v>
      </c>
      <c r="X339" s="1">
        <f t="shared" si="281"/>
        <v>7.4999579062442207E-5</v>
      </c>
      <c r="Y339" s="1">
        <v>43503.5</v>
      </c>
      <c r="Z339" s="2">
        <f t="shared" si="282"/>
        <v>1786763.1047351095</v>
      </c>
      <c r="AB339" t="str">
        <f t="shared" si="283"/>
        <v>4.2835E+04 2.4451E-03</v>
      </c>
    </row>
    <row r="340" spans="12:28" x14ac:dyDescent="0.2">
      <c r="L340">
        <f t="shared" si="280"/>
        <v>-163</v>
      </c>
      <c r="T340" s="1">
        <v>44884</v>
      </c>
      <c r="U340" s="1">
        <v>2.4285999999999999E-3</v>
      </c>
      <c r="V340" s="1">
        <f t="shared" si="284"/>
        <v>1.3799999999999999E-3</v>
      </c>
      <c r="W340" s="1">
        <f t="shared" si="285"/>
        <v>44194</v>
      </c>
      <c r="X340" s="1">
        <f t="shared" si="281"/>
        <v>7.2280255914103323E-5</v>
      </c>
      <c r="Y340" s="1">
        <v>44884.4</v>
      </c>
      <c r="Z340" s="2">
        <f t="shared" si="282"/>
        <v>1843479.028082167</v>
      </c>
      <c r="AB340" t="str">
        <f t="shared" si="283"/>
        <v>4.4194E+04 2.4286E-03</v>
      </c>
    </row>
    <row r="341" spans="12:28" x14ac:dyDescent="0.2">
      <c r="L341">
        <f t="shared" si="280"/>
        <v>-164</v>
      </c>
      <c r="T341" s="1">
        <v>46309</v>
      </c>
      <c r="U341" s="1">
        <v>2.5008399999999998E-3</v>
      </c>
      <c r="V341" s="1">
        <f t="shared" si="284"/>
        <v>1.4250000000000001E-3</v>
      </c>
      <c r="W341" s="1">
        <f t="shared" si="285"/>
        <v>45596.5</v>
      </c>
      <c r="X341" s="1">
        <f t="shared" si="281"/>
        <v>7.2079841010505539E-5</v>
      </c>
      <c r="Y341" s="1">
        <v>46309.2</v>
      </c>
      <c r="Z341" s="2">
        <f t="shared" si="282"/>
        <v>1901997.9994666898</v>
      </c>
      <c r="AB341" t="str">
        <f t="shared" si="283"/>
        <v>4.5597E+04 2.5008E-03</v>
      </c>
    </row>
    <row r="342" spans="12:28" x14ac:dyDescent="0.2">
      <c r="L342">
        <f t="shared" si="280"/>
        <v>-165</v>
      </c>
      <c r="T342" s="1">
        <v>47779</v>
      </c>
      <c r="U342" s="1">
        <v>2.5019299999999999E-3</v>
      </c>
      <c r="V342" s="1">
        <f t="shared" si="284"/>
        <v>1.47E-3</v>
      </c>
      <c r="W342" s="1">
        <f t="shared" si="285"/>
        <v>47044</v>
      </c>
      <c r="X342" s="1">
        <f t="shared" si="281"/>
        <v>6.9903769798018649E-5</v>
      </c>
      <c r="Y342" s="1">
        <v>47779.199999999997</v>
      </c>
      <c r="Z342" s="2">
        <f t="shared" si="282"/>
        <v>1962373.4121107438</v>
      </c>
      <c r="AB342" t="str">
        <f t="shared" si="283"/>
        <v>4.7044E+04 2.5019E-03</v>
      </c>
    </row>
    <row r="343" spans="12:28" x14ac:dyDescent="0.2">
      <c r="L343">
        <f t="shared" si="280"/>
        <v>-166</v>
      </c>
      <c r="T343" s="1">
        <v>49296</v>
      </c>
      <c r="U343" s="1">
        <v>2.4733099999999998E-3</v>
      </c>
      <c r="V343" s="1">
        <f t="shared" si="284"/>
        <v>1.5169999999999999E-3</v>
      </c>
      <c r="W343" s="1">
        <f t="shared" si="285"/>
        <v>48537.5</v>
      </c>
      <c r="X343" s="1">
        <f t="shared" si="281"/>
        <v>6.6963130707611092E-5</v>
      </c>
      <c r="Y343" s="1">
        <v>49295.9</v>
      </c>
      <c r="Z343" s="2">
        <f t="shared" si="282"/>
        <v>2024666.873578252</v>
      </c>
      <c r="AB343" t="str">
        <f t="shared" si="283"/>
        <v>4.8538E+04 2.4733E-03</v>
      </c>
    </row>
    <row r="344" spans="12:28" x14ac:dyDescent="0.2">
      <c r="L344">
        <f t="shared" si="280"/>
        <v>-167</v>
      </c>
      <c r="T344" s="1">
        <v>50861</v>
      </c>
      <c r="U344" s="1">
        <v>2.5280300000000001E-3</v>
      </c>
      <c r="V344" s="1">
        <f t="shared" si="284"/>
        <v>1.565E-3</v>
      </c>
      <c r="W344" s="1">
        <f t="shared" si="285"/>
        <v>50078.5</v>
      </c>
      <c r="X344" s="1">
        <f t="shared" si="281"/>
        <v>6.6345375856446636E-5</v>
      </c>
      <c r="Y344" s="1">
        <v>50860.7</v>
      </c>
      <c r="Z344" s="2">
        <f t="shared" si="282"/>
        <v>2088935.8842622084</v>
      </c>
      <c r="AB344" t="str">
        <f t="shared" si="283"/>
        <v>5.0079E+04 2.5280E-03</v>
      </c>
    </row>
    <row r="345" spans="12:28" x14ac:dyDescent="0.2">
      <c r="L345">
        <f t="shared" si="280"/>
        <v>-168</v>
      </c>
      <c r="T345" s="1">
        <v>52475</v>
      </c>
      <c r="U345" s="1">
        <v>2.4572399999999999E-3</v>
      </c>
      <c r="V345" s="1">
        <f t="shared" si="284"/>
        <v>1.614E-3</v>
      </c>
      <c r="W345" s="1">
        <f t="shared" si="285"/>
        <v>51668</v>
      </c>
      <c r="X345" s="1">
        <f t="shared" si="281"/>
        <v>6.2529768844665176E-5</v>
      </c>
      <c r="Y345" s="1">
        <v>52475.199999999997</v>
      </c>
      <c r="Z345" s="2">
        <f t="shared" si="282"/>
        <v>2155246.1588974642</v>
      </c>
      <c r="AB345" t="str">
        <f t="shared" si="283"/>
        <v>5.1668E+04 2.4572E-03</v>
      </c>
    </row>
    <row r="346" spans="12:28" x14ac:dyDescent="0.2">
      <c r="L346">
        <f t="shared" si="280"/>
        <v>-169</v>
      </c>
      <c r="T346" s="1">
        <v>54141</v>
      </c>
      <c r="U346" s="1">
        <v>2.48008E-3</v>
      </c>
      <c r="V346" s="1">
        <f t="shared" si="284"/>
        <v>1.6659999999999999E-3</v>
      </c>
      <c r="W346" s="1">
        <f t="shared" si="285"/>
        <v>53308</v>
      </c>
      <c r="X346" s="1">
        <f t="shared" si="281"/>
        <v>6.114113130569203E-5</v>
      </c>
      <c r="Y346" s="1">
        <v>54140.9</v>
      </c>
      <c r="Z346" s="2">
        <f t="shared" si="282"/>
        <v>2223659.3050479409</v>
      </c>
      <c r="AB346" t="str">
        <f t="shared" si="283"/>
        <v>5.3308E+04 2.4801E-03</v>
      </c>
    </row>
    <row r="347" spans="12:28" x14ac:dyDescent="0.2">
      <c r="L347">
        <f t="shared" si="280"/>
        <v>-170</v>
      </c>
      <c r="T347" s="1">
        <v>55860</v>
      </c>
      <c r="U347" s="1">
        <v>2.51695E-3</v>
      </c>
      <c r="V347" s="1">
        <f t="shared" si="284"/>
        <v>1.719E-3</v>
      </c>
      <c r="W347" s="1">
        <f t="shared" si="285"/>
        <v>55000.5</v>
      </c>
      <c r="X347" s="1">
        <f t="shared" si="281"/>
        <v>6.0136962580859836E-5</v>
      </c>
      <c r="Y347" s="1">
        <v>55859.5</v>
      </c>
      <c r="Z347" s="2">
        <f t="shared" si="282"/>
        <v>2294245.1446194178</v>
      </c>
      <c r="AB347" t="str">
        <f t="shared" si="283"/>
        <v>5.5001E+04 2.5170E-03</v>
      </c>
    </row>
    <row r="348" spans="12:28" x14ac:dyDescent="0.2">
      <c r="L348">
        <f t="shared" si="280"/>
        <v>-171</v>
      </c>
      <c r="T348" s="1">
        <v>57633</v>
      </c>
      <c r="U348" s="1">
        <v>2.4433499999999999E-3</v>
      </c>
      <c r="V348" s="1">
        <f t="shared" si="284"/>
        <v>1.7730000000000001E-3</v>
      </c>
      <c r="W348" s="1">
        <f t="shared" si="285"/>
        <v>56746.5</v>
      </c>
      <c r="X348" s="1">
        <f t="shared" si="281"/>
        <v>5.6600429144595145E-5</v>
      </c>
      <c r="Y348" s="1">
        <v>57632.7</v>
      </c>
      <c r="Z348" s="2">
        <f t="shared" si="282"/>
        <v>2367073.4995176741</v>
      </c>
      <c r="AB348" t="str">
        <f t="shared" si="283"/>
        <v>5.6747E+04 2.4434E-03</v>
      </c>
    </row>
    <row r="349" spans="12:28" x14ac:dyDescent="0.2">
      <c r="L349">
        <f t="shared" si="280"/>
        <v>-172</v>
      </c>
      <c r="T349" s="1">
        <v>59462</v>
      </c>
      <c r="U349" s="1">
        <v>2.4537700000000001E-3</v>
      </c>
      <c r="V349" s="1">
        <f t="shared" si="284"/>
        <v>1.8289999999999999E-3</v>
      </c>
      <c r="W349" s="1">
        <f t="shared" si="285"/>
        <v>58547.5</v>
      </c>
      <c r="X349" s="1">
        <f t="shared" si="281"/>
        <v>5.5101436896709796E-5</v>
      </c>
      <c r="Y349" s="1">
        <v>59462.2</v>
      </c>
      <c r="Z349" s="2">
        <f t="shared" si="282"/>
        <v>2442214.1916484884</v>
      </c>
      <c r="AB349" t="str">
        <f t="shared" si="283"/>
        <v>5.8548E+04 2.4538E-03</v>
      </c>
    </row>
    <row r="350" spans="12:28" x14ac:dyDescent="0.2">
      <c r="L350">
        <f t="shared" si="280"/>
        <v>-173</v>
      </c>
      <c r="T350" s="1">
        <v>61350</v>
      </c>
      <c r="U350" s="1">
        <v>2.4724999999999999E-3</v>
      </c>
      <c r="V350" s="1">
        <f t="shared" si="284"/>
        <v>1.8879999999999999E-3</v>
      </c>
      <c r="W350" s="1">
        <f t="shared" si="285"/>
        <v>60406</v>
      </c>
      <c r="X350" s="1">
        <f t="shared" si="281"/>
        <v>5.3786970974008407E-5</v>
      </c>
      <c r="Y350" s="1">
        <v>61349.7</v>
      </c>
      <c r="Z350" s="2">
        <f t="shared" si="282"/>
        <v>2519737.0429176399</v>
      </c>
      <c r="AB350" t="str">
        <f t="shared" si="283"/>
        <v>6.0406E+04 2.4725E-03</v>
      </c>
    </row>
    <row r="351" spans="12:28" x14ac:dyDescent="0.2">
      <c r="L351">
        <f t="shared" si="280"/>
        <v>-174</v>
      </c>
      <c r="T351" s="1">
        <v>63297</v>
      </c>
      <c r="U351" s="1">
        <v>2.4957E-3</v>
      </c>
      <c r="V351" s="1">
        <f t="shared" si="284"/>
        <v>1.9469999999999999E-3</v>
      </c>
      <c r="W351" s="1">
        <f t="shared" si="285"/>
        <v>62323.5</v>
      </c>
      <c r="X351" s="1">
        <f t="shared" si="281"/>
        <v>5.2646463715594559E-5</v>
      </c>
      <c r="Y351" s="1">
        <v>63297.2</v>
      </c>
      <c r="Z351" s="2">
        <f t="shared" si="282"/>
        <v>2599724.1967436913</v>
      </c>
      <c r="AB351" t="str">
        <f t="shared" si="283"/>
        <v>6.2324E+04 2.4957E-03</v>
      </c>
    </row>
    <row r="352" spans="12:28" x14ac:dyDescent="0.2">
      <c r="L352">
        <f t="shared" si="280"/>
        <v>-175</v>
      </c>
      <c r="T352" s="1">
        <v>65306</v>
      </c>
      <c r="U352" s="1">
        <v>2.5108000000000001E-3</v>
      </c>
      <c r="V352" s="1">
        <f t="shared" si="284"/>
        <v>2.0089999999999999E-3</v>
      </c>
      <c r="W352" s="1">
        <f t="shared" si="285"/>
        <v>64301.5</v>
      </c>
      <c r="X352" s="1">
        <f t="shared" si="281"/>
        <v>5.133043686630951E-5</v>
      </c>
      <c r="Y352" s="1">
        <v>65306.400000000001</v>
      </c>
      <c r="Z352" s="2">
        <f t="shared" si="282"/>
        <v>2682245.4750324218</v>
      </c>
      <c r="AB352" t="str">
        <f t="shared" si="283"/>
        <v>6.4302E+04 2.5108E-03</v>
      </c>
    </row>
    <row r="353" spans="12:28" x14ac:dyDescent="0.2">
      <c r="L353">
        <f t="shared" si="280"/>
        <v>-176</v>
      </c>
      <c r="T353" s="1">
        <v>67600</v>
      </c>
      <c r="U353" s="1">
        <v>2.7891299999999999E-3</v>
      </c>
      <c r="V353" s="1">
        <f t="shared" si="284"/>
        <v>2.294E-3</v>
      </c>
      <c r="W353" s="1">
        <f t="shared" si="285"/>
        <v>66453</v>
      </c>
      <c r="X353" s="1">
        <f t="shared" si="281"/>
        <v>4.9936502401387478E-5</v>
      </c>
      <c r="Y353" s="1">
        <v>67600</v>
      </c>
      <c r="Z353" s="2">
        <f t="shared" si="282"/>
        <v>2776447.547440859</v>
      </c>
      <c r="AB353" t="str">
        <f t="shared" si="283"/>
        <v>6.6453E+04 2.7891E-03</v>
      </c>
    </row>
    <row r="354" spans="12:28" x14ac:dyDescent="0.2">
      <c r="L354">
        <f t="shared" si="280"/>
        <v>-177</v>
      </c>
      <c r="T354" s="1">
        <v>69518</v>
      </c>
      <c r="U354" s="1">
        <v>2.2675099999999999E-3</v>
      </c>
      <c r="V354" s="1">
        <f t="shared" si="284"/>
        <v>1.918E-3</v>
      </c>
      <c r="W354" s="1">
        <f t="shared" si="285"/>
        <v>68559</v>
      </c>
      <c r="X354" s="1">
        <f t="shared" si="281"/>
        <v>4.8556053969383955E-5</v>
      </c>
      <c r="Y354" s="1">
        <v>69518.3</v>
      </c>
      <c r="Z354" s="2">
        <f t="shared" si="282"/>
        <v>2855235.407355886</v>
      </c>
      <c r="AB354" t="str">
        <f t="shared" si="283"/>
        <v>6.8559E+04 2.2675E-03</v>
      </c>
    </row>
    <row r="355" spans="12:28" x14ac:dyDescent="0.2">
      <c r="L355">
        <f t="shared" si="280"/>
        <v>-178</v>
      </c>
      <c r="T355" s="1">
        <v>71725</v>
      </c>
      <c r="U355" s="1">
        <v>2.58106E-3</v>
      </c>
      <c r="V355" s="1">
        <f t="shared" si="284"/>
        <v>2.2070000000000002E-3</v>
      </c>
      <c r="W355" s="1">
        <f t="shared" si="285"/>
        <v>70621.5</v>
      </c>
      <c r="X355" s="1">
        <f t="shared" si="281"/>
        <v>4.8032870846645172E-5</v>
      </c>
      <c r="Y355" s="1">
        <v>71725.100000000006</v>
      </c>
      <c r="Z355" s="2">
        <f t="shared" si="282"/>
        <v>2945872.4553986741</v>
      </c>
      <c r="AB355" t="str">
        <f t="shared" si="283"/>
        <v>7.0622E+04 2.5811E-03</v>
      </c>
    </row>
    <row r="356" spans="12:28" x14ac:dyDescent="0.2">
      <c r="L356">
        <f t="shared" si="280"/>
        <v>-179</v>
      </c>
      <c r="T356" s="1">
        <v>74002</v>
      </c>
      <c r="U356" s="1">
        <v>2.5117199999999998E-3</v>
      </c>
      <c r="V356" s="1">
        <f t="shared" si="284"/>
        <v>2.2769999999999999E-3</v>
      </c>
      <c r="W356" s="1">
        <f t="shared" si="285"/>
        <v>72863.5</v>
      </c>
      <c r="X356" s="1">
        <f t="shared" si="281"/>
        <v>4.530550445189062E-5</v>
      </c>
      <c r="Y356" s="1">
        <v>74001.899999999994</v>
      </c>
      <c r="Z356" s="2">
        <f t="shared" si="282"/>
        <v>3039384.5230911784</v>
      </c>
      <c r="AB356" t="str">
        <f t="shared" si="283"/>
        <v>7.2864E+04 2.5117E-03</v>
      </c>
    </row>
    <row r="357" spans="12:28" x14ac:dyDescent="0.2">
      <c r="L357">
        <f t="shared" si="280"/>
        <v>-180</v>
      </c>
      <c r="T357" s="1">
        <v>76351</v>
      </c>
      <c r="U357" s="1">
        <v>2.55507E-3</v>
      </c>
      <c r="V357" s="1">
        <f t="shared" si="284"/>
        <v>2.349E-3</v>
      </c>
      <c r="W357" s="1">
        <f t="shared" si="285"/>
        <v>75176.5</v>
      </c>
      <c r="X357" s="1">
        <f t="shared" si="281"/>
        <v>4.4674794480338586E-5</v>
      </c>
      <c r="Y357" s="1">
        <v>76350.899999999994</v>
      </c>
      <c r="Z357" s="2">
        <f t="shared" si="282"/>
        <v>3135861.9681938207</v>
      </c>
      <c r="AB357" t="str">
        <f t="shared" si="283"/>
        <v>7.5177E+04 2.5551E-03</v>
      </c>
    </row>
    <row r="358" spans="12:28" x14ac:dyDescent="0.2">
      <c r="L358">
        <f t="shared" si="280"/>
        <v>-181</v>
      </c>
      <c r="T358" s="1">
        <v>78775</v>
      </c>
      <c r="U358" s="1">
        <v>2.5603700000000002E-3</v>
      </c>
      <c r="V358" s="1">
        <f t="shared" si="284"/>
        <v>2.4239999999999999E-3</v>
      </c>
      <c r="W358" s="1">
        <f t="shared" si="285"/>
        <v>77563</v>
      </c>
      <c r="X358" s="1">
        <f t="shared" si="281"/>
        <v>4.338233180425255E-5</v>
      </c>
      <c r="Y358" s="1">
        <v>78774.600000000006</v>
      </c>
      <c r="Z358" s="2">
        <f t="shared" si="282"/>
        <v>3235407.4699798031</v>
      </c>
      <c r="AB358" t="str">
        <f t="shared" si="283"/>
        <v>7.7563E+04 2.5604E-03</v>
      </c>
    </row>
    <row r="359" spans="12:28" x14ac:dyDescent="0.2">
      <c r="L359">
        <f t="shared" si="280"/>
        <v>-182</v>
      </c>
      <c r="T359" s="1">
        <v>81275</v>
      </c>
      <c r="U359" s="1">
        <v>2.53652E-3</v>
      </c>
      <c r="V359" s="1">
        <f t="shared" si="284"/>
        <v>2.5000000000000001E-3</v>
      </c>
      <c r="W359" s="1">
        <f t="shared" si="285"/>
        <v>80025</v>
      </c>
      <c r="X359" s="1">
        <f t="shared" si="281"/>
        <v>4.1671684810856142E-5</v>
      </c>
      <c r="Y359" s="1">
        <v>81275.199999999997</v>
      </c>
      <c r="Z359" s="2">
        <f t="shared" si="282"/>
        <v>3338111.3862095461</v>
      </c>
      <c r="AB359" t="str">
        <f t="shared" si="283"/>
        <v>8.0025E+04 2.5365E-03</v>
      </c>
    </row>
    <row r="360" spans="12:28" x14ac:dyDescent="0.2">
      <c r="L360">
        <f t="shared" si="280"/>
        <v>-183</v>
      </c>
      <c r="T360" s="1">
        <v>83855</v>
      </c>
      <c r="U360" s="1">
        <v>2.55061E-3</v>
      </c>
      <c r="V360" s="1">
        <f t="shared" si="284"/>
        <v>2.5799999999999998E-3</v>
      </c>
      <c r="W360" s="1">
        <f t="shared" si="285"/>
        <v>82565</v>
      </c>
      <c r="X360" s="1">
        <f t="shared" si="281"/>
        <v>4.0603842019736078E-5</v>
      </c>
      <c r="Y360" s="1">
        <v>83855.100000000006</v>
      </c>
      <c r="Z360" s="2">
        <f t="shared" si="282"/>
        <v>3444072.2889853255</v>
      </c>
      <c r="AB360" t="str">
        <f t="shared" si="283"/>
        <v>8.2565E+04 2.5506E-03</v>
      </c>
    </row>
    <row r="361" spans="12:28" x14ac:dyDescent="0.2">
      <c r="L361">
        <f t="shared" si="280"/>
        <v>-184</v>
      </c>
      <c r="T361" s="1">
        <v>86517</v>
      </c>
      <c r="U361" s="1">
        <v>2.5572099999999999E-3</v>
      </c>
      <c r="V361" s="1">
        <f t="shared" si="284"/>
        <v>2.6619999999999999E-3</v>
      </c>
      <c r="W361" s="1">
        <f t="shared" si="285"/>
        <v>85186</v>
      </c>
      <c r="X361" s="1">
        <f t="shared" si="281"/>
        <v>3.9454915737106721E-5</v>
      </c>
      <c r="Y361" s="1">
        <v>86517</v>
      </c>
      <c r="Z361" s="2">
        <f t="shared" si="282"/>
        <v>3553401.0719222007</v>
      </c>
      <c r="AB361" t="str">
        <f t="shared" si="283"/>
        <v>8.5186E+04 2.5572E-03</v>
      </c>
    </row>
    <row r="362" spans="12:28" x14ac:dyDescent="0.2">
      <c r="L362">
        <f t="shared" si="280"/>
        <v>-185</v>
      </c>
      <c r="T362" s="1">
        <v>89263</v>
      </c>
      <c r="U362" s="1">
        <v>2.58471E-3</v>
      </c>
      <c r="V362" s="1">
        <f t="shared" si="284"/>
        <v>2.7460000000000002E-3</v>
      </c>
      <c r="W362" s="1">
        <f t="shared" si="285"/>
        <v>87890</v>
      </c>
      <c r="X362" s="1">
        <f t="shared" si="281"/>
        <v>3.8659307245966493E-5</v>
      </c>
      <c r="Y362" s="1">
        <v>89263.3</v>
      </c>
      <c r="Z362" s="2">
        <f t="shared" si="282"/>
        <v>3666196.3071224503</v>
      </c>
      <c r="AB362" t="str">
        <f t="shared" si="283"/>
        <v>8.7890E+04 2.5847E-03</v>
      </c>
    </row>
    <row r="363" spans="12:28" x14ac:dyDescent="0.2">
      <c r="L363">
        <f t="shared" si="280"/>
        <v>-186</v>
      </c>
      <c r="T363" s="1">
        <v>92097</v>
      </c>
      <c r="U363" s="1">
        <v>2.5777E-3</v>
      </c>
      <c r="V363" s="1">
        <f t="shared" si="284"/>
        <v>2.8340000000000001E-3</v>
      </c>
      <c r="W363" s="1">
        <f t="shared" si="285"/>
        <v>90680</v>
      </c>
      <c r="X363" s="1">
        <f t="shared" si="281"/>
        <v>3.7357284761947605E-5</v>
      </c>
      <c r="Y363" s="1">
        <v>92096.8</v>
      </c>
      <c r="Z363" s="2">
        <f t="shared" si="282"/>
        <v>3782572.9953720612</v>
      </c>
      <c r="AB363" t="str">
        <f t="shared" si="283"/>
        <v>9.0680E+04 2.5777E-03</v>
      </c>
    </row>
    <row r="364" spans="12:28" x14ac:dyDescent="0.2">
      <c r="L364">
        <f t="shared" si="280"/>
        <v>-187</v>
      </c>
      <c r="T364" s="1">
        <v>95020</v>
      </c>
      <c r="U364" s="1">
        <v>2.5180900000000002E-3</v>
      </c>
      <c r="V364" s="1">
        <f t="shared" si="284"/>
        <v>2.9229999999999998E-3</v>
      </c>
      <c r="W364" s="1">
        <f t="shared" si="285"/>
        <v>93558.5</v>
      </c>
      <c r="X364" s="1">
        <f t="shared" si="281"/>
        <v>3.5382230730441054E-5</v>
      </c>
      <c r="Y364" s="1">
        <v>95020.3</v>
      </c>
      <c r="Z364" s="2">
        <f t="shared" si="282"/>
        <v>3902646.1374570215</v>
      </c>
      <c r="AB364" t="str">
        <f t="shared" si="283"/>
        <v>9.3559E+04 2.5181E-03</v>
      </c>
    </row>
    <row r="365" spans="12:28" x14ac:dyDescent="0.2">
      <c r="L365">
        <f t="shared" si="280"/>
        <v>-188</v>
      </c>
      <c r="T365" s="1">
        <v>98037</v>
      </c>
      <c r="U365" s="1">
        <v>2.6783800000000002E-3</v>
      </c>
      <c r="V365" s="1">
        <f t="shared" si="284"/>
        <v>3.0170000000000002E-3</v>
      </c>
      <c r="W365" s="1">
        <f t="shared" si="285"/>
        <v>96528.5</v>
      </c>
      <c r="X365" s="1">
        <f t="shared" si="281"/>
        <v>3.6461930628385147E-5</v>
      </c>
      <c r="Y365" s="1">
        <v>98036.6</v>
      </c>
      <c r="Z365" s="2">
        <f t="shared" si="282"/>
        <v>4026530.7341633216</v>
      </c>
      <c r="AB365" t="str">
        <f t="shared" si="283"/>
        <v>9.6529E+04 2.6784E-03</v>
      </c>
    </row>
    <row r="366" spans="12:28" x14ac:dyDescent="0.2">
      <c r="L366">
        <f t="shared" si="280"/>
        <v>-189</v>
      </c>
      <c r="T366" s="1">
        <v>101150</v>
      </c>
      <c r="U366" s="1">
        <v>2.6318299999999999E-3</v>
      </c>
      <c r="V366" s="1">
        <f t="shared" si="284"/>
        <v>3.1129999999999999E-3</v>
      </c>
      <c r="W366" s="1">
        <f t="shared" si="285"/>
        <v>99593.5</v>
      </c>
      <c r="X366" s="1">
        <f t="shared" si="281"/>
        <v>3.472333974904474E-5</v>
      </c>
      <c r="Y366" s="1">
        <v>101149</v>
      </c>
      <c r="Z366" s="2">
        <f t="shared" si="282"/>
        <v>4154362.3221315895</v>
      </c>
      <c r="AB366" t="str">
        <f t="shared" si="283"/>
        <v>9.9594E+04 2.6318E-03</v>
      </c>
    </row>
    <row r="367" spans="12:28" x14ac:dyDescent="0.2">
      <c r="L367">
        <f t="shared" si="280"/>
        <v>-190</v>
      </c>
      <c r="T367" s="1">
        <v>104360</v>
      </c>
      <c r="U367" s="1">
        <v>2.5646900000000001E-3</v>
      </c>
      <c r="V367" s="1">
        <f t="shared" si="284"/>
        <v>3.2100000000000002E-3</v>
      </c>
      <c r="W367" s="1">
        <f t="shared" si="285"/>
        <v>102755</v>
      </c>
      <c r="X367" s="1">
        <f t="shared" si="281"/>
        <v>3.2815016223552954E-5</v>
      </c>
      <c r="Y367" s="1">
        <v>104359</v>
      </c>
      <c r="Z367" s="2">
        <f t="shared" si="282"/>
        <v>4286202.508925749</v>
      </c>
      <c r="AB367" t="str">
        <f t="shared" si="283"/>
        <v>1.0276E+05 2.5647E-03</v>
      </c>
    </row>
    <row r="368" spans="12:28" x14ac:dyDescent="0.2">
      <c r="L368">
        <f t="shared" si="280"/>
        <v>-191</v>
      </c>
      <c r="T368" s="1">
        <v>107670</v>
      </c>
      <c r="U368" s="1">
        <v>2.5632699999999999E-3</v>
      </c>
      <c r="V368" s="1">
        <f t="shared" si="284"/>
        <v>3.31E-3</v>
      </c>
      <c r="W368" s="1">
        <f t="shared" si="285"/>
        <v>106015</v>
      </c>
      <c r="X368" s="1">
        <f t="shared" si="281"/>
        <v>3.1806006117953176E-5</v>
      </c>
      <c r="Y368" s="1">
        <v>107672</v>
      </c>
      <c r="Z368" s="2">
        <f t="shared" si="282"/>
        <v>4422273.0817759195</v>
      </c>
      <c r="AB368" t="str">
        <f t="shared" si="283"/>
        <v>1.0602E+05 2.5633E-03</v>
      </c>
    </row>
    <row r="369" spans="12:28" x14ac:dyDescent="0.2">
      <c r="L369">
        <f t="shared" si="280"/>
        <v>-192</v>
      </c>
      <c r="T369" s="1">
        <v>111090</v>
      </c>
      <c r="U369" s="1">
        <v>2.6083899999999999E-3</v>
      </c>
      <c r="V369" s="1">
        <f t="shared" si="284"/>
        <v>3.4199999999999999E-3</v>
      </c>
      <c r="W369" s="1">
        <f t="shared" si="285"/>
        <v>109380</v>
      </c>
      <c r="X369" s="1">
        <f t="shared" si="281"/>
        <v>3.1324864261173668E-5</v>
      </c>
      <c r="Y369" s="1">
        <v>111090</v>
      </c>
      <c r="Z369" s="2">
        <f t="shared" si="282"/>
        <v>4562656.1841006661</v>
      </c>
      <c r="AB369" t="str">
        <f t="shared" si="283"/>
        <v>1.0938E+05 2.6084E-03</v>
      </c>
    </row>
    <row r="370" spans="12:28" x14ac:dyDescent="0.2">
      <c r="L370">
        <f t="shared" si="280"/>
        <v>-193</v>
      </c>
      <c r="T370" s="1">
        <v>114620</v>
      </c>
      <c r="U370" s="1">
        <v>2.5535800000000002E-3</v>
      </c>
      <c r="V370" s="1">
        <f t="shared" si="284"/>
        <v>3.5300000000000002E-3</v>
      </c>
      <c r="W370" s="1">
        <f t="shared" si="285"/>
        <v>112855</v>
      </c>
      <c r="X370" s="1">
        <f t="shared" si="281"/>
        <v>2.9711018523367038E-5</v>
      </c>
      <c r="Y370" s="1">
        <v>114616</v>
      </c>
      <c r="Z370" s="2">
        <f t="shared" si="282"/>
        <v>4707475.0310278321</v>
      </c>
      <c r="AB370" t="str">
        <f t="shared" si="283"/>
        <v>1.1286E+05 2.5536E-03</v>
      </c>
    </row>
    <row r="371" spans="12:28" x14ac:dyDescent="0.2">
      <c r="L371">
        <f t="shared" si="280"/>
        <v>-194</v>
      </c>
      <c r="T371" s="1">
        <v>118260</v>
      </c>
      <c r="U371" s="1">
        <v>2.627E-3</v>
      </c>
      <c r="V371" s="1">
        <f t="shared" si="284"/>
        <v>3.64E-3</v>
      </c>
      <c r="W371" s="1">
        <f t="shared" si="285"/>
        <v>116440</v>
      </c>
      <c r="X371" s="1">
        <f t="shared" si="281"/>
        <v>2.9641587989820278E-5</v>
      </c>
      <c r="Y371" s="1">
        <v>118255</v>
      </c>
      <c r="Z371" s="2">
        <f t="shared" si="282"/>
        <v>4856934.9811038282</v>
      </c>
      <c r="AB371" t="str">
        <f t="shared" si="283"/>
        <v>1.1644E+05 2.6270E-03</v>
      </c>
    </row>
    <row r="372" spans="12:28" x14ac:dyDescent="0.2">
      <c r="L372">
        <f t="shared" si="280"/>
        <v>-195</v>
      </c>
      <c r="T372" s="1">
        <v>122010</v>
      </c>
      <c r="U372" s="1">
        <v>2.6052900000000001E-3</v>
      </c>
      <c r="V372" s="1">
        <f t="shared" si="284"/>
        <v>3.7499999999999999E-3</v>
      </c>
      <c r="W372" s="1">
        <f t="shared" si="285"/>
        <v>120135</v>
      </c>
      <c r="X372" s="1">
        <f t="shared" si="281"/>
        <v>2.8534323593184205E-5</v>
      </c>
      <c r="Y372" s="1">
        <v>122008</v>
      </c>
      <c r="Z372" s="2">
        <f t="shared" si="282"/>
        <v>5011077.1060379334</v>
      </c>
      <c r="AB372" t="str">
        <f t="shared" si="283"/>
        <v>1.2014E+05 2.6053E-03</v>
      </c>
    </row>
    <row r="373" spans="12:28" x14ac:dyDescent="0.2">
      <c r="L373">
        <f t="shared" si="280"/>
        <v>-196</v>
      </c>
      <c r="T373" s="1">
        <v>125880</v>
      </c>
      <c r="U373" s="1">
        <v>2.61699E-3</v>
      </c>
      <c r="V373" s="1">
        <f t="shared" si="284"/>
        <v>3.8700000000000002E-3</v>
      </c>
      <c r="W373" s="1">
        <f t="shared" si="285"/>
        <v>123945</v>
      </c>
      <c r="X373" s="1">
        <f t="shared" si="281"/>
        <v>2.7773708649363382E-5</v>
      </c>
      <c r="Y373" s="1">
        <v>125881</v>
      </c>
      <c r="Z373" s="2">
        <f t="shared" si="282"/>
        <v>5170147.8360858401</v>
      </c>
      <c r="AB373" t="str">
        <f t="shared" si="283"/>
        <v>1.2395E+05 2.6170E-03</v>
      </c>
    </row>
    <row r="374" spans="12:28" x14ac:dyDescent="0.2">
      <c r="L374">
        <f t="shared" si="280"/>
        <v>-197</v>
      </c>
      <c r="T374" s="1">
        <v>129880</v>
      </c>
      <c r="U374" s="1">
        <v>2.6023399999999999E-3</v>
      </c>
      <c r="V374" s="1">
        <f t="shared" si="284"/>
        <v>4.0000000000000001E-3</v>
      </c>
      <c r="W374" s="1">
        <f t="shared" si="285"/>
        <v>127880</v>
      </c>
      <c r="X374" s="1">
        <f t="shared" si="281"/>
        <v>2.6720637983014957E-5</v>
      </c>
      <c r="Y374" s="1">
        <v>129877</v>
      </c>
      <c r="Z374" s="2">
        <f t="shared" si="282"/>
        <v>5334270.3863753909</v>
      </c>
      <c r="AB374" t="str">
        <f t="shared" si="283"/>
        <v>1.2788E+05 2.6023E-03</v>
      </c>
    </row>
    <row r="375" spans="12:28" x14ac:dyDescent="0.2">
      <c r="L375">
        <f t="shared" si="280"/>
        <v>-198</v>
      </c>
      <c r="T375" s="1">
        <v>134000</v>
      </c>
      <c r="U375" s="1">
        <v>2.5862200000000002E-3</v>
      </c>
      <c r="V375" s="1">
        <f t="shared" si="284"/>
        <v>4.1200000000000004E-3</v>
      </c>
      <c r="W375" s="1">
        <f t="shared" si="285"/>
        <v>131940</v>
      </c>
      <c r="X375" s="1">
        <f t="shared" si="281"/>
        <v>2.578166892680566E-5</v>
      </c>
      <c r="Y375" s="1">
        <v>134000</v>
      </c>
      <c r="Z375" s="2">
        <f t="shared" si="282"/>
        <v>5503609.0437437147</v>
      </c>
      <c r="AB375" t="str">
        <f t="shared" si="283"/>
        <v>1.3194E+05 2.5862E-03</v>
      </c>
    </row>
    <row r="376" spans="12:28" x14ac:dyDescent="0.2">
      <c r="L376">
        <f t="shared" si="280"/>
        <v>-199</v>
      </c>
      <c r="T376" s="1">
        <v>138250</v>
      </c>
      <c r="U376" s="1">
        <v>2.6194E-3</v>
      </c>
      <c r="V376" s="1">
        <f t="shared" si="284"/>
        <v>4.2500000000000003E-3</v>
      </c>
      <c r="W376" s="1">
        <f t="shared" si="285"/>
        <v>136125</v>
      </c>
      <c r="X376" s="1">
        <f t="shared" si="281"/>
        <v>2.5313702421742377E-5</v>
      </c>
      <c r="Y376" s="1">
        <v>138254</v>
      </c>
      <c r="Z376" s="2">
        <f t="shared" si="282"/>
        <v>5678328.0950279357</v>
      </c>
      <c r="AB376" t="str">
        <f t="shared" si="283"/>
        <v>1.3613E+05 2.6194E-03</v>
      </c>
    </row>
    <row r="377" spans="12:28" x14ac:dyDescent="0.2">
      <c r="L377">
        <f t="shared" si="280"/>
        <v>-200</v>
      </c>
      <c r="T377" s="1">
        <v>142640</v>
      </c>
      <c r="U377" s="1">
        <v>2.6629399999999999E-3</v>
      </c>
      <c r="V377" s="1">
        <f t="shared" si="284"/>
        <v>4.3899999999999998E-3</v>
      </c>
      <c r="W377" s="1">
        <f t="shared" si="285"/>
        <v>140445</v>
      </c>
      <c r="X377" s="1">
        <f t="shared" si="281"/>
        <v>2.4913780755017997E-5</v>
      </c>
      <c r="Y377" s="1">
        <v>142642</v>
      </c>
      <c r="Z377" s="2">
        <f t="shared" si="282"/>
        <v>5858550.755355902</v>
      </c>
      <c r="AB377" t="str">
        <f t="shared" si="283"/>
        <v>1.4045E+05 2.6629E-03</v>
      </c>
    </row>
    <row r="378" spans="12:28" x14ac:dyDescent="0.2">
      <c r="L378">
        <f t="shared" si="280"/>
        <v>-201</v>
      </c>
      <c r="T378" s="1">
        <v>147170</v>
      </c>
      <c r="U378" s="1">
        <v>2.6231000000000002E-3</v>
      </c>
      <c r="V378" s="1">
        <f t="shared" si="284"/>
        <v>4.5300000000000002E-3</v>
      </c>
      <c r="W378" s="1">
        <f t="shared" si="285"/>
        <v>144905</v>
      </c>
      <c r="X378" s="1">
        <f t="shared" si="281"/>
        <v>2.3782604992659452E-5</v>
      </c>
      <c r="Y378" s="1">
        <v>147170</v>
      </c>
      <c r="Z378" s="2">
        <f t="shared" si="282"/>
        <v>6044523.4549833015</v>
      </c>
      <c r="AB378" t="str">
        <f t="shared" si="283"/>
        <v>1.4491E+05 2.6231E-03</v>
      </c>
    </row>
    <row r="379" spans="12:28" x14ac:dyDescent="0.2">
      <c r="L379">
        <f t="shared" si="280"/>
        <v>-202</v>
      </c>
      <c r="T379" s="1">
        <v>151840</v>
      </c>
      <c r="U379" s="1">
        <v>2.5974000000000001E-3</v>
      </c>
      <c r="V379" s="1">
        <f t="shared" si="284"/>
        <v>4.6699999999999997E-3</v>
      </c>
      <c r="W379" s="1">
        <f t="shared" si="285"/>
        <v>149505</v>
      </c>
      <c r="X379" s="1">
        <f t="shared" si="281"/>
        <v>2.2843609783342274E-5</v>
      </c>
      <c r="Y379" s="1">
        <v>151842</v>
      </c>
      <c r="Z379" s="2">
        <f t="shared" si="282"/>
        <v>6236410.4807472611</v>
      </c>
      <c r="AB379" t="str">
        <f t="shared" si="283"/>
        <v>1.4951E+05 2.5974E-03</v>
      </c>
    </row>
    <row r="380" spans="12:28" x14ac:dyDescent="0.2">
      <c r="L380">
        <f t="shared" si="280"/>
        <v>-203</v>
      </c>
      <c r="T380" s="1">
        <v>156660</v>
      </c>
      <c r="U380" s="1">
        <v>2.5851699999999999E-3</v>
      </c>
      <c r="V380" s="1">
        <f t="shared" si="284"/>
        <v>4.8199999999999996E-3</v>
      </c>
      <c r="W380" s="1">
        <f t="shared" si="285"/>
        <v>154250</v>
      </c>
      <c r="X380" s="1">
        <f t="shared" si="281"/>
        <v>2.2028495992467546E-5</v>
      </c>
      <c r="Y380" s="1">
        <v>156662</v>
      </c>
      <c r="Z380" s="2">
        <f t="shared" si="282"/>
        <v>6434376.1194849089</v>
      </c>
      <c r="AB380" t="str">
        <f t="shared" si="283"/>
        <v>1.5425E+05 2.5852E-03</v>
      </c>
    </row>
    <row r="381" spans="12:28" x14ac:dyDescent="0.2">
      <c r="L381">
        <f t="shared" si="280"/>
        <v>-204</v>
      </c>
      <c r="T381" s="1">
        <v>161640</v>
      </c>
      <c r="U381" s="1">
        <v>2.7049800000000001E-3</v>
      </c>
      <c r="V381" s="1">
        <f t="shared" si="284"/>
        <v>4.9800000000000001E-3</v>
      </c>
      <c r="W381" s="1">
        <f t="shared" si="285"/>
        <v>159150</v>
      </c>
      <c r="X381" s="1">
        <f t="shared" si="281"/>
        <v>2.2308865898138629E-5</v>
      </c>
      <c r="Y381" s="1">
        <v>161635</v>
      </c>
      <c r="Z381" s="2">
        <f t="shared" si="282"/>
        <v>6638625.7297426518</v>
      </c>
      <c r="AB381" t="str">
        <f t="shared" si="283"/>
        <v>1.5915E+05 2.7050E-03</v>
      </c>
    </row>
    <row r="382" spans="12:28" x14ac:dyDescent="0.2">
      <c r="L382">
        <f t="shared" si="280"/>
        <v>-205</v>
      </c>
      <c r="T382" s="1">
        <v>166770</v>
      </c>
      <c r="U382" s="1">
        <v>2.7295900000000001E-3</v>
      </c>
      <c r="V382" s="1">
        <f t="shared" si="284"/>
        <v>5.13E-3</v>
      </c>
      <c r="W382" s="1">
        <f t="shared" si="285"/>
        <v>164205</v>
      </c>
      <c r="X382" s="1">
        <f t="shared" si="281"/>
        <v>2.1853591995741188E-5</v>
      </c>
      <c r="Y382" s="1">
        <v>166766</v>
      </c>
      <c r="Z382" s="2">
        <f t="shared" si="282"/>
        <v>6849364.6700668978</v>
      </c>
      <c r="AB382" t="str">
        <f t="shared" si="283"/>
        <v>1.6421E+05 2.7296E-03</v>
      </c>
    </row>
    <row r="383" spans="12:28" x14ac:dyDescent="0.2">
      <c r="L383">
        <f t="shared" si="280"/>
        <v>-206</v>
      </c>
      <c r="T383" s="1">
        <v>172060</v>
      </c>
      <c r="U383" s="1">
        <v>2.7747000000000002E-3</v>
      </c>
      <c r="V383" s="1">
        <f t="shared" si="284"/>
        <v>5.2900000000000004E-3</v>
      </c>
      <c r="W383" s="1">
        <f t="shared" si="285"/>
        <v>169415</v>
      </c>
      <c r="X383" s="1">
        <f t="shared" si="281"/>
        <v>2.1542849100916519E-5</v>
      </c>
      <c r="Y383" s="1">
        <v>172060</v>
      </c>
      <c r="Z383" s="2">
        <f t="shared" si="282"/>
        <v>7066798.2990040556</v>
      </c>
      <c r="AB383" t="str">
        <f t="shared" si="283"/>
        <v>1.6942E+05 2.7747E-03</v>
      </c>
    </row>
    <row r="384" spans="12:28" x14ac:dyDescent="0.2">
      <c r="L384">
        <f t="shared" si="280"/>
        <v>-207</v>
      </c>
      <c r="T384" s="1">
        <v>177520</v>
      </c>
      <c r="U384" s="1">
        <v>2.7329899999999998E-3</v>
      </c>
      <c r="V384" s="1">
        <f t="shared" si="284"/>
        <v>5.4599999999999996E-3</v>
      </c>
      <c r="W384" s="1">
        <f t="shared" si="285"/>
        <v>174790</v>
      </c>
      <c r="X384" s="1">
        <f t="shared" si="281"/>
        <v>2.0558346291155668E-5</v>
      </c>
      <c r="Y384" s="1">
        <v>177521</v>
      </c>
      <c r="Z384" s="2">
        <f t="shared" si="282"/>
        <v>7291090.9033912532</v>
      </c>
      <c r="AB384" t="str">
        <f t="shared" si="283"/>
        <v>1.7479E+05 2.7330E-03</v>
      </c>
    </row>
    <row r="385" spans="12:28" x14ac:dyDescent="0.2">
      <c r="L385">
        <f t="shared" si="280"/>
        <v>-208</v>
      </c>
      <c r="T385" s="1">
        <v>184000</v>
      </c>
      <c r="U385" s="1">
        <v>3.1221999999999999E-3</v>
      </c>
      <c r="V385" s="1">
        <f t="shared" si="284"/>
        <v>6.4799999999999996E-3</v>
      </c>
      <c r="W385" s="1">
        <f t="shared" si="285"/>
        <v>180760</v>
      </c>
      <c r="X385" s="1">
        <f t="shared" si="281"/>
        <v>1.9789211530745146E-5</v>
      </c>
      <c r="Y385" s="1">
        <v>184000</v>
      </c>
      <c r="Z385" s="2">
        <f t="shared" si="282"/>
        <v>7557194.5078271898</v>
      </c>
      <c r="AB385" t="str">
        <f t="shared" si="283"/>
        <v>1.8076E+05 3.1222E-03</v>
      </c>
    </row>
    <row r="386" spans="12:28" x14ac:dyDescent="0.2">
      <c r="L386">
        <f t="shared" si="280"/>
        <v>-209</v>
      </c>
      <c r="T386" s="1">
        <v>188970</v>
      </c>
      <c r="U386" s="1">
        <v>2.3528199999999998E-3</v>
      </c>
      <c r="V386" s="1">
        <f t="shared" si="284"/>
        <v>4.9699999999999996E-3</v>
      </c>
      <c r="W386" s="1">
        <f t="shared" si="285"/>
        <v>186485</v>
      </c>
      <c r="X386" s="1">
        <f t="shared" si="281"/>
        <v>1.9443528980301341E-5</v>
      </c>
      <c r="Y386" s="1">
        <v>188970</v>
      </c>
      <c r="Z386" s="2">
        <f t="shared" si="282"/>
        <v>7761320.9029570874</v>
      </c>
      <c r="AB386" t="str">
        <f t="shared" si="283"/>
        <v>1.8649E+05 2.3528E-03</v>
      </c>
    </row>
    <row r="387" spans="12:28" x14ac:dyDescent="0.2">
      <c r="L387">
        <f t="shared" si="280"/>
        <v>-210</v>
      </c>
      <c r="T387" s="1">
        <v>194970</v>
      </c>
      <c r="U387" s="1">
        <v>2.7636100000000001E-3</v>
      </c>
      <c r="V387" s="1">
        <f t="shared" si="284"/>
        <v>6.0000000000000001E-3</v>
      </c>
      <c r="W387" s="1">
        <f t="shared" si="285"/>
        <v>191970</v>
      </c>
      <c r="X387" s="1">
        <f t="shared" si="281"/>
        <v>1.8917697747985782E-5</v>
      </c>
      <c r="Y387" s="1">
        <v>194969</v>
      </c>
      <c r="Z387" s="2">
        <f t="shared" si="282"/>
        <v>8007710.0869378233</v>
      </c>
      <c r="AB387" t="str">
        <f t="shared" si="283"/>
        <v>1.9197E+05 2.7636E-03</v>
      </c>
    </row>
    <row r="388" spans="12:28" x14ac:dyDescent="0.2">
      <c r="L388">
        <f t="shared" si="280"/>
        <v>-211</v>
      </c>
      <c r="T388" s="1">
        <v>201160</v>
      </c>
      <c r="U388" s="1">
        <v>2.7964700000000001E-3</v>
      </c>
      <c r="V388" s="1">
        <f t="shared" si="284"/>
        <v>6.1900000000000002E-3</v>
      </c>
      <c r="W388" s="1">
        <f t="shared" si="285"/>
        <v>198065</v>
      </c>
      <c r="X388" s="1">
        <f t="shared" si="281"/>
        <v>1.8555057004024288E-5</v>
      </c>
      <c r="Y388" s="1">
        <v>201158</v>
      </c>
      <c r="Z388" s="2">
        <f t="shared" si="282"/>
        <v>8261902.895682076</v>
      </c>
      <c r="AB388" t="str">
        <f t="shared" si="283"/>
        <v>1.9807E+05 2.7965E-03</v>
      </c>
    </row>
    <row r="389" spans="12:28" x14ac:dyDescent="0.2">
      <c r="L389">
        <f t="shared" ref="L389:L452" si="286">L388-1</f>
        <v>-212</v>
      </c>
      <c r="T389" s="1">
        <v>207540</v>
      </c>
      <c r="U389" s="1">
        <v>2.8164000000000002E-3</v>
      </c>
      <c r="V389" s="1">
        <f t="shared" si="284"/>
        <v>6.3800000000000003E-3</v>
      </c>
      <c r="W389" s="1">
        <f t="shared" si="285"/>
        <v>204350</v>
      </c>
      <c r="X389" s="1">
        <f t="shared" ref="X389:X452" si="287">U389/V389*$A$2/$H$2/1000000</f>
        <v>1.8130777746221633E-5</v>
      </c>
      <c r="Y389" s="1">
        <v>207543</v>
      </c>
      <c r="Z389" s="2">
        <f t="shared" ref="Z389:Z452" si="288">Y389*$A$2/$H$2</f>
        <v>8524145.7594455369</v>
      </c>
      <c r="AB389" t="str">
        <f t="shared" ref="AB389:AB452" si="289">TEXT(W389,"0.0000E+00")&amp;" "&amp;TEXT(MAX(U389,0.0000000001),"0.0000E+00")</f>
        <v>2.0435E+05 2.8164E-03</v>
      </c>
    </row>
    <row r="390" spans="12:28" x14ac:dyDescent="0.2">
      <c r="L390">
        <f t="shared" si="286"/>
        <v>-213</v>
      </c>
      <c r="T390" s="1">
        <v>214130</v>
      </c>
      <c r="U390" s="1">
        <v>2.81256E-3</v>
      </c>
      <c r="V390" s="1">
        <f t="shared" ref="V390:V453" si="290">(T390-T389)/1000000</f>
        <v>6.5900000000000004E-3</v>
      </c>
      <c r="W390" s="1">
        <f t="shared" ref="W390:W453" si="291">(T390+T389)/2</f>
        <v>210835</v>
      </c>
      <c r="X390" s="1">
        <f t="shared" si="287"/>
        <v>1.7529081435091409E-5</v>
      </c>
      <c r="Y390" s="1">
        <v>214132</v>
      </c>
      <c r="Z390" s="2">
        <f t="shared" si="288"/>
        <v>8794767.2519024555</v>
      </c>
      <c r="AB390" t="str">
        <f t="shared" si="289"/>
        <v>2.1084E+05 2.8126E-03</v>
      </c>
    </row>
    <row r="391" spans="12:28" x14ac:dyDescent="0.2">
      <c r="L391">
        <f t="shared" si="286"/>
        <v>-214</v>
      </c>
      <c r="T391" s="1">
        <v>220930</v>
      </c>
      <c r="U391" s="1">
        <v>2.8301300000000001E-3</v>
      </c>
      <c r="V391" s="1">
        <f t="shared" si="290"/>
        <v>6.7999999999999996E-3</v>
      </c>
      <c r="W391" s="1">
        <f t="shared" si="291"/>
        <v>217530</v>
      </c>
      <c r="X391" s="1">
        <f t="shared" si="287"/>
        <v>1.7093864204313434E-5</v>
      </c>
      <c r="Y391" s="1">
        <v>220929</v>
      </c>
      <c r="Z391" s="2">
        <f t="shared" si="288"/>
        <v>9073931.6598899625</v>
      </c>
      <c r="AB391" t="str">
        <f t="shared" si="289"/>
        <v>2.1753E+05 2.8301E-03</v>
      </c>
    </row>
    <row r="392" spans="12:28" x14ac:dyDescent="0.2">
      <c r="L392">
        <f t="shared" si="286"/>
        <v>-215</v>
      </c>
      <c r="T392" s="1">
        <v>227940</v>
      </c>
      <c r="U392" s="1">
        <v>2.8410000000000002E-3</v>
      </c>
      <c r="V392" s="1">
        <f t="shared" si="290"/>
        <v>7.0099999999999997E-3</v>
      </c>
      <c r="W392" s="1">
        <f t="shared" si="291"/>
        <v>224435</v>
      </c>
      <c r="X392" s="1">
        <f t="shared" si="287"/>
        <v>1.664546734225722E-5</v>
      </c>
      <c r="Y392" s="1">
        <v>227942</v>
      </c>
      <c r="Z392" s="2">
        <f t="shared" si="288"/>
        <v>9361967.5570823122</v>
      </c>
      <c r="AB392" t="str">
        <f t="shared" si="289"/>
        <v>2.2444E+05 2.8410E-03</v>
      </c>
    </row>
    <row r="393" spans="12:28" x14ac:dyDescent="0.2">
      <c r="L393">
        <f t="shared" si="286"/>
        <v>-216</v>
      </c>
      <c r="T393" s="1">
        <v>235180</v>
      </c>
      <c r="U393" s="1">
        <v>2.7410999999999998E-3</v>
      </c>
      <c r="V393" s="1">
        <f t="shared" si="290"/>
        <v>7.2399999999999999E-3</v>
      </c>
      <c r="W393" s="1">
        <f t="shared" si="291"/>
        <v>231560</v>
      </c>
      <c r="X393" s="1">
        <f t="shared" si="287"/>
        <v>1.5549953358008877E-5</v>
      </c>
      <c r="Y393" s="1">
        <v>235177</v>
      </c>
      <c r="Z393" s="2">
        <f t="shared" si="288"/>
        <v>9659121.3737351913</v>
      </c>
      <c r="AB393" t="str">
        <f t="shared" si="289"/>
        <v>2.3156E+05 2.7411E-03</v>
      </c>
    </row>
    <row r="394" spans="12:28" x14ac:dyDescent="0.2">
      <c r="L394">
        <f t="shared" si="286"/>
        <v>-217</v>
      </c>
      <c r="T394" s="1">
        <v>242640</v>
      </c>
      <c r="U394" s="1">
        <v>2.7650999999999999E-3</v>
      </c>
      <c r="V394" s="1">
        <f t="shared" si="290"/>
        <v>7.4599999999999996E-3</v>
      </c>
      <c r="W394" s="1">
        <f t="shared" si="291"/>
        <v>238910</v>
      </c>
      <c r="X394" s="1">
        <f t="shared" si="287"/>
        <v>1.5223509830394688E-5</v>
      </c>
      <c r="Y394" s="1">
        <v>242643</v>
      </c>
      <c r="Z394" s="2">
        <f t="shared" si="288"/>
        <v>9965762.7552321348</v>
      </c>
      <c r="AB394" t="str">
        <f t="shared" si="289"/>
        <v>2.3891E+05 2.7651E-03</v>
      </c>
    </row>
    <row r="395" spans="12:28" x14ac:dyDescent="0.2">
      <c r="L395">
        <f t="shared" si="286"/>
        <v>-218</v>
      </c>
      <c r="T395" s="1">
        <v>250340</v>
      </c>
      <c r="U395" s="1">
        <v>2.8595199999999999E-3</v>
      </c>
      <c r="V395" s="1">
        <f t="shared" si="290"/>
        <v>7.7000000000000002E-3</v>
      </c>
      <c r="W395" s="1">
        <f t="shared" si="291"/>
        <v>246490</v>
      </c>
      <c r="X395" s="1">
        <f t="shared" si="287"/>
        <v>1.5252645990275273E-5</v>
      </c>
      <c r="Y395" s="1">
        <v>250345</v>
      </c>
      <c r="Z395" s="2">
        <f t="shared" si="288"/>
        <v>10282097.060119554</v>
      </c>
      <c r="AB395" t="str">
        <f t="shared" si="289"/>
        <v>2.4649E+05 2.8595E-03</v>
      </c>
    </row>
    <row r="396" spans="12:28" x14ac:dyDescent="0.2">
      <c r="L396">
        <f t="shared" si="286"/>
        <v>-219</v>
      </c>
      <c r="T396" s="1">
        <v>258290</v>
      </c>
      <c r="U396" s="1">
        <v>2.82169E-3</v>
      </c>
      <c r="V396" s="1">
        <f t="shared" si="290"/>
        <v>7.9500000000000005E-3</v>
      </c>
      <c r="W396" s="1">
        <f t="shared" si="291"/>
        <v>254315</v>
      </c>
      <c r="X396" s="1">
        <f t="shared" si="287"/>
        <v>1.4577563693458369E-5</v>
      </c>
      <c r="Y396" s="1">
        <v>258292</v>
      </c>
      <c r="Z396" s="2">
        <f t="shared" si="288"/>
        <v>10608493.933780981</v>
      </c>
      <c r="AB396" t="str">
        <f t="shared" si="289"/>
        <v>2.5432E+05 2.8217E-03</v>
      </c>
    </row>
    <row r="397" spans="12:28" x14ac:dyDescent="0.2">
      <c r="L397">
        <f t="shared" si="286"/>
        <v>-220</v>
      </c>
      <c r="T397" s="1">
        <v>266490</v>
      </c>
      <c r="U397" s="1">
        <v>2.8383499999999999E-3</v>
      </c>
      <c r="V397" s="1">
        <f t="shared" si="290"/>
        <v>8.2000000000000007E-3</v>
      </c>
      <c r="W397" s="1">
        <f t="shared" si="291"/>
        <v>262390</v>
      </c>
      <c r="X397" s="1">
        <f t="shared" si="287"/>
        <v>1.4216571468247151E-5</v>
      </c>
      <c r="Y397" s="1">
        <v>266491</v>
      </c>
      <c r="Z397" s="2">
        <f t="shared" si="288"/>
        <v>10945240.87818139</v>
      </c>
      <c r="AB397" t="str">
        <f t="shared" si="289"/>
        <v>2.6239E+05 2.8384E-03</v>
      </c>
    </row>
    <row r="398" spans="12:28" x14ac:dyDescent="0.2">
      <c r="L398">
        <f t="shared" si="286"/>
        <v>-221</v>
      </c>
      <c r="T398" s="1">
        <v>274950</v>
      </c>
      <c r="U398" s="1">
        <v>2.8566099999999999E-3</v>
      </c>
      <c r="V398" s="1">
        <f t="shared" si="290"/>
        <v>8.4600000000000005E-3</v>
      </c>
      <c r="W398" s="1">
        <f t="shared" si="291"/>
        <v>270720</v>
      </c>
      <c r="X398" s="1">
        <f t="shared" si="287"/>
        <v>1.3868304426845145E-5</v>
      </c>
      <c r="Y398" s="1">
        <v>274950</v>
      </c>
      <c r="Z398" s="2">
        <f t="shared" si="288"/>
        <v>11292666.466995033</v>
      </c>
      <c r="AB398" t="str">
        <f t="shared" si="289"/>
        <v>2.7072E+05 2.8566E-03</v>
      </c>
    </row>
    <row r="399" spans="12:28" x14ac:dyDescent="0.2">
      <c r="L399">
        <f t="shared" si="286"/>
        <v>-222</v>
      </c>
      <c r="T399" s="1">
        <v>283680</v>
      </c>
      <c r="U399" s="1">
        <v>2.8766600000000001E-3</v>
      </c>
      <c r="V399" s="1">
        <f t="shared" si="290"/>
        <v>8.7299999999999999E-3</v>
      </c>
      <c r="W399" s="1">
        <f t="shared" si="291"/>
        <v>279315</v>
      </c>
      <c r="X399" s="1">
        <f t="shared" si="287"/>
        <v>1.3533716291203599E-5</v>
      </c>
      <c r="Y399" s="1">
        <v>283678</v>
      </c>
      <c r="Z399" s="2">
        <f t="shared" si="288"/>
        <v>11651140.345605442</v>
      </c>
      <c r="AB399" t="str">
        <f t="shared" si="289"/>
        <v>2.7932E+05 2.8767E-03</v>
      </c>
    </row>
    <row r="400" spans="12:28" x14ac:dyDescent="0.2">
      <c r="L400">
        <f t="shared" si="286"/>
        <v>-223</v>
      </c>
      <c r="T400" s="1">
        <v>292680</v>
      </c>
      <c r="U400" s="1">
        <v>2.92487E-3</v>
      </c>
      <c r="V400" s="1">
        <f t="shared" si="290"/>
        <v>8.9999999999999993E-3</v>
      </c>
      <c r="W400" s="1">
        <f t="shared" si="291"/>
        <v>288180</v>
      </c>
      <c r="X400" s="1">
        <f t="shared" si="287"/>
        <v>1.3347712258519635E-5</v>
      </c>
      <c r="Y400" s="1">
        <v>292683</v>
      </c>
      <c r="Z400" s="2">
        <f t="shared" si="288"/>
        <v>12020991.08768688</v>
      </c>
      <c r="AB400" t="str">
        <f t="shared" si="289"/>
        <v>2.8818E+05 2.9249E-03</v>
      </c>
    </row>
    <row r="401" spans="12:28" x14ac:dyDescent="0.2">
      <c r="L401">
        <f t="shared" si="286"/>
        <v>-224</v>
      </c>
      <c r="T401" s="1">
        <v>303000</v>
      </c>
      <c r="U401" s="1">
        <v>3.2459300000000002E-3</v>
      </c>
      <c r="V401" s="1">
        <f t="shared" si="290"/>
        <v>1.0319999999999999E-2</v>
      </c>
      <c r="W401" s="1">
        <f t="shared" si="291"/>
        <v>297840</v>
      </c>
      <c r="X401" s="1">
        <f t="shared" si="287"/>
        <v>1.2918206715954411E-5</v>
      </c>
      <c r="Y401" s="1">
        <v>303000</v>
      </c>
      <c r="Z401" s="2">
        <f t="shared" si="288"/>
        <v>12444727.91234586</v>
      </c>
      <c r="AB401" t="str">
        <f t="shared" si="289"/>
        <v>2.9784E+05 3.2459E-03</v>
      </c>
    </row>
    <row r="402" spans="12:28" x14ac:dyDescent="0.2">
      <c r="L402">
        <f t="shared" si="286"/>
        <v>-225</v>
      </c>
      <c r="T402" s="1">
        <v>311560</v>
      </c>
      <c r="U402" s="1">
        <v>2.6101599999999998E-3</v>
      </c>
      <c r="V402" s="1">
        <f t="shared" si="290"/>
        <v>8.5599999999999999E-3</v>
      </c>
      <c r="W402" s="1">
        <f t="shared" si="291"/>
        <v>307280</v>
      </c>
      <c r="X402" s="1">
        <f t="shared" si="287"/>
        <v>1.2523800548906832E-5</v>
      </c>
      <c r="Y402" s="1">
        <v>311560</v>
      </c>
      <c r="Z402" s="2">
        <f t="shared" si="288"/>
        <v>12796301.743796952</v>
      </c>
      <c r="AB402" t="str">
        <f t="shared" si="289"/>
        <v>3.0728E+05 2.6102E-03</v>
      </c>
    </row>
    <row r="403" spans="12:28" x14ac:dyDescent="0.2">
      <c r="L403">
        <f t="shared" si="286"/>
        <v>-226</v>
      </c>
      <c r="T403" s="1">
        <v>321450</v>
      </c>
      <c r="U403" s="1">
        <v>2.9077199999999999E-3</v>
      </c>
      <c r="V403" s="1">
        <f t="shared" si="290"/>
        <v>9.8899999999999995E-3</v>
      </c>
      <c r="W403" s="1">
        <f t="shared" si="291"/>
        <v>316505</v>
      </c>
      <c r="X403" s="1">
        <f t="shared" si="287"/>
        <v>1.2075331699949046E-5</v>
      </c>
      <c r="Y403" s="1">
        <v>321449</v>
      </c>
      <c r="Z403" s="2">
        <f t="shared" si="288"/>
        <v>13202459.876883384</v>
      </c>
      <c r="AB403" t="str">
        <f t="shared" si="289"/>
        <v>3.1651E+05 2.9077E-03</v>
      </c>
    </row>
    <row r="404" spans="12:28" x14ac:dyDescent="0.2">
      <c r="L404">
        <f t="shared" si="286"/>
        <v>-227</v>
      </c>
      <c r="T404" s="1">
        <v>331650</v>
      </c>
      <c r="U404" s="1">
        <v>2.9696700000000002E-3</v>
      </c>
      <c r="V404" s="1">
        <f t="shared" si="290"/>
        <v>1.0200000000000001E-2</v>
      </c>
      <c r="W404" s="1">
        <f t="shared" si="291"/>
        <v>326550</v>
      </c>
      <c r="X404" s="1">
        <f t="shared" si="287"/>
        <v>1.1957786559068185E-5</v>
      </c>
      <c r="Y404" s="1">
        <v>331653</v>
      </c>
      <c r="Z404" s="2">
        <f t="shared" si="288"/>
        <v>13621555.598393539</v>
      </c>
      <c r="AB404" t="str">
        <f t="shared" si="289"/>
        <v>3.2655E+05 2.9697E-03</v>
      </c>
    </row>
    <row r="405" spans="12:28" x14ac:dyDescent="0.2">
      <c r="L405">
        <f t="shared" si="286"/>
        <v>-228</v>
      </c>
      <c r="T405" s="1">
        <v>342180</v>
      </c>
      <c r="U405" s="1">
        <v>2.95379E-3</v>
      </c>
      <c r="V405" s="1">
        <f t="shared" si="290"/>
        <v>1.0529999999999999E-2</v>
      </c>
      <c r="W405" s="1">
        <f t="shared" si="291"/>
        <v>336915</v>
      </c>
      <c r="X405" s="1">
        <f t="shared" si="287"/>
        <v>1.1521102009411452E-5</v>
      </c>
      <c r="Y405" s="1">
        <v>342181</v>
      </c>
      <c r="Z405" s="2">
        <f t="shared" si="288"/>
        <v>14053958.553710956</v>
      </c>
      <c r="AB405" t="str">
        <f t="shared" si="289"/>
        <v>3.3692E+05 2.9538E-03</v>
      </c>
    </row>
    <row r="406" spans="12:28" x14ac:dyDescent="0.2">
      <c r="L406">
        <f t="shared" si="286"/>
        <v>-229</v>
      </c>
      <c r="T406" s="1">
        <v>353040</v>
      </c>
      <c r="U406" s="1">
        <v>2.9571900000000002E-3</v>
      </c>
      <c r="V406" s="1">
        <f t="shared" si="290"/>
        <v>1.086E-2</v>
      </c>
      <c r="W406" s="1">
        <f t="shared" si="291"/>
        <v>347610</v>
      </c>
      <c r="X406" s="1">
        <f t="shared" si="287"/>
        <v>1.1183871820502788E-5</v>
      </c>
      <c r="Y406" s="1">
        <v>353043</v>
      </c>
      <c r="Z406" s="2">
        <f t="shared" si="288"/>
        <v>14500079.459928449</v>
      </c>
      <c r="AB406" t="str">
        <f t="shared" si="289"/>
        <v>3.4761E+05 2.9572E-03</v>
      </c>
    </row>
    <row r="407" spans="12:28" x14ac:dyDescent="0.2">
      <c r="L407">
        <f t="shared" si="286"/>
        <v>-230</v>
      </c>
      <c r="T407" s="1">
        <v>364250</v>
      </c>
      <c r="U407" s="1">
        <v>2.9512000000000002E-3</v>
      </c>
      <c r="V407" s="1">
        <f t="shared" si="290"/>
        <v>1.1209999999999999E-2</v>
      </c>
      <c r="W407" s="1">
        <f t="shared" si="291"/>
        <v>358645</v>
      </c>
      <c r="X407" s="1">
        <f t="shared" si="287"/>
        <v>1.0812741162539078E-5</v>
      </c>
      <c r="Y407" s="1">
        <v>364250</v>
      </c>
      <c r="Z407" s="2">
        <f t="shared" si="288"/>
        <v>14960370.105848121</v>
      </c>
      <c r="AB407" t="str">
        <f t="shared" si="289"/>
        <v>3.5865E+05 2.9512E-03</v>
      </c>
    </row>
    <row r="408" spans="12:28" x14ac:dyDescent="0.2">
      <c r="L408">
        <f t="shared" si="286"/>
        <v>-231</v>
      </c>
      <c r="T408" s="1">
        <v>375810</v>
      </c>
      <c r="U408" s="1">
        <v>2.98438E-3</v>
      </c>
      <c r="V408" s="1">
        <f t="shared" si="290"/>
        <v>1.1560000000000001E-2</v>
      </c>
      <c r="W408" s="1">
        <f t="shared" si="291"/>
        <v>370030</v>
      </c>
      <c r="X408" s="1">
        <f t="shared" si="287"/>
        <v>1.0603251535123603E-5</v>
      </c>
      <c r="Y408" s="1">
        <v>375813</v>
      </c>
      <c r="Z408" s="2">
        <f t="shared" si="288"/>
        <v>15435282.280272063</v>
      </c>
      <c r="AB408" t="str">
        <f t="shared" si="289"/>
        <v>3.7003E+05 2.9844E-03</v>
      </c>
    </row>
    <row r="409" spans="12:28" x14ac:dyDescent="0.2">
      <c r="L409">
        <f t="shared" si="286"/>
        <v>-232</v>
      </c>
      <c r="T409" s="1">
        <v>387740</v>
      </c>
      <c r="U409" s="1">
        <v>2.9701800000000002E-3</v>
      </c>
      <c r="V409" s="1">
        <f t="shared" si="290"/>
        <v>1.193E-2</v>
      </c>
      <c r="W409" s="1">
        <f t="shared" si="291"/>
        <v>381775</v>
      </c>
      <c r="X409" s="1">
        <f t="shared" si="287"/>
        <v>1.0225512948384676E-5</v>
      </c>
      <c r="Y409" s="1">
        <v>387742</v>
      </c>
      <c r="Z409" s="2">
        <f t="shared" si="288"/>
        <v>15925226.7002931</v>
      </c>
      <c r="AB409" t="str">
        <f t="shared" si="289"/>
        <v>3.8178E+05 2.9702E-03</v>
      </c>
    </row>
    <row r="410" spans="12:28" x14ac:dyDescent="0.2">
      <c r="L410">
        <f t="shared" si="286"/>
        <v>-233</v>
      </c>
      <c r="T410" s="1">
        <v>400050</v>
      </c>
      <c r="U410" s="1">
        <v>2.9484799999999999E-3</v>
      </c>
      <c r="V410" s="1">
        <f t="shared" si="290"/>
        <v>1.231E-2</v>
      </c>
      <c r="W410" s="1">
        <f t="shared" si="291"/>
        <v>393895</v>
      </c>
      <c r="X410" s="1">
        <f t="shared" si="287"/>
        <v>9.8374584388965815E-6</v>
      </c>
      <c r="Y410" s="1">
        <v>400050</v>
      </c>
      <c r="Z410" s="2">
        <f t="shared" si="288"/>
        <v>16430737.298131889</v>
      </c>
      <c r="AB410" t="str">
        <f t="shared" si="289"/>
        <v>3.9390E+05 2.9485E-03</v>
      </c>
    </row>
    <row r="411" spans="12:28" x14ac:dyDescent="0.2">
      <c r="L411">
        <f t="shared" si="286"/>
        <v>-234</v>
      </c>
      <c r="T411" s="1">
        <v>412750</v>
      </c>
      <c r="U411" s="1">
        <v>3.0382400000000002E-3</v>
      </c>
      <c r="V411" s="1">
        <f t="shared" si="290"/>
        <v>1.2699999999999999E-2</v>
      </c>
      <c r="W411" s="1">
        <f t="shared" si="291"/>
        <v>406400</v>
      </c>
      <c r="X411" s="1">
        <f t="shared" si="287"/>
        <v>9.8256464573180777E-6</v>
      </c>
      <c r="Y411" s="1">
        <v>412749</v>
      </c>
      <c r="Z411" s="2">
        <f t="shared" si="288"/>
        <v>16952306.934299808</v>
      </c>
      <c r="AB411" t="str">
        <f t="shared" si="289"/>
        <v>4.0640E+05 3.0382E-03</v>
      </c>
    </row>
    <row r="412" spans="12:28" x14ac:dyDescent="0.2">
      <c r="L412">
        <f t="shared" si="286"/>
        <v>-235</v>
      </c>
      <c r="T412" s="1">
        <v>425850</v>
      </c>
      <c r="U412" s="1">
        <v>3.0637799999999999E-3</v>
      </c>
      <c r="V412" s="1">
        <f t="shared" si="290"/>
        <v>1.3100000000000001E-2</v>
      </c>
      <c r="W412" s="1">
        <f t="shared" si="291"/>
        <v>419300</v>
      </c>
      <c r="X412" s="1">
        <f t="shared" si="287"/>
        <v>9.605700875037666E-6</v>
      </c>
      <c r="Y412" s="1">
        <v>425851</v>
      </c>
      <c r="Z412" s="2">
        <f t="shared" si="288"/>
        <v>17490428.469308242</v>
      </c>
      <c r="AB412" t="str">
        <f t="shared" si="289"/>
        <v>4.1930E+05 3.0638E-03</v>
      </c>
    </row>
    <row r="413" spans="12:28" x14ac:dyDescent="0.2">
      <c r="L413">
        <f t="shared" si="286"/>
        <v>-236</v>
      </c>
      <c r="T413" s="1">
        <v>439370</v>
      </c>
      <c r="U413" s="1">
        <v>3.0435499999999999E-3</v>
      </c>
      <c r="V413" s="1">
        <f t="shared" si="290"/>
        <v>1.3520000000000001E-2</v>
      </c>
      <c r="W413" s="1">
        <f t="shared" si="291"/>
        <v>432610</v>
      </c>
      <c r="X413" s="1">
        <f t="shared" si="287"/>
        <v>9.245843253271096E-6</v>
      </c>
      <c r="Y413" s="1">
        <v>439369</v>
      </c>
      <c r="Z413" s="2">
        <f t="shared" si="288"/>
        <v>18045635.835377853</v>
      </c>
      <c r="AB413" t="str">
        <f t="shared" si="289"/>
        <v>4.3261E+05 3.0436E-03</v>
      </c>
    </row>
    <row r="414" spans="12:28" x14ac:dyDescent="0.2">
      <c r="L414">
        <f t="shared" si="286"/>
        <v>-237</v>
      </c>
      <c r="T414" s="1">
        <v>453320</v>
      </c>
      <c r="U414" s="1">
        <v>3.0637199999999998E-3</v>
      </c>
      <c r="V414" s="1">
        <f t="shared" si="290"/>
        <v>1.3950000000000001E-2</v>
      </c>
      <c r="W414" s="1">
        <f t="shared" si="291"/>
        <v>446345</v>
      </c>
      <c r="X414" s="1">
        <f t="shared" si="287"/>
        <v>9.0202306208198213E-6</v>
      </c>
      <c r="Y414" s="1">
        <v>453316</v>
      </c>
      <c r="Z414" s="2">
        <f t="shared" si="288"/>
        <v>18618462.964729298</v>
      </c>
      <c r="AB414" t="str">
        <f t="shared" si="289"/>
        <v>4.4635E+05 3.0637E-03</v>
      </c>
    </row>
    <row r="415" spans="12:28" x14ac:dyDescent="0.2">
      <c r="L415">
        <f t="shared" si="286"/>
        <v>-238</v>
      </c>
      <c r="T415" s="1">
        <v>467710</v>
      </c>
      <c r="U415" s="1">
        <v>3.0524800000000002E-3</v>
      </c>
      <c r="V415" s="1">
        <f t="shared" si="290"/>
        <v>1.439E-2</v>
      </c>
      <c r="W415" s="1">
        <f t="shared" si="291"/>
        <v>460515</v>
      </c>
      <c r="X415" s="1">
        <f t="shared" si="287"/>
        <v>8.712339899104277E-6</v>
      </c>
      <c r="Y415" s="1">
        <v>467706</v>
      </c>
      <c r="Z415" s="2">
        <f t="shared" si="288"/>
        <v>19209484.861292519</v>
      </c>
      <c r="AB415" t="str">
        <f t="shared" si="289"/>
        <v>4.6052E+05 3.0525E-03</v>
      </c>
    </row>
    <row r="416" spans="12:28" x14ac:dyDescent="0.2">
      <c r="L416">
        <f t="shared" si="286"/>
        <v>-239</v>
      </c>
      <c r="T416" s="1">
        <v>482550</v>
      </c>
      <c r="U416" s="1">
        <v>3.1120700000000002E-3</v>
      </c>
      <c r="V416" s="1">
        <f t="shared" si="290"/>
        <v>1.4840000000000001E-2</v>
      </c>
      <c r="W416" s="1">
        <f t="shared" si="291"/>
        <v>475130</v>
      </c>
      <c r="X416" s="1">
        <f t="shared" si="287"/>
        <v>8.6130750878844495E-6</v>
      </c>
      <c r="Y416" s="1">
        <v>482553</v>
      </c>
      <c r="Z416" s="2">
        <f t="shared" si="288"/>
        <v>19819276.52899747</v>
      </c>
      <c r="AB416" t="str">
        <f t="shared" si="289"/>
        <v>4.7513E+05 3.1121E-03</v>
      </c>
    </row>
    <row r="417" spans="12:28" x14ac:dyDescent="0.2">
      <c r="L417">
        <f t="shared" si="286"/>
        <v>-240</v>
      </c>
      <c r="T417" s="1">
        <v>500000</v>
      </c>
      <c r="U417" s="1">
        <v>3.6069399999999999E-3</v>
      </c>
      <c r="V417" s="1">
        <f t="shared" si="290"/>
        <v>1.745E-2</v>
      </c>
      <c r="W417" s="1">
        <f t="shared" si="291"/>
        <v>491275</v>
      </c>
      <c r="X417" s="1">
        <f t="shared" si="287"/>
        <v>8.4895811505114618E-6</v>
      </c>
      <c r="Y417" s="1">
        <v>500000</v>
      </c>
      <c r="Z417" s="2">
        <f t="shared" si="288"/>
        <v>20535854.640834756</v>
      </c>
      <c r="AB417" t="str">
        <f t="shared" si="289"/>
        <v>4.9128E+05 3.6069E-03</v>
      </c>
    </row>
    <row r="418" spans="12:28" x14ac:dyDescent="0.2">
      <c r="L418">
        <f t="shared" si="286"/>
        <v>-241</v>
      </c>
      <c r="T418" s="1">
        <v>513680</v>
      </c>
      <c r="U418" s="1">
        <v>2.6386000000000001E-3</v>
      </c>
      <c r="V418" s="1">
        <f t="shared" si="290"/>
        <v>1.3679999999999999E-2</v>
      </c>
      <c r="W418" s="1">
        <f t="shared" si="291"/>
        <v>506840</v>
      </c>
      <c r="X418" s="1">
        <f t="shared" si="287"/>
        <v>7.9219160899571029E-6</v>
      </c>
      <c r="Y418" s="1">
        <v>513675</v>
      </c>
      <c r="Z418" s="2">
        <f t="shared" si="288"/>
        <v>21097510.265261587</v>
      </c>
      <c r="AB418" t="str">
        <f t="shared" si="289"/>
        <v>5.0684E+05 2.6386E-03</v>
      </c>
    </row>
    <row r="419" spans="12:28" x14ac:dyDescent="0.2">
      <c r="L419">
        <f t="shared" si="286"/>
        <v>-242</v>
      </c>
      <c r="T419" s="1">
        <v>529980</v>
      </c>
      <c r="U419" s="1">
        <v>3.1337100000000001E-3</v>
      </c>
      <c r="V419" s="1">
        <f t="shared" si="290"/>
        <v>1.6299999999999999E-2</v>
      </c>
      <c r="W419" s="1">
        <f t="shared" si="291"/>
        <v>521830</v>
      </c>
      <c r="X419" s="1">
        <f t="shared" si="287"/>
        <v>7.8961243001877645E-6</v>
      </c>
      <c r="Y419" s="1">
        <v>529981</v>
      </c>
      <c r="Z419" s="2">
        <f t="shared" si="288"/>
        <v>21767225.556808487</v>
      </c>
      <c r="AB419" t="str">
        <f t="shared" si="289"/>
        <v>5.2183E+05 3.1337E-03</v>
      </c>
    </row>
    <row r="420" spans="12:28" x14ac:dyDescent="0.2">
      <c r="L420">
        <f t="shared" si="286"/>
        <v>-243</v>
      </c>
      <c r="T420" s="1">
        <v>546800</v>
      </c>
      <c r="U420" s="1">
        <v>3.1059999999999998E-3</v>
      </c>
      <c r="V420" s="1">
        <f t="shared" si="290"/>
        <v>1.6820000000000002E-2</v>
      </c>
      <c r="W420" s="1">
        <f t="shared" si="291"/>
        <v>538390</v>
      </c>
      <c r="X420" s="1">
        <f t="shared" si="287"/>
        <v>7.5843477425009193E-6</v>
      </c>
      <c r="Y420" s="1">
        <v>546804</v>
      </c>
      <c r="Z420" s="2">
        <f t="shared" si="288"/>
        <v>22458174.922054015</v>
      </c>
      <c r="AB420" t="str">
        <f t="shared" si="289"/>
        <v>5.3839E+05 3.1060E-03</v>
      </c>
    </row>
    <row r="421" spans="12:28" x14ac:dyDescent="0.2">
      <c r="L421">
        <f t="shared" si="286"/>
        <v>-244</v>
      </c>
      <c r="T421" s="1">
        <v>564160</v>
      </c>
      <c r="U421" s="1">
        <v>3.1260699999999999E-3</v>
      </c>
      <c r="V421" s="1">
        <f t="shared" si="290"/>
        <v>1.736E-2</v>
      </c>
      <c r="W421" s="1">
        <f t="shared" si="291"/>
        <v>555480</v>
      </c>
      <c r="X421" s="1">
        <f t="shared" si="287"/>
        <v>7.3959123406767633E-6</v>
      </c>
      <c r="Y421" s="1">
        <v>564161</v>
      </c>
      <c r="Z421" s="2">
        <f t="shared" si="288"/>
        <v>23171056.580055952</v>
      </c>
      <c r="AB421" t="str">
        <f t="shared" si="289"/>
        <v>5.5548E+05 3.1261E-03</v>
      </c>
    </row>
    <row r="422" spans="12:28" x14ac:dyDescent="0.2">
      <c r="L422">
        <f t="shared" si="286"/>
        <v>-245</v>
      </c>
      <c r="T422" s="1">
        <v>582070</v>
      </c>
      <c r="U422" s="1">
        <v>3.22084E-3</v>
      </c>
      <c r="V422" s="1">
        <f t="shared" si="290"/>
        <v>1.7909999999999999E-2</v>
      </c>
      <c r="W422" s="1">
        <f t="shared" si="291"/>
        <v>573115</v>
      </c>
      <c r="X422" s="1">
        <f t="shared" si="287"/>
        <v>7.3861197165143737E-6</v>
      </c>
      <c r="Y422" s="1">
        <v>582070</v>
      </c>
      <c r="Z422" s="2">
        <f t="shared" si="288"/>
        <v>23906609.821581371</v>
      </c>
      <c r="AB422" t="str">
        <f t="shared" si="289"/>
        <v>5.7312E+05 3.2208E-03</v>
      </c>
    </row>
    <row r="423" spans="12:28" x14ac:dyDescent="0.2">
      <c r="L423">
        <f t="shared" si="286"/>
        <v>-246</v>
      </c>
      <c r="T423" s="1">
        <v>600550</v>
      </c>
      <c r="U423" s="1">
        <v>3.2168000000000001E-3</v>
      </c>
      <c r="V423" s="1">
        <f t="shared" si="290"/>
        <v>1.848E-2</v>
      </c>
      <c r="W423" s="1">
        <f t="shared" si="291"/>
        <v>591310</v>
      </c>
      <c r="X423" s="1">
        <f t="shared" si="287"/>
        <v>7.1493222087269749E-6</v>
      </c>
      <c r="Y423" s="1">
        <v>600547</v>
      </c>
      <c r="Z423" s="2">
        <f t="shared" si="288"/>
        <v>24665491.793978781</v>
      </c>
      <c r="AB423" t="str">
        <f t="shared" si="289"/>
        <v>5.9131E+05 3.2168E-03</v>
      </c>
    </row>
    <row r="424" spans="12:28" x14ac:dyDescent="0.2">
      <c r="L424">
        <f t="shared" si="286"/>
        <v>-247</v>
      </c>
      <c r="T424" s="1">
        <v>619610</v>
      </c>
      <c r="U424" s="1">
        <v>3.2131400000000002E-3</v>
      </c>
      <c r="V424" s="1">
        <f t="shared" si="290"/>
        <v>1.9060000000000001E-2</v>
      </c>
      <c r="W424" s="1">
        <f t="shared" si="291"/>
        <v>610080</v>
      </c>
      <c r="X424" s="1">
        <f t="shared" si="287"/>
        <v>6.9238799559970401E-6</v>
      </c>
      <c r="Y424" s="1">
        <v>619610</v>
      </c>
      <c r="Z424" s="2">
        <f t="shared" si="288"/>
        <v>25448441.788015246</v>
      </c>
      <c r="AB424" t="str">
        <f t="shared" si="289"/>
        <v>6.1008E+05 3.2131E-03</v>
      </c>
    </row>
    <row r="425" spans="12:28" x14ac:dyDescent="0.2">
      <c r="L425">
        <f t="shared" si="286"/>
        <v>-248</v>
      </c>
      <c r="T425" s="1">
        <v>639280</v>
      </c>
      <c r="U425" s="1">
        <v>3.2413199999999998E-3</v>
      </c>
      <c r="V425" s="1">
        <f t="shared" si="290"/>
        <v>1.967E-2</v>
      </c>
      <c r="W425" s="1">
        <f t="shared" si="291"/>
        <v>629445</v>
      </c>
      <c r="X425" s="1">
        <f t="shared" si="287"/>
        <v>6.7679996303437217E-6</v>
      </c>
      <c r="Y425" s="1">
        <v>639279</v>
      </c>
      <c r="Z425" s="2">
        <f t="shared" si="288"/>
        <v>26256281.2378764</v>
      </c>
      <c r="AB425" t="str">
        <f t="shared" si="289"/>
        <v>6.2945E+05 3.2413E-03</v>
      </c>
    </row>
    <row r="426" spans="12:28" x14ac:dyDescent="0.2">
      <c r="L426">
        <f t="shared" si="286"/>
        <v>-249</v>
      </c>
      <c r="T426" s="1">
        <v>659570</v>
      </c>
      <c r="U426" s="1">
        <v>3.25559E-3</v>
      </c>
      <c r="V426" s="1">
        <f t="shared" si="290"/>
        <v>2.0289999999999999E-2</v>
      </c>
      <c r="W426" s="1">
        <f t="shared" si="291"/>
        <v>649425</v>
      </c>
      <c r="X426" s="1">
        <f t="shared" si="287"/>
        <v>6.5900761961710425E-6</v>
      </c>
      <c r="Y426" s="1">
        <v>659571</v>
      </c>
      <c r="Z426" s="2">
        <f t="shared" si="288"/>
        <v>27089708.362620041</v>
      </c>
      <c r="AB426" t="str">
        <f t="shared" si="289"/>
        <v>6.4943E+05 3.2556E-03</v>
      </c>
    </row>
    <row r="427" spans="12:28" x14ac:dyDescent="0.2">
      <c r="L427">
        <f t="shared" si="286"/>
        <v>-250</v>
      </c>
      <c r="T427" s="1">
        <v>680510</v>
      </c>
      <c r="U427" s="1">
        <v>3.2786500000000001E-3</v>
      </c>
      <c r="V427" s="1">
        <f t="shared" si="290"/>
        <v>2.094E-2</v>
      </c>
      <c r="W427" s="1">
        <f t="shared" si="291"/>
        <v>670040</v>
      </c>
      <c r="X427" s="1">
        <f t="shared" si="287"/>
        <v>6.4307430580871887E-6</v>
      </c>
      <c r="Y427" s="1">
        <v>680509</v>
      </c>
      <c r="Z427" s="2">
        <f t="shared" si="288"/>
        <v>27949667.81155964</v>
      </c>
      <c r="AB427" t="str">
        <f t="shared" si="289"/>
        <v>6.7004E+05 3.2787E-03</v>
      </c>
    </row>
    <row r="428" spans="12:28" x14ac:dyDescent="0.2">
      <c r="L428">
        <f t="shared" si="286"/>
        <v>-251</v>
      </c>
      <c r="T428" s="1">
        <v>702110</v>
      </c>
      <c r="U428" s="1">
        <v>3.3027400000000002E-3</v>
      </c>
      <c r="V428" s="1">
        <f t="shared" si="290"/>
        <v>2.1600000000000001E-2</v>
      </c>
      <c r="W428" s="1">
        <f t="shared" si="291"/>
        <v>691310</v>
      </c>
      <c r="X428" s="1">
        <f t="shared" si="287"/>
        <v>6.2800544959694978E-6</v>
      </c>
      <c r="Y428" s="1">
        <v>702110</v>
      </c>
      <c r="Z428" s="2">
        <f t="shared" si="288"/>
        <v>28836857.803752981</v>
      </c>
      <c r="AB428" t="str">
        <f t="shared" si="289"/>
        <v>6.9131E+05 3.3027E-03</v>
      </c>
    </row>
    <row r="429" spans="12:28" x14ac:dyDescent="0.2">
      <c r="L429">
        <f t="shared" si="286"/>
        <v>-252</v>
      </c>
      <c r="T429" s="1">
        <v>724400</v>
      </c>
      <c r="U429" s="1">
        <v>3.29752E-3</v>
      </c>
      <c r="V429" s="1">
        <f t="shared" si="290"/>
        <v>2.2290000000000001E-2</v>
      </c>
      <c r="W429" s="1">
        <f t="shared" si="291"/>
        <v>713255</v>
      </c>
      <c r="X429" s="1">
        <f t="shared" si="287"/>
        <v>6.0760333239340891E-6</v>
      </c>
      <c r="Y429" s="1">
        <v>724398</v>
      </c>
      <c r="Z429" s="2">
        <f t="shared" si="288"/>
        <v>29752264.060222831</v>
      </c>
      <c r="AB429" t="str">
        <f t="shared" si="289"/>
        <v>7.1326E+05 3.2975E-03</v>
      </c>
    </row>
    <row r="430" spans="12:28" x14ac:dyDescent="0.2">
      <c r="L430">
        <f t="shared" si="286"/>
        <v>-253</v>
      </c>
      <c r="T430" s="1">
        <v>747390</v>
      </c>
      <c r="U430" s="1">
        <v>3.3152699999999999E-3</v>
      </c>
      <c r="V430" s="1">
        <f t="shared" si="290"/>
        <v>2.299E-2</v>
      </c>
      <c r="W430" s="1">
        <f t="shared" si="291"/>
        <v>735895</v>
      </c>
      <c r="X430" s="1">
        <f t="shared" si="287"/>
        <v>5.9227405667786207E-6</v>
      </c>
      <c r="Y430" s="1">
        <v>747392</v>
      </c>
      <c r="Z430" s="2">
        <f t="shared" si="288"/>
        <v>30696666.943445537</v>
      </c>
      <c r="AB430" t="str">
        <f t="shared" si="289"/>
        <v>7.3590E+05 3.3153E-03</v>
      </c>
    </row>
    <row r="431" spans="12:28" x14ac:dyDescent="0.2">
      <c r="L431">
        <f t="shared" si="286"/>
        <v>-254</v>
      </c>
      <c r="T431" s="1">
        <v>771120</v>
      </c>
      <c r="U431" s="1">
        <v>3.36849E-3</v>
      </c>
      <c r="V431" s="1">
        <f t="shared" si="290"/>
        <v>2.3730000000000001E-2</v>
      </c>
      <c r="W431" s="1">
        <f t="shared" si="291"/>
        <v>759255</v>
      </c>
      <c r="X431" s="1">
        <f t="shared" si="287"/>
        <v>5.8301576906115003E-6</v>
      </c>
      <c r="Y431" s="1">
        <v>771117</v>
      </c>
      <c r="Z431" s="2">
        <f t="shared" si="288"/>
        <v>31671093.246153146</v>
      </c>
      <c r="AB431" t="str">
        <f t="shared" si="289"/>
        <v>7.5926E+05 3.3685E-03</v>
      </c>
    </row>
    <row r="432" spans="12:28" x14ac:dyDescent="0.2">
      <c r="L432">
        <f t="shared" si="286"/>
        <v>-255</v>
      </c>
      <c r="T432" s="1">
        <v>795600</v>
      </c>
      <c r="U432" s="1">
        <v>3.3699799999999999E-3</v>
      </c>
      <c r="V432" s="1">
        <f t="shared" si="290"/>
        <v>2.4479999999999998E-2</v>
      </c>
      <c r="W432" s="1">
        <f t="shared" si="291"/>
        <v>783360</v>
      </c>
      <c r="X432" s="1">
        <f t="shared" si="287"/>
        <v>5.6540375345196339E-6</v>
      </c>
      <c r="Y432" s="1">
        <v>795595</v>
      </c>
      <c r="Z432" s="2">
        <f t="shared" si="288"/>
        <v>32676446.545949858</v>
      </c>
      <c r="AB432" t="str">
        <f t="shared" si="289"/>
        <v>7.8336E+05 3.3700E-03</v>
      </c>
    </row>
    <row r="433" spans="12:28" x14ac:dyDescent="0.2">
      <c r="L433">
        <f t="shared" si="286"/>
        <v>-256</v>
      </c>
      <c r="T433" s="1">
        <v>823000</v>
      </c>
      <c r="U433" s="1">
        <v>3.71777E-3</v>
      </c>
      <c r="V433" s="1">
        <f t="shared" si="290"/>
        <v>2.7400000000000001E-2</v>
      </c>
      <c r="W433" s="1">
        <f t="shared" si="291"/>
        <v>809300</v>
      </c>
      <c r="X433" s="1">
        <f t="shared" si="287"/>
        <v>5.5728163728508191E-6</v>
      </c>
      <c r="Y433" s="1">
        <v>823000</v>
      </c>
      <c r="Z433" s="2">
        <f t="shared" si="288"/>
        <v>33802016.738814004</v>
      </c>
      <c r="AB433" t="str">
        <f t="shared" si="289"/>
        <v>8.0930E+05 3.7178E-03</v>
      </c>
    </row>
    <row r="434" spans="12:28" x14ac:dyDescent="0.2">
      <c r="L434">
        <f t="shared" si="286"/>
        <v>-257</v>
      </c>
      <c r="T434" s="1">
        <v>846910</v>
      </c>
      <c r="U434" s="1">
        <v>3.03974E-3</v>
      </c>
      <c r="V434" s="1">
        <f t="shared" si="290"/>
        <v>2.3910000000000001E-2</v>
      </c>
      <c r="W434" s="1">
        <f t="shared" si="291"/>
        <v>834955</v>
      </c>
      <c r="X434" s="1">
        <f t="shared" si="287"/>
        <v>5.2215523869452989E-6</v>
      </c>
      <c r="Y434" s="1">
        <v>846907</v>
      </c>
      <c r="Z434" s="2">
        <f t="shared" si="288"/>
        <v>34783918.092610881</v>
      </c>
      <c r="AB434" t="str">
        <f t="shared" si="289"/>
        <v>8.3496E+05 3.0397E-03</v>
      </c>
    </row>
    <row r="435" spans="12:28" x14ac:dyDescent="0.2">
      <c r="L435">
        <f t="shared" si="286"/>
        <v>-258</v>
      </c>
      <c r="T435" s="1">
        <v>873790</v>
      </c>
      <c r="U435" s="1">
        <v>3.3869299999999998E-3</v>
      </c>
      <c r="V435" s="1">
        <f t="shared" si="290"/>
        <v>2.6880000000000001E-2</v>
      </c>
      <c r="W435" s="1">
        <f t="shared" si="291"/>
        <v>860350</v>
      </c>
      <c r="X435" s="1">
        <f t="shared" si="287"/>
        <v>5.1751117677591107E-6</v>
      </c>
      <c r="Y435" s="1">
        <v>873790</v>
      </c>
      <c r="Z435" s="2">
        <f t="shared" si="288"/>
        <v>35888048.85323</v>
      </c>
      <c r="AB435" t="str">
        <f t="shared" si="289"/>
        <v>8.6035E+05 3.3869E-03</v>
      </c>
    </row>
    <row r="436" spans="12:28" x14ac:dyDescent="0.2">
      <c r="L436">
        <f t="shared" si="286"/>
        <v>-259</v>
      </c>
      <c r="T436" s="1">
        <v>901530</v>
      </c>
      <c r="U436" s="1">
        <v>3.43779E-3</v>
      </c>
      <c r="V436" s="1">
        <f t="shared" si="290"/>
        <v>2.7740000000000001E-2</v>
      </c>
      <c r="W436" s="1">
        <f t="shared" si="291"/>
        <v>887660</v>
      </c>
      <c r="X436" s="1">
        <f t="shared" si="287"/>
        <v>5.0899751784942547E-6</v>
      </c>
      <c r="Y436" s="1">
        <v>901527</v>
      </c>
      <c r="Z436" s="2">
        <f t="shared" si="288"/>
        <v>37027254.853575669</v>
      </c>
      <c r="AB436" t="str">
        <f t="shared" si="289"/>
        <v>8.8766E+05 3.4378E-03</v>
      </c>
    </row>
    <row r="437" spans="12:28" x14ac:dyDescent="0.2">
      <c r="L437">
        <f t="shared" si="286"/>
        <v>-260</v>
      </c>
      <c r="T437" s="1">
        <v>930140</v>
      </c>
      <c r="U437" s="1">
        <v>3.5399699999999999E-3</v>
      </c>
      <c r="V437" s="1">
        <f t="shared" si="290"/>
        <v>2.861E-2</v>
      </c>
      <c r="W437" s="1">
        <f t="shared" si="291"/>
        <v>915835</v>
      </c>
      <c r="X437" s="1">
        <f t="shared" si="287"/>
        <v>5.0818811151985884E-6</v>
      </c>
      <c r="Y437" s="1">
        <v>930145</v>
      </c>
      <c r="Z437" s="2">
        <f t="shared" si="288"/>
        <v>38202645.029798485</v>
      </c>
      <c r="AB437" t="str">
        <f t="shared" si="289"/>
        <v>9.1584E+05 3.5400E-03</v>
      </c>
    </row>
    <row r="438" spans="12:28" x14ac:dyDescent="0.2">
      <c r="L438">
        <f t="shared" si="286"/>
        <v>-261</v>
      </c>
      <c r="T438" s="1">
        <v>959670</v>
      </c>
      <c r="U438" s="1">
        <v>3.6077399999999999E-3</v>
      </c>
      <c r="V438" s="1">
        <f t="shared" si="290"/>
        <v>2.9530000000000001E-2</v>
      </c>
      <c r="W438" s="1">
        <f t="shared" si="291"/>
        <v>944905</v>
      </c>
      <c r="X438" s="1">
        <f t="shared" si="287"/>
        <v>5.0178140346715332E-6</v>
      </c>
      <c r="Y438" s="1">
        <v>959671</v>
      </c>
      <c r="Z438" s="2">
        <f t="shared" si="288"/>
        <v>39415328.318049066</v>
      </c>
      <c r="AB438" t="str">
        <f t="shared" si="289"/>
        <v>9.4491E+05 3.6077E-03</v>
      </c>
    </row>
    <row r="439" spans="12:28" x14ac:dyDescent="0.2">
      <c r="L439">
        <f t="shared" si="286"/>
        <v>-262</v>
      </c>
      <c r="T439" s="1">
        <v>990130</v>
      </c>
      <c r="U439" s="1">
        <v>3.4948900000000001E-3</v>
      </c>
      <c r="V439" s="1">
        <f t="shared" si="290"/>
        <v>3.0460000000000001E-2</v>
      </c>
      <c r="W439" s="1">
        <f t="shared" si="291"/>
        <v>974900</v>
      </c>
      <c r="X439" s="1">
        <f t="shared" si="287"/>
        <v>4.7124460292650679E-6</v>
      </c>
      <c r="Y439" s="1">
        <v>990134</v>
      </c>
      <c r="Z439" s="2">
        <f t="shared" si="288"/>
        <v>40666495.797896557</v>
      </c>
      <c r="AB439" t="str">
        <f t="shared" si="289"/>
        <v>9.7490E+05 3.4949E-03</v>
      </c>
    </row>
    <row r="440" spans="12:28" x14ac:dyDescent="0.2">
      <c r="L440">
        <f t="shared" si="286"/>
        <v>-263</v>
      </c>
      <c r="T440" s="1">
        <v>1021600</v>
      </c>
      <c r="U440" s="1">
        <v>3.5523899999999999E-3</v>
      </c>
      <c r="V440" s="1">
        <f t="shared" si="290"/>
        <v>3.1469999999999998E-2</v>
      </c>
      <c r="W440" s="1">
        <f t="shared" si="291"/>
        <v>1005865</v>
      </c>
      <c r="X440" s="1">
        <f t="shared" si="287"/>
        <v>4.636248151735303E-6</v>
      </c>
      <c r="Y440" s="1">
        <v>1021560</v>
      </c>
      <c r="Z440" s="2">
        <f t="shared" si="288"/>
        <v>41957215.333782308</v>
      </c>
      <c r="AB440" t="str">
        <f t="shared" si="289"/>
        <v>1.0059E+06 3.5524E-03</v>
      </c>
    </row>
    <row r="441" spans="12:28" x14ac:dyDescent="0.2">
      <c r="L441">
        <f t="shared" si="286"/>
        <v>-264</v>
      </c>
      <c r="T441" s="1">
        <v>1054000</v>
      </c>
      <c r="U441" s="1">
        <v>3.6995299999999999E-3</v>
      </c>
      <c r="V441" s="1">
        <f t="shared" si="290"/>
        <v>3.2399999999999998E-2</v>
      </c>
      <c r="W441" s="1">
        <f t="shared" si="291"/>
        <v>1037800</v>
      </c>
      <c r="X441" s="1">
        <f t="shared" si="287"/>
        <v>4.6896919950251493E-6</v>
      </c>
      <c r="Y441" s="1">
        <v>1053990</v>
      </c>
      <c r="Z441" s="2">
        <f t="shared" si="288"/>
        <v>43289170.86578685</v>
      </c>
      <c r="AB441" t="str">
        <f t="shared" si="289"/>
        <v>1.0378E+06 3.6995E-03</v>
      </c>
    </row>
    <row r="442" spans="12:28" x14ac:dyDescent="0.2">
      <c r="L442">
        <f t="shared" si="286"/>
        <v>-265</v>
      </c>
      <c r="T442" s="1">
        <v>1087400</v>
      </c>
      <c r="U442" s="1">
        <v>3.7014000000000001E-3</v>
      </c>
      <c r="V442" s="1">
        <f t="shared" si="290"/>
        <v>3.3399999999999999E-2</v>
      </c>
      <c r="W442" s="1">
        <f t="shared" si="291"/>
        <v>1070700</v>
      </c>
      <c r="X442" s="1">
        <f t="shared" si="287"/>
        <v>4.5515815788973514E-6</v>
      </c>
      <c r="Y442" s="1">
        <v>1087450</v>
      </c>
      <c r="Z442" s="2">
        <f t="shared" si="288"/>
        <v>44663430.258351512</v>
      </c>
      <c r="AB442" t="str">
        <f t="shared" si="289"/>
        <v>1.0707E+06 3.7014E-03</v>
      </c>
    </row>
    <row r="443" spans="12:28" x14ac:dyDescent="0.2">
      <c r="L443">
        <f t="shared" si="286"/>
        <v>-266</v>
      </c>
      <c r="T443" s="1">
        <v>1122000</v>
      </c>
      <c r="U443" s="1">
        <v>3.6079300000000001E-3</v>
      </c>
      <c r="V443" s="1">
        <f t="shared" si="290"/>
        <v>3.4599999999999999E-2</v>
      </c>
      <c r="W443" s="1">
        <f t="shared" si="291"/>
        <v>1104700</v>
      </c>
      <c r="X443" s="1">
        <f t="shared" si="287"/>
        <v>4.2827702910004021E-6</v>
      </c>
      <c r="Y443" s="1">
        <v>1121970</v>
      </c>
      <c r="Z443" s="2">
        <f t="shared" si="288"/>
        <v>46081225.662754744</v>
      </c>
      <c r="AB443" t="str">
        <f t="shared" si="289"/>
        <v>1.1047E+06 3.6079E-03</v>
      </c>
    </row>
    <row r="444" spans="12:28" x14ac:dyDescent="0.2">
      <c r="L444">
        <f t="shared" si="286"/>
        <v>-267</v>
      </c>
      <c r="T444" s="1">
        <v>1157600</v>
      </c>
      <c r="U444" s="1">
        <v>3.6510700000000002E-3</v>
      </c>
      <c r="V444" s="1">
        <f t="shared" si="290"/>
        <v>3.56E-2</v>
      </c>
      <c r="W444" s="1">
        <f t="shared" si="291"/>
        <v>1139800</v>
      </c>
      <c r="X444" s="1">
        <f t="shared" si="287"/>
        <v>4.2122383597478962E-6</v>
      </c>
      <c r="Y444" s="1">
        <v>1157580</v>
      </c>
      <c r="Z444" s="2">
        <f t="shared" si="288"/>
        <v>47543789.230274998</v>
      </c>
      <c r="AB444" t="str">
        <f t="shared" si="289"/>
        <v>1.1398E+06 3.6511E-03</v>
      </c>
    </row>
    <row r="445" spans="12:28" x14ac:dyDescent="0.2">
      <c r="L445">
        <f t="shared" si="286"/>
        <v>-268</v>
      </c>
      <c r="T445" s="1">
        <v>1194300</v>
      </c>
      <c r="U445" s="1">
        <v>3.7453899999999999E-3</v>
      </c>
      <c r="V445" s="1">
        <f t="shared" si="290"/>
        <v>3.6700000000000003E-2</v>
      </c>
      <c r="W445" s="1">
        <f t="shared" si="291"/>
        <v>1175950</v>
      </c>
      <c r="X445" s="1">
        <f t="shared" si="287"/>
        <v>4.1915413958166803E-6</v>
      </c>
      <c r="Y445" s="1">
        <v>1194330</v>
      </c>
      <c r="Z445" s="2">
        <f t="shared" si="288"/>
        <v>49053174.546376355</v>
      </c>
      <c r="AB445" t="str">
        <f t="shared" si="289"/>
        <v>1.1760E+06 3.7454E-03</v>
      </c>
    </row>
    <row r="446" spans="12:28" x14ac:dyDescent="0.2">
      <c r="L446">
        <f t="shared" si="286"/>
        <v>-269</v>
      </c>
      <c r="T446" s="1">
        <v>1232200</v>
      </c>
      <c r="U446" s="1">
        <v>3.7568800000000002E-3</v>
      </c>
      <c r="V446" s="1">
        <f t="shared" si="290"/>
        <v>3.7900000000000003E-2</v>
      </c>
      <c r="W446" s="1">
        <f t="shared" si="291"/>
        <v>1213250</v>
      </c>
      <c r="X446" s="1">
        <f t="shared" si="287"/>
        <v>4.0712792392115711E-6</v>
      </c>
      <c r="Y446" s="1">
        <v>1232240</v>
      </c>
      <c r="Z446" s="2">
        <f t="shared" si="288"/>
        <v>50610203.04524444</v>
      </c>
      <c r="AB446" t="str">
        <f t="shared" si="289"/>
        <v>1.2133E+06 3.7569E-03</v>
      </c>
    </row>
    <row r="447" spans="12:28" x14ac:dyDescent="0.2">
      <c r="L447">
        <f t="shared" si="286"/>
        <v>-270</v>
      </c>
      <c r="T447" s="1">
        <v>1271400</v>
      </c>
      <c r="U447" s="1">
        <v>3.8015000000000002E-3</v>
      </c>
      <c r="V447" s="1">
        <f t="shared" si="290"/>
        <v>3.9199999999999999E-2</v>
      </c>
      <c r="W447" s="1">
        <f t="shared" si="291"/>
        <v>1251800</v>
      </c>
      <c r="X447" s="1">
        <f t="shared" si="287"/>
        <v>3.9830128274047613E-6</v>
      </c>
      <c r="Y447" s="1">
        <v>1271360</v>
      </c>
      <c r="Z447" s="2">
        <f t="shared" si="288"/>
        <v>52216928.312343344</v>
      </c>
      <c r="AB447" t="str">
        <f t="shared" si="289"/>
        <v>1.2518E+06 3.8015E-03</v>
      </c>
    </row>
    <row r="448" spans="12:28" x14ac:dyDescent="0.2">
      <c r="L448">
        <f t="shared" si="286"/>
        <v>-271</v>
      </c>
      <c r="T448" s="1">
        <v>1311700</v>
      </c>
      <c r="U448" s="1">
        <v>3.8200299999999999E-3</v>
      </c>
      <c r="V448" s="1">
        <f t="shared" si="290"/>
        <v>4.0300000000000002E-2</v>
      </c>
      <c r="W448" s="1">
        <f t="shared" si="291"/>
        <v>1291550</v>
      </c>
      <c r="X448" s="1">
        <f t="shared" si="287"/>
        <v>3.8931801887656568E-6</v>
      </c>
      <c r="Y448" s="1">
        <v>1311710</v>
      </c>
      <c r="Z448" s="2">
        <f t="shared" si="288"/>
        <v>53874171.78185872</v>
      </c>
      <c r="AB448" t="str">
        <f t="shared" si="289"/>
        <v>1.2916E+06 3.8200E-03</v>
      </c>
    </row>
    <row r="449" spans="12:28" x14ac:dyDescent="0.2">
      <c r="L449">
        <f t="shared" si="286"/>
        <v>-272</v>
      </c>
      <c r="T449" s="1">
        <v>1353000</v>
      </c>
      <c r="U449" s="1">
        <v>3.8867699999999999E-3</v>
      </c>
      <c r="V449" s="1">
        <f t="shared" si="290"/>
        <v>4.1300000000000003E-2</v>
      </c>
      <c r="W449" s="1">
        <f t="shared" si="291"/>
        <v>1332350</v>
      </c>
      <c r="X449" s="1">
        <f t="shared" si="287"/>
        <v>3.8652854112521691E-6</v>
      </c>
      <c r="Y449" s="1">
        <v>1353000</v>
      </c>
      <c r="Z449" s="2">
        <f t="shared" si="288"/>
        <v>55570022.658098854</v>
      </c>
      <c r="AB449" t="str">
        <f t="shared" si="289"/>
        <v>1.3324E+06 3.8868E-03</v>
      </c>
    </row>
    <row r="450" spans="12:28" x14ac:dyDescent="0.2">
      <c r="L450">
        <f t="shared" si="286"/>
        <v>-273</v>
      </c>
      <c r="T450" s="1">
        <v>1396300</v>
      </c>
      <c r="U450" s="1">
        <v>3.8038199999999999E-3</v>
      </c>
      <c r="V450" s="1">
        <f t="shared" si="290"/>
        <v>4.3299999999999998E-2</v>
      </c>
      <c r="W450" s="1">
        <f t="shared" si="291"/>
        <v>1374650</v>
      </c>
      <c r="X450" s="1">
        <f t="shared" si="287"/>
        <v>3.6080690346374164E-6</v>
      </c>
      <c r="Y450" s="1">
        <v>1396310</v>
      </c>
      <c r="Z450" s="2">
        <f t="shared" si="288"/>
        <v>57348838.387087956</v>
      </c>
      <c r="AB450" t="str">
        <f t="shared" si="289"/>
        <v>1.3747E+06 3.8038E-03</v>
      </c>
    </row>
    <row r="451" spans="12:28" x14ac:dyDescent="0.2">
      <c r="L451">
        <f t="shared" si="286"/>
        <v>-274</v>
      </c>
      <c r="T451" s="1">
        <v>1440600</v>
      </c>
      <c r="U451" s="1">
        <v>3.9376300000000001E-3</v>
      </c>
      <c r="V451" s="1">
        <f t="shared" si="290"/>
        <v>4.4299999999999999E-2</v>
      </c>
      <c r="W451" s="1">
        <f t="shared" si="291"/>
        <v>1418450</v>
      </c>
      <c r="X451" s="1">
        <f t="shared" si="287"/>
        <v>3.6506815941033935E-6</v>
      </c>
      <c r="Y451" s="1">
        <v>1440640</v>
      </c>
      <c r="Z451" s="2">
        <f t="shared" si="288"/>
        <v>59169547.259544365</v>
      </c>
      <c r="AB451" t="str">
        <f t="shared" si="289"/>
        <v>1.4185E+06 3.9376E-03</v>
      </c>
    </row>
    <row r="452" spans="12:28" x14ac:dyDescent="0.2">
      <c r="L452">
        <f t="shared" si="286"/>
        <v>-275</v>
      </c>
      <c r="T452" s="1">
        <v>1486400</v>
      </c>
      <c r="U452" s="1">
        <v>4.0371799999999996E-3</v>
      </c>
      <c r="V452" s="1">
        <f t="shared" si="290"/>
        <v>4.58E-2</v>
      </c>
      <c r="W452" s="1">
        <f t="shared" si="291"/>
        <v>1463500</v>
      </c>
      <c r="X452" s="1">
        <f t="shared" si="287"/>
        <v>3.6203904645801424E-6</v>
      </c>
      <c r="Y452" s="1">
        <v>1486370</v>
      </c>
      <c r="Z452" s="2">
        <f t="shared" si="288"/>
        <v>61047756.524995111</v>
      </c>
      <c r="AB452" t="str">
        <f t="shared" si="289"/>
        <v>1.4635E+06 4.0372E-03</v>
      </c>
    </row>
    <row r="453" spans="12:28" x14ac:dyDescent="0.2">
      <c r="L453">
        <f t="shared" ref="L453:L516" si="292">L452-1</f>
        <v>-276</v>
      </c>
      <c r="T453" s="1">
        <v>1533600</v>
      </c>
      <c r="U453" s="1">
        <v>4.1316699999999996E-3</v>
      </c>
      <c r="V453" s="1">
        <f t="shared" si="290"/>
        <v>4.7199999999999999E-2</v>
      </c>
      <c r="W453" s="1">
        <f t="shared" si="291"/>
        <v>1510000</v>
      </c>
      <c r="X453" s="1">
        <f t="shared" ref="X453:X516" si="293">U453/V453*$A$2/$H$2/1000000</f>
        <v>3.5952277349109203E-6</v>
      </c>
      <c r="Y453" s="1">
        <v>1533550</v>
      </c>
      <c r="Z453" s="2">
        <f t="shared" ref="Z453:Z516" si="294">Y453*$A$2/$H$2</f>
        <v>62985519.768904284</v>
      </c>
      <c r="AB453" t="str">
        <f t="shared" ref="AB453:AB516" si="295">TEXT(W453,"0.0000E+00")&amp;" "&amp;TEXT(MAX(U453,0.0000000001),"0.0000E+00")</f>
        <v>1.5100E+06 4.1317E-03</v>
      </c>
    </row>
    <row r="454" spans="12:28" x14ac:dyDescent="0.2">
      <c r="L454">
        <f t="shared" si="292"/>
        <v>-277</v>
      </c>
      <c r="T454" s="1">
        <v>1582200</v>
      </c>
      <c r="U454" s="1">
        <v>3.9496000000000002E-3</v>
      </c>
      <c r="V454" s="1">
        <f t="shared" ref="V454:V517" si="296">(T454-T453)/1000000</f>
        <v>4.8599999999999997E-2</v>
      </c>
      <c r="W454" s="1">
        <f t="shared" ref="W454:W517" si="297">(T454+T453)/2</f>
        <v>1557900</v>
      </c>
      <c r="X454" s="1">
        <f t="shared" si="293"/>
        <v>3.3377947114996279E-6</v>
      </c>
      <c r="Y454" s="1">
        <v>1582230</v>
      </c>
      <c r="Z454" s="2">
        <f t="shared" si="294"/>
        <v>64984890.576735951</v>
      </c>
      <c r="AB454" t="str">
        <f t="shared" si="295"/>
        <v>1.5579E+06 3.9496E-03</v>
      </c>
    </row>
    <row r="455" spans="12:28" x14ac:dyDescent="0.2">
      <c r="L455">
        <f t="shared" si="292"/>
        <v>-278</v>
      </c>
      <c r="T455" s="1">
        <v>1632500</v>
      </c>
      <c r="U455" s="1">
        <v>4.0647499999999998E-3</v>
      </c>
      <c r="V455" s="1">
        <f t="shared" si="296"/>
        <v>5.0299999999999997E-2</v>
      </c>
      <c r="W455" s="1">
        <f t="shared" si="297"/>
        <v>1607350</v>
      </c>
      <c r="X455" s="1">
        <f t="shared" si="293"/>
        <v>3.3190105427965432E-6</v>
      </c>
      <c r="Y455" s="1">
        <v>1632460</v>
      </c>
      <c r="Z455" s="2">
        <f t="shared" si="294"/>
        <v>67047922.533954211</v>
      </c>
      <c r="AB455" t="str">
        <f t="shared" si="295"/>
        <v>1.6074E+06 4.0648E-03</v>
      </c>
    </row>
    <row r="456" spans="12:28" x14ac:dyDescent="0.2">
      <c r="L456">
        <f t="shared" si="292"/>
        <v>-279</v>
      </c>
      <c r="T456" s="1">
        <v>1684300</v>
      </c>
      <c r="U456" s="1">
        <v>3.9558800000000002E-3</v>
      </c>
      <c r="V456" s="1">
        <f t="shared" si="296"/>
        <v>5.1799999999999999E-2</v>
      </c>
      <c r="W456" s="1">
        <f t="shared" si="297"/>
        <v>1658400</v>
      </c>
      <c r="X456" s="1">
        <f t="shared" si="293"/>
        <v>3.1365782492890118E-6</v>
      </c>
      <c r="Y456" s="1">
        <v>1684270</v>
      </c>
      <c r="Z456" s="2">
        <f t="shared" si="294"/>
        <v>69175847.791837513</v>
      </c>
      <c r="AB456" t="str">
        <f t="shared" si="295"/>
        <v>1.6584E+06 3.9559E-03</v>
      </c>
    </row>
    <row r="457" spans="12:28" x14ac:dyDescent="0.2">
      <c r="L457">
        <f t="shared" si="292"/>
        <v>-280</v>
      </c>
      <c r="T457" s="1">
        <v>1738000</v>
      </c>
      <c r="U457" s="1">
        <v>3.9367300000000003E-3</v>
      </c>
      <c r="V457" s="1">
        <f t="shared" si="296"/>
        <v>5.3699999999999998E-2</v>
      </c>
      <c r="W457" s="1">
        <f t="shared" si="297"/>
        <v>1711150</v>
      </c>
      <c r="X457" s="1">
        <f t="shared" si="293"/>
        <v>3.0109540052221013E-6</v>
      </c>
      <c r="Y457" s="1">
        <v>1738000</v>
      </c>
      <c r="Z457" s="2">
        <f t="shared" si="294"/>
        <v>71382630.731541619</v>
      </c>
      <c r="AB457" t="str">
        <f t="shared" si="295"/>
        <v>1.7112E+06 3.9367E-03</v>
      </c>
    </row>
    <row r="458" spans="12:28" x14ac:dyDescent="0.2">
      <c r="L458">
        <f t="shared" si="292"/>
        <v>-281</v>
      </c>
      <c r="T458" s="1">
        <v>1792900</v>
      </c>
      <c r="U458" s="1">
        <v>3.8667200000000001E-3</v>
      </c>
      <c r="V458" s="1">
        <f t="shared" si="296"/>
        <v>5.4899999999999997E-2</v>
      </c>
      <c r="W458" s="1">
        <f t="shared" si="297"/>
        <v>1765450</v>
      </c>
      <c r="X458" s="1">
        <f t="shared" si="293"/>
        <v>2.8927650221059592E-6</v>
      </c>
      <c r="Y458" s="1">
        <v>1792900</v>
      </c>
      <c r="Z458" s="2">
        <f t="shared" si="294"/>
        <v>73637467.571105272</v>
      </c>
      <c r="AB458" t="str">
        <f t="shared" si="295"/>
        <v>1.7655E+06 3.8667E-03</v>
      </c>
    </row>
    <row r="459" spans="12:28" x14ac:dyDescent="0.2">
      <c r="L459">
        <f t="shared" si="292"/>
        <v>-282</v>
      </c>
      <c r="T459" s="1">
        <v>1849800</v>
      </c>
      <c r="U459" s="1">
        <v>3.9553899999999996E-3</v>
      </c>
      <c r="V459" s="1">
        <f t="shared" si="296"/>
        <v>5.6899999999999999E-2</v>
      </c>
      <c r="W459" s="1">
        <f t="shared" si="297"/>
        <v>1821350</v>
      </c>
      <c r="X459" s="1">
        <f t="shared" si="293"/>
        <v>2.8550901261093625E-6</v>
      </c>
      <c r="Y459" s="1">
        <v>1849810</v>
      </c>
      <c r="Z459" s="2">
        <f t="shared" si="294"/>
        <v>75974858.546325088</v>
      </c>
      <c r="AB459" t="str">
        <f t="shared" si="295"/>
        <v>1.8214E+06 3.9554E-03</v>
      </c>
    </row>
    <row r="460" spans="12:28" x14ac:dyDescent="0.2">
      <c r="L460">
        <f t="shared" si="292"/>
        <v>-283</v>
      </c>
      <c r="T460" s="1">
        <v>1908500</v>
      </c>
      <c r="U460" s="1">
        <v>4.0323499999999996E-3</v>
      </c>
      <c r="V460" s="1">
        <f t="shared" si="296"/>
        <v>5.8700000000000002E-2</v>
      </c>
      <c r="W460" s="1">
        <f t="shared" si="297"/>
        <v>1879150</v>
      </c>
      <c r="X460" s="1">
        <f t="shared" si="293"/>
        <v>2.821388533593527E-6</v>
      </c>
      <c r="Y460" s="1">
        <v>1908530</v>
      </c>
      <c r="Z460" s="2">
        <f t="shared" si="294"/>
        <v>78386589.315344721</v>
      </c>
      <c r="AB460" t="str">
        <f t="shared" si="295"/>
        <v>1.8792E+06 4.0324E-03</v>
      </c>
    </row>
    <row r="461" spans="12:28" x14ac:dyDescent="0.2">
      <c r="L461">
        <f t="shared" si="292"/>
        <v>-284</v>
      </c>
      <c r="T461" s="1">
        <v>1969100</v>
      </c>
      <c r="U461" s="1">
        <v>4.0996599999999998E-3</v>
      </c>
      <c r="V461" s="1">
        <f t="shared" si="296"/>
        <v>6.0600000000000001E-2</v>
      </c>
      <c r="W461" s="1">
        <f t="shared" si="297"/>
        <v>1938800</v>
      </c>
      <c r="X461" s="1">
        <f t="shared" si="293"/>
        <v>2.7785485754734193E-6</v>
      </c>
      <c r="Y461" s="1">
        <v>1969120</v>
      </c>
      <c r="Z461" s="2">
        <f t="shared" si="294"/>
        <v>80875124.180721059</v>
      </c>
      <c r="AB461" t="str">
        <f t="shared" si="295"/>
        <v>1.9388E+06 4.0997E-03</v>
      </c>
    </row>
    <row r="462" spans="12:28" x14ac:dyDescent="0.2">
      <c r="L462">
        <f t="shared" si="292"/>
        <v>-285</v>
      </c>
      <c r="T462" s="1">
        <v>2031600</v>
      </c>
      <c r="U462" s="1">
        <v>4.1701799999999999E-3</v>
      </c>
      <c r="V462" s="1">
        <f t="shared" si="296"/>
        <v>6.25E-2</v>
      </c>
      <c r="W462" s="1">
        <f t="shared" si="297"/>
        <v>2000350</v>
      </c>
      <c r="X462" s="1">
        <f t="shared" si="293"/>
        <v>2.7404227297957208E-6</v>
      </c>
      <c r="Y462" s="1">
        <v>2031620</v>
      </c>
      <c r="Z462" s="2">
        <f t="shared" si="294"/>
        <v>83442106.01082541</v>
      </c>
      <c r="AB462" t="str">
        <f t="shared" si="295"/>
        <v>2.0004E+06 4.1702E-03</v>
      </c>
    </row>
    <row r="463" spans="12:28" x14ac:dyDescent="0.2">
      <c r="L463">
        <f t="shared" si="292"/>
        <v>-286</v>
      </c>
      <c r="T463" s="1">
        <v>2096100</v>
      </c>
      <c r="U463" s="1">
        <v>3.5908899999999998E-3</v>
      </c>
      <c r="V463" s="1">
        <f t="shared" si="296"/>
        <v>6.4500000000000002E-2</v>
      </c>
      <c r="W463" s="1">
        <f t="shared" si="297"/>
        <v>2063850</v>
      </c>
      <c r="X463" s="1">
        <f t="shared" si="293"/>
        <v>2.2865734905806856E-6</v>
      </c>
      <c r="Y463" s="1">
        <v>2096110</v>
      </c>
      <c r="Z463" s="2">
        <f t="shared" si="294"/>
        <v>86090820.542400286</v>
      </c>
      <c r="AB463" t="str">
        <f t="shared" si="295"/>
        <v>2.0639E+06 3.5909E-03</v>
      </c>
    </row>
    <row r="464" spans="12:28" x14ac:dyDescent="0.2">
      <c r="L464">
        <f t="shared" si="292"/>
        <v>-287</v>
      </c>
      <c r="T464" s="1">
        <v>2162600</v>
      </c>
      <c r="U464" s="1">
        <v>3.8708499999999999E-3</v>
      </c>
      <c r="V464" s="1">
        <f t="shared" si="296"/>
        <v>6.6500000000000004E-2</v>
      </c>
      <c r="W464" s="1">
        <f t="shared" si="297"/>
        <v>2129350</v>
      </c>
      <c r="X464" s="1">
        <f t="shared" si="293"/>
        <v>2.3907131710218105E-6</v>
      </c>
      <c r="Y464" s="1">
        <v>2162650</v>
      </c>
      <c r="Z464" s="2">
        <f t="shared" si="294"/>
        <v>88823732.078002572</v>
      </c>
      <c r="AB464" t="str">
        <f t="shared" si="295"/>
        <v>2.1294E+06 3.8709E-03</v>
      </c>
    </row>
    <row r="465" spans="12:28" x14ac:dyDescent="0.2">
      <c r="L465">
        <f t="shared" si="292"/>
        <v>-288</v>
      </c>
      <c r="T465" s="1">
        <v>2232000</v>
      </c>
      <c r="U465" s="1">
        <v>3.7886299999999999E-3</v>
      </c>
      <c r="V465" s="1">
        <f t="shared" si="296"/>
        <v>6.9400000000000003E-2</v>
      </c>
      <c r="W465" s="1">
        <f t="shared" si="297"/>
        <v>2197300</v>
      </c>
      <c r="X465" s="1">
        <f t="shared" si="293"/>
        <v>2.242154321841665E-6</v>
      </c>
      <c r="Y465" s="1">
        <v>2232000</v>
      </c>
      <c r="Z465" s="2">
        <f t="shared" si="294"/>
        <v>91672055.116686359</v>
      </c>
      <c r="AB465" t="str">
        <f t="shared" si="295"/>
        <v>2.1973E+06 3.7886E-03</v>
      </c>
    </row>
    <row r="466" spans="12:28" x14ac:dyDescent="0.2">
      <c r="L466">
        <f t="shared" si="292"/>
        <v>-289</v>
      </c>
      <c r="T466" s="1">
        <v>2302100</v>
      </c>
      <c r="U466" s="1">
        <v>3.5820299999999999E-3</v>
      </c>
      <c r="V466" s="1">
        <f t="shared" si="296"/>
        <v>7.0099999999999996E-2</v>
      </c>
      <c r="W466" s="1">
        <f t="shared" si="297"/>
        <v>2267050</v>
      </c>
      <c r="X466" s="1">
        <f t="shared" si="293"/>
        <v>2.0987174721571845E-6</v>
      </c>
      <c r="Y466" s="1">
        <v>2302130</v>
      </c>
      <c r="Z466" s="2">
        <f t="shared" si="294"/>
        <v>94552414.08860983</v>
      </c>
      <c r="AB466" t="str">
        <f t="shared" si="295"/>
        <v>2.2671E+06 3.5820E-03</v>
      </c>
    </row>
    <row r="467" spans="12:28" x14ac:dyDescent="0.2">
      <c r="L467">
        <f t="shared" si="292"/>
        <v>-290</v>
      </c>
      <c r="T467" s="1">
        <v>2375200</v>
      </c>
      <c r="U467" s="1">
        <v>3.6694800000000001E-3</v>
      </c>
      <c r="V467" s="1">
        <f t="shared" si="296"/>
        <v>7.3099999999999998E-2</v>
      </c>
      <c r="W467" s="1">
        <f t="shared" si="297"/>
        <v>2338650</v>
      </c>
      <c r="X467" s="1">
        <f t="shared" si="293"/>
        <v>2.0617211460314727E-6</v>
      </c>
      <c r="Y467" s="1">
        <v>2375210</v>
      </c>
      <c r="Z467" s="2">
        <f t="shared" si="294"/>
        <v>97553934.602914229</v>
      </c>
      <c r="AB467" t="str">
        <f t="shared" si="295"/>
        <v>2.3387E+06 3.6695E-03</v>
      </c>
    </row>
    <row r="468" spans="12:28" x14ac:dyDescent="0.2">
      <c r="L468">
        <f t="shared" si="292"/>
        <v>-291</v>
      </c>
      <c r="T468" s="1">
        <v>2450600</v>
      </c>
      <c r="U468" s="1">
        <v>3.6232899999999999E-3</v>
      </c>
      <c r="V468" s="1">
        <f t="shared" si="296"/>
        <v>7.5399999999999995E-2</v>
      </c>
      <c r="W468" s="1">
        <f t="shared" si="297"/>
        <v>2412900</v>
      </c>
      <c r="X468" s="1">
        <f t="shared" si="293"/>
        <v>1.9736699406257342E-6</v>
      </c>
      <c r="Y468" s="1">
        <v>2450610</v>
      </c>
      <c r="Z468" s="2">
        <f t="shared" si="294"/>
        <v>100650741.48275213</v>
      </c>
      <c r="AB468" t="str">
        <f t="shared" si="295"/>
        <v>2.4129E+06 3.6233E-03</v>
      </c>
    </row>
    <row r="469" spans="12:28" x14ac:dyDescent="0.2">
      <c r="L469">
        <f t="shared" si="292"/>
        <v>-292</v>
      </c>
      <c r="T469" s="1">
        <v>2528400</v>
      </c>
      <c r="U469" s="1">
        <v>3.69507E-3</v>
      </c>
      <c r="V469" s="1">
        <f t="shared" si="296"/>
        <v>7.7799999999999994E-2</v>
      </c>
      <c r="W469" s="1">
        <f t="shared" si="297"/>
        <v>2489500</v>
      </c>
      <c r="X469" s="1">
        <f t="shared" si="293"/>
        <v>1.9506791878588501E-6</v>
      </c>
      <c r="Y469" s="1">
        <v>2528400</v>
      </c>
      <c r="Z469" s="2">
        <f t="shared" si="294"/>
        <v>103845709.7477732</v>
      </c>
      <c r="AB469" t="str">
        <f t="shared" si="295"/>
        <v>2.4895E+06 3.6951E-03</v>
      </c>
    </row>
    <row r="470" spans="12:28" x14ac:dyDescent="0.2">
      <c r="L470">
        <f t="shared" si="292"/>
        <v>-293</v>
      </c>
      <c r="T470" s="1">
        <v>2608700</v>
      </c>
      <c r="U470" s="1">
        <v>3.5596899999999999E-3</v>
      </c>
      <c r="V470" s="1">
        <f t="shared" si="296"/>
        <v>8.0299999999999996E-2</v>
      </c>
      <c r="W470" s="1">
        <f t="shared" si="297"/>
        <v>2568550</v>
      </c>
      <c r="X470" s="1">
        <f t="shared" si="293"/>
        <v>1.8207042691515085E-6</v>
      </c>
      <c r="Y470" s="1">
        <v>2608660</v>
      </c>
      <c r="Z470" s="2">
        <f t="shared" si="294"/>
        <v>107142125.13471998</v>
      </c>
      <c r="AB470" t="str">
        <f t="shared" si="295"/>
        <v>2.5686E+06 3.5597E-03</v>
      </c>
    </row>
    <row r="471" spans="12:28" x14ac:dyDescent="0.2">
      <c r="L471">
        <f t="shared" si="292"/>
        <v>-294</v>
      </c>
      <c r="T471" s="1">
        <v>2691500</v>
      </c>
      <c r="U471" s="1">
        <v>3.5049399999999998E-3</v>
      </c>
      <c r="V471" s="1">
        <f t="shared" si="296"/>
        <v>8.2799999999999999E-2</v>
      </c>
      <c r="W471" s="1">
        <f t="shared" si="297"/>
        <v>2650100</v>
      </c>
      <c r="X471" s="1">
        <f t="shared" si="293"/>
        <v>1.7385733904552506E-6</v>
      </c>
      <c r="Y471" s="1">
        <v>2691460</v>
      </c>
      <c r="Z471" s="2">
        <f t="shared" si="294"/>
        <v>110542862.66324222</v>
      </c>
      <c r="AB471" t="str">
        <f t="shared" si="295"/>
        <v>2.6501E+06 3.5049E-03</v>
      </c>
    </row>
    <row r="472" spans="12:28" x14ac:dyDescent="0.2">
      <c r="L472">
        <f t="shared" si="292"/>
        <v>-295</v>
      </c>
      <c r="T472" s="1">
        <v>2776900</v>
      </c>
      <c r="U472" s="1">
        <v>3.1758899999999998E-3</v>
      </c>
      <c r="V472" s="1">
        <f t="shared" si="296"/>
        <v>8.5400000000000004E-2</v>
      </c>
      <c r="W472" s="1">
        <f t="shared" si="297"/>
        <v>2734200</v>
      </c>
      <c r="X472" s="1">
        <f t="shared" si="293"/>
        <v>1.5273914612477913E-6</v>
      </c>
      <c r="Y472" s="1">
        <v>2776900</v>
      </c>
      <c r="Z472" s="2">
        <f t="shared" si="294"/>
        <v>114052029.50426807</v>
      </c>
      <c r="AB472" t="str">
        <f t="shared" si="295"/>
        <v>2.7342E+06 3.1759E-03</v>
      </c>
    </row>
    <row r="473" spans="12:28" x14ac:dyDescent="0.2">
      <c r="L473">
        <f t="shared" si="292"/>
        <v>-296</v>
      </c>
      <c r="T473" s="1">
        <v>2865000</v>
      </c>
      <c r="U473" s="1">
        <v>2.66884E-3</v>
      </c>
      <c r="V473" s="1">
        <f t="shared" si="296"/>
        <v>8.8099999999999998E-2</v>
      </c>
      <c r="W473" s="1">
        <f t="shared" si="297"/>
        <v>2820950</v>
      </c>
      <c r="X473" s="1">
        <f t="shared" si="293"/>
        <v>1.2441977366548339E-6</v>
      </c>
      <c r="Y473" s="1">
        <v>2865000</v>
      </c>
      <c r="Z473" s="2">
        <f t="shared" si="294"/>
        <v>117670447.09198315</v>
      </c>
      <c r="AB473" t="str">
        <f t="shared" si="295"/>
        <v>2.8210E+06 2.6688E-03</v>
      </c>
    </row>
    <row r="474" spans="12:28" x14ac:dyDescent="0.2">
      <c r="L474">
        <f t="shared" si="292"/>
        <v>-297</v>
      </c>
      <c r="T474" s="1">
        <v>2956000</v>
      </c>
      <c r="U474" s="1">
        <v>1.9730099999999999E-3</v>
      </c>
      <c r="V474" s="1">
        <f t="shared" si="296"/>
        <v>9.0999999999999998E-2</v>
      </c>
      <c r="W474" s="1">
        <f t="shared" si="297"/>
        <v>2910500</v>
      </c>
      <c r="X474" s="1">
        <f t="shared" si="293"/>
        <v>8.9049333109699738E-7</v>
      </c>
      <c r="Y474" s="1">
        <v>2955990</v>
      </c>
      <c r="Z474" s="2">
        <f t="shared" si="294"/>
        <v>121407561.91952227</v>
      </c>
      <c r="AB474" t="str">
        <f t="shared" si="295"/>
        <v>2.9105E+06 1.9730E-03</v>
      </c>
    </row>
    <row r="475" spans="12:28" x14ac:dyDescent="0.2">
      <c r="L475">
        <f t="shared" si="292"/>
        <v>-298</v>
      </c>
      <c r="T475" s="1">
        <v>3049800</v>
      </c>
      <c r="U475" s="1">
        <v>3.2744900000000001E-3</v>
      </c>
      <c r="V475" s="1">
        <f t="shared" si="296"/>
        <v>9.3799999999999994E-2</v>
      </c>
      <c r="W475" s="1">
        <f t="shared" si="297"/>
        <v>3002900</v>
      </c>
      <c r="X475" s="1">
        <f t="shared" si="293"/>
        <v>1.433783596223177E-6</v>
      </c>
      <c r="Y475" s="1">
        <v>3049830</v>
      </c>
      <c r="Z475" s="2">
        <f t="shared" si="294"/>
        <v>125261731.11851414</v>
      </c>
      <c r="AB475" t="str">
        <f t="shared" si="295"/>
        <v>3.0029E+06 3.2745E-03</v>
      </c>
    </row>
    <row r="476" spans="12:28" x14ac:dyDescent="0.2">
      <c r="L476">
        <f t="shared" si="292"/>
        <v>-299</v>
      </c>
      <c r="T476" s="1">
        <v>3146600</v>
      </c>
      <c r="U476" s="1">
        <v>2.8018600000000002E-3</v>
      </c>
      <c r="V476" s="1">
        <f t="shared" si="296"/>
        <v>9.6799999999999997E-2</v>
      </c>
      <c r="W476" s="1">
        <f t="shared" si="297"/>
        <v>3098200</v>
      </c>
      <c r="X476" s="1">
        <f t="shared" si="293"/>
        <v>1.188813836445646E-6</v>
      </c>
      <c r="Y476" s="1">
        <v>3146640</v>
      </c>
      <c r="Z476" s="2">
        <f t="shared" si="294"/>
        <v>129237883.29407255</v>
      </c>
      <c r="AB476" t="str">
        <f t="shared" si="295"/>
        <v>3.0982E+06 2.8019E-03</v>
      </c>
    </row>
    <row r="477" spans="12:28" x14ac:dyDescent="0.2">
      <c r="L477">
        <f t="shared" si="292"/>
        <v>-300</v>
      </c>
      <c r="T477" s="1">
        <v>3246500</v>
      </c>
      <c r="U477" s="1">
        <v>2.2285999999999999E-3</v>
      </c>
      <c r="V477" s="1">
        <f t="shared" si="296"/>
        <v>9.9900000000000003E-2</v>
      </c>
      <c r="W477" s="1">
        <f t="shared" si="297"/>
        <v>3196550</v>
      </c>
      <c r="X477" s="1">
        <f t="shared" si="293"/>
        <v>9.1624035340469123E-7</v>
      </c>
      <c r="Y477" s="1">
        <v>3246520</v>
      </c>
      <c r="Z477" s="2">
        <f t="shared" si="294"/>
        <v>133340125.6171257</v>
      </c>
      <c r="AB477" t="str">
        <f t="shared" si="295"/>
        <v>3.1966E+06 2.2286E-03</v>
      </c>
    </row>
    <row r="478" spans="12:28" x14ac:dyDescent="0.2">
      <c r="L478">
        <f t="shared" si="292"/>
        <v>-301</v>
      </c>
      <c r="T478" s="1">
        <v>3349600</v>
      </c>
      <c r="U478" s="1">
        <v>2.0536199999999999E-3</v>
      </c>
      <c r="V478" s="1">
        <f t="shared" si="296"/>
        <v>0.1031</v>
      </c>
      <c r="W478" s="1">
        <f t="shared" si="297"/>
        <v>3298050</v>
      </c>
      <c r="X478" s="1">
        <f t="shared" si="293"/>
        <v>8.1809586435521002E-7</v>
      </c>
      <c r="Y478" s="1">
        <v>3349580</v>
      </c>
      <c r="Z478" s="2">
        <f t="shared" si="294"/>
        <v>137572975.97569457</v>
      </c>
      <c r="AB478" t="str">
        <f t="shared" si="295"/>
        <v>3.2981E+06 2.0536E-03</v>
      </c>
    </row>
    <row r="479" spans="12:28" x14ac:dyDescent="0.2">
      <c r="L479">
        <f t="shared" si="292"/>
        <v>-302</v>
      </c>
      <c r="T479" s="1">
        <v>3455900</v>
      </c>
      <c r="U479" s="1">
        <v>1.93808E-3</v>
      </c>
      <c r="V479" s="1">
        <f t="shared" si="296"/>
        <v>0.10630000000000001</v>
      </c>
      <c r="W479" s="1">
        <f t="shared" si="297"/>
        <v>3402750</v>
      </c>
      <c r="X479" s="1">
        <f t="shared" si="293"/>
        <v>7.4882651293149618E-7</v>
      </c>
      <c r="Y479" s="1">
        <v>3455910</v>
      </c>
      <c r="Z479" s="2">
        <f t="shared" si="294"/>
        <v>141940130.82361448</v>
      </c>
      <c r="AB479" t="str">
        <f t="shared" si="295"/>
        <v>3.4028E+06 1.9381E-03</v>
      </c>
    </row>
    <row r="480" spans="12:28" x14ac:dyDescent="0.2">
      <c r="L480">
        <f t="shared" si="292"/>
        <v>-303</v>
      </c>
      <c r="T480" s="1">
        <v>3565600</v>
      </c>
      <c r="U480" s="1">
        <v>2.0220400000000001E-3</v>
      </c>
      <c r="V480" s="1">
        <f t="shared" si="296"/>
        <v>0.10970000000000001</v>
      </c>
      <c r="W480" s="1">
        <f t="shared" si="297"/>
        <v>3510750</v>
      </c>
      <c r="X480" s="1">
        <f t="shared" si="293"/>
        <v>7.5705231573297197E-7</v>
      </c>
      <c r="Y480" s="1">
        <v>3565610</v>
      </c>
      <c r="Z480" s="2">
        <f t="shared" si="294"/>
        <v>146445697.33181363</v>
      </c>
      <c r="AB480" t="str">
        <f t="shared" si="295"/>
        <v>3.5108E+06 2.0220E-03</v>
      </c>
    </row>
    <row r="481" spans="12:28" x14ac:dyDescent="0.2">
      <c r="L481">
        <f t="shared" si="292"/>
        <v>-304</v>
      </c>
      <c r="T481" s="1">
        <v>3680000</v>
      </c>
      <c r="U481" s="1">
        <v>2.15409E-3</v>
      </c>
      <c r="V481" s="1">
        <f t="shared" si="296"/>
        <v>0.1144</v>
      </c>
      <c r="W481" s="1">
        <f t="shared" si="297"/>
        <v>3622800</v>
      </c>
      <c r="X481" s="1">
        <f t="shared" si="293"/>
        <v>7.7335802663069477E-7</v>
      </c>
      <c r="Y481" s="1">
        <v>3680000</v>
      </c>
      <c r="Z481" s="2">
        <f t="shared" si="294"/>
        <v>151143890.15654379</v>
      </c>
      <c r="AB481" t="str">
        <f t="shared" si="295"/>
        <v>3.6228E+06 2.1541E-03</v>
      </c>
    </row>
    <row r="482" spans="12:28" x14ac:dyDescent="0.2">
      <c r="L482">
        <f t="shared" si="292"/>
        <v>-305</v>
      </c>
      <c r="T482" s="1">
        <v>3795600</v>
      </c>
      <c r="U482" s="1">
        <v>2.3320400000000001E-3</v>
      </c>
      <c r="V482" s="1">
        <f t="shared" si="296"/>
        <v>0.11559999999999999</v>
      </c>
      <c r="W482" s="1">
        <f t="shared" si="297"/>
        <v>3737800</v>
      </c>
      <c r="X482" s="1">
        <f t="shared" si="293"/>
        <v>8.2855422935315385E-7</v>
      </c>
      <c r="Y482" s="1">
        <v>3795570</v>
      </c>
      <c r="Z482" s="2">
        <f t="shared" si="294"/>
        <v>155890547.59822634</v>
      </c>
      <c r="AB482" t="str">
        <f t="shared" si="295"/>
        <v>3.7378E+06 2.3320E-03</v>
      </c>
    </row>
    <row r="483" spans="12:28" x14ac:dyDescent="0.2">
      <c r="L483">
        <f t="shared" si="292"/>
        <v>-306</v>
      </c>
      <c r="T483" s="1">
        <v>3916100</v>
      </c>
      <c r="U483" s="1">
        <v>2.5910500000000001E-3</v>
      </c>
      <c r="V483" s="1">
        <f t="shared" si="296"/>
        <v>0.1205</v>
      </c>
      <c r="W483" s="1">
        <f t="shared" si="297"/>
        <v>3855850</v>
      </c>
      <c r="X483" s="1">
        <f t="shared" si="293"/>
        <v>8.8314400277402328E-7</v>
      </c>
      <c r="Y483" s="1">
        <v>3916060</v>
      </c>
      <c r="Z483" s="2">
        <f t="shared" si="294"/>
        <v>160839277.84957469</v>
      </c>
      <c r="AB483" t="str">
        <f t="shared" si="295"/>
        <v>3.8559E+06 2.5911E-03</v>
      </c>
    </row>
    <row r="484" spans="12:28" x14ac:dyDescent="0.2">
      <c r="L484">
        <f t="shared" si="292"/>
        <v>-307</v>
      </c>
      <c r="T484" s="1">
        <v>4040400</v>
      </c>
      <c r="U484" s="1">
        <v>2.91457E-3</v>
      </c>
      <c r="V484" s="1">
        <f t="shared" si="296"/>
        <v>0.12429999999999999</v>
      </c>
      <c r="W484" s="1">
        <f t="shared" si="297"/>
        <v>3978250</v>
      </c>
      <c r="X484" s="1">
        <f t="shared" si="293"/>
        <v>9.6304402028218431E-7</v>
      </c>
      <c r="Y484" s="1">
        <v>4040370</v>
      </c>
      <c r="Z484" s="2">
        <f t="shared" si="294"/>
        <v>165944902.03037903</v>
      </c>
      <c r="AB484" t="str">
        <f t="shared" si="295"/>
        <v>3.9783E+06 2.9146E-03</v>
      </c>
    </row>
    <row r="485" spans="12:28" x14ac:dyDescent="0.2">
      <c r="L485">
        <f t="shared" si="292"/>
        <v>-308</v>
      </c>
      <c r="T485" s="1">
        <v>4104000</v>
      </c>
      <c r="U485" s="1">
        <v>1.57066E-3</v>
      </c>
      <c r="V485" s="1">
        <f t="shared" si="296"/>
        <v>6.3600000000000004E-2</v>
      </c>
      <c r="W485" s="1">
        <f t="shared" si="297"/>
        <v>4072200</v>
      </c>
      <c r="X485" s="1">
        <f t="shared" si="293"/>
        <v>1.0143033160431923E-6</v>
      </c>
      <c r="Y485" s="1">
        <v>4103990</v>
      </c>
      <c r="Z485" s="2">
        <f t="shared" si="294"/>
        <v>168557884.17487887</v>
      </c>
      <c r="AB485" t="str">
        <f t="shared" si="295"/>
        <v>4.0722E+06 1.5707E-03</v>
      </c>
    </row>
    <row r="486" spans="12:28" x14ac:dyDescent="0.2">
      <c r="L486">
        <f t="shared" si="292"/>
        <v>-309</v>
      </c>
      <c r="T486" s="1">
        <v>4168600</v>
      </c>
      <c r="U486" s="1">
        <v>1.6083600000000001E-3</v>
      </c>
      <c r="V486" s="1">
        <f t="shared" si="296"/>
        <v>6.4600000000000005E-2</v>
      </c>
      <c r="W486" s="1">
        <f t="shared" si="297"/>
        <v>4136300</v>
      </c>
      <c r="X486" s="1">
        <f t="shared" si="293"/>
        <v>1.0225711198183589E-6</v>
      </c>
      <c r="Y486" s="1">
        <v>4168620</v>
      </c>
      <c r="Z486" s="2">
        <f t="shared" si="294"/>
        <v>171212348.74575317</v>
      </c>
      <c r="AB486" t="str">
        <f t="shared" si="295"/>
        <v>4.1363E+06 1.6084E-03</v>
      </c>
    </row>
    <row r="487" spans="12:28" x14ac:dyDescent="0.2">
      <c r="L487">
        <f t="shared" si="292"/>
        <v>-310</v>
      </c>
      <c r="T487" s="1">
        <v>4234300</v>
      </c>
      <c r="U487" s="1">
        <v>1.3862099999999999E-3</v>
      </c>
      <c r="V487" s="1">
        <f t="shared" si="296"/>
        <v>6.5699999999999995E-2</v>
      </c>
      <c r="W487" s="1">
        <f t="shared" si="297"/>
        <v>4201450</v>
      </c>
      <c r="X487" s="1">
        <f t="shared" si="293"/>
        <v>8.6657555743292378E-7</v>
      </c>
      <c r="Y487" s="1">
        <v>4234270</v>
      </c>
      <c r="Z487" s="2">
        <f t="shared" si="294"/>
        <v>173908706.46009475</v>
      </c>
      <c r="AB487" t="str">
        <f t="shared" si="295"/>
        <v>4.2015E+06 1.3862E-03</v>
      </c>
    </row>
    <row r="488" spans="12:28" x14ac:dyDescent="0.2">
      <c r="L488">
        <f t="shared" si="292"/>
        <v>-311</v>
      </c>
      <c r="T488" s="1">
        <v>4301000</v>
      </c>
      <c r="U488" s="1">
        <v>1.3169099999999999E-3</v>
      </c>
      <c r="V488" s="1">
        <f t="shared" si="296"/>
        <v>6.6699999999999995E-2</v>
      </c>
      <c r="W488" s="1">
        <f t="shared" si="297"/>
        <v>4267650</v>
      </c>
      <c r="X488" s="1">
        <f t="shared" si="293"/>
        <v>8.1091071469450364E-7</v>
      </c>
      <c r="Y488" s="1">
        <v>4300950</v>
      </c>
      <c r="Z488" s="2">
        <f t="shared" si="294"/>
        <v>176647368.03499648</v>
      </c>
      <c r="AB488" t="str">
        <f t="shared" si="295"/>
        <v>4.2677E+06 1.3169E-03</v>
      </c>
    </row>
    <row r="489" spans="12:28" x14ac:dyDescent="0.2">
      <c r="L489">
        <f t="shared" si="292"/>
        <v>-312</v>
      </c>
      <c r="T489" s="1">
        <v>4368700</v>
      </c>
      <c r="U489" s="1">
        <v>1.39704E-3</v>
      </c>
      <c r="V489" s="1">
        <f t="shared" si="296"/>
        <v>6.7699999999999996E-2</v>
      </c>
      <c r="W489" s="1">
        <f t="shared" si="297"/>
        <v>4334850</v>
      </c>
      <c r="X489" s="1">
        <f t="shared" si="293"/>
        <v>8.4754535797435125E-7</v>
      </c>
      <c r="Y489" s="1">
        <v>4368680</v>
      </c>
      <c r="Z489" s="2">
        <f t="shared" si="294"/>
        <v>179429154.90464395</v>
      </c>
      <c r="AB489" t="str">
        <f t="shared" si="295"/>
        <v>4.3349E+06 1.3970E-03</v>
      </c>
    </row>
    <row r="490" spans="12:28" x14ac:dyDescent="0.2">
      <c r="L490">
        <f t="shared" si="292"/>
        <v>-313</v>
      </c>
      <c r="T490" s="1">
        <v>4437500</v>
      </c>
      <c r="U490" s="1">
        <v>1.4430199999999999E-3</v>
      </c>
      <c r="V490" s="1">
        <f t="shared" si="296"/>
        <v>6.88E-2</v>
      </c>
      <c r="W490" s="1">
        <f t="shared" si="297"/>
        <v>4403100</v>
      </c>
      <c r="X490" s="1">
        <f t="shared" si="293"/>
        <v>8.6144328383190029E-7</v>
      </c>
      <c r="Y490" s="1">
        <v>4437470</v>
      </c>
      <c r="Z490" s="2">
        <f t="shared" si="294"/>
        <v>182254477.78613001</v>
      </c>
      <c r="AB490" t="str">
        <f t="shared" si="295"/>
        <v>4.4031E+06 1.4430E-03</v>
      </c>
    </row>
    <row r="491" spans="12:28" x14ac:dyDescent="0.2">
      <c r="L491">
        <f t="shared" si="292"/>
        <v>-314</v>
      </c>
      <c r="T491" s="1">
        <v>4507400</v>
      </c>
      <c r="U491" s="1">
        <v>1.5564299999999999E-3</v>
      </c>
      <c r="V491" s="1">
        <f t="shared" si="296"/>
        <v>6.9900000000000004E-2</v>
      </c>
      <c r="W491" s="1">
        <f t="shared" si="297"/>
        <v>4472450</v>
      </c>
      <c r="X491" s="1">
        <f t="shared" si="293"/>
        <v>9.1452418422416118E-7</v>
      </c>
      <c r="Y491" s="1">
        <v>4507350</v>
      </c>
      <c r="Z491" s="2">
        <f t="shared" si="294"/>
        <v>185124568.83073306</v>
      </c>
      <c r="AB491" t="str">
        <f t="shared" si="295"/>
        <v>4.4725E+06 1.5564E-03</v>
      </c>
    </row>
    <row r="492" spans="12:28" x14ac:dyDescent="0.2">
      <c r="L492">
        <f t="shared" si="292"/>
        <v>-315</v>
      </c>
      <c r="T492" s="1">
        <v>4578300</v>
      </c>
      <c r="U492" s="1">
        <v>1.60227E-3</v>
      </c>
      <c r="V492" s="1">
        <f t="shared" si="296"/>
        <v>7.0900000000000005E-2</v>
      </c>
      <c r="W492" s="1">
        <f t="shared" si="297"/>
        <v>4542850</v>
      </c>
      <c r="X492" s="1">
        <f t="shared" si="293"/>
        <v>9.2818007941806212E-7</v>
      </c>
      <c r="Y492" s="1">
        <v>4578330</v>
      </c>
      <c r="Z492" s="2">
        <f t="shared" si="294"/>
        <v>188039838.755546</v>
      </c>
      <c r="AB492" t="str">
        <f t="shared" si="295"/>
        <v>4.5429E+06 1.6023E-03</v>
      </c>
    </row>
    <row r="493" spans="12:28" x14ac:dyDescent="0.2">
      <c r="L493">
        <f t="shared" si="292"/>
        <v>-316</v>
      </c>
      <c r="T493" s="1">
        <v>4650400</v>
      </c>
      <c r="U493" s="1">
        <v>1.64847E-3</v>
      </c>
      <c r="V493" s="1">
        <f t="shared" si="296"/>
        <v>7.2099999999999997E-2</v>
      </c>
      <c r="W493" s="1">
        <f t="shared" si="297"/>
        <v>4614350</v>
      </c>
      <c r="X493" s="1">
        <f t="shared" si="293"/>
        <v>9.3904966157494783E-7</v>
      </c>
      <c r="Y493" s="1">
        <v>4650430</v>
      </c>
      <c r="Z493" s="2">
        <f t="shared" si="294"/>
        <v>191001108.99475434</v>
      </c>
      <c r="AB493" t="str">
        <f t="shared" si="295"/>
        <v>4.6144E+06 1.6485E-03</v>
      </c>
    </row>
    <row r="494" spans="12:28" x14ac:dyDescent="0.2">
      <c r="L494">
        <f t="shared" si="292"/>
        <v>-317</v>
      </c>
      <c r="T494" s="1">
        <v>4723700</v>
      </c>
      <c r="U494" s="1">
        <v>1.6550200000000001E-3</v>
      </c>
      <c r="V494" s="1">
        <f t="shared" si="296"/>
        <v>7.3300000000000004E-2</v>
      </c>
      <c r="W494" s="1">
        <f t="shared" si="297"/>
        <v>4687050</v>
      </c>
      <c r="X494" s="1">
        <f t="shared" si="293"/>
        <v>9.2734652517528891E-7</v>
      </c>
      <c r="Y494" s="1">
        <v>4723670</v>
      </c>
      <c r="Z494" s="2">
        <f t="shared" si="294"/>
        <v>194009200.98254383</v>
      </c>
      <c r="AB494" t="str">
        <f t="shared" si="295"/>
        <v>4.6871E+06 1.6550E-03</v>
      </c>
    </row>
    <row r="495" spans="12:28" x14ac:dyDescent="0.2">
      <c r="L495">
        <f t="shared" si="292"/>
        <v>-318</v>
      </c>
      <c r="T495" s="1">
        <v>4798000</v>
      </c>
      <c r="U495" s="1">
        <v>1.6812699999999999E-3</v>
      </c>
      <c r="V495" s="1">
        <f t="shared" si="296"/>
        <v>7.4300000000000005E-2</v>
      </c>
      <c r="W495" s="1">
        <f t="shared" si="297"/>
        <v>4760850</v>
      </c>
      <c r="X495" s="1">
        <f t="shared" si="293"/>
        <v>9.2937594433368083E-7</v>
      </c>
      <c r="Y495" s="1">
        <v>4798050</v>
      </c>
      <c r="Z495" s="2">
        <f t="shared" si="294"/>
        <v>197064114.71891442</v>
      </c>
      <c r="AB495" t="str">
        <f t="shared" si="295"/>
        <v>4.7609E+06 1.6813E-03</v>
      </c>
    </row>
    <row r="496" spans="12:28" x14ac:dyDescent="0.2">
      <c r="L496">
        <f t="shared" si="292"/>
        <v>-319</v>
      </c>
      <c r="T496" s="1">
        <v>4873600</v>
      </c>
      <c r="U496" s="1">
        <v>1.6326400000000001E-3</v>
      </c>
      <c r="V496" s="1">
        <f t="shared" si="296"/>
        <v>7.5600000000000001E-2</v>
      </c>
      <c r="W496" s="1">
        <f t="shared" si="297"/>
        <v>4835800</v>
      </c>
      <c r="X496" s="1">
        <f t="shared" si="293"/>
        <v>8.8697507197916557E-7</v>
      </c>
      <c r="Y496" s="1">
        <v>4873610</v>
      </c>
      <c r="Z496" s="2">
        <f t="shared" si="294"/>
        <v>200167493.07223734</v>
      </c>
      <c r="AB496" t="str">
        <f t="shared" si="295"/>
        <v>4.8358E+06 1.6326E-03</v>
      </c>
    </row>
    <row r="497" spans="12:28" x14ac:dyDescent="0.2">
      <c r="L497">
        <f t="shared" si="292"/>
        <v>-320</v>
      </c>
      <c r="T497" s="1">
        <v>4950400</v>
      </c>
      <c r="U497" s="1">
        <v>1.45144E-3</v>
      </c>
      <c r="V497" s="1">
        <f t="shared" si="296"/>
        <v>7.6799999999999993E-2</v>
      </c>
      <c r="W497" s="1">
        <f t="shared" si="297"/>
        <v>4912000</v>
      </c>
      <c r="X497" s="1">
        <f t="shared" si="293"/>
        <v>7.7621252239305196E-7</v>
      </c>
      <c r="Y497" s="1">
        <v>4950360</v>
      </c>
      <c r="Z497" s="2">
        <f t="shared" si="294"/>
        <v>203319746.7596055</v>
      </c>
      <c r="AB497" t="str">
        <f t="shared" si="295"/>
        <v>4.9120E+06 1.4514E-03</v>
      </c>
    </row>
    <row r="498" spans="12:28" x14ac:dyDescent="0.2">
      <c r="L498">
        <f t="shared" si="292"/>
        <v>-321</v>
      </c>
      <c r="T498" s="1">
        <v>5028300</v>
      </c>
      <c r="U498" s="1">
        <v>1.5872200000000001E-3</v>
      </c>
      <c r="V498" s="1">
        <f t="shared" si="296"/>
        <v>7.7899999999999997E-2</v>
      </c>
      <c r="W498" s="1">
        <f t="shared" si="297"/>
        <v>4989350</v>
      </c>
      <c r="X498" s="1">
        <f t="shared" si="293"/>
        <v>8.3684003088641185E-7</v>
      </c>
      <c r="Y498" s="1">
        <v>5028320</v>
      </c>
      <c r="Z498" s="2">
        <f t="shared" si="294"/>
        <v>206521697.21520442</v>
      </c>
      <c r="AB498" t="str">
        <f t="shared" si="295"/>
        <v>4.9894E+06 1.5872E-03</v>
      </c>
    </row>
    <row r="499" spans="12:28" x14ac:dyDescent="0.2">
      <c r="L499">
        <f t="shared" si="292"/>
        <v>-322</v>
      </c>
      <c r="T499" s="1">
        <v>5107500</v>
      </c>
      <c r="U499" s="1">
        <v>1.4584800000000001E-3</v>
      </c>
      <c r="V499" s="1">
        <f t="shared" si="296"/>
        <v>7.9200000000000007E-2</v>
      </c>
      <c r="W499" s="1">
        <f t="shared" si="297"/>
        <v>5067900</v>
      </c>
      <c r="X499" s="1">
        <f t="shared" si="293"/>
        <v>7.5634174940819873E-7</v>
      </c>
      <c r="Y499" s="1">
        <v>5107500</v>
      </c>
      <c r="Z499" s="2">
        <f t="shared" si="294"/>
        <v>209773755.15612704</v>
      </c>
      <c r="AB499" t="str">
        <f t="shared" si="295"/>
        <v>5.0679E+06 1.4585E-03</v>
      </c>
    </row>
    <row r="500" spans="12:28" x14ac:dyDescent="0.2">
      <c r="L500">
        <f t="shared" si="292"/>
        <v>-323</v>
      </c>
      <c r="T500" s="1">
        <v>5187900</v>
      </c>
      <c r="U500" s="1">
        <v>1.4855199999999999E-3</v>
      </c>
      <c r="V500" s="1">
        <f t="shared" si="296"/>
        <v>8.0399999999999999E-2</v>
      </c>
      <c r="W500" s="1">
        <f t="shared" si="297"/>
        <v>5147700</v>
      </c>
      <c r="X500" s="1">
        <f t="shared" si="293"/>
        <v>7.5886623845902587E-7</v>
      </c>
      <c r="Y500" s="1">
        <v>5187930</v>
      </c>
      <c r="Z500" s="2">
        <f t="shared" si="294"/>
        <v>213077152.73365173</v>
      </c>
      <c r="AB500" t="str">
        <f t="shared" si="295"/>
        <v>5.1477E+06 1.4855E-03</v>
      </c>
    </row>
    <row r="501" spans="12:28" x14ac:dyDescent="0.2">
      <c r="L501">
        <f t="shared" si="292"/>
        <v>-324</v>
      </c>
      <c r="T501" s="1">
        <v>5269600</v>
      </c>
      <c r="U501" s="1">
        <v>1.6210199999999999E-3</v>
      </c>
      <c r="V501" s="1">
        <f t="shared" si="296"/>
        <v>8.1699999999999995E-2</v>
      </c>
      <c r="W501" s="1">
        <f t="shared" si="297"/>
        <v>5228750</v>
      </c>
      <c r="X501" s="1">
        <f t="shared" si="293"/>
        <v>8.1490896180871373E-7</v>
      </c>
      <c r="Y501" s="1">
        <v>5269630</v>
      </c>
      <c r="Z501" s="2">
        <f t="shared" si="294"/>
        <v>216432711.38196412</v>
      </c>
      <c r="AB501" t="str">
        <f t="shared" si="295"/>
        <v>5.2288E+06 1.6210E-03</v>
      </c>
    </row>
    <row r="502" spans="12:28" x14ac:dyDescent="0.2">
      <c r="L502">
        <f t="shared" si="292"/>
        <v>-325</v>
      </c>
      <c r="T502" s="1">
        <v>5352600</v>
      </c>
      <c r="U502" s="1">
        <v>1.5176E-3</v>
      </c>
      <c r="V502" s="1">
        <f t="shared" si="296"/>
        <v>8.3000000000000004E-2</v>
      </c>
      <c r="W502" s="1">
        <f t="shared" si="297"/>
        <v>5311100</v>
      </c>
      <c r="X502" s="1">
        <f t="shared" si="293"/>
        <v>7.5096898802242947E-7</v>
      </c>
      <c r="Y502" s="1">
        <v>5352610</v>
      </c>
      <c r="Z502" s="2">
        <f t="shared" si="294"/>
        <v>219840841.81815705</v>
      </c>
      <c r="AB502" t="str">
        <f t="shared" si="295"/>
        <v>5.3111E+06 1.5176E-03</v>
      </c>
    </row>
    <row r="503" spans="12:28" x14ac:dyDescent="0.2">
      <c r="L503">
        <f t="shared" si="292"/>
        <v>-326</v>
      </c>
      <c r="T503" s="1">
        <v>5436900</v>
      </c>
      <c r="U503" s="1">
        <v>1.1603500000000001E-3</v>
      </c>
      <c r="V503" s="1">
        <f t="shared" si="296"/>
        <v>8.43E-2</v>
      </c>
      <c r="W503" s="1">
        <f t="shared" si="297"/>
        <v>5394750</v>
      </c>
      <c r="X503" s="1">
        <f t="shared" si="293"/>
        <v>5.6533283351109396E-7</v>
      </c>
      <c r="Y503" s="1">
        <v>5436910</v>
      </c>
      <c r="Z503" s="2">
        <f t="shared" si="294"/>
        <v>223303186.91060179</v>
      </c>
      <c r="AB503" t="str">
        <f t="shared" si="295"/>
        <v>5.3948E+06 1.1604E-03</v>
      </c>
    </row>
    <row r="504" spans="12:28" x14ac:dyDescent="0.2">
      <c r="L504">
        <f t="shared" si="292"/>
        <v>-327</v>
      </c>
      <c r="T504" s="1">
        <v>5522500</v>
      </c>
      <c r="U504" s="1">
        <v>1.5699799999999999E-3</v>
      </c>
      <c r="V504" s="1">
        <f t="shared" si="296"/>
        <v>8.5599999999999996E-2</v>
      </c>
      <c r="W504" s="1">
        <f t="shared" si="297"/>
        <v>5479700</v>
      </c>
      <c r="X504" s="1">
        <f t="shared" si="293"/>
        <v>7.5329161376209695E-7</v>
      </c>
      <c r="Y504" s="1">
        <v>5522520</v>
      </c>
      <c r="Z504" s="2">
        <f t="shared" si="294"/>
        <v>226819335.94220549</v>
      </c>
      <c r="AB504" t="str">
        <f t="shared" si="295"/>
        <v>5.4797E+06 1.5700E-03</v>
      </c>
    </row>
    <row r="505" spans="12:28" x14ac:dyDescent="0.2">
      <c r="L505">
        <f t="shared" si="292"/>
        <v>-328</v>
      </c>
      <c r="T505" s="1">
        <v>5609500</v>
      </c>
      <c r="U505" s="1">
        <v>1.6317E-3</v>
      </c>
      <c r="V505" s="1">
        <f t="shared" si="296"/>
        <v>8.6999999999999994E-2</v>
      </c>
      <c r="W505" s="1">
        <f t="shared" si="297"/>
        <v>5566000</v>
      </c>
      <c r="X505" s="1">
        <f t="shared" si="293"/>
        <v>7.7030698890689817E-7</v>
      </c>
      <c r="Y505" s="1">
        <v>5609490</v>
      </c>
      <c r="Z505" s="2">
        <f t="shared" si="294"/>
        <v>230391342.49843231</v>
      </c>
      <c r="AB505" t="str">
        <f t="shared" si="295"/>
        <v>5.5660E+06 1.6317E-03</v>
      </c>
    </row>
    <row r="506" spans="12:28" x14ac:dyDescent="0.2">
      <c r="L506">
        <f t="shared" si="292"/>
        <v>-329</v>
      </c>
      <c r="T506" s="1">
        <v>5697800</v>
      </c>
      <c r="U506" s="1">
        <v>1.51772E-3</v>
      </c>
      <c r="V506" s="1">
        <f t="shared" si="296"/>
        <v>8.8300000000000003E-2</v>
      </c>
      <c r="W506" s="1">
        <f t="shared" si="297"/>
        <v>5653650</v>
      </c>
      <c r="X506" s="1">
        <f t="shared" si="293"/>
        <v>7.0594965584343656E-7</v>
      </c>
      <c r="Y506" s="1">
        <v>5697830</v>
      </c>
      <c r="Z506" s="2">
        <f t="shared" si="294"/>
        <v>234019617.29637501</v>
      </c>
      <c r="AB506" t="str">
        <f t="shared" si="295"/>
        <v>5.6537E+06 1.5177E-03</v>
      </c>
    </row>
    <row r="507" spans="12:28" x14ac:dyDescent="0.2">
      <c r="L507">
        <f t="shared" si="292"/>
        <v>-330</v>
      </c>
      <c r="T507" s="1">
        <v>5787600</v>
      </c>
      <c r="U507" s="1">
        <v>1.6742300000000001E-3</v>
      </c>
      <c r="V507" s="1">
        <f t="shared" si="296"/>
        <v>8.9800000000000005E-2</v>
      </c>
      <c r="W507" s="1">
        <f t="shared" si="297"/>
        <v>5742700</v>
      </c>
      <c r="X507" s="1">
        <f t="shared" si="293"/>
        <v>7.6574039900500611E-7</v>
      </c>
      <c r="Y507" s="1">
        <v>5787560</v>
      </c>
      <c r="Z507" s="2">
        <f t="shared" si="294"/>
        <v>237704981.77021921</v>
      </c>
      <c r="AB507" t="str">
        <f t="shared" si="295"/>
        <v>5.7427E+06 1.6742E-03</v>
      </c>
    </row>
    <row r="508" spans="12:28" x14ac:dyDescent="0.2">
      <c r="L508">
        <f t="shared" si="292"/>
        <v>-331</v>
      </c>
      <c r="T508" s="1">
        <v>5878700</v>
      </c>
      <c r="U508" s="1">
        <v>1.50176E-3</v>
      </c>
      <c r="V508" s="1">
        <f t="shared" si="296"/>
        <v>9.11E-2</v>
      </c>
      <c r="W508" s="1">
        <f t="shared" si="297"/>
        <v>5833150</v>
      </c>
      <c r="X508" s="1">
        <f t="shared" si="293"/>
        <v>6.7705653272052701E-7</v>
      </c>
      <c r="Y508" s="1">
        <v>5878700</v>
      </c>
      <c r="Z508" s="2">
        <f t="shared" si="294"/>
        <v>241448257.35415056</v>
      </c>
      <c r="AB508" t="str">
        <f t="shared" si="295"/>
        <v>5.8332E+06 1.5018E-03</v>
      </c>
    </row>
    <row r="509" spans="12:28" x14ac:dyDescent="0.2">
      <c r="L509">
        <f t="shared" si="292"/>
        <v>-332</v>
      </c>
      <c r="T509" s="1">
        <v>5971300</v>
      </c>
      <c r="U509" s="1">
        <v>1.45539E-3</v>
      </c>
      <c r="V509" s="1">
        <f t="shared" si="296"/>
        <v>9.2600000000000002E-2</v>
      </c>
      <c r="W509" s="1">
        <f t="shared" si="297"/>
        <v>5925000</v>
      </c>
      <c r="X509" s="1">
        <f t="shared" si="293"/>
        <v>6.4552219191629582E-7</v>
      </c>
      <c r="Y509" s="1">
        <v>5971270</v>
      </c>
      <c r="Z509" s="2">
        <f t="shared" si="294"/>
        <v>245250265.4823547</v>
      </c>
      <c r="AB509" t="str">
        <f t="shared" si="295"/>
        <v>5.9250E+06 1.4554E-03</v>
      </c>
    </row>
    <row r="510" spans="12:28" x14ac:dyDescent="0.2">
      <c r="L510">
        <f t="shared" si="292"/>
        <v>-333</v>
      </c>
      <c r="T510" s="1">
        <v>6070000</v>
      </c>
      <c r="U510" s="1">
        <v>1.3418799999999999E-3</v>
      </c>
      <c r="V510" s="1">
        <f t="shared" si="296"/>
        <v>9.8699999999999996E-2</v>
      </c>
      <c r="W510" s="1">
        <f t="shared" si="297"/>
        <v>6020650</v>
      </c>
      <c r="X510" s="1">
        <f t="shared" si="293"/>
        <v>5.5839215046491069E-7</v>
      </c>
      <c r="Y510" s="1">
        <v>6070000</v>
      </c>
      <c r="Z510" s="2">
        <f t="shared" si="294"/>
        <v>249305275.33973393</v>
      </c>
      <c r="AB510" t="str">
        <f t="shared" si="295"/>
        <v>6.0207E+06 1.3419E-03</v>
      </c>
    </row>
    <row r="511" spans="12:28" x14ac:dyDescent="0.2">
      <c r="L511">
        <f t="shared" si="292"/>
        <v>-334</v>
      </c>
      <c r="T511" s="1">
        <v>6160800</v>
      </c>
      <c r="U511" s="1">
        <v>1.22792E-3</v>
      </c>
      <c r="V511" s="1">
        <f t="shared" si="296"/>
        <v>9.0800000000000006E-2</v>
      </c>
      <c r="W511" s="1">
        <f t="shared" si="297"/>
        <v>6115400</v>
      </c>
      <c r="X511" s="1">
        <f t="shared" si="293"/>
        <v>5.5542701829457728E-7</v>
      </c>
      <c r="Y511" s="1">
        <v>6160820</v>
      </c>
      <c r="Z511" s="2">
        <f t="shared" si="294"/>
        <v>253035407.97669518</v>
      </c>
      <c r="AB511" t="str">
        <f t="shared" si="295"/>
        <v>6.1154E+06 1.2279E-03</v>
      </c>
    </row>
    <row r="512" spans="12:28" x14ac:dyDescent="0.2">
      <c r="L512">
        <f t="shared" si="292"/>
        <v>-335</v>
      </c>
      <c r="T512" s="1">
        <v>6257800</v>
      </c>
      <c r="U512" s="1">
        <v>1.2132899999999999E-3</v>
      </c>
      <c r="V512" s="1">
        <f t="shared" si="296"/>
        <v>9.7000000000000003E-2</v>
      </c>
      <c r="W512" s="1">
        <f t="shared" si="297"/>
        <v>6209300</v>
      </c>
      <c r="X512" s="1">
        <f t="shared" si="293"/>
        <v>5.1373086757068866E-7</v>
      </c>
      <c r="Y512" s="1">
        <v>6257840</v>
      </c>
      <c r="Z512" s="2">
        <f t="shared" si="294"/>
        <v>257020185.21120274</v>
      </c>
      <c r="AB512" t="str">
        <f t="shared" si="295"/>
        <v>6.2093E+06 1.2133E-03</v>
      </c>
    </row>
    <row r="513" spans="12:28" x14ac:dyDescent="0.2">
      <c r="L513">
        <f t="shared" si="292"/>
        <v>-336</v>
      </c>
      <c r="T513" s="1">
        <v>6356400</v>
      </c>
      <c r="U513" s="1">
        <v>7.9884900000000002E-4</v>
      </c>
      <c r="V513" s="1">
        <f t="shared" si="296"/>
        <v>9.8599999999999993E-2</v>
      </c>
      <c r="W513" s="1">
        <f t="shared" si="297"/>
        <v>6307100</v>
      </c>
      <c r="X513" s="1">
        <f t="shared" si="293"/>
        <v>3.3275957290012588E-7</v>
      </c>
      <c r="Y513" s="1">
        <v>6356390</v>
      </c>
      <c r="Z513" s="2">
        <f t="shared" si="294"/>
        <v>261067802.16091126</v>
      </c>
      <c r="AB513" t="str">
        <f t="shared" si="295"/>
        <v>6.3071E+06 7.9885E-04</v>
      </c>
    </row>
    <row r="514" spans="12:28" x14ac:dyDescent="0.2">
      <c r="L514">
        <f t="shared" si="292"/>
        <v>-337</v>
      </c>
      <c r="T514" s="1">
        <v>6456500</v>
      </c>
      <c r="U514" s="1">
        <v>1.2452400000000001E-3</v>
      </c>
      <c r="V514" s="1">
        <f t="shared" si="296"/>
        <v>0.10009999999999999</v>
      </c>
      <c r="W514" s="1">
        <f t="shared" si="297"/>
        <v>6406450</v>
      </c>
      <c r="X514" s="1">
        <f t="shared" si="293"/>
        <v>5.1093042223682467E-7</v>
      </c>
      <c r="Y514" s="1">
        <v>6456490</v>
      </c>
      <c r="Z514" s="2">
        <f t="shared" si="294"/>
        <v>265179080.2600064</v>
      </c>
      <c r="AB514" t="str">
        <f t="shared" si="295"/>
        <v>6.4065E+06 1.2452E-03</v>
      </c>
    </row>
    <row r="515" spans="12:28" x14ac:dyDescent="0.2">
      <c r="L515">
        <f t="shared" si="292"/>
        <v>-338</v>
      </c>
      <c r="T515" s="1">
        <v>6558200</v>
      </c>
      <c r="U515" s="1">
        <v>1.44579E-3</v>
      </c>
      <c r="V515" s="1">
        <f t="shared" si="296"/>
        <v>0.1017</v>
      </c>
      <c r="W515" s="1">
        <f t="shared" si="297"/>
        <v>6507350</v>
      </c>
      <c r="X515" s="1">
        <f t="shared" si="293"/>
        <v>5.8388462696504397E-7</v>
      </c>
      <c r="Y515" s="1">
        <v>6558160</v>
      </c>
      <c r="Z515" s="2">
        <f t="shared" si="294"/>
        <v>269354840.94267374</v>
      </c>
      <c r="AB515" t="str">
        <f t="shared" si="295"/>
        <v>6.5074E+06 1.4458E-03</v>
      </c>
    </row>
    <row r="516" spans="12:28" x14ac:dyDescent="0.2">
      <c r="L516">
        <f t="shared" si="292"/>
        <v>-339</v>
      </c>
      <c r="T516" s="1">
        <v>6661400</v>
      </c>
      <c r="U516" s="1">
        <v>1.6603099999999999E-3</v>
      </c>
      <c r="V516" s="1">
        <f t="shared" si="296"/>
        <v>0.1032</v>
      </c>
      <c r="W516" s="1">
        <f t="shared" si="297"/>
        <v>6609800</v>
      </c>
      <c r="X516" s="1">
        <f t="shared" si="293"/>
        <v>6.6077296160318513E-7</v>
      </c>
      <c r="Y516" s="1">
        <v>6661440</v>
      </c>
      <c r="Z516" s="2">
        <f t="shared" si="294"/>
        <v>273596727.07728451</v>
      </c>
      <c r="AB516" t="str">
        <f t="shared" si="295"/>
        <v>6.6098E+06 1.6603E-03</v>
      </c>
    </row>
    <row r="517" spans="12:28" x14ac:dyDescent="0.2">
      <c r="L517">
        <f t="shared" ref="L517:L580" si="298">L516-1</f>
        <v>-340</v>
      </c>
      <c r="T517" s="1">
        <v>6766300</v>
      </c>
      <c r="U517" s="1">
        <v>1.6580500000000001E-3</v>
      </c>
      <c r="V517" s="1">
        <f t="shared" si="296"/>
        <v>0.10489999999999999</v>
      </c>
      <c r="W517" s="1">
        <f t="shared" si="297"/>
        <v>6713850</v>
      </c>
      <c r="X517" s="1">
        <f t="shared" ref="X517:X580" si="299">U517/V517*$A$2/$H$2/1000000</f>
        <v>6.4917967182528254E-7</v>
      </c>
      <c r="Y517" s="1">
        <v>6766340</v>
      </c>
      <c r="Z517" s="2">
        <f t="shared" ref="Z517:Z580" si="300">Y517*$A$2/$H$2</f>
        <v>277905149.38093168</v>
      </c>
      <c r="AB517" t="str">
        <f t="shared" ref="AB517:AB580" si="301">TEXT(W517,"0.0000E+00")&amp;" "&amp;TEXT(MAX(U517,0.0000000001),"0.0000E+00")</f>
        <v>6.7139E+06 1.6581E-03</v>
      </c>
    </row>
    <row r="518" spans="12:28" x14ac:dyDescent="0.2">
      <c r="L518">
        <f t="shared" si="298"/>
        <v>-341</v>
      </c>
      <c r="T518" s="1">
        <v>6872900</v>
      </c>
      <c r="U518" s="1">
        <v>1.60579E-3</v>
      </c>
      <c r="V518" s="1">
        <f t="shared" ref="V518:V581" si="302">(T518-T517)/1000000</f>
        <v>0.1066</v>
      </c>
      <c r="W518" s="1">
        <f t="shared" ref="W518:W581" si="303">(T518+T517)/2</f>
        <v>6819600</v>
      </c>
      <c r="X518" s="1">
        <f t="shared" si="299"/>
        <v>6.1869174528529162E-7</v>
      </c>
      <c r="Y518" s="1">
        <v>6872890</v>
      </c>
      <c r="Z518" s="2">
        <f t="shared" si="300"/>
        <v>282281340.00489354</v>
      </c>
      <c r="AB518" t="str">
        <f t="shared" si="301"/>
        <v>6.8196E+06 1.6058E-03</v>
      </c>
    </row>
    <row r="519" spans="12:28" x14ac:dyDescent="0.2">
      <c r="L519">
        <f t="shared" si="298"/>
        <v>-342</v>
      </c>
      <c r="T519" s="1">
        <v>6981100</v>
      </c>
      <c r="U519" s="1">
        <v>1.6629500000000001E-3</v>
      </c>
      <c r="V519" s="1">
        <f t="shared" si="302"/>
        <v>0.1082</v>
      </c>
      <c r="W519" s="1">
        <f t="shared" si="303"/>
        <v>6927000</v>
      </c>
      <c r="X519" s="1">
        <f t="shared" si="299"/>
        <v>6.3124028604392153E-7</v>
      </c>
      <c r="Y519" s="1">
        <v>6981130</v>
      </c>
      <c r="Z519" s="2">
        <f t="shared" si="300"/>
        <v>286726941.81754148</v>
      </c>
      <c r="AB519" t="str">
        <f t="shared" si="301"/>
        <v>6.9270E+06 1.6630E-03</v>
      </c>
    </row>
    <row r="520" spans="12:28" x14ac:dyDescent="0.2">
      <c r="L520">
        <f t="shared" si="298"/>
        <v>-343</v>
      </c>
      <c r="T520" s="1">
        <v>7091100</v>
      </c>
      <c r="U520" s="1">
        <v>1.7955200000000001E-3</v>
      </c>
      <c r="V520" s="1">
        <f t="shared" si="302"/>
        <v>0.11</v>
      </c>
      <c r="W520" s="1">
        <f t="shared" si="303"/>
        <v>7036100</v>
      </c>
      <c r="X520" s="1">
        <f t="shared" si="299"/>
        <v>6.7040977681293856E-7</v>
      </c>
      <c r="Y520" s="1">
        <v>7091060</v>
      </c>
      <c r="Z520" s="2">
        <f t="shared" si="300"/>
        <v>291241954.81887537</v>
      </c>
      <c r="AB520" t="str">
        <f t="shared" si="301"/>
        <v>7.0361E+06 1.7955E-03</v>
      </c>
    </row>
    <row r="521" spans="12:28" x14ac:dyDescent="0.2">
      <c r="L521">
        <f t="shared" si="298"/>
        <v>-344</v>
      </c>
      <c r="T521" s="1">
        <v>7202700</v>
      </c>
      <c r="U521" s="1">
        <v>1.7335499999999999E-3</v>
      </c>
      <c r="V521" s="1">
        <f t="shared" si="302"/>
        <v>0.1116</v>
      </c>
      <c r="W521" s="1">
        <f t="shared" si="303"/>
        <v>7146900</v>
      </c>
      <c r="X521" s="1">
        <f t="shared" si="299"/>
        <v>6.3799159162399801E-7</v>
      </c>
      <c r="Y521" s="1">
        <v>7202730</v>
      </c>
      <c r="Z521" s="2">
        <f t="shared" si="300"/>
        <v>295828432.59435946</v>
      </c>
      <c r="AB521" t="str">
        <f t="shared" si="301"/>
        <v>7.1469E+06 1.7336E-03</v>
      </c>
    </row>
    <row r="522" spans="12:28" x14ac:dyDescent="0.2">
      <c r="L522">
        <f t="shared" si="298"/>
        <v>-345</v>
      </c>
      <c r="T522" s="1">
        <v>7316200</v>
      </c>
      <c r="U522" s="1">
        <v>1.44461E-3</v>
      </c>
      <c r="V522" s="1">
        <f t="shared" si="302"/>
        <v>0.1135</v>
      </c>
      <c r="W522" s="1">
        <f t="shared" si="303"/>
        <v>7259450</v>
      </c>
      <c r="X522" s="1">
        <f t="shared" si="299"/>
        <v>5.2275420216204925E-7</v>
      </c>
      <c r="Y522" s="1">
        <v>7316160</v>
      </c>
      <c r="Z522" s="2">
        <f t="shared" si="300"/>
        <v>300487196.57817924</v>
      </c>
      <c r="AB522" t="str">
        <f t="shared" si="301"/>
        <v>7.2595E+06 1.4446E-03</v>
      </c>
    </row>
    <row r="523" spans="12:28" x14ac:dyDescent="0.2">
      <c r="L523">
        <f t="shared" si="298"/>
        <v>-346</v>
      </c>
      <c r="T523" s="1">
        <v>7431400</v>
      </c>
      <c r="U523" s="1">
        <v>8.3664199999999996E-4</v>
      </c>
      <c r="V523" s="1">
        <f t="shared" si="302"/>
        <v>0.1152</v>
      </c>
      <c r="W523" s="1">
        <f t="shared" si="303"/>
        <v>7373800</v>
      </c>
      <c r="X523" s="1">
        <f t="shared" si="299"/>
        <v>2.9828400170863322E-7</v>
      </c>
      <c r="Y523" s="1">
        <v>7431370</v>
      </c>
      <c r="Z523" s="2">
        <f t="shared" si="300"/>
        <v>305219068.20452034</v>
      </c>
      <c r="AB523" t="str">
        <f t="shared" si="301"/>
        <v>7.3738E+06 8.3664E-04</v>
      </c>
    </row>
    <row r="524" spans="12:28" x14ac:dyDescent="0.2">
      <c r="L524">
        <f t="shared" si="298"/>
        <v>-347</v>
      </c>
      <c r="T524" s="1">
        <v>7548400</v>
      </c>
      <c r="U524" s="1">
        <v>8.5016400000000004E-4</v>
      </c>
      <c r="V524" s="1">
        <f t="shared" si="302"/>
        <v>0.11700000000000001</v>
      </c>
      <c r="W524" s="1">
        <f t="shared" si="303"/>
        <v>7489900</v>
      </c>
      <c r="X524" s="1">
        <f t="shared" si="299"/>
        <v>2.9844178333112204E-7</v>
      </c>
      <c r="Y524" s="1">
        <v>7548400</v>
      </c>
      <c r="Z524" s="2">
        <f t="shared" si="300"/>
        <v>310025690.34175414</v>
      </c>
      <c r="AB524" t="str">
        <f t="shared" si="301"/>
        <v>7.4899E+06 8.5016E-04</v>
      </c>
    </row>
    <row r="525" spans="12:28" x14ac:dyDescent="0.2">
      <c r="L525">
        <f t="shared" si="298"/>
        <v>-348</v>
      </c>
      <c r="T525" s="1">
        <v>7667300</v>
      </c>
      <c r="U525" s="1">
        <v>8.9590299999999998E-4</v>
      </c>
      <c r="V525" s="1">
        <f t="shared" si="302"/>
        <v>0.11890000000000001</v>
      </c>
      <c r="W525" s="1">
        <f t="shared" si="303"/>
        <v>7607850</v>
      </c>
      <c r="X525" s="1">
        <f t="shared" si="299"/>
        <v>3.0947239327649758E-7</v>
      </c>
      <c r="Y525" s="1">
        <v>7667270</v>
      </c>
      <c r="Z525" s="2">
        <f t="shared" si="300"/>
        <v>314907884.42406619</v>
      </c>
      <c r="AB525" t="str">
        <f t="shared" si="301"/>
        <v>7.6079E+06 8.9590E-04</v>
      </c>
    </row>
    <row r="526" spans="12:28" x14ac:dyDescent="0.2">
      <c r="L526">
        <f t="shared" si="298"/>
        <v>-349</v>
      </c>
      <c r="T526" s="1">
        <v>7790000</v>
      </c>
      <c r="U526" s="1">
        <v>7.5069199999999996E-4</v>
      </c>
      <c r="V526" s="1">
        <f t="shared" si="302"/>
        <v>0.1227</v>
      </c>
      <c r="W526" s="1">
        <f t="shared" si="303"/>
        <v>7728650</v>
      </c>
      <c r="X526" s="1">
        <f t="shared" si="299"/>
        <v>2.5128120280419762E-7</v>
      </c>
      <c r="Y526" s="1">
        <v>7790000</v>
      </c>
      <c r="Z526" s="2">
        <f t="shared" si="300"/>
        <v>319948615.30420548</v>
      </c>
      <c r="AB526" t="str">
        <f t="shared" si="301"/>
        <v>7.7287E+06 7.5069E-04</v>
      </c>
    </row>
    <row r="527" spans="12:28" x14ac:dyDescent="0.2">
      <c r="L527">
        <f t="shared" si="298"/>
        <v>-350</v>
      </c>
      <c r="T527" s="1">
        <v>7910600</v>
      </c>
      <c r="U527" s="1">
        <v>7.0401100000000005E-4</v>
      </c>
      <c r="V527" s="1">
        <f t="shared" si="302"/>
        <v>0.1206</v>
      </c>
      <c r="W527" s="1">
        <f t="shared" si="303"/>
        <v>7850300</v>
      </c>
      <c r="X527" s="1">
        <f t="shared" si="299"/>
        <v>2.3975899770395885E-7</v>
      </c>
      <c r="Y527" s="1">
        <v>7910650</v>
      </c>
      <c r="Z527" s="2">
        <f t="shared" si="300"/>
        <v>324903917.02903891</v>
      </c>
      <c r="AB527" t="str">
        <f t="shared" si="301"/>
        <v>7.8503E+06 7.0401E-04</v>
      </c>
    </row>
    <row r="528" spans="12:28" x14ac:dyDescent="0.2">
      <c r="L528">
        <f t="shared" si="298"/>
        <v>-351</v>
      </c>
      <c r="T528" s="1">
        <v>8035200</v>
      </c>
      <c r="U528" s="1">
        <v>7.4210900000000002E-4</v>
      </c>
      <c r="V528" s="1">
        <f t="shared" si="302"/>
        <v>0.1246</v>
      </c>
      <c r="W528" s="1">
        <f t="shared" si="303"/>
        <v>7972900</v>
      </c>
      <c r="X528" s="1">
        <f t="shared" si="299"/>
        <v>2.4462026567664913E-7</v>
      </c>
      <c r="Y528" s="1">
        <v>8035230</v>
      </c>
      <c r="Z528" s="2">
        <f t="shared" si="300"/>
        <v>330020630.57134932</v>
      </c>
      <c r="AB528" t="str">
        <f t="shared" si="301"/>
        <v>7.9729E+06 7.4211E-04</v>
      </c>
    </row>
    <row r="529" spans="12:28" x14ac:dyDescent="0.2">
      <c r="L529">
        <f t="shared" si="298"/>
        <v>-352</v>
      </c>
      <c r="T529" s="1">
        <v>8161800</v>
      </c>
      <c r="U529" s="1">
        <v>7.8887200000000003E-4</v>
      </c>
      <c r="V529" s="1">
        <f t="shared" si="302"/>
        <v>0.12659999999999999</v>
      </c>
      <c r="W529" s="1">
        <f t="shared" si="303"/>
        <v>8098500</v>
      </c>
      <c r="X529" s="1">
        <f t="shared" si="299"/>
        <v>2.559267096717946E-7</v>
      </c>
      <c r="Y529" s="1">
        <v>8161760</v>
      </c>
      <c r="Z529" s="2">
        <f t="shared" si="300"/>
        <v>335217433.94675899</v>
      </c>
      <c r="AB529" t="str">
        <f t="shared" si="301"/>
        <v>8.0985E+06 7.8887E-04</v>
      </c>
    </row>
    <row r="530" spans="12:28" x14ac:dyDescent="0.2">
      <c r="L530">
        <f t="shared" si="298"/>
        <v>-353</v>
      </c>
      <c r="T530" s="1">
        <v>8290300</v>
      </c>
      <c r="U530" s="1">
        <v>9.5904499999999995E-4</v>
      </c>
      <c r="V530" s="1">
        <f t="shared" si="302"/>
        <v>0.1285</v>
      </c>
      <c r="W530" s="1">
        <f t="shared" si="303"/>
        <v>8226050</v>
      </c>
      <c r="X530" s="1">
        <f t="shared" si="299"/>
        <v>3.065339877668384E-7</v>
      </c>
      <c r="Y530" s="1">
        <v>8290290</v>
      </c>
      <c r="Z530" s="2">
        <f t="shared" si="300"/>
        <v>340496380.74073189</v>
      </c>
      <c r="AB530" t="str">
        <f t="shared" si="301"/>
        <v>8.2261E+06 9.5905E-04</v>
      </c>
    </row>
    <row r="531" spans="12:28" x14ac:dyDescent="0.2">
      <c r="L531">
        <f t="shared" si="298"/>
        <v>-354</v>
      </c>
      <c r="T531" s="1">
        <v>8420800</v>
      </c>
      <c r="U531" s="1">
        <v>1.0408399999999999E-3</v>
      </c>
      <c r="V531" s="1">
        <f t="shared" si="302"/>
        <v>0.1305</v>
      </c>
      <c r="W531" s="1">
        <f t="shared" si="303"/>
        <v>8355550</v>
      </c>
      <c r="X531" s="1">
        <f t="shared" si="299"/>
        <v>3.2757914090983057E-7</v>
      </c>
      <c r="Y531" s="1">
        <v>8420840</v>
      </c>
      <c r="Z531" s="2">
        <f t="shared" si="300"/>
        <v>345858292.38745391</v>
      </c>
      <c r="AB531" t="str">
        <f t="shared" si="301"/>
        <v>8.3556E+06 1.0408E-03</v>
      </c>
    </row>
    <row r="532" spans="12:28" x14ac:dyDescent="0.2">
      <c r="L532">
        <f t="shared" si="298"/>
        <v>-355</v>
      </c>
      <c r="T532" s="1">
        <v>8553400</v>
      </c>
      <c r="U532" s="1">
        <v>1.0362800000000001E-3</v>
      </c>
      <c r="V532" s="1">
        <f t="shared" si="302"/>
        <v>0.1326</v>
      </c>
      <c r="W532" s="1">
        <f t="shared" si="303"/>
        <v>8487100</v>
      </c>
      <c r="X532" s="1">
        <f t="shared" si="299"/>
        <v>3.2097881519161759E-7</v>
      </c>
      <c r="Y532" s="1">
        <v>8553450</v>
      </c>
      <c r="Z532" s="2">
        <f t="shared" si="300"/>
        <v>351304811.75529611</v>
      </c>
      <c r="AB532" t="str">
        <f t="shared" si="301"/>
        <v>8.4871E+06 1.0363E-03</v>
      </c>
    </row>
    <row r="533" spans="12:28" x14ac:dyDescent="0.2">
      <c r="L533">
        <f t="shared" si="298"/>
        <v>-356</v>
      </c>
      <c r="T533" s="1">
        <v>8688200</v>
      </c>
      <c r="U533" s="1">
        <v>9.6553899999999996E-4</v>
      </c>
      <c r="V533" s="1">
        <f t="shared" si="302"/>
        <v>0.1348</v>
      </c>
      <c r="W533" s="1">
        <f t="shared" si="303"/>
        <v>8620800</v>
      </c>
      <c r="X533" s="1">
        <f t="shared" si="299"/>
        <v>2.9418647706315948E-7</v>
      </c>
      <c r="Y533" s="1">
        <v>8688150</v>
      </c>
      <c r="Z533" s="2">
        <f t="shared" si="300"/>
        <v>356837170.99553698</v>
      </c>
      <c r="AB533" t="str">
        <f t="shared" si="301"/>
        <v>8.6208E+06 9.6554E-04</v>
      </c>
    </row>
    <row r="534" spans="12:28" x14ac:dyDescent="0.2">
      <c r="L534">
        <f t="shared" si="298"/>
        <v>-357</v>
      </c>
      <c r="T534" s="1">
        <v>8825000</v>
      </c>
      <c r="U534" s="1">
        <v>9.5305300000000004E-4</v>
      </c>
      <c r="V534" s="1">
        <f t="shared" si="302"/>
        <v>0.1368</v>
      </c>
      <c r="W534" s="1">
        <f t="shared" si="303"/>
        <v>8756600</v>
      </c>
      <c r="X534" s="1">
        <f t="shared" si="299"/>
        <v>2.8613681100893982E-7</v>
      </c>
      <c r="Y534" s="1">
        <v>8824970</v>
      </c>
      <c r="Z534" s="2">
        <f t="shared" si="300"/>
        <v>362456602.25945497</v>
      </c>
      <c r="AB534" t="str">
        <f t="shared" si="301"/>
        <v>8.7566E+06 9.5305E-04</v>
      </c>
    </row>
    <row r="535" spans="12:28" x14ac:dyDescent="0.2">
      <c r="L535">
        <f t="shared" si="298"/>
        <v>-358</v>
      </c>
      <c r="T535" s="1">
        <v>8963900</v>
      </c>
      <c r="U535" s="1">
        <v>8.9874799999999999E-4</v>
      </c>
      <c r="V535" s="1">
        <f t="shared" si="302"/>
        <v>0.1389</v>
      </c>
      <c r="W535" s="1">
        <f t="shared" si="303"/>
        <v>8894450</v>
      </c>
      <c r="X535" s="1">
        <f t="shared" si="299"/>
        <v>2.6575317907474377E-7</v>
      </c>
      <c r="Y535" s="1">
        <v>8963940</v>
      </c>
      <c r="Z535" s="2">
        <f t="shared" si="300"/>
        <v>368164337.69832861</v>
      </c>
      <c r="AB535" t="str">
        <f t="shared" si="301"/>
        <v>8.8945E+06 8.9875E-04</v>
      </c>
    </row>
    <row r="536" spans="12:28" x14ac:dyDescent="0.2">
      <c r="L536">
        <f t="shared" si="298"/>
        <v>-359</v>
      </c>
      <c r="T536" s="1">
        <v>9105100</v>
      </c>
      <c r="U536" s="1">
        <v>8.4738700000000001E-4</v>
      </c>
      <c r="V536" s="1">
        <f t="shared" si="302"/>
        <v>0.14119999999999999</v>
      </c>
      <c r="W536" s="1">
        <f t="shared" si="303"/>
        <v>9034500</v>
      </c>
      <c r="X536" s="1">
        <f t="shared" si="299"/>
        <v>2.4648464952596378E-7</v>
      </c>
      <c r="Y536" s="1">
        <v>9105100</v>
      </c>
      <c r="Z536" s="2">
        <f t="shared" si="300"/>
        <v>373962020.18052906</v>
      </c>
      <c r="AB536" t="str">
        <f t="shared" si="301"/>
        <v>9.0345E+06 8.4739E-04</v>
      </c>
    </row>
    <row r="537" spans="12:28" x14ac:dyDescent="0.2">
      <c r="L537">
        <f t="shared" si="298"/>
        <v>-360</v>
      </c>
      <c r="T537" s="1">
        <v>9248500</v>
      </c>
      <c r="U537" s="1">
        <v>8.2006199999999998E-4</v>
      </c>
      <c r="V537" s="1">
        <f t="shared" si="302"/>
        <v>0.1434</v>
      </c>
      <c r="W537" s="1">
        <f t="shared" si="303"/>
        <v>9176800</v>
      </c>
      <c r="X537" s="1">
        <f t="shared" si="299"/>
        <v>2.3487690416279265E-7</v>
      </c>
      <c r="Y537" s="1">
        <v>9248490</v>
      </c>
      <c r="Z537" s="2">
        <f t="shared" si="300"/>
        <v>379851292.57442772</v>
      </c>
      <c r="AB537" t="str">
        <f t="shared" si="301"/>
        <v>9.1768E+06 8.2006E-04</v>
      </c>
    </row>
    <row r="538" spans="12:28" x14ac:dyDescent="0.2">
      <c r="L538">
        <f t="shared" si="298"/>
        <v>-361</v>
      </c>
      <c r="T538" s="1">
        <v>9394100</v>
      </c>
      <c r="U538" s="1">
        <v>8.1435199999999996E-4</v>
      </c>
      <c r="V538" s="1">
        <f t="shared" si="302"/>
        <v>0.14560000000000001</v>
      </c>
      <c r="W538" s="1">
        <f t="shared" si="303"/>
        <v>9321300</v>
      </c>
      <c r="X538" s="1">
        <f t="shared" si="299"/>
        <v>2.2971722937463002E-7</v>
      </c>
      <c r="Y538" s="1">
        <v>9394130</v>
      </c>
      <c r="Z538" s="2">
        <f t="shared" si="300"/>
        <v>385832976.31421</v>
      </c>
      <c r="AB538" t="str">
        <f t="shared" si="301"/>
        <v>9.3213E+06 8.1435E-04</v>
      </c>
    </row>
    <row r="539" spans="12:28" x14ac:dyDescent="0.2">
      <c r="L539">
        <f t="shared" si="298"/>
        <v>-362</v>
      </c>
      <c r="T539" s="1">
        <v>9542100</v>
      </c>
      <c r="U539" s="1">
        <v>9.2550599999999998E-4</v>
      </c>
      <c r="V539" s="1">
        <f t="shared" si="302"/>
        <v>0.14799999999999999</v>
      </c>
      <c r="W539" s="1">
        <f t="shared" si="303"/>
        <v>9468100</v>
      </c>
      <c r="X539" s="1">
        <f t="shared" si="299"/>
        <v>2.568386038543299E-7</v>
      </c>
      <c r="Y539" s="1">
        <v>9542070</v>
      </c>
      <c r="Z539" s="2">
        <f t="shared" si="300"/>
        <v>391909124.98534018</v>
      </c>
      <c r="AB539" t="str">
        <f t="shared" si="301"/>
        <v>9.4681E+06 9.2551E-04</v>
      </c>
    </row>
    <row r="540" spans="12:28" x14ac:dyDescent="0.2">
      <c r="L540">
        <f t="shared" si="298"/>
        <v>-363</v>
      </c>
      <c r="T540" s="1">
        <v>9692300</v>
      </c>
      <c r="U540" s="1">
        <v>1.0254699999999999E-3</v>
      </c>
      <c r="V540" s="1">
        <f t="shared" si="302"/>
        <v>0.1502</v>
      </c>
      <c r="W540" s="1">
        <f t="shared" si="303"/>
        <v>9617200</v>
      </c>
      <c r="X540" s="1">
        <f t="shared" si="299"/>
        <v>2.8041148946120924E-7</v>
      </c>
      <c r="Y540" s="1">
        <v>9692330</v>
      </c>
      <c r="Z540" s="2">
        <f t="shared" si="300"/>
        <v>398080560.02200389</v>
      </c>
      <c r="AB540" t="str">
        <f t="shared" si="301"/>
        <v>9.6172E+06 1.0255E-03</v>
      </c>
    </row>
    <row r="541" spans="12:28" x14ac:dyDescent="0.2">
      <c r="L541">
        <f t="shared" si="298"/>
        <v>-364</v>
      </c>
      <c r="T541" s="1">
        <v>9845000</v>
      </c>
      <c r="U541" s="1">
        <v>1.0319000000000001E-3</v>
      </c>
      <c r="V541" s="1">
        <f t="shared" si="302"/>
        <v>0.1527</v>
      </c>
      <c r="W541" s="1">
        <f t="shared" si="303"/>
        <v>9768650</v>
      </c>
      <c r="X541" s="1">
        <f t="shared" si="299"/>
        <v>2.7755007732648833E-7</v>
      </c>
      <c r="Y541" s="1">
        <v>9844960</v>
      </c>
      <c r="Z541" s="2">
        <f t="shared" si="300"/>
        <v>404349335.00966507</v>
      </c>
      <c r="AB541" t="str">
        <f t="shared" si="301"/>
        <v>9.7687E+06 1.0319E-03</v>
      </c>
    </row>
    <row r="542" spans="12:28" x14ac:dyDescent="0.2">
      <c r="L542">
        <f t="shared" si="298"/>
        <v>-365</v>
      </c>
      <c r="T542" s="1">
        <v>10000000</v>
      </c>
      <c r="U542" s="1">
        <v>1.1838599999999999E-3</v>
      </c>
      <c r="V542" s="1">
        <f t="shared" si="302"/>
        <v>0.155</v>
      </c>
      <c r="W542" s="1">
        <f t="shared" si="303"/>
        <v>9922500</v>
      </c>
      <c r="X542" s="1">
        <f t="shared" si="299"/>
        <v>3.1369776613030496E-7</v>
      </c>
      <c r="Y542" s="1">
        <v>10000000</v>
      </c>
      <c r="Z542" s="2">
        <f t="shared" si="300"/>
        <v>410717092.81669515</v>
      </c>
      <c r="AB542" t="str">
        <f t="shared" si="301"/>
        <v>9.9225E+06 1.1839E-03</v>
      </c>
    </row>
    <row r="543" spans="12:28" x14ac:dyDescent="0.2">
      <c r="L543">
        <f t="shared" si="298"/>
        <v>-366</v>
      </c>
      <c r="T543" s="1">
        <v>10125000</v>
      </c>
      <c r="U543" s="1">
        <v>9.9634700000000007E-4</v>
      </c>
      <c r="V543" s="1">
        <f t="shared" si="302"/>
        <v>0.125</v>
      </c>
      <c r="W543" s="1">
        <f t="shared" si="303"/>
        <v>10062500</v>
      </c>
      <c r="X543" s="1">
        <f t="shared" si="299"/>
        <v>3.2737339462130865E-7</v>
      </c>
      <c r="Y543" s="1">
        <v>10125000</v>
      </c>
      <c r="Z543" s="2">
        <f t="shared" si="300"/>
        <v>415851056.4769038</v>
      </c>
      <c r="AB543" t="str">
        <f t="shared" si="301"/>
        <v>1.0063E+07 9.9635E-04</v>
      </c>
    </row>
    <row r="544" spans="12:28" x14ac:dyDescent="0.2">
      <c r="L544">
        <f t="shared" si="298"/>
        <v>-367</v>
      </c>
      <c r="T544" s="1">
        <v>10250000</v>
      </c>
      <c r="U544" s="1">
        <v>1.0103200000000001E-3</v>
      </c>
      <c r="V544" s="1">
        <f t="shared" si="302"/>
        <v>0.125</v>
      </c>
      <c r="W544" s="1">
        <f t="shared" si="303"/>
        <v>10187500</v>
      </c>
      <c r="X544" s="1">
        <f t="shared" si="299"/>
        <v>3.319645545716508E-7</v>
      </c>
      <c r="Y544" s="1">
        <v>10250000</v>
      </c>
      <c r="Z544" s="2">
        <f t="shared" si="300"/>
        <v>420985020.1371125</v>
      </c>
      <c r="AB544" t="str">
        <f t="shared" si="301"/>
        <v>1.0188E+07 1.0103E-03</v>
      </c>
    </row>
    <row r="545" spans="12:28" x14ac:dyDescent="0.2">
      <c r="L545">
        <f t="shared" si="298"/>
        <v>-368</v>
      </c>
      <c r="T545" s="1">
        <v>10375000</v>
      </c>
      <c r="U545" s="1">
        <v>9.788799999999999E-4</v>
      </c>
      <c r="V545" s="1">
        <f t="shared" si="302"/>
        <v>0.125</v>
      </c>
      <c r="W545" s="1">
        <f t="shared" si="303"/>
        <v>10312500</v>
      </c>
      <c r="X545" s="1">
        <f t="shared" si="299"/>
        <v>3.2163419825312519E-7</v>
      </c>
      <c r="Y545" s="1">
        <v>10375000</v>
      </c>
      <c r="Z545" s="2">
        <f t="shared" si="300"/>
        <v>426118983.79732114</v>
      </c>
      <c r="AB545" t="str">
        <f t="shared" si="301"/>
        <v>1.0313E+07 9.7888E-04</v>
      </c>
    </row>
    <row r="546" spans="12:28" x14ac:dyDescent="0.2">
      <c r="L546">
        <f t="shared" si="298"/>
        <v>-369</v>
      </c>
      <c r="T546" s="1">
        <v>10500000</v>
      </c>
      <c r="U546" s="1">
        <v>1.0062599999999999E-3</v>
      </c>
      <c r="V546" s="1">
        <f t="shared" si="302"/>
        <v>0.125</v>
      </c>
      <c r="W546" s="1">
        <f t="shared" si="303"/>
        <v>10437500</v>
      </c>
      <c r="X546" s="1">
        <f t="shared" si="299"/>
        <v>3.3063054545418209E-7</v>
      </c>
      <c r="Y546" s="1">
        <v>10500000</v>
      </c>
      <c r="Z546" s="2">
        <f t="shared" si="300"/>
        <v>431252947.4575299</v>
      </c>
      <c r="AB546" t="str">
        <f t="shared" si="301"/>
        <v>1.0438E+07 1.0063E-03</v>
      </c>
    </row>
    <row r="547" spans="12:28" x14ac:dyDescent="0.2">
      <c r="L547">
        <f t="shared" si="298"/>
        <v>-370</v>
      </c>
      <c r="T547" s="1">
        <v>10625000</v>
      </c>
      <c r="U547" s="1">
        <v>9.852839999999999E-4</v>
      </c>
      <c r="V547" s="1">
        <f t="shared" si="302"/>
        <v>0.125</v>
      </c>
      <c r="W547" s="1">
        <f t="shared" si="303"/>
        <v>10562500</v>
      </c>
      <c r="X547" s="1">
        <f t="shared" si="299"/>
        <v>3.2373838406304368E-7</v>
      </c>
      <c r="Y547" s="1">
        <v>10625000</v>
      </c>
      <c r="Z547" s="2">
        <f t="shared" si="300"/>
        <v>436386911.11773854</v>
      </c>
      <c r="AB547" t="str">
        <f t="shared" si="301"/>
        <v>1.0563E+07 9.8528E-04</v>
      </c>
    </row>
    <row r="548" spans="12:28" x14ac:dyDescent="0.2">
      <c r="L548">
        <f t="shared" si="298"/>
        <v>-371</v>
      </c>
      <c r="T548" s="1">
        <v>10750000</v>
      </c>
      <c r="U548" s="1">
        <v>9.43011E-4</v>
      </c>
      <c r="V548" s="1">
        <f t="shared" si="302"/>
        <v>0.125</v>
      </c>
      <c r="W548" s="1">
        <f t="shared" si="303"/>
        <v>10687500</v>
      </c>
      <c r="X548" s="1">
        <f t="shared" si="299"/>
        <v>3.0984858913133156E-7</v>
      </c>
      <c r="Y548" s="1">
        <v>10750000</v>
      </c>
      <c r="Z548" s="2">
        <f t="shared" si="300"/>
        <v>441520874.77794725</v>
      </c>
      <c r="AB548" t="str">
        <f t="shared" si="301"/>
        <v>1.0688E+07 9.4301E-04</v>
      </c>
    </row>
    <row r="549" spans="12:28" x14ac:dyDescent="0.2">
      <c r="L549">
        <f t="shared" si="298"/>
        <v>-372</v>
      </c>
      <c r="T549" s="1">
        <v>10875000</v>
      </c>
      <c r="U549" s="1">
        <v>8.9233300000000004E-4</v>
      </c>
      <c r="V549" s="1">
        <f t="shared" si="302"/>
        <v>0.125</v>
      </c>
      <c r="W549" s="1">
        <f t="shared" si="303"/>
        <v>10812500</v>
      </c>
      <c r="X549" s="1">
        <f t="shared" si="299"/>
        <v>2.9319713246751997E-7</v>
      </c>
      <c r="Y549" s="1">
        <v>10875000</v>
      </c>
      <c r="Z549" s="2">
        <f t="shared" si="300"/>
        <v>446654838.43815589</v>
      </c>
      <c r="AB549" t="str">
        <f t="shared" si="301"/>
        <v>1.0813E+07 8.9233E-04</v>
      </c>
    </row>
    <row r="550" spans="12:28" x14ac:dyDescent="0.2">
      <c r="L550">
        <f t="shared" si="298"/>
        <v>-373</v>
      </c>
      <c r="T550" s="1">
        <v>11000000</v>
      </c>
      <c r="U550" s="1">
        <v>8.3825499999999999E-4</v>
      </c>
      <c r="V550" s="1">
        <f t="shared" si="302"/>
        <v>0.125</v>
      </c>
      <c r="W550" s="1">
        <f t="shared" si="303"/>
        <v>10937500</v>
      </c>
      <c r="X550" s="1">
        <f t="shared" si="299"/>
        <v>2.7542852531124699E-7</v>
      </c>
      <c r="Y550" s="1">
        <v>11000000</v>
      </c>
      <c r="Z550" s="2">
        <f t="shared" si="300"/>
        <v>451788802.09836465</v>
      </c>
      <c r="AB550" t="str">
        <f t="shared" si="301"/>
        <v>1.0938E+07 8.3826E-04</v>
      </c>
    </row>
    <row r="551" spans="12:28" x14ac:dyDescent="0.2">
      <c r="L551">
        <f t="shared" si="298"/>
        <v>-374</v>
      </c>
      <c r="T551" s="1">
        <v>11125000</v>
      </c>
      <c r="U551" s="1">
        <v>8.5565999999999995E-4</v>
      </c>
      <c r="V551" s="1">
        <f t="shared" si="302"/>
        <v>0.125</v>
      </c>
      <c r="W551" s="1">
        <f t="shared" si="303"/>
        <v>11062500</v>
      </c>
      <c r="X551" s="1">
        <f t="shared" si="299"/>
        <v>2.8114735011162668E-7</v>
      </c>
      <c r="Y551" s="1">
        <v>11125000</v>
      </c>
      <c r="Z551" s="2">
        <f t="shared" si="300"/>
        <v>456922765.75857329</v>
      </c>
      <c r="AB551" t="str">
        <f t="shared" si="301"/>
        <v>1.1063E+07 8.5566E-04</v>
      </c>
    </row>
    <row r="552" spans="12:28" x14ac:dyDescent="0.2">
      <c r="L552">
        <f t="shared" si="298"/>
        <v>-375</v>
      </c>
      <c r="T552" s="1">
        <v>11250000</v>
      </c>
      <c r="U552" s="1">
        <v>8.1483300000000005E-4</v>
      </c>
      <c r="V552" s="1">
        <f t="shared" si="302"/>
        <v>0.125</v>
      </c>
      <c r="W552" s="1">
        <f t="shared" si="303"/>
        <v>11187500</v>
      </c>
      <c r="X552" s="1">
        <f t="shared" si="299"/>
        <v>2.6773267271288493E-7</v>
      </c>
      <c r="Y552" s="1">
        <v>11250000</v>
      </c>
      <c r="Z552" s="2">
        <f t="shared" si="300"/>
        <v>462056729.418782</v>
      </c>
      <c r="AB552" t="str">
        <f t="shared" si="301"/>
        <v>1.1188E+07 8.1483E-04</v>
      </c>
    </row>
    <row r="553" spans="12:28" x14ac:dyDescent="0.2">
      <c r="L553">
        <f t="shared" si="298"/>
        <v>-376</v>
      </c>
      <c r="T553" s="1">
        <v>11375000</v>
      </c>
      <c r="U553" s="1">
        <v>8.4462600000000001E-4</v>
      </c>
      <c r="V553" s="1">
        <f t="shared" si="302"/>
        <v>0.125</v>
      </c>
      <c r="W553" s="1">
        <f t="shared" si="303"/>
        <v>11312500</v>
      </c>
      <c r="X553" s="1">
        <f t="shared" si="299"/>
        <v>2.7752186818991512E-7</v>
      </c>
      <c r="Y553" s="1">
        <v>11375000</v>
      </c>
      <c r="Z553" s="2">
        <f t="shared" si="300"/>
        <v>467190693.07899076</v>
      </c>
      <c r="AB553" t="str">
        <f t="shared" si="301"/>
        <v>1.1313E+07 8.4463E-04</v>
      </c>
    </row>
    <row r="554" spans="12:28" x14ac:dyDescent="0.2">
      <c r="L554">
        <f t="shared" si="298"/>
        <v>-377</v>
      </c>
      <c r="T554" s="1">
        <v>11500000</v>
      </c>
      <c r="U554" s="1">
        <v>9.0173499999999997E-4</v>
      </c>
      <c r="V554" s="1">
        <f t="shared" si="302"/>
        <v>0.125</v>
      </c>
      <c r="W554" s="1">
        <f t="shared" si="303"/>
        <v>11437500</v>
      </c>
      <c r="X554" s="1">
        <f t="shared" si="299"/>
        <v>2.9628638215285003E-7</v>
      </c>
      <c r="Y554" s="1">
        <v>11500000</v>
      </c>
      <c r="Z554" s="2">
        <f t="shared" si="300"/>
        <v>472324656.7391994</v>
      </c>
      <c r="AB554" t="str">
        <f t="shared" si="301"/>
        <v>1.1438E+07 9.0174E-04</v>
      </c>
    </row>
    <row r="555" spans="12:28" x14ac:dyDescent="0.2">
      <c r="L555">
        <f t="shared" si="298"/>
        <v>-378</v>
      </c>
      <c r="T555" s="1">
        <v>11625000</v>
      </c>
      <c r="U555" s="1">
        <v>8.4821799999999998E-4</v>
      </c>
      <c r="V555" s="1">
        <f t="shared" si="302"/>
        <v>0.125</v>
      </c>
      <c r="W555" s="1">
        <f t="shared" si="303"/>
        <v>11562500</v>
      </c>
      <c r="X555" s="1">
        <f t="shared" si="299"/>
        <v>2.7870210482783318E-7</v>
      </c>
      <c r="Y555" s="1">
        <v>11625000</v>
      </c>
      <c r="Z555" s="2">
        <f t="shared" si="300"/>
        <v>477458620.3994081</v>
      </c>
      <c r="AB555" t="str">
        <f t="shared" si="301"/>
        <v>1.1563E+07 8.4822E-04</v>
      </c>
    </row>
    <row r="556" spans="12:28" x14ac:dyDescent="0.2">
      <c r="L556">
        <f t="shared" si="298"/>
        <v>-379</v>
      </c>
      <c r="T556" s="1">
        <v>11750000</v>
      </c>
      <c r="U556" s="1">
        <v>8.7025199999999996E-4</v>
      </c>
      <c r="V556" s="1">
        <f t="shared" si="302"/>
        <v>0.125</v>
      </c>
      <c r="W556" s="1">
        <f t="shared" si="303"/>
        <v>11687500</v>
      </c>
      <c r="X556" s="1">
        <f t="shared" si="299"/>
        <v>2.8594189716633168E-7</v>
      </c>
      <c r="Y556" s="1">
        <v>11750000</v>
      </c>
      <c r="Z556" s="2">
        <f t="shared" si="300"/>
        <v>482592584.05961674</v>
      </c>
      <c r="AB556" t="str">
        <f t="shared" si="301"/>
        <v>1.1688E+07 8.7025E-04</v>
      </c>
    </row>
    <row r="557" spans="12:28" x14ac:dyDescent="0.2">
      <c r="L557">
        <f t="shared" si="298"/>
        <v>-380</v>
      </c>
      <c r="T557" s="1">
        <v>11875000</v>
      </c>
      <c r="U557" s="1">
        <v>8.9420400000000001E-4</v>
      </c>
      <c r="V557" s="1">
        <f t="shared" si="302"/>
        <v>0.125</v>
      </c>
      <c r="W557" s="1">
        <f t="shared" si="303"/>
        <v>11812500</v>
      </c>
      <c r="X557" s="1">
        <f t="shared" si="299"/>
        <v>2.9381189381204804E-7</v>
      </c>
      <c r="Y557" s="1">
        <v>11875000</v>
      </c>
      <c r="Z557" s="2">
        <f t="shared" si="300"/>
        <v>487726547.71982545</v>
      </c>
      <c r="AB557" t="str">
        <f t="shared" si="301"/>
        <v>1.1813E+07 8.9420E-04</v>
      </c>
    </row>
    <row r="558" spans="12:28" x14ac:dyDescent="0.2">
      <c r="L558">
        <f t="shared" si="298"/>
        <v>-381</v>
      </c>
      <c r="T558" s="1">
        <v>12000000</v>
      </c>
      <c r="U558" s="1">
        <v>9.21093E-4</v>
      </c>
      <c r="V558" s="1">
        <f t="shared" si="302"/>
        <v>0.125</v>
      </c>
      <c r="W558" s="1">
        <f t="shared" si="303"/>
        <v>11937500</v>
      </c>
      <c r="X558" s="1">
        <f t="shared" si="299"/>
        <v>3.0264691133904653E-7</v>
      </c>
      <c r="Y558" s="1">
        <v>12000000</v>
      </c>
      <c r="Z558" s="2">
        <f t="shared" si="300"/>
        <v>492860511.38003415</v>
      </c>
      <c r="AB558" t="str">
        <f t="shared" si="301"/>
        <v>1.1938E+07 9.2109E-04</v>
      </c>
    </row>
    <row r="559" spans="12:28" x14ac:dyDescent="0.2">
      <c r="L559">
        <f t="shared" si="298"/>
        <v>-382</v>
      </c>
      <c r="T559" s="1">
        <v>12125000</v>
      </c>
      <c r="U559" s="1">
        <v>9.0207000000000004E-4</v>
      </c>
      <c r="V559" s="1">
        <f t="shared" si="302"/>
        <v>0.125</v>
      </c>
      <c r="W559" s="1">
        <f t="shared" si="303"/>
        <v>12062500</v>
      </c>
      <c r="X559" s="1">
        <f t="shared" si="299"/>
        <v>2.9639645433372498E-7</v>
      </c>
      <c r="Y559" s="1">
        <v>12125000</v>
      </c>
      <c r="Z559" s="2">
        <f t="shared" si="300"/>
        <v>497994475.04024285</v>
      </c>
      <c r="AB559" t="str">
        <f t="shared" si="301"/>
        <v>1.2063E+07 9.0207E-04</v>
      </c>
    </row>
    <row r="560" spans="12:28" x14ac:dyDescent="0.2">
      <c r="L560">
        <f t="shared" si="298"/>
        <v>-383</v>
      </c>
      <c r="T560" s="1">
        <v>12250000</v>
      </c>
      <c r="U560" s="1">
        <v>9.4785099999999999E-4</v>
      </c>
      <c r="V560" s="1">
        <f t="shared" si="302"/>
        <v>0.125</v>
      </c>
      <c r="W560" s="1">
        <f t="shared" si="303"/>
        <v>12187500</v>
      </c>
      <c r="X560" s="1">
        <f t="shared" si="299"/>
        <v>3.1143888571471784E-7</v>
      </c>
      <c r="Y560" s="1">
        <v>12250000</v>
      </c>
      <c r="Z560" s="2">
        <f t="shared" si="300"/>
        <v>503128438.70045149</v>
      </c>
      <c r="AB560" t="str">
        <f t="shared" si="301"/>
        <v>1.2188E+07 9.4785E-04</v>
      </c>
    </row>
    <row r="561" spans="12:28" x14ac:dyDescent="0.2">
      <c r="L561">
        <f t="shared" si="298"/>
        <v>-384</v>
      </c>
      <c r="T561" s="1">
        <v>12375000</v>
      </c>
      <c r="U561" s="1">
        <v>1.0610400000000001E-3</v>
      </c>
      <c r="V561" s="1">
        <f t="shared" si="302"/>
        <v>0.125</v>
      </c>
      <c r="W561" s="1">
        <f t="shared" si="303"/>
        <v>12312500</v>
      </c>
      <c r="X561" s="1">
        <f t="shared" si="299"/>
        <v>3.4862981132978097E-7</v>
      </c>
      <c r="Y561" s="1">
        <v>12375000</v>
      </c>
      <c r="Z561" s="2">
        <f t="shared" si="300"/>
        <v>508262402.3606602</v>
      </c>
      <c r="AB561" t="str">
        <f t="shared" si="301"/>
        <v>1.2313E+07 1.0610E-03</v>
      </c>
    </row>
    <row r="562" spans="12:28" x14ac:dyDescent="0.2">
      <c r="L562">
        <f t="shared" si="298"/>
        <v>-385</v>
      </c>
      <c r="T562" s="1">
        <v>12500000</v>
      </c>
      <c r="U562" s="1">
        <v>1.2543599999999999E-3</v>
      </c>
      <c r="V562" s="1">
        <f t="shared" si="302"/>
        <v>0.125</v>
      </c>
      <c r="W562" s="1">
        <f t="shared" si="303"/>
        <v>12437500</v>
      </c>
      <c r="X562" s="1">
        <f t="shared" si="299"/>
        <v>4.1214967403643976E-7</v>
      </c>
      <c r="Y562" s="1">
        <v>12500000</v>
      </c>
      <c r="Z562" s="2">
        <f t="shared" si="300"/>
        <v>513396366.0208689</v>
      </c>
      <c r="AB562" t="str">
        <f t="shared" si="301"/>
        <v>1.2438E+07 1.2544E-03</v>
      </c>
    </row>
    <row r="563" spans="12:28" x14ac:dyDescent="0.2">
      <c r="L563">
        <f t="shared" si="298"/>
        <v>-386</v>
      </c>
      <c r="T563" s="1">
        <v>12625000</v>
      </c>
      <c r="U563" s="1">
        <v>1.1898099999999999E-3</v>
      </c>
      <c r="V563" s="1">
        <f t="shared" si="302"/>
        <v>0.125</v>
      </c>
      <c r="W563" s="1">
        <f t="shared" si="303"/>
        <v>12562500</v>
      </c>
      <c r="X563" s="1">
        <f t="shared" si="299"/>
        <v>3.9094024336338562E-7</v>
      </c>
      <c r="Y563" s="1">
        <v>12625000</v>
      </c>
      <c r="Z563" s="2">
        <f t="shared" si="300"/>
        <v>518530329.6810776</v>
      </c>
      <c r="AB563" t="str">
        <f t="shared" si="301"/>
        <v>1.2563E+07 1.1898E-03</v>
      </c>
    </row>
    <row r="564" spans="12:28" x14ac:dyDescent="0.2">
      <c r="L564">
        <f t="shared" si="298"/>
        <v>-387</v>
      </c>
      <c r="T564" s="1">
        <v>12750000</v>
      </c>
      <c r="U564" s="1">
        <v>1.20433E-3</v>
      </c>
      <c r="V564" s="1">
        <f t="shared" si="302"/>
        <v>0.125</v>
      </c>
      <c r="W564" s="1">
        <f t="shared" si="303"/>
        <v>12687500</v>
      </c>
      <c r="X564" s="1">
        <f t="shared" si="299"/>
        <v>3.9571113311354431E-7</v>
      </c>
      <c r="Y564" s="1">
        <v>12750000</v>
      </c>
      <c r="Z564" s="2">
        <f t="shared" si="300"/>
        <v>523664293.34128624</v>
      </c>
      <c r="AB564" t="str">
        <f t="shared" si="301"/>
        <v>1.2688E+07 1.2043E-03</v>
      </c>
    </row>
    <row r="565" spans="12:28" x14ac:dyDescent="0.2">
      <c r="L565">
        <f t="shared" si="298"/>
        <v>-388</v>
      </c>
      <c r="T565" s="1">
        <v>12875000</v>
      </c>
      <c r="U565" s="1">
        <v>1.3230900000000001E-3</v>
      </c>
      <c r="V565" s="1">
        <f t="shared" si="302"/>
        <v>0.125</v>
      </c>
      <c r="W565" s="1">
        <f t="shared" si="303"/>
        <v>12812500</v>
      </c>
      <c r="X565" s="1">
        <f t="shared" si="299"/>
        <v>4.3473254266787292E-7</v>
      </c>
      <c r="Y565" s="1">
        <v>12875000</v>
      </c>
      <c r="Z565" s="2">
        <f t="shared" si="300"/>
        <v>528798257.00149494</v>
      </c>
      <c r="AB565" t="str">
        <f t="shared" si="301"/>
        <v>1.2813E+07 1.3231E-03</v>
      </c>
    </row>
    <row r="566" spans="12:28" x14ac:dyDescent="0.2">
      <c r="L566">
        <f t="shared" si="298"/>
        <v>-389</v>
      </c>
      <c r="T566" s="1">
        <v>13000000</v>
      </c>
      <c r="U566" s="1">
        <v>1.36426E-3</v>
      </c>
      <c r="V566" s="1">
        <f t="shared" si="302"/>
        <v>0.125</v>
      </c>
      <c r="W566" s="1">
        <f t="shared" si="303"/>
        <v>12937500</v>
      </c>
      <c r="X566" s="1">
        <f t="shared" si="299"/>
        <v>4.4825992083688358E-7</v>
      </c>
      <c r="Y566" s="1">
        <v>13000000</v>
      </c>
      <c r="Z566" s="2">
        <f t="shared" si="300"/>
        <v>533932220.66170359</v>
      </c>
      <c r="AB566" t="str">
        <f t="shared" si="301"/>
        <v>1.2938E+07 1.3643E-03</v>
      </c>
    </row>
    <row r="567" spans="12:28" x14ac:dyDescent="0.2">
      <c r="L567">
        <f t="shared" si="298"/>
        <v>-390</v>
      </c>
      <c r="T567" s="1">
        <v>13125000</v>
      </c>
      <c r="U567" s="1">
        <v>1.3412000000000001E-3</v>
      </c>
      <c r="V567" s="1">
        <f t="shared" si="302"/>
        <v>0.125</v>
      </c>
      <c r="W567" s="1">
        <f t="shared" si="303"/>
        <v>13062500</v>
      </c>
      <c r="X567" s="1">
        <f t="shared" si="299"/>
        <v>4.4068301190860119E-7</v>
      </c>
      <c r="Y567" s="1">
        <v>13125000</v>
      </c>
      <c r="Z567" s="2">
        <f t="shared" si="300"/>
        <v>539066184.32191229</v>
      </c>
      <c r="AB567" t="str">
        <f t="shared" si="301"/>
        <v>1.3063E+07 1.3412E-03</v>
      </c>
    </row>
    <row r="568" spans="12:28" x14ac:dyDescent="0.2">
      <c r="L568">
        <f t="shared" si="298"/>
        <v>-391</v>
      </c>
      <c r="T568" s="1">
        <v>13250000</v>
      </c>
      <c r="U568" s="1">
        <v>1.39653E-3</v>
      </c>
      <c r="V568" s="1">
        <f t="shared" si="302"/>
        <v>0.125</v>
      </c>
      <c r="W568" s="1">
        <f t="shared" si="303"/>
        <v>13187500</v>
      </c>
      <c r="X568" s="1">
        <f t="shared" si="299"/>
        <v>4.5886299330503946E-7</v>
      </c>
      <c r="Y568" s="1">
        <v>13250000</v>
      </c>
      <c r="Z568" s="2">
        <f t="shared" si="300"/>
        <v>544200147.98212111</v>
      </c>
      <c r="AB568" t="str">
        <f t="shared" si="301"/>
        <v>1.3188E+07 1.3965E-03</v>
      </c>
    </row>
    <row r="569" spans="12:28" x14ac:dyDescent="0.2">
      <c r="L569">
        <f t="shared" si="298"/>
        <v>-392</v>
      </c>
      <c r="T569" s="1">
        <v>13375000</v>
      </c>
      <c r="U569" s="1">
        <v>1.2841899999999999E-3</v>
      </c>
      <c r="V569" s="1">
        <f t="shared" si="302"/>
        <v>0.125</v>
      </c>
      <c r="W569" s="1">
        <f t="shared" si="303"/>
        <v>13312500</v>
      </c>
      <c r="X569" s="1">
        <f t="shared" si="299"/>
        <v>4.2195102673941731E-7</v>
      </c>
      <c r="Y569" s="1">
        <v>13375000</v>
      </c>
      <c r="Z569" s="2">
        <f t="shared" si="300"/>
        <v>549334111.64232969</v>
      </c>
      <c r="AB569" t="str">
        <f t="shared" si="301"/>
        <v>1.3313E+07 1.2842E-03</v>
      </c>
    </row>
    <row r="570" spans="12:28" x14ac:dyDescent="0.2">
      <c r="L570">
        <f t="shared" si="298"/>
        <v>-393</v>
      </c>
      <c r="T570" s="1">
        <v>13500000</v>
      </c>
      <c r="U570" s="1">
        <v>1.2390999999999999E-3</v>
      </c>
      <c r="V570" s="1">
        <f t="shared" si="302"/>
        <v>0.125</v>
      </c>
      <c r="W570" s="1">
        <f t="shared" si="303"/>
        <v>13437500</v>
      </c>
      <c r="X570" s="1">
        <f t="shared" si="299"/>
        <v>4.0713563976733349E-7</v>
      </c>
      <c r="Y570" s="1">
        <v>13500000</v>
      </c>
      <c r="Z570" s="2">
        <f t="shared" si="300"/>
        <v>554468075.30253839</v>
      </c>
      <c r="AB570" t="str">
        <f t="shared" si="301"/>
        <v>1.3438E+07 1.2391E-03</v>
      </c>
    </row>
    <row r="571" spans="12:28" x14ac:dyDescent="0.2">
      <c r="L571">
        <f t="shared" si="298"/>
        <v>-394</v>
      </c>
      <c r="T571" s="1">
        <v>13625000</v>
      </c>
      <c r="U571" s="1">
        <v>1.3227E-3</v>
      </c>
      <c r="V571" s="1">
        <f t="shared" si="302"/>
        <v>0.125</v>
      </c>
      <c r="W571" s="1">
        <f t="shared" si="303"/>
        <v>13562500</v>
      </c>
      <c r="X571" s="1">
        <f t="shared" si="299"/>
        <v>4.346043989349141E-7</v>
      </c>
      <c r="Y571" s="1">
        <v>13625000</v>
      </c>
      <c r="Z571" s="2">
        <f t="shared" si="300"/>
        <v>559602038.9627471</v>
      </c>
      <c r="AB571" t="str">
        <f t="shared" si="301"/>
        <v>1.3563E+07 1.3227E-03</v>
      </c>
    </row>
    <row r="572" spans="12:28" x14ac:dyDescent="0.2">
      <c r="L572">
        <f t="shared" si="298"/>
        <v>-395</v>
      </c>
      <c r="T572" s="1">
        <v>13750000</v>
      </c>
      <c r="U572" s="1">
        <v>1.3695300000000001E-3</v>
      </c>
      <c r="V572" s="1">
        <f t="shared" si="302"/>
        <v>0.125</v>
      </c>
      <c r="W572" s="1">
        <f t="shared" si="303"/>
        <v>13687500</v>
      </c>
      <c r="X572" s="1">
        <f t="shared" si="299"/>
        <v>4.4999150410019878E-7</v>
      </c>
      <c r="Y572" s="1">
        <v>13750000</v>
      </c>
      <c r="Z572" s="2">
        <f t="shared" si="300"/>
        <v>564736002.6229558</v>
      </c>
      <c r="AB572" t="str">
        <f t="shared" si="301"/>
        <v>1.3688E+07 1.3695E-03</v>
      </c>
    </row>
    <row r="573" spans="12:28" x14ac:dyDescent="0.2">
      <c r="L573">
        <f t="shared" si="298"/>
        <v>-396</v>
      </c>
      <c r="T573" s="1">
        <v>13875000</v>
      </c>
      <c r="U573" s="1">
        <v>1.36404E-3</v>
      </c>
      <c r="V573" s="1">
        <f t="shared" si="302"/>
        <v>0.125</v>
      </c>
      <c r="W573" s="1">
        <f t="shared" si="303"/>
        <v>13812500</v>
      </c>
      <c r="X573" s="1">
        <f t="shared" si="299"/>
        <v>4.4818763462854788E-7</v>
      </c>
      <c r="Y573" s="1">
        <v>13875000</v>
      </c>
      <c r="Z573" s="2">
        <f t="shared" si="300"/>
        <v>569869966.2831645</v>
      </c>
      <c r="AB573" t="str">
        <f t="shared" si="301"/>
        <v>1.3813E+07 1.3640E-03</v>
      </c>
    </row>
    <row r="574" spans="12:28" x14ac:dyDescent="0.2">
      <c r="L574">
        <f t="shared" si="298"/>
        <v>-397</v>
      </c>
      <c r="T574" s="1">
        <v>14000000</v>
      </c>
      <c r="U574" s="1">
        <v>1.4057099999999999E-3</v>
      </c>
      <c r="V574" s="1">
        <f t="shared" si="302"/>
        <v>0.125</v>
      </c>
      <c r="W574" s="1">
        <f t="shared" si="303"/>
        <v>13937500</v>
      </c>
      <c r="X574" s="1">
        <f t="shared" si="299"/>
        <v>4.6187929963468518E-7</v>
      </c>
      <c r="Y574" s="1">
        <v>14000000</v>
      </c>
      <c r="Z574" s="2">
        <f t="shared" si="300"/>
        <v>575003929.9433732</v>
      </c>
      <c r="AB574" t="str">
        <f t="shared" si="301"/>
        <v>1.3938E+07 1.4057E-03</v>
      </c>
    </row>
    <row r="575" spans="12:28" x14ac:dyDescent="0.2">
      <c r="L575">
        <f t="shared" si="298"/>
        <v>-398</v>
      </c>
      <c r="T575" s="1">
        <v>14125000</v>
      </c>
      <c r="U575" s="1">
        <v>1.36805E-3</v>
      </c>
      <c r="V575" s="1">
        <f t="shared" si="302"/>
        <v>0.125</v>
      </c>
      <c r="W575" s="1">
        <f t="shared" si="303"/>
        <v>14062500</v>
      </c>
      <c r="X575" s="1">
        <f t="shared" si="299"/>
        <v>4.4950521506230379E-7</v>
      </c>
      <c r="Y575" s="1">
        <v>14125000</v>
      </c>
      <c r="Z575" s="2">
        <f t="shared" si="300"/>
        <v>580137893.60358179</v>
      </c>
      <c r="AB575" t="str">
        <f t="shared" si="301"/>
        <v>1.4063E+07 1.3681E-03</v>
      </c>
    </row>
    <row r="576" spans="12:28" x14ac:dyDescent="0.2">
      <c r="L576">
        <f t="shared" si="298"/>
        <v>-399</v>
      </c>
      <c r="T576" s="1">
        <v>14250000</v>
      </c>
      <c r="U576" s="1">
        <v>1.2966900000000001E-3</v>
      </c>
      <c r="V576" s="1">
        <f t="shared" si="302"/>
        <v>0.125</v>
      </c>
      <c r="W576" s="1">
        <f t="shared" si="303"/>
        <v>14187500</v>
      </c>
      <c r="X576" s="1">
        <f t="shared" si="299"/>
        <v>4.2605819766758437E-7</v>
      </c>
      <c r="Y576" s="1">
        <v>14250000</v>
      </c>
      <c r="Z576" s="2">
        <f t="shared" si="300"/>
        <v>585271857.26379061</v>
      </c>
      <c r="AB576" t="str">
        <f t="shared" si="301"/>
        <v>1.4188E+07 1.2967E-03</v>
      </c>
    </row>
    <row r="577" spans="12:28" x14ac:dyDescent="0.2">
      <c r="L577">
        <f t="shared" si="298"/>
        <v>-400</v>
      </c>
      <c r="T577" s="1">
        <v>14375000</v>
      </c>
      <c r="U577" s="1">
        <v>1.22909E-3</v>
      </c>
      <c r="V577" s="1">
        <f t="shared" si="302"/>
        <v>0.125</v>
      </c>
      <c r="W577" s="1">
        <f t="shared" si="303"/>
        <v>14312500</v>
      </c>
      <c r="X577" s="1">
        <f t="shared" si="299"/>
        <v>4.0384661728805745E-7</v>
      </c>
      <c r="Y577" s="1">
        <v>14375000</v>
      </c>
      <c r="Z577" s="2">
        <f t="shared" si="300"/>
        <v>590405820.92399919</v>
      </c>
      <c r="AB577" t="str">
        <f t="shared" si="301"/>
        <v>1.4313E+07 1.2291E-03</v>
      </c>
    </row>
    <row r="578" spans="12:28" x14ac:dyDescent="0.2">
      <c r="L578">
        <f t="shared" si="298"/>
        <v>-401</v>
      </c>
      <c r="T578" s="1">
        <v>14500000</v>
      </c>
      <c r="U578" s="1">
        <v>1.2860199999999999E-3</v>
      </c>
      <c r="V578" s="1">
        <f t="shared" si="302"/>
        <v>0.125</v>
      </c>
      <c r="W578" s="1">
        <f t="shared" si="303"/>
        <v>14437500</v>
      </c>
      <c r="X578" s="1">
        <f t="shared" si="299"/>
        <v>4.2255231656330102E-7</v>
      </c>
      <c r="Y578" s="1">
        <v>14500000</v>
      </c>
      <c r="Z578" s="2">
        <f t="shared" si="300"/>
        <v>595539784.58420789</v>
      </c>
      <c r="AB578" t="str">
        <f t="shared" si="301"/>
        <v>1.4438E+07 1.2860E-03</v>
      </c>
    </row>
    <row r="579" spans="12:28" x14ac:dyDescent="0.2">
      <c r="L579">
        <f t="shared" si="298"/>
        <v>-402</v>
      </c>
      <c r="T579" s="1">
        <v>14625000</v>
      </c>
      <c r="U579" s="1">
        <v>1.27005E-3</v>
      </c>
      <c r="V579" s="1">
        <f t="shared" si="302"/>
        <v>0.125</v>
      </c>
      <c r="W579" s="1">
        <f t="shared" si="303"/>
        <v>14562500</v>
      </c>
      <c r="X579" s="1">
        <f t="shared" si="299"/>
        <v>4.1730499498547489E-7</v>
      </c>
      <c r="Y579" s="1">
        <v>14625000</v>
      </c>
      <c r="Z579" s="2">
        <f t="shared" si="300"/>
        <v>600673748.24441659</v>
      </c>
      <c r="AB579" t="str">
        <f t="shared" si="301"/>
        <v>1.4563E+07 1.2701E-03</v>
      </c>
    </row>
    <row r="580" spans="12:28" x14ac:dyDescent="0.2">
      <c r="L580">
        <f t="shared" si="298"/>
        <v>-403</v>
      </c>
      <c r="T580" s="1">
        <v>14750000</v>
      </c>
      <c r="U580" s="1">
        <v>1.14985E-3</v>
      </c>
      <c r="V580" s="1">
        <f t="shared" si="302"/>
        <v>0.125</v>
      </c>
      <c r="W580" s="1">
        <f t="shared" si="303"/>
        <v>14687500</v>
      </c>
      <c r="X580" s="1">
        <f t="shared" si="299"/>
        <v>3.778104393402215E-7</v>
      </c>
      <c r="Y580" s="1">
        <v>14750000</v>
      </c>
      <c r="Z580" s="2">
        <f t="shared" si="300"/>
        <v>605807711.9046253</v>
      </c>
      <c r="AB580" t="str">
        <f t="shared" si="301"/>
        <v>1.4688E+07 1.1499E-03</v>
      </c>
    </row>
    <row r="581" spans="12:28" x14ac:dyDescent="0.2">
      <c r="L581">
        <f t="shared" ref="L581:L600" si="304">L580-1</f>
        <v>-404</v>
      </c>
      <c r="T581" s="1">
        <v>14875000</v>
      </c>
      <c r="U581" s="1">
        <v>1.1283199999999999E-3</v>
      </c>
      <c r="V581" s="1">
        <f t="shared" si="302"/>
        <v>0.125</v>
      </c>
      <c r="W581" s="1">
        <f t="shared" si="303"/>
        <v>14812500</v>
      </c>
      <c r="X581" s="1">
        <f t="shared" ref="X581:X622" si="305">U581/V581*$A$2/$H$2/1000000</f>
        <v>3.707362481335467E-7</v>
      </c>
      <c r="Y581" s="1">
        <v>14875000</v>
      </c>
      <c r="Z581" s="2">
        <f t="shared" ref="Z581:Z622" si="306">Y581*$A$2/$H$2</f>
        <v>610941675.564834</v>
      </c>
      <c r="AB581" t="str">
        <f t="shared" ref="AB581:AB622" si="307">TEXT(W581,"0.0000E+00")&amp;" "&amp;TEXT(MAX(U581,0.0000000001),"0.0000E+00")</f>
        <v>1.4813E+07 1.1283E-03</v>
      </c>
    </row>
    <row r="582" spans="12:28" x14ac:dyDescent="0.2">
      <c r="L582">
        <f t="shared" si="304"/>
        <v>-405</v>
      </c>
      <c r="T582" s="1">
        <v>15000000</v>
      </c>
      <c r="U582" s="1">
        <v>1.07054E-3</v>
      </c>
      <c r="V582" s="1">
        <f t="shared" ref="V582:V622" si="308">(T582-T581)/1000000</f>
        <v>0.125</v>
      </c>
      <c r="W582" s="1">
        <f t="shared" ref="W582:W622" si="309">(T582+T581)/2</f>
        <v>14937500</v>
      </c>
      <c r="X582" s="1">
        <f t="shared" si="305"/>
        <v>3.5175126123518783E-7</v>
      </c>
      <c r="Y582" s="1">
        <v>15000000</v>
      </c>
      <c r="Z582" s="2">
        <f t="shared" si="306"/>
        <v>616075639.2250427</v>
      </c>
      <c r="AB582" t="str">
        <f t="shared" si="307"/>
        <v>1.4938E+07 1.0705E-03</v>
      </c>
    </row>
    <row r="583" spans="12:28" x14ac:dyDescent="0.2">
      <c r="L583">
        <f t="shared" si="304"/>
        <v>-406</v>
      </c>
      <c r="T583" s="1">
        <v>15125000</v>
      </c>
      <c r="U583" s="1">
        <v>1.12371E-3</v>
      </c>
      <c r="V583" s="1">
        <f t="shared" si="308"/>
        <v>0.125</v>
      </c>
      <c r="W583" s="1">
        <f t="shared" si="309"/>
        <v>15062500</v>
      </c>
      <c r="X583" s="1">
        <f t="shared" si="305"/>
        <v>3.6922152349523882E-7</v>
      </c>
      <c r="Y583" s="1">
        <v>15125000</v>
      </c>
      <c r="Z583" s="2">
        <f t="shared" si="306"/>
        <v>621209602.8852514</v>
      </c>
      <c r="AB583" t="str">
        <f t="shared" si="307"/>
        <v>1.5063E+07 1.1237E-03</v>
      </c>
    </row>
    <row r="584" spans="12:28" x14ac:dyDescent="0.2">
      <c r="L584">
        <f t="shared" si="304"/>
        <v>-407</v>
      </c>
      <c r="T584" s="1">
        <v>15250000</v>
      </c>
      <c r="U584" s="1">
        <v>1.0855400000000001E-3</v>
      </c>
      <c r="V584" s="1">
        <f t="shared" si="308"/>
        <v>0.125</v>
      </c>
      <c r="W584" s="1">
        <f t="shared" si="309"/>
        <v>15187500</v>
      </c>
      <c r="X584" s="1">
        <f t="shared" si="305"/>
        <v>3.5667986634898819E-7</v>
      </c>
      <c r="Y584" s="1">
        <v>15250000</v>
      </c>
      <c r="Z584" s="2">
        <f t="shared" si="306"/>
        <v>626343566.5454601</v>
      </c>
      <c r="AB584" t="str">
        <f t="shared" si="307"/>
        <v>1.5188E+07 1.0855E-03</v>
      </c>
    </row>
    <row r="585" spans="12:28" x14ac:dyDescent="0.2">
      <c r="L585">
        <f t="shared" si="304"/>
        <v>-408</v>
      </c>
      <c r="T585" s="1">
        <v>15375000</v>
      </c>
      <c r="U585" s="1">
        <v>1.1974399999999999E-3</v>
      </c>
      <c r="V585" s="1">
        <f t="shared" si="308"/>
        <v>0.125</v>
      </c>
      <c r="W585" s="1">
        <f t="shared" si="309"/>
        <v>15312500</v>
      </c>
      <c r="X585" s="1">
        <f t="shared" si="305"/>
        <v>3.9344726049793873E-7</v>
      </c>
      <c r="Y585" s="1">
        <v>15375000</v>
      </c>
      <c r="Z585" s="2">
        <f t="shared" si="306"/>
        <v>631477530.20566881</v>
      </c>
      <c r="AB585" t="str">
        <f t="shared" si="307"/>
        <v>1.5313E+07 1.1974E-03</v>
      </c>
    </row>
    <row r="586" spans="12:28" x14ac:dyDescent="0.2">
      <c r="L586">
        <f t="shared" si="304"/>
        <v>-409</v>
      </c>
      <c r="T586" s="1">
        <v>15500000</v>
      </c>
      <c r="U586" s="1">
        <v>1.2102700000000001E-3</v>
      </c>
      <c r="V586" s="1">
        <f t="shared" si="308"/>
        <v>0.125</v>
      </c>
      <c r="W586" s="1">
        <f t="shared" si="309"/>
        <v>15437500</v>
      </c>
      <c r="X586" s="1">
        <f t="shared" si="305"/>
        <v>3.9766286073860937E-7</v>
      </c>
      <c r="Y586" s="1">
        <v>15500000</v>
      </c>
      <c r="Z586" s="2">
        <f t="shared" si="306"/>
        <v>636611493.86587739</v>
      </c>
      <c r="AB586" t="str">
        <f t="shared" si="307"/>
        <v>1.5438E+07 1.2103E-03</v>
      </c>
    </row>
    <row r="587" spans="12:28" x14ac:dyDescent="0.2">
      <c r="L587">
        <f t="shared" si="304"/>
        <v>-410</v>
      </c>
      <c r="T587" s="1">
        <v>15625000</v>
      </c>
      <c r="U587" s="1">
        <v>1.1288299999999999E-3</v>
      </c>
      <c r="V587" s="1">
        <f t="shared" si="308"/>
        <v>0.125</v>
      </c>
      <c r="W587" s="1">
        <f t="shared" si="309"/>
        <v>15562500</v>
      </c>
      <c r="X587" s="1">
        <f t="shared" si="305"/>
        <v>3.7090382070741593E-7</v>
      </c>
      <c r="Y587" s="1">
        <v>15625000</v>
      </c>
      <c r="Z587" s="2">
        <f t="shared" si="306"/>
        <v>641745457.52608609</v>
      </c>
      <c r="AB587" t="str">
        <f t="shared" si="307"/>
        <v>1.5563E+07 1.1288E-03</v>
      </c>
    </row>
    <row r="588" spans="12:28" x14ac:dyDescent="0.2">
      <c r="L588">
        <f t="shared" si="304"/>
        <v>-411</v>
      </c>
      <c r="T588" s="1">
        <v>15750000</v>
      </c>
      <c r="U588" s="1">
        <v>1.29794E-3</v>
      </c>
      <c r="V588" s="1">
        <f t="shared" si="308"/>
        <v>0.125</v>
      </c>
      <c r="W588" s="1">
        <f t="shared" si="309"/>
        <v>15687500</v>
      </c>
      <c r="X588" s="1">
        <f t="shared" si="305"/>
        <v>4.2646891476040108E-7</v>
      </c>
      <c r="Y588" s="1">
        <v>15750000</v>
      </c>
      <c r="Z588" s="2">
        <f t="shared" si="306"/>
        <v>646879421.18629479</v>
      </c>
      <c r="AB588" t="str">
        <f t="shared" si="307"/>
        <v>1.5688E+07 1.2979E-03</v>
      </c>
    </row>
    <row r="589" spans="12:28" x14ac:dyDescent="0.2">
      <c r="L589">
        <f t="shared" si="304"/>
        <v>-412</v>
      </c>
      <c r="T589" s="1">
        <v>15875000</v>
      </c>
      <c r="U589" s="1">
        <v>1.4658799999999999E-3</v>
      </c>
      <c r="V589" s="1">
        <f t="shared" si="308"/>
        <v>0.125</v>
      </c>
      <c r="W589" s="1">
        <f t="shared" si="309"/>
        <v>15812500</v>
      </c>
      <c r="X589" s="1">
        <f t="shared" si="305"/>
        <v>4.8164957761450962E-7</v>
      </c>
      <c r="Y589" s="1">
        <v>15875000</v>
      </c>
      <c r="Z589" s="2">
        <f t="shared" si="306"/>
        <v>652013384.8465035</v>
      </c>
      <c r="AB589" t="str">
        <f t="shared" si="307"/>
        <v>1.5813E+07 1.4659E-03</v>
      </c>
    </row>
    <row r="590" spans="12:28" x14ac:dyDescent="0.2">
      <c r="L590">
        <f t="shared" si="304"/>
        <v>-413</v>
      </c>
      <c r="T590" s="1">
        <v>16000000</v>
      </c>
      <c r="U590" s="1">
        <v>1.37747E-3</v>
      </c>
      <c r="V590" s="1">
        <f t="shared" si="308"/>
        <v>0.125</v>
      </c>
      <c r="W590" s="1">
        <f t="shared" si="309"/>
        <v>15937500</v>
      </c>
      <c r="X590" s="1">
        <f t="shared" si="305"/>
        <v>4.5260037907377044E-7</v>
      </c>
      <c r="Y590" s="1">
        <v>16000000</v>
      </c>
      <c r="Z590" s="2">
        <f t="shared" si="306"/>
        <v>657147348.5067122</v>
      </c>
      <c r="AB590" t="str">
        <f t="shared" si="307"/>
        <v>1.5938E+07 1.3775E-03</v>
      </c>
    </row>
    <row r="591" spans="12:28" x14ac:dyDescent="0.2">
      <c r="L591">
        <f t="shared" si="304"/>
        <v>-414</v>
      </c>
      <c r="T591" s="1">
        <v>16125000</v>
      </c>
      <c r="U591" s="1">
        <v>1.45246E-3</v>
      </c>
      <c r="V591" s="1">
        <f t="shared" si="308"/>
        <v>0.125</v>
      </c>
      <c r="W591" s="1">
        <f t="shared" si="309"/>
        <v>16062500</v>
      </c>
      <c r="X591" s="1">
        <f t="shared" si="305"/>
        <v>4.7724011890602965E-7</v>
      </c>
      <c r="Y591" s="1">
        <v>16125000</v>
      </c>
      <c r="Z591" s="2">
        <f t="shared" si="306"/>
        <v>662281312.1669209</v>
      </c>
      <c r="AB591" t="str">
        <f t="shared" si="307"/>
        <v>1.6063E+07 1.4525E-03</v>
      </c>
    </row>
    <row r="592" spans="12:28" x14ac:dyDescent="0.2">
      <c r="L592">
        <f t="shared" si="304"/>
        <v>-415</v>
      </c>
      <c r="T592" s="1">
        <v>16250000</v>
      </c>
      <c r="U592" s="1">
        <v>1.58329E-3</v>
      </c>
      <c r="V592" s="1">
        <f t="shared" si="308"/>
        <v>0.125</v>
      </c>
      <c r="W592" s="1">
        <f t="shared" si="309"/>
        <v>16187500</v>
      </c>
      <c r="X592" s="1">
        <f t="shared" si="305"/>
        <v>5.2022741270859613E-7</v>
      </c>
      <c r="Y592" s="1">
        <v>16250000</v>
      </c>
      <c r="Z592" s="2">
        <f t="shared" si="306"/>
        <v>667415275.82712948</v>
      </c>
      <c r="AB592" t="str">
        <f t="shared" si="307"/>
        <v>1.6188E+07 1.5833E-03</v>
      </c>
    </row>
    <row r="593" spans="12:28" x14ac:dyDescent="0.2">
      <c r="L593">
        <f t="shared" si="304"/>
        <v>-416</v>
      </c>
      <c r="T593" s="1">
        <v>16375000</v>
      </c>
      <c r="U593" s="1">
        <v>1.5479000000000001E-3</v>
      </c>
      <c r="V593" s="1">
        <f t="shared" si="308"/>
        <v>0.125</v>
      </c>
      <c r="W593" s="1">
        <f t="shared" si="309"/>
        <v>16312500</v>
      </c>
      <c r="X593" s="1">
        <f t="shared" si="305"/>
        <v>5.085991903767699E-7</v>
      </c>
      <c r="Y593" s="1">
        <v>16375000</v>
      </c>
      <c r="Z593" s="2">
        <f t="shared" si="306"/>
        <v>672549239.4873383</v>
      </c>
      <c r="AB593" t="str">
        <f t="shared" si="307"/>
        <v>1.6313E+07 1.5479E-03</v>
      </c>
    </row>
    <row r="594" spans="12:28" x14ac:dyDescent="0.2">
      <c r="L594">
        <f t="shared" si="304"/>
        <v>-417</v>
      </c>
      <c r="T594" s="1">
        <v>16500000</v>
      </c>
      <c r="U594" s="1">
        <v>1.79726E-3</v>
      </c>
      <c r="V594" s="1">
        <f t="shared" si="308"/>
        <v>0.125</v>
      </c>
      <c r="W594" s="1">
        <f t="shared" si="309"/>
        <v>16437500</v>
      </c>
      <c r="X594" s="1">
        <f t="shared" si="305"/>
        <v>5.9053232178858676E-7</v>
      </c>
      <c r="Y594" s="1">
        <v>16500000</v>
      </c>
      <c r="Z594" s="2">
        <f t="shared" si="306"/>
        <v>677683203.14754689</v>
      </c>
      <c r="AB594" t="str">
        <f t="shared" si="307"/>
        <v>1.6438E+07 1.7973E-03</v>
      </c>
    </row>
    <row r="595" spans="12:28" x14ac:dyDescent="0.2">
      <c r="L595">
        <f t="shared" si="304"/>
        <v>-418</v>
      </c>
      <c r="T595" s="1">
        <v>16625000</v>
      </c>
      <c r="U595" s="1">
        <v>1.9599299999999999E-3</v>
      </c>
      <c r="V595" s="1">
        <f t="shared" si="308"/>
        <v>0.125</v>
      </c>
      <c r="W595" s="1">
        <f t="shared" si="309"/>
        <v>16562500</v>
      </c>
      <c r="X595" s="1">
        <f t="shared" si="305"/>
        <v>6.4398140137938021E-7</v>
      </c>
      <c r="Y595" s="1">
        <v>16625000</v>
      </c>
      <c r="Z595" s="2">
        <f t="shared" si="306"/>
        <v>682817166.80775559</v>
      </c>
      <c r="AB595" t="str">
        <f t="shared" si="307"/>
        <v>1.6563E+07 1.9599E-03</v>
      </c>
    </row>
    <row r="596" spans="12:28" x14ac:dyDescent="0.2">
      <c r="L596">
        <f t="shared" si="304"/>
        <v>-419</v>
      </c>
      <c r="T596" s="1">
        <v>16750000</v>
      </c>
      <c r="U596" s="1">
        <v>2.17789E-3</v>
      </c>
      <c r="V596" s="1">
        <f t="shared" si="308"/>
        <v>0.125</v>
      </c>
      <c r="W596" s="1">
        <f t="shared" si="309"/>
        <v>16687500</v>
      </c>
      <c r="X596" s="1">
        <f t="shared" si="305"/>
        <v>7.1559731941964171E-7</v>
      </c>
      <c r="Y596" s="1">
        <v>16750000</v>
      </c>
      <c r="Z596" s="2">
        <f t="shared" si="306"/>
        <v>687951130.46796441</v>
      </c>
      <c r="AB596" t="str">
        <f t="shared" si="307"/>
        <v>1.6688E+07 2.1779E-03</v>
      </c>
    </row>
    <row r="597" spans="12:28" x14ac:dyDescent="0.2">
      <c r="L597">
        <f t="shared" si="304"/>
        <v>-420</v>
      </c>
      <c r="T597" s="1">
        <v>16875000</v>
      </c>
      <c r="U597" s="1">
        <v>2.43582E-3</v>
      </c>
      <c r="V597" s="1">
        <f t="shared" si="308"/>
        <v>0.125</v>
      </c>
      <c r="W597" s="1">
        <f t="shared" si="309"/>
        <v>16812500</v>
      </c>
      <c r="X597" s="1">
        <f t="shared" si="305"/>
        <v>8.0034632721980982E-7</v>
      </c>
      <c r="Y597" s="1">
        <v>16875000</v>
      </c>
      <c r="Z597" s="2">
        <f t="shared" si="306"/>
        <v>693085094.12817299</v>
      </c>
      <c r="AB597" t="str">
        <f t="shared" si="307"/>
        <v>1.6813E+07 2.4358E-03</v>
      </c>
    </row>
    <row r="598" spans="12:28" x14ac:dyDescent="0.2">
      <c r="L598">
        <f t="shared" si="304"/>
        <v>-421</v>
      </c>
      <c r="T598" s="1">
        <v>17000000</v>
      </c>
      <c r="U598" s="1">
        <v>2.6677900000000002E-3</v>
      </c>
      <c r="V598" s="1">
        <f t="shared" si="308"/>
        <v>0.125</v>
      </c>
      <c r="W598" s="1">
        <f t="shared" si="309"/>
        <v>16937500</v>
      </c>
      <c r="X598" s="1">
        <f t="shared" si="305"/>
        <v>8.76565562436361E-7</v>
      </c>
      <c r="Y598" s="1">
        <v>17000000</v>
      </c>
      <c r="Z598" s="2">
        <f t="shared" si="306"/>
        <v>698219057.7883817</v>
      </c>
      <c r="AB598" t="str">
        <f t="shared" si="307"/>
        <v>1.6938E+07 2.6678E-03</v>
      </c>
    </row>
    <row r="599" spans="12:28" x14ac:dyDescent="0.2">
      <c r="L599">
        <f t="shared" si="304"/>
        <v>-422</v>
      </c>
      <c r="T599" s="1">
        <v>17125000</v>
      </c>
      <c r="U599" s="1">
        <v>2.9615700000000002E-3</v>
      </c>
      <c r="V599" s="1">
        <f t="shared" si="308"/>
        <v>0.125</v>
      </c>
      <c r="W599" s="1">
        <f t="shared" si="309"/>
        <v>17062500</v>
      </c>
      <c r="X599" s="1">
        <f t="shared" si="305"/>
        <v>9.7309393645851193E-7</v>
      </c>
      <c r="Y599" s="1">
        <v>17125000</v>
      </c>
      <c r="Z599" s="2">
        <f t="shared" si="306"/>
        <v>703353021.4485904</v>
      </c>
      <c r="AB599" t="str">
        <f t="shared" si="307"/>
        <v>1.7063E+07 2.9616E-03</v>
      </c>
    </row>
    <row r="600" spans="12:28" x14ac:dyDescent="0.2">
      <c r="L600">
        <f t="shared" si="304"/>
        <v>-423</v>
      </c>
      <c r="T600" s="1">
        <v>17250000</v>
      </c>
      <c r="U600" s="1">
        <v>3.5064200000000001E-3</v>
      </c>
      <c r="V600" s="1">
        <f t="shared" si="308"/>
        <v>0.125</v>
      </c>
      <c r="W600" s="1">
        <f t="shared" si="309"/>
        <v>17187500</v>
      </c>
      <c r="X600" s="1">
        <f t="shared" si="305"/>
        <v>1.152117302875453E-6</v>
      </c>
      <c r="Y600" s="1">
        <v>17250000</v>
      </c>
      <c r="Z600" s="2">
        <f t="shared" si="306"/>
        <v>708486985.1087991</v>
      </c>
      <c r="AB600" t="str">
        <f t="shared" si="307"/>
        <v>1.7188E+07 3.5064E-03</v>
      </c>
    </row>
    <row r="601" spans="12:28" x14ac:dyDescent="0.2">
      <c r="T601" s="1">
        <v>17375000</v>
      </c>
      <c r="U601" s="1">
        <v>5.1296199999999997E-3</v>
      </c>
      <c r="V601" s="1">
        <f t="shared" si="308"/>
        <v>0.125</v>
      </c>
      <c r="W601" s="1">
        <f t="shared" si="309"/>
        <v>17312500</v>
      </c>
      <c r="X601" s="1">
        <f t="shared" si="305"/>
        <v>1.6854580909235003E-6</v>
      </c>
      <c r="Y601" s="1">
        <v>17375000</v>
      </c>
      <c r="Z601" s="2">
        <f t="shared" si="306"/>
        <v>713620948.7690078</v>
      </c>
      <c r="AB601" t="str">
        <f t="shared" si="307"/>
        <v>1.7313E+07 5.1296E-03</v>
      </c>
    </row>
    <row r="602" spans="12:28" x14ac:dyDescent="0.2">
      <c r="T602" s="1">
        <v>17500000</v>
      </c>
      <c r="U602" s="1">
        <v>7.5514800000000002E-3</v>
      </c>
      <c r="V602" s="1">
        <f t="shared" si="308"/>
        <v>0.125</v>
      </c>
      <c r="W602" s="1">
        <f t="shared" si="309"/>
        <v>17437500</v>
      </c>
      <c r="X602" s="1">
        <f t="shared" si="305"/>
        <v>2.4812175296507335E-6</v>
      </c>
      <c r="Y602" s="1">
        <v>17500000</v>
      </c>
      <c r="Z602" s="2">
        <f t="shared" si="306"/>
        <v>718754912.42921638</v>
      </c>
      <c r="AB602" t="str">
        <f t="shared" si="307"/>
        <v>1.7438E+07 7.5515E-03</v>
      </c>
    </row>
    <row r="603" spans="12:28" x14ac:dyDescent="0.2">
      <c r="T603" s="1">
        <v>17625000</v>
      </c>
      <c r="U603" s="1">
        <v>7.5871200000000001E-3</v>
      </c>
      <c r="V603" s="1">
        <f t="shared" si="308"/>
        <v>0.125</v>
      </c>
      <c r="W603" s="1">
        <f t="shared" si="309"/>
        <v>17562500</v>
      </c>
      <c r="X603" s="1">
        <f t="shared" si="305"/>
        <v>2.492927895401123E-6</v>
      </c>
      <c r="Y603" s="1">
        <v>17625000</v>
      </c>
      <c r="Z603" s="2">
        <f t="shared" si="306"/>
        <v>723888876.08942521</v>
      </c>
      <c r="AB603" t="str">
        <f t="shared" si="307"/>
        <v>1.7563E+07 7.5871E-03</v>
      </c>
    </row>
    <row r="604" spans="12:28" x14ac:dyDescent="0.2">
      <c r="T604" s="1">
        <v>17750000</v>
      </c>
      <c r="U604" s="1">
        <v>7.5584399999999996E-3</v>
      </c>
      <c r="V604" s="1">
        <f t="shared" si="308"/>
        <v>0.125</v>
      </c>
      <c r="W604" s="1">
        <f t="shared" si="309"/>
        <v>17687500</v>
      </c>
      <c r="X604" s="1">
        <f t="shared" si="305"/>
        <v>2.4835044024235365E-6</v>
      </c>
      <c r="Y604" s="1">
        <v>17750000</v>
      </c>
      <c r="Z604" s="2">
        <f t="shared" si="306"/>
        <v>729022839.74963391</v>
      </c>
      <c r="AB604" t="str">
        <f t="shared" si="307"/>
        <v>1.7688E+07 7.5584E-03</v>
      </c>
    </row>
    <row r="605" spans="12:28" x14ac:dyDescent="0.2">
      <c r="T605" s="1">
        <v>17875000</v>
      </c>
      <c r="U605" s="1">
        <v>7.4655600000000004E-3</v>
      </c>
      <c r="V605" s="1">
        <f t="shared" si="308"/>
        <v>0.125</v>
      </c>
      <c r="W605" s="1">
        <f t="shared" si="309"/>
        <v>17812500</v>
      </c>
      <c r="X605" s="1">
        <f t="shared" si="305"/>
        <v>2.4529864795588853E-6</v>
      </c>
      <c r="Y605" s="1">
        <v>17875000</v>
      </c>
      <c r="Z605" s="2">
        <f t="shared" si="306"/>
        <v>734156803.40984249</v>
      </c>
      <c r="AB605" t="str">
        <f t="shared" si="307"/>
        <v>1.7813E+07 7.4656E-03</v>
      </c>
    </row>
    <row r="606" spans="12:28" x14ac:dyDescent="0.2">
      <c r="T606" s="1">
        <v>18000000</v>
      </c>
      <c r="U606" s="1">
        <v>7.1419099999999996E-3</v>
      </c>
      <c r="V606" s="1">
        <f t="shared" si="308"/>
        <v>0.125</v>
      </c>
      <c r="W606" s="1">
        <f t="shared" si="309"/>
        <v>17937500</v>
      </c>
      <c r="X606" s="1">
        <f t="shared" si="305"/>
        <v>2.3466436098867861E-6</v>
      </c>
      <c r="Y606" s="1">
        <v>18000000</v>
      </c>
      <c r="Z606" s="2">
        <f t="shared" si="306"/>
        <v>739290767.07005119</v>
      </c>
      <c r="AB606" t="str">
        <f t="shared" si="307"/>
        <v>1.7938E+07 7.1419E-03</v>
      </c>
    </row>
    <row r="607" spans="12:28" x14ac:dyDescent="0.2">
      <c r="T607" s="1">
        <v>18125000</v>
      </c>
      <c r="U607" s="1">
        <v>7.3212399999999997E-3</v>
      </c>
      <c r="V607" s="1">
        <f t="shared" si="308"/>
        <v>0.125</v>
      </c>
      <c r="W607" s="1">
        <f t="shared" si="309"/>
        <v>18062500</v>
      </c>
      <c r="X607" s="1">
        <f t="shared" si="305"/>
        <v>2.4055667268906404E-6</v>
      </c>
      <c r="Y607" s="1">
        <v>18125000</v>
      </c>
      <c r="Z607" s="2">
        <f t="shared" si="306"/>
        <v>744424730.7302599</v>
      </c>
      <c r="AB607" t="str">
        <f t="shared" si="307"/>
        <v>1.8063E+07 7.3212E-03</v>
      </c>
    </row>
    <row r="608" spans="12:28" x14ac:dyDescent="0.2">
      <c r="T608" s="1">
        <v>18250000</v>
      </c>
      <c r="U608" s="1">
        <v>7.0291800000000003E-3</v>
      </c>
      <c r="V608" s="1">
        <f t="shared" si="308"/>
        <v>0.125</v>
      </c>
      <c r="W608" s="1">
        <f t="shared" si="309"/>
        <v>18187500</v>
      </c>
      <c r="X608" s="1">
        <f t="shared" si="305"/>
        <v>2.3096034995882055E-6</v>
      </c>
      <c r="Y608" s="1">
        <v>18250000</v>
      </c>
      <c r="Z608" s="2">
        <f t="shared" si="306"/>
        <v>749558694.3904686</v>
      </c>
      <c r="AB608" t="str">
        <f t="shared" si="307"/>
        <v>1.8188E+07 7.0292E-03</v>
      </c>
    </row>
    <row r="609" spans="20:28" x14ac:dyDescent="0.2">
      <c r="T609" s="1">
        <v>18375000</v>
      </c>
      <c r="U609" s="1">
        <v>6.8194299999999996E-3</v>
      </c>
      <c r="V609" s="1">
        <f t="shared" si="308"/>
        <v>0.125</v>
      </c>
      <c r="W609" s="1">
        <f t="shared" si="309"/>
        <v>18312500</v>
      </c>
      <c r="X609" s="1">
        <f t="shared" si="305"/>
        <v>2.2406851714135644E-6</v>
      </c>
      <c r="Y609" s="1">
        <v>18375000</v>
      </c>
      <c r="Z609" s="2">
        <f t="shared" si="306"/>
        <v>754692658.0506773</v>
      </c>
      <c r="AB609" t="str">
        <f t="shared" si="307"/>
        <v>1.8313E+07 6.8194E-03</v>
      </c>
    </row>
    <row r="610" spans="20:28" x14ac:dyDescent="0.2">
      <c r="T610" s="1">
        <v>18500000</v>
      </c>
      <c r="U610" s="1">
        <v>6.8085999999999997E-3</v>
      </c>
      <c r="V610" s="1">
        <f t="shared" si="308"/>
        <v>0.125</v>
      </c>
      <c r="W610" s="1">
        <f t="shared" si="309"/>
        <v>18437500</v>
      </c>
      <c r="X610" s="1">
        <f t="shared" si="305"/>
        <v>2.2371267185213999E-6</v>
      </c>
      <c r="Y610" s="1">
        <v>18500000</v>
      </c>
      <c r="Z610" s="2">
        <f t="shared" si="306"/>
        <v>759826621.71088588</v>
      </c>
      <c r="AB610" t="str">
        <f t="shared" si="307"/>
        <v>1.8438E+07 6.8086E-03</v>
      </c>
    </row>
    <row r="611" spans="20:28" x14ac:dyDescent="0.2">
      <c r="T611" s="1">
        <v>18625000</v>
      </c>
      <c r="U611" s="1">
        <v>6.5107300000000002E-3</v>
      </c>
      <c r="V611" s="1">
        <f t="shared" si="308"/>
        <v>0.125</v>
      </c>
      <c r="W611" s="1">
        <f t="shared" si="309"/>
        <v>18562500</v>
      </c>
      <c r="X611" s="1">
        <f t="shared" si="305"/>
        <v>2.1392544781715532E-6</v>
      </c>
      <c r="Y611" s="1">
        <v>18625000</v>
      </c>
      <c r="Z611" s="2">
        <f t="shared" si="306"/>
        <v>764960585.3710947</v>
      </c>
      <c r="AB611" t="str">
        <f t="shared" si="307"/>
        <v>1.8563E+07 6.5107E-03</v>
      </c>
    </row>
    <row r="612" spans="20:28" x14ac:dyDescent="0.2">
      <c r="T612" s="1">
        <v>18750000</v>
      </c>
      <c r="U612" s="1">
        <v>6.3213999999999996E-3</v>
      </c>
      <c r="V612" s="1">
        <f t="shared" si="308"/>
        <v>0.125</v>
      </c>
      <c r="W612" s="1">
        <f t="shared" si="309"/>
        <v>18687500</v>
      </c>
      <c r="X612" s="1">
        <f t="shared" si="305"/>
        <v>2.0770456244251649E-6</v>
      </c>
      <c r="Y612" s="1">
        <v>18750000</v>
      </c>
      <c r="Z612" s="2">
        <f t="shared" si="306"/>
        <v>770094549.03130329</v>
      </c>
      <c r="AB612" t="str">
        <f t="shared" si="307"/>
        <v>1.8688E+07 6.3214E-03</v>
      </c>
    </row>
    <row r="613" spans="20:28" x14ac:dyDescent="0.2">
      <c r="T613" s="1">
        <v>18875000</v>
      </c>
      <c r="U613" s="1">
        <v>6.1854299999999996E-3</v>
      </c>
      <c r="V613" s="1">
        <f t="shared" si="308"/>
        <v>0.125</v>
      </c>
      <c r="W613" s="1">
        <f t="shared" si="309"/>
        <v>18812500</v>
      </c>
      <c r="X613" s="1">
        <f t="shared" si="305"/>
        <v>2.0323694619369365E-6</v>
      </c>
      <c r="Y613" s="1">
        <v>18875000</v>
      </c>
      <c r="Z613" s="2">
        <f t="shared" si="306"/>
        <v>775228512.69151199</v>
      </c>
      <c r="AB613" t="str">
        <f t="shared" si="307"/>
        <v>1.8813E+07 6.1854E-03</v>
      </c>
    </row>
    <row r="614" spans="20:28" x14ac:dyDescent="0.2">
      <c r="T614" s="1">
        <v>19000000</v>
      </c>
      <c r="U614" s="1">
        <v>5.9492499999999997E-3</v>
      </c>
      <c r="V614" s="1">
        <f t="shared" si="308"/>
        <v>0.125</v>
      </c>
      <c r="W614" s="1">
        <f t="shared" si="309"/>
        <v>18937500</v>
      </c>
      <c r="X614" s="1">
        <f t="shared" si="305"/>
        <v>1.9547669315517788E-6</v>
      </c>
      <c r="Y614" s="1">
        <v>19000000</v>
      </c>
      <c r="Z614" s="2">
        <f t="shared" si="306"/>
        <v>780362476.35172081</v>
      </c>
      <c r="AB614" t="str">
        <f t="shared" si="307"/>
        <v>1.8938E+07 5.9493E-03</v>
      </c>
    </row>
    <row r="615" spans="20:28" x14ac:dyDescent="0.2">
      <c r="T615" s="1">
        <v>19125000</v>
      </c>
      <c r="U615" s="1">
        <v>5.6101199999999997E-3</v>
      </c>
      <c r="V615" s="1">
        <f t="shared" si="308"/>
        <v>0.125</v>
      </c>
      <c r="W615" s="1">
        <f t="shared" si="309"/>
        <v>19062500</v>
      </c>
      <c r="X615" s="1">
        <f t="shared" si="305"/>
        <v>1.8433377414022379E-6</v>
      </c>
      <c r="Y615" s="1">
        <v>19125000</v>
      </c>
      <c r="Z615" s="2">
        <f t="shared" si="306"/>
        <v>785496440.01192939</v>
      </c>
      <c r="AB615" t="str">
        <f t="shared" si="307"/>
        <v>1.9063E+07 5.6101E-03</v>
      </c>
    </row>
    <row r="616" spans="20:28" x14ac:dyDescent="0.2">
      <c r="T616" s="1">
        <v>19250000</v>
      </c>
      <c r="U616" s="1">
        <v>5.3660899999999996E-3</v>
      </c>
      <c r="V616" s="1">
        <f t="shared" si="308"/>
        <v>0.125</v>
      </c>
      <c r="W616" s="1">
        <f t="shared" si="309"/>
        <v>19187500</v>
      </c>
      <c r="X616" s="1">
        <f t="shared" si="305"/>
        <v>1.7631559076741914E-6</v>
      </c>
      <c r="Y616" s="1">
        <v>19250000</v>
      </c>
      <c r="Z616" s="2">
        <f t="shared" si="306"/>
        <v>790630403.67213809</v>
      </c>
      <c r="AB616" t="str">
        <f t="shared" si="307"/>
        <v>1.9188E+07 5.3661E-03</v>
      </c>
    </row>
    <row r="617" spans="20:28" x14ac:dyDescent="0.2">
      <c r="T617" s="1">
        <v>19375000</v>
      </c>
      <c r="U617" s="1">
        <v>4.9020699999999997E-3</v>
      </c>
      <c r="V617" s="1">
        <f t="shared" si="308"/>
        <v>0.125</v>
      </c>
      <c r="W617" s="1">
        <f t="shared" si="309"/>
        <v>19312500</v>
      </c>
      <c r="X617" s="1">
        <f t="shared" si="305"/>
        <v>1.6106911513471491E-6</v>
      </c>
      <c r="Y617" s="1">
        <v>19375000</v>
      </c>
      <c r="Z617" s="2">
        <f t="shared" si="306"/>
        <v>795764367.3323468</v>
      </c>
      <c r="AB617" t="str">
        <f t="shared" si="307"/>
        <v>1.9313E+07 4.9021E-03</v>
      </c>
    </row>
    <row r="618" spans="20:28" x14ac:dyDescent="0.2">
      <c r="T618" s="1">
        <v>19500000</v>
      </c>
      <c r="U618" s="1">
        <v>4.3324399999999999E-3</v>
      </c>
      <c r="V618" s="1">
        <f t="shared" si="308"/>
        <v>0.125</v>
      </c>
      <c r="W618" s="1">
        <f t="shared" si="309"/>
        <v>19437500</v>
      </c>
      <c r="X618" s="1">
        <f t="shared" si="305"/>
        <v>1.4235257292822101E-6</v>
      </c>
      <c r="Y618" s="1">
        <v>19500000</v>
      </c>
      <c r="Z618" s="2">
        <f t="shared" si="306"/>
        <v>800898330.9925555</v>
      </c>
      <c r="AB618" t="str">
        <f t="shared" si="307"/>
        <v>1.9438E+07 4.3324E-03</v>
      </c>
    </row>
    <row r="619" spans="20:28" x14ac:dyDescent="0.2">
      <c r="T619" s="1">
        <v>19625000</v>
      </c>
      <c r="U619" s="1">
        <v>3.7987699999999999E-3</v>
      </c>
      <c r="V619" s="1">
        <f t="shared" si="308"/>
        <v>0.125</v>
      </c>
      <c r="W619" s="1">
        <f t="shared" si="309"/>
        <v>19562500</v>
      </c>
      <c r="X619" s="1">
        <f t="shared" si="305"/>
        <v>1.2481758165434215E-6</v>
      </c>
      <c r="Y619" s="1">
        <v>19625000</v>
      </c>
      <c r="Z619" s="2">
        <f t="shared" si="306"/>
        <v>806032294.6527642</v>
      </c>
      <c r="AB619" t="str">
        <f t="shared" si="307"/>
        <v>1.9563E+07 3.7988E-03</v>
      </c>
    </row>
    <row r="620" spans="20:28" x14ac:dyDescent="0.2">
      <c r="T620" s="1">
        <v>19750000</v>
      </c>
      <c r="U620" s="1">
        <v>4.0156700000000003E-4</v>
      </c>
      <c r="V620" s="1">
        <f t="shared" si="308"/>
        <v>0.125</v>
      </c>
      <c r="W620" s="1">
        <f t="shared" si="309"/>
        <v>19687500</v>
      </c>
      <c r="X620" s="1">
        <f t="shared" si="305"/>
        <v>1.3194434464889745E-7</v>
      </c>
      <c r="Y620" s="1">
        <v>19750000</v>
      </c>
      <c r="Z620" s="2">
        <f t="shared" si="306"/>
        <v>811166258.31297278</v>
      </c>
      <c r="AB620" t="str">
        <f t="shared" si="307"/>
        <v>1.9688E+07 4.0157E-04</v>
      </c>
    </row>
    <row r="621" spans="20:28" x14ac:dyDescent="0.2">
      <c r="T621" s="1">
        <v>19875000</v>
      </c>
      <c r="U621" s="1">
        <v>0</v>
      </c>
      <c r="V621" s="1">
        <f t="shared" si="308"/>
        <v>0.125</v>
      </c>
      <c r="W621" s="1">
        <f t="shared" si="309"/>
        <v>19812500</v>
      </c>
      <c r="X621" s="1">
        <f t="shared" si="305"/>
        <v>0</v>
      </c>
      <c r="Y621" s="1">
        <v>19875000</v>
      </c>
      <c r="Z621" s="2">
        <f t="shared" si="306"/>
        <v>816300221.97318149</v>
      </c>
      <c r="AB621" t="str">
        <f t="shared" si="307"/>
        <v>1.9813E+07 1.0000E-10</v>
      </c>
    </row>
    <row r="622" spans="20:28" x14ac:dyDescent="0.2">
      <c r="T622" s="1">
        <v>20000000</v>
      </c>
      <c r="U622" s="1">
        <v>0</v>
      </c>
      <c r="V622" s="1">
        <f t="shared" si="308"/>
        <v>0.125</v>
      </c>
      <c r="W622" s="1">
        <f t="shared" si="309"/>
        <v>19937500</v>
      </c>
      <c r="X622" s="1">
        <f t="shared" si="305"/>
        <v>0</v>
      </c>
      <c r="Y622" s="1">
        <v>20000000</v>
      </c>
      <c r="Z622" s="2">
        <f t="shared" si="306"/>
        <v>821434185.63339031</v>
      </c>
      <c r="AB622" t="str">
        <f t="shared" si="307"/>
        <v>1.9938E+07 1.0000E-10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graphite_xmas172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2020-09-23T02:02:16Z</dcterms:created>
  <dcterms:modified xsi:type="dcterms:W3CDTF">2021-06-07T15:52:29Z</dcterms:modified>
</cp:coreProperties>
</file>