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3A 115\Excel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D19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I11" i="2"/>
  <c r="H11" i="2"/>
  <c r="G11" i="2"/>
  <c r="G10" i="2" s="1"/>
  <c r="F11" i="2"/>
  <c r="F10" i="2" s="1"/>
  <c r="E11" i="2"/>
  <c r="E10" i="2" s="1"/>
  <c r="D11" i="2"/>
  <c r="C11" i="2"/>
  <c r="B11" i="2"/>
  <c r="P10" i="2"/>
  <c r="O10" i="2"/>
  <c r="N10" i="2"/>
  <c r="M10" i="2"/>
  <c r="L10" i="2"/>
  <c r="K10" i="2"/>
  <c r="J10" i="2"/>
  <c r="I10" i="2"/>
  <c r="H10" i="2"/>
  <c r="D10" i="2"/>
  <c r="C10" i="2"/>
  <c r="B10" i="2"/>
  <c r="E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B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<sst xmlns="http://schemas.openxmlformats.org/spreadsheetml/2006/main" count="68" uniqueCount="37">
  <si>
    <t>Student ErNo.</t>
  </si>
  <si>
    <t>Student Name</t>
  </si>
  <si>
    <t>Student Age</t>
  </si>
  <si>
    <t>Subject 1</t>
  </si>
  <si>
    <t>Subject 2</t>
  </si>
  <si>
    <t>Subject 3</t>
  </si>
  <si>
    <t>Subject 4</t>
  </si>
  <si>
    <t>Total</t>
  </si>
  <si>
    <t>Percentage</t>
  </si>
  <si>
    <t>Grade</t>
  </si>
  <si>
    <t>Aarya Singh</t>
  </si>
  <si>
    <t>Raj Mehta</t>
  </si>
  <si>
    <t>Nisha Patel</t>
  </si>
  <si>
    <t>Aryan Desai</t>
  </si>
  <si>
    <t>Sneha Sharma</t>
  </si>
  <si>
    <t>Kabir Joshi</t>
  </si>
  <si>
    <t>Meera Kapoor</t>
  </si>
  <si>
    <t>Arjun Nair</t>
  </si>
  <si>
    <t>Riya Verma</t>
  </si>
  <si>
    <t>Dev Malhotra</t>
  </si>
  <si>
    <t>Anaya Rathi</t>
  </si>
  <si>
    <t>Yash Thakur</t>
  </si>
  <si>
    <t>Tanvi Bansal</t>
  </si>
  <si>
    <t>Rohan Chatterjee</t>
  </si>
  <si>
    <t>Ishita Goyal</t>
  </si>
  <si>
    <t>Final Examination Results</t>
  </si>
  <si>
    <t>Average</t>
  </si>
  <si>
    <t>Max</t>
  </si>
  <si>
    <t>Min</t>
  </si>
  <si>
    <t>Count</t>
  </si>
  <si>
    <t>Upper Case</t>
  </si>
  <si>
    <t>Lower Case</t>
  </si>
  <si>
    <t>Count If &gt;80%</t>
  </si>
  <si>
    <t>Column</t>
  </si>
  <si>
    <t>Vlookup</t>
  </si>
  <si>
    <t>Hlookup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</si>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</sst>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0.00\%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5" sqref="O25"/>
    </sheetView>
  </sheetViews>
  <sheetFormatPr defaultRowHeight="15" x14ac:dyDescent="0.25"/>
  <cols>
    <col min="1" max="1" width="8.85546875" bestFit="1" customWidth="1"/>
    <col min="2" max="2" width="12.85546875" bestFit="1" customWidth="1"/>
    <col min="3" max="3" width="8.85546875" bestFit="1" customWidth="1"/>
    <col min="4" max="4" width="8.28515625" bestFit="1" customWidth="1"/>
    <col min="5" max="5" width="9.140625" bestFit="1" customWidth="1"/>
    <col min="6" max="7" width="8.28515625" bestFit="1" customWidth="1"/>
    <col min="8" max="8" width="6" bestFit="1" customWidth="1"/>
    <col min="9" max="9" width="14.5703125" bestFit="1" customWidth="1"/>
    <col min="10" max="10" width="6.85546875" bestFit="1" customWidth="1"/>
    <col min="11" max="11" width="9" bestFit="1" customWidth="1"/>
    <col min="12" max="12" width="5.140625" bestFit="1" customWidth="1"/>
    <col min="13" max="13" width="4.85546875" bestFit="1" customWidth="1"/>
    <col min="14" max="14" width="18.85546875" bestFit="1" customWidth="1"/>
    <col min="15" max="15" width="15.85546875" bestFit="1" customWidth="1"/>
    <col min="16" max="16" width="22.28515625" bestFit="1" customWidth="1"/>
  </cols>
  <sheetData>
    <row r="1" spans="1:16" ht="15.75" x14ac:dyDescent="0.25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ht="31.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26</v>
      </c>
      <c r="L2" s="6" t="s">
        <v>27</v>
      </c>
      <c r="M2" s="6" t="s">
        <v>28</v>
      </c>
      <c r="N2" s="6" t="s">
        <v>30</v>
      </c>
      <c r="O2" s="6" t="s">
        <v>31</v>
      </c>
      <c r="P2" s="9" t="s">
        <v>36</v>
      </c>
    </row>
    <row r="3" spans="1:16" x14ac:dyDescent="0.25">
      <c r="A3" s="5">
        <v>1001</v>
      </c>
      <c r="B3" s="2" t="s">
        <v>10</v>
      </c>
      <c r="C3" s="4">
        <v>16</v>
      </c>
      <c r="D3" s="1">
        <v>78</v>
      </c>
      <c r="E3" s="1">
        <v>85</v>
      </c>
      <c r="F3" s="1">
        <v>69</v>
      </c>
      <c r="G3" s="1">
        <v>74</v>
      </c>
      <c r="H3" s="1">
        <v>306</v>
      </c>
      <c r="I3" s="3">
        <v>0.76500000000000001</v>
      </c>
      <c r="J3" s="4" t="str">
        <f>IF(K3&gt;90,"A",IF(K3&gt;80,"B",IF(K3&gt;70,"C",IF(K3&gt;60,"D","fail"))))</f>
        <v>C</v>
      </c>
      <c r="K3">
        <f>AVERAGE(D3:G3)</f>
        <v>76.5</v>
      </c>
      <c r="L3">
        <f>MAX(D3:G3)</f>
        <v>85</v>
      </c>
      <c r="M3">
        <f>MIN(D3:G3)</f>
        <v>69</v>
      </c>
      <c r="N3" t="str">
        <f>UPPER(B3)</f>
        <v>AARYA SINGH</v>
      </c>
      <c r="O3" t="str">
        <f>LOWER(B3)</f>
        <v>aarya singh</v>
      </c>
      <c r="P3" t="str">
        <f>CONCATENATE(A3," : ",B3)</f>
        <v>1001 : Aarya Singh</v>
      </c>
    </row>
    <row r="4" spans="1:16" x14ac:dyDescent="0.25">
      <c r="A4" s="5">
        <v>1002</v>
      </c>
      <c r="B4" s="2" t="s">
        <v>11</v>
      </c>
      <c r="C4" s="4">
        <v>17</v>
      </c>
      <c r="D4" s="1">
        <v>92</v>
      </c>
      <c r="E4" s="1">
        <v>88</v>
      </c>
      <c r="F4" s="1">
        <v>94</v>
      </c>
      <c r="G4" s="1">
        <v>90</v>
      </c>
      <c r="H4" s="1">
        <v>364</v>
      </c>
      <c r="I4" s="3">
        <v>0.91</v>
      </c>
      <c r="J4" s="4" t="str">
        <f t="shared" ref="J4:J17" si="0">IF(K4&gt;90,"A",IF(K4&gt;80,"B",IF(K4&gt;70,"C",IF(K4&gt;60,"D","fail"))))</f>
        <v>A</v>
      </c>
      <c r="K4">
        <f t="shared" ref="K4:K17" si="1">AVERAGE(D4:G4)</f>
        <v>91</v>
      </c>
      <c r="L4">
        <f t="shared" ref="L4:L17" si="2">MAX(D4:G4)</f>
        <v>94</v>
      </c>
      <c r="M4">
        <f t="shared" ref="M4:M17" si="3">MIN(D4:G4)</f>
        <v>88</v>
      </c>
      <c r="N4" t="str">
        <f>UPPER(B4)</f>
        <v>RAJ MEHTA</v>
      </c>
      <c r="O4" t="str">
        <f>LOWER(B4)</f>
        <v>raj mehta</v>
      </c>
      <c r="P4" t="str">
        <f t="shared" ref="P4:P17" si="4">CONCATENATE(A4," : ",B4)</f>
        <v>1002 : Raj Mehta</v>
      </c>
    </row>
    <row r="5" spans="1:16" x14ac:dyDescent="0.25">
      <c r="A5" s="5">
        <v>1003</v>
      </c>
      <c r="B5" s="2" t="s">
        <v>12</v>
      </c>
      <c r="C5" s="4">
        <v>16</v>
      </c>
      <c r="D5" s="1">
        <v>65</v>
      </c>
      <c r="E5" s="1">
        <v>70</v>
      </c>
      <c r="F5" s="1">
        <v>68</v>
      </c>
      <c r="G5" s="1">
        <v>72</v>
      </c>
      <c r="H5" s="1">
        <v>275</v>
      </c>
      <c r="I5" s="3">
        <v>0.6875</v>
      </c>
      <c r="J5" s="4" t="str">
        <f t="shared" si="0"/>
        <v>D</v>
      </c>
      <c r="K5">
        <f t="shared" si="1"/>
        <v>68.75</v>
      </c>
      <c r="L5">
        <f t="shared" si="2"/>
        <v>72</v>
      </c>
      <c r="M5">
        <f t="shared" si="3"/>
        <v>65</v>
      </c>
      <c r="N5" t="str">
        <f>UPPER(B5)</f>
        <v>NISHA PATEL</v>
      </c>
      <c r="O5" t="str">
        <f>LOWER(B5)</f>
        <v>nisha patel</v>
      </c>
      <c r="P5" t="str">
        <f t="shared" si="4"/>
        <v>1003 : Nisha Patel</v>
      </c>
    </row>
    <row r="6" spans="1:16" x14ac:dyDescent="0.25">
      <c r="A6" s="5">
        <v>1004</v>
      </c>
      <c r="B6" s="2" t="s">
        <v>13</v>
      </c>
      <c r="C6" s="4">
        <v>15</v>
      </c>
      <c r="D6" s="1">
        <v>88</v>
      </c>
      <c r="E6" s="1">
        <v>84</v>
      </c>
      <c r="F6" s="1">
        <v>81</v>
      </c>
      <c r="G6" s="1">
        <v>86</v>
      </c>
      <c r="H6" s="1">
        <v>339</v>
      </c>
      <c r="I6" s="3">
        <v>0.84750000000000003</v>
      </c>
      <c r="J6" s="4" t="str">
        <f t="shared" si="0"/>
        <v>B</v>
      </c>
      <c r="K6">
        <f t="shared" si="1"/>
        <v>84.75</v>
      </c>
      <c r="L6">
        <f t="shared" si="2"/>
        <v>88</v>
      </c>
      <c r="M6">
        <f t="shared" si="3"/>
        <v>81</v>
      </c>
      <c r="N6" t="str">
        <f>UPPER(B6)</f>
        <v>ARYAN DESAI</v>
      </c>
      <c r="O6" t="str">
        <f>LOWER(B6)</f>
        <v>aryan desai</v>
      </c>
      <c r="P6" t="str">
        <f t="shared" si="4"/>
        <v>1004 : Aryan Desai</v>
      </c>
    </row>
    <row r="7" spans="1:16" ht="30" x14ac:dyDescent="0.25">
      <c r="A7" s="5">
        <v>1005</v>
      </c>
      <c r="B7" s="2" t="s">
        <v>14</v>
      </c>
      <c r="C7" s="4">
        <v>17</v>
      </c>
      <c r="D7" s="1">
        <v>73</v>
      </c>
      <c r="E7" s="1">
        <v>76</v>
      </c>
      <c r="F7" s="1">
        <v>70</v>
      </c>
      <c r="G7" s="1">
        <v>78</v>
      </c>
      <c r="H7" s="1">
        <v>297</v>
      </c>
      <c r="I7" s="3">
        <v>0.74250000000000005</v>
      </c>
      <c r="J7" s="4" t="str">
        <f t="shared" si="0"/>
        <v>C</v>
      </c>
      <c r="K7">
        <f t="shared" si="1"/>
        <v>74.25</v>
      </c>
      <c r="L7">
        <f t="shared" si="2"/>
        <v>78</v>
      </c>
      <c r="M7">
        <f t="shared" si="3"/>
        <v>70</v>
      </c>
      <c r="N7" t="str">
        <f>UPPER(B7)</f>
        <v>SNEHA SHARMA</v>
      </c>
      <c r="O7" t="str">
        <f>LOWER(B7)</f>
        <v>sneha sharma</v>
      </c>
      <c r="P7" t="str">
        <f t="shared" si="4"/>
        <v>1005 : Sneha Sharma</v>
      </c>
    </row>
    <row r="8" spans="1:16" ht="21" customHeight="1" x14ac:dyDescent="0.25">
      <c r="A8" s="5">
        <v>1006</v>
      </c>
      <c r="B8" s="2" t="s">
        <v>15</v>
      </c>
      <c r="C8" s="4">
        <v>16</v>
      </c>
      <c r="D8" s="1">
        <v>59</v>
      </c>
      <c r="E8" s="1">
        <v>64</v>
      </c>
      <c r="F8" s="1">
        <v>61</v>
      </c>
      <c r="G8" s="1">
        <v>60</v>
      </c>
      <c r="H8" s="1">
        <v>244</v>
      </c>
      <c r="I8" s="3">
        <v>0.61</v>
      </c>
      <c r="J8" s="4" t="str">
        <f t="shared" si="0"/>
        <v>D</v>
      </c>
      <c r="K8">
        <f t="shared" si="1"/>
        <v>61</v>
      </c>
      <c r="L8">
        <f t="shared" si="2"/>
        <v>64</v>
      </c>
      <c r="M8">
        <f t="shared" si="3"/>
        <v>59</v>
      </c>
      <c r="N8" t="str">
        <f>UPPER(B8)</f>
        <v>KABIR JOSHI</v>
      </c>
      <c r="O8" t="str">
        <f>LOWER(B8)</f>
        <v>kabir joshi</v>
      </c>
      <c r="P8" t="str">
        <f t="shared" si="4"/>
        <v>1006 : Kabir Joshi</v>
      </c>
    </row>
    <row r="9" spans="1:16" ht="30" x14ac:dyDescent="0.25">
      <c r="A9" s="5">
        <v>1007</v>
      </c>
      <c r="B9" s="2" t="s">
        <v>16</v>
      </c>
      <c r="C9" s="4">
        <v>15</v>
      </c>
      <c r="D9" s="1">
        <v>80</v>
      </c>
      <c r="E9" s="1">
        <v>83</v>
      </c>
      <c r="F9" s="1">
        <v>85</v>
      </c>
      <c r="G9" s="1">
        <v>79</v>
      </c>
      <c r="H9" s="1">
        <v>327</v>
      </c>
      <c r="I9" s="3">
        <v>0.8175</v>
      </c>
      <c r="J9" s="4" t="str">
        <f t="shared" si="0"/>
        <v>B</v>
      </c>
      <c r="K9">
        <f t="shared" si="1"/>
        <v>81.75</v>
      </c>
      <c r="L9">
        <f t="shared" si="2"/>
        <v>85</v>
      </c>
      <c r="M9">
        <f t="shared" si="3"/>
        <v>79</v>
      </c>
      <c r="N9" t="str">
        <f>UPPER(B9)</f>
        <v>MEERA KAPOOR</v>
      </c>
      <c r="O9" t="str">
        <f>LOWER(B9)</f>
        <v>meera kapoor</v>
      </c>
      <c r="P9" t="str">
        <f t="shared" si="4"/>
        <v>1007 : Meera Kapoor</v>
      </c>
    </row>
    <row r="10" spans="1:16" x14ac:dyDescent="0.25">
      <c r="A10" s="5">
        <v>1008</v>
      </c>
      <c r="B10" s="2" t="s">
        <v>17</v>
      </c>
      <c r="C10" s="4">
        <v>16</v>
      </c>
      <c r="D10" s="1">
        <v>77</v>
      </c>
      <c r="E10" s="1">
        <v>69</v>
      </c>
      <c r="F10" s="1">
        <v>73</v>
      </c>
      <c r="G10" s="1">
        <v>70</v>
      </c>
      <c r="H10" s="1">
        <v>289</v>
      </c>
      <c r="I10" s="3">
        <v>0.72250000000000003</v>
      </c>
      <c r="J10" s="4" t="str">
        <f t="shared" si="0"/>
        <v>C</v>
      </c>
      <c r="K10">
        <f t="shared" si="1"/>
        <v>72.25</v>
      </c>
      <c r="L10">
        <f t="shared" si="2"/>
        <v>77</v>
      </c>
      <c r="M10">
        <f t="shared" si="3"/>
        <v>69</v>
      </c>
      <c r="N10" t="str">
        <f>UPPER(B10)</f>
        <v>ARJUN NAIR</v>
      </c>
      <c r="O10" t="str">
        <f>LOWER(B10)</f>
        <v>arjun nair</v>
      </c>
      <c r="P10" t="str">
        <f t="shared" si="4"/>
        <v>1008 : Arjun Nair</v>
      </c>
    </row>
    <row r="11" spans="1:16" x14ac:dyDescent="0.25">
      <c r="A11" s="5">
        <v>1009</v>
      </c>
      <c r="B11" s="2" t="s">
        <v>18</v>
      </c>
      <c r="C11" s="4">
        <v>17</v>
      </c>
      <c r="D11" s="1">
        <v>90</v>
      </c>
      <c r="E11" s="1">
        <v>91</v>
      </c>
      <c r="F11" s="1">
        <v>95</v>
      </c>
      <c r="G11" s="1">
        <v>93</v>
      </c>
      <c r="H11" s="1">
        <v>369</v>
      </c>
      <c r="I11" s="3">
        <v>0.92249999999999999</v>
      </c>
      <c r="J11" s="4" t="str">
        <f t="shared" si="0"/>
        <v>A</v>
      </c>
      <c r="K11">
        <f t="shared" si="1"/>
        <v>92.25</v>
      </c>
      <c r="L11">
        <f t="shared" si="2"/>
        <v>95</v>
      </c>
      <c r="M11">
        <f t="shared" si="3"/>
        <v>90</v>
      </c>
      <c r="N11" t="str">
        <f>UPPER(B11)</f>
        <v>RIYA VERMA</v>
      </c>
      <c r="O11" t="str">
        <f>LOWER(B11)</f>
        <v>riya verma</v>
      </c>
      <c r="P11" t="str">
        <f t="shared" si="4"/>
        <v>1009 : Riya Verma</v>
      </c>
    </row>
    <row r="12" spans="1:16" x14ac:dyDescent="0.25">
      <c r="A12" s="5">
        <v>1010</v>
      </c>
      <c r="B12" s="2" t="s">
        <v>19</v>
      </c>
      <c r="C12" s="4">
        <v>16</v>
      </c>
      <c r="D12" s="1">
        <v>62</v>
      </c>
      <c r="E12" s="1">
        <v>65</v>
      </c>
      <c r="F12" s="1">
        <v>58</v>
      </c>
      <c r="G12" s="1">
        <v>60</v>
      </c>
      <c r="H12" s="1">
        <v>245</v>
      </c>
      <c r="I12" s="3">
        <v>0.61250000000000004</v>
      </c>
      <c r="J12" s="4" t="str">
        <f t="shared" si="0"/>
        <v>D</v>
      </c>
      <c r="K12">
        <f t="shared" si="1"/>
        <v>61.25</v>
      </c>
      <c r="L12">
        <f t="shared" si="2"/>
        <v>65</v>
      </c>
      <c r="M12">
        <f t="shared" si="3"/>
        <v>58</v>
      </c>
      <c r="N12" t="str">
        <f>UPPER(B12)</f>
        <v>DEV MALHOTRA</v>
      </c>
      <c r="O12" t="str">
        <f>LOWER(B12)</f>
        <v>dev malhotra</v>
      </c>
      <c r="P12" t="str">
        <f t="shared" si="4"/>
        <v>1010 : Dev Malhotra</v>
      </c>
    </row>
    <row r="13" spans="1:16" x14ac:dyDescent="0.25">
      <c r="A13" s="5">
        <v>1011</v>
      </c>
      <c r="B13" s="2" t="s">
        <v>20</v>
      </c>
      <c r="C13" s="4">
        <v>15</v>
      </c>
      <c r="D13" s="1">
        <v>85</v>
      </c>
      <c r="E13" s="1">
        <v>82</v>
      </c>
      <c r="F13" s="1">
        <v>88</v>
      </c>
      <c r="G13" s="1">
        <v>87</v>
      </c>
      <c r="H13" s="1">
        <v>342</v>
      </c>
      <c r="I13" s="3">
        <v>0.85499999999999998</v>
      </c>
      <c r="J13" s="4" t="str">
        <f t="shared" si="0"/>
        <v>B</v>
      </c>
      <c r="K13">
        <f t="shared" si="1"/>
        <v>85.5</v>
      </c>
      <c r="L13">
        <f t="shared" si="2"/>
        <v>88</v>
      </c>
      <c r="M13">
        <f t="shared" si="3"/>
        <v>82</v>
      </c>
      <c r="N13" t="str">
        <f>UPPER(B13)</f>
        <v>ANAYA RATHI</v>
      </c>
      <c r="O13" t="str">
        <f>LOWER(B13)</f>
        <v>anaya rathi</v>
      </c>
      <c r="P13" t="str">
        <f t="shared" si="4"/>
        <v>1011 : Anaya Rathi</v>
      </c>
    </row>
    <row r="14" spans="1:16" x14ac:dyDescent="0.25">
      <c r="A14" s="5">
        <v>1012</v>
      </c>
      <c r="B14" s="2" t="s">
        <v>21</v>
      </c>
      <c r="C14" s="4">
        <v>17</v>
      </c>
      <c r="D14" s="1">
        <v>69</v>
      </c>
      <c r="E14" s="1">
        <v>75</v>
      </c>
      <c r="F14" s="1">
        <v>72</v>
      </c>
      <c r="G14" s="1">
        <v>70</v>
      </c>
      <c r="H14" s="1">
        <v>286</v>
      </c>
      <c r="I14" s="3">
        <v>0.71499999999999997</v>
      </c>
      <c r="J14" s="4" t="str">
        <f t="shared" si="0"/>
        <v>C</v>
      </c>
      <c r="K14">
        <f t="shared" si="1"/>
        <v>71.5</v>
      </c>
      <c r="L14">
        <f t="shared" si="2"/>
        <v>75</v>
      </c>
      <c r="M14">
        <f t="shared" si="3"/>
        <v>69</v>
      </c>
      <c r="N14" t="str">
        <f>UPPER(B14)</f>
        <v>YASH THAKUR</v>
      </c>
      <c r="O14" t="str">
        <f>LOWER(B14)</f>
        <v>yash thakur</v>
      </c>
      <c r="P14" t="str">
        <f t="shared" si="4"/>
        <v>1012 : Yash Thakur</v>
      </c>
    </row>
    <row r="15" spans="1:16" x14ac:dyDescent="0.25">
      <c r="A15" s="5">
        <v>1013</v>
      </c>
      <c r="B15" s="2" t="s">
        <v>22</v>
      </c>
      <c r="C15" s="4">
        <v>16</v>
      </c>
      <c r="D15" s="1">
        <v>94</v>
      </c>
      <c r="E15" s="1">
        <v>96</v>
      </c>
      <c r="F15" s="1">
        <v>92</v>
      </c>
      <c r="G15" s="1">
        <v>95</v>
      </c>
      <c r="H15" s="1">
        <v>377</v>
      </c>
      <c r="I15" s="3">
        <v>0.9425</v>
      </c>
      <c r="J15" s="4" t="str">
        <f t="shared" si="0"/>
        <v>A</v>
      </c>
      <c r="K15">
        <f t="shared" si="1"/>
        <v>94.25</v>
      </c>
      <c r="L15">
        <f t="shared" si="2"/>
        <v>96</v>
      </c>
      <c r="M15">
        <f t="shared" si="3"/>
        <v>92</v>
      </c>
      <c r="N15" t="str">
        <f>UPPER(B15)</f>
        <v>TANVI BANSAL</v>
      </c>
      <c r="O15" t="str">
        <f>LOWER(B15)</f>
        <v>tanvi bansal</v>
      </c>
      <c r="P15" t="str">
        <f t="shared" si="4"/>
        <v>1013 : Tanvi Bansal</v>
      </c>
    </row>
    <row r="16" spans="1:16" ht="30" x14ac:dyDescent="0.25">
      <c r="A16" s="5">
        <v>1014</v>
      </c>
      <c r="B16" s="2" t="s">
        <v>23</v>
      </c>
      <c r="C16" s="4">
        <v>15</v>
      </c>
      <c r="D16" s="1">
        <v>70</v>
      </c>
      <c r="E16" s="1">
        <v>72</v>
      </c>
      <c r="F16" s="1">
        <v>68</v>
      </c>
      <c r="G16" s="1">
        <v>74</v>
      </c>
      <c r="H16" s="1">
        <v>284</v>
      </c>
      <c r="I16" s="3">
        <v>0.71</v>
      </c>
      <c r="J16" s="4" t="str">
        <f t="shared" si="0"/>
        <v>C</v>
      </c>
      <c r="K16">
        <f t="shared" si="1"/>
        <v>71</v>
      </c>
      <c r="L16">
        <f t="shared" si="2"/>
        <v>74</v>
      </c>
      <c r="M16">
        <f t="shared" si="3"/>
        <v>68</v>
      </c>
      <c r="N16" t="str">
        <f>UPPER(B16)</f>
        <v>ROHAN CHATTERJEE</v>
      </c>
      <c r="O16" t="str">
        <f>LOWER(B16)</f>
        <v>rohan chatterjee</v>
      </c>
      <c r="P16" t="str">
        <f t="shared" si="4"/>
        <v>1014 : Rohan Chatterjee</v>
      </c>
    </row>
    <row r="17" spans="1:16" x14ac:dyDescent="0.25">
      <c r="A17" s="5">
        <v>1015</v>
      </c>
      <c r="B17" s="2" t="s">
        <v>24</v>
      </c>
      <c r="C17" s="4">
        <v>17</v>
      </c>
      <c r="D17" s="1">
        <v>86</v>
      </c>
      <c r="E17" s="1">
        <v>89</v>
      </c>
      <c r="F17" s="1">
        <v>85</v>
      </c>
      <c r="G17" s="1">
        <v>88</v>
      </c>
      <c r="H17" s="1">
        <v>348</v>
      </c>
      <c r="I17" s="3">
        <v>0.87</v>
      </c>
      <c r="J17" s="4" t="str">
        <f t="shared" si="0"/>
        <v>B</v>
      </c>
      <c r="K17">
        <f t="shared" si="1"/>
        <v>87</v>
      </c>
      <c r="L17">
        <f t="shared" si="2"/>
        <v>89</v>
      </c>
      <c r="M17">
        <f t="shared" si="3"/>
        <v>85</v>
      </c>
      <c r="N17" t="str">
        <f>UPPER(B17)</f>
        <v>ISHITA GOYAL</v>
      </c>
      <c r="O17" t="str">
        <f>LOWER(B17)</f>
        <v>ishita goyal</v>
      </c>
      <c r="P17" t="str">
        <f t="shared" si="4"/>
        <v>1015 : Ishita Goyal</v>
      </c>
    </row>
    <row r="19" spans="1:16" ht="15.75" x14ac:dyDescent="0.25">
      <c r="B19" s="9" t="s">
        <v>29</v>
      </c>
      <c r="D19" s="8" t="s">
        <v>33</v>
      </c>
      <c r="E19" s="8" t="s">
        <v>34</v>
      </c>
      <c r="I19" s="8" t="s">
        <v>32</v>
      </c>
    </row>
    <row r="20" spans="1:16" x14ac:dyDescent="0.25">
      <c r="B20">
        <f>COUNTA(B3:B17)</f>
        <v>15</v>
      </c>
      <c r="D20" s="1">
        <v>1001</v>
      </c>
      <c r="E20">
        <f>VLOOKUP(D20,A1:O17,4,FALSE)</f>
        <v>78</v>
      </c>
      <c r="I20">
        <f>COUNTIF(I3:I17,"&gt;80%")</f>
        <v>7</v>
      </c>
    </row>
    <row r="24" spans="1:16" x14ac:dyDescent="0.25">
      <c r="B24" s="10"/>
      <c r="C24" s="10"/>
      <c r="D24" s="10"/>
      <c r="E24" s="10"/>
    </row>
  </sheetData>
  <mergeCells count="1">
    <mergeCell ref="A1:O1"/>
  </mergeCells>
  <pageMargins left="0.7" right="0.7" top="0.75" bottom="0.75" header="0.3" footer="0.3"/>
  <pageSetup orientation="portrait" r:id="rId1"/>
  <headerFooter>
    <oddHeader>&amp;L&amp;G&amp;C&amp;"-,Bold"&amp;12Darshan University&amp;R&amp;D</oddHeader>
    <oddFooter>&amp;R&amp;P</oddFooter>
  </headerFooter>
  <ignoredErrors>
    <ignoredError sqref="K3:K5 L3:L17 M3:M17 K6:K17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19" sqref="D19"/>
    </sheetView>
  </sheetViews>
  <sheetFormatPr defaultRowHeight="15" x14ac:dyDescent="0.25"/>
  <sheetData>
    <row r="1" spans="1:16" ht="31.5" x14ac:dyDescent="0.25">
      <c r="A1" s="6" t="s">
        <v>0</v>
      </c>
      <c r="B1" s="5">
        <v>1001</v>
      </c>
      <c r="C1" s="5">
        <v>1002</v>
      </c>
      <c r="D1" s="5">
        <v>1003</v>
      </c>
      <c r="E1" s="5">
        <v>1004</v>
      </c>
      <c r="F1" s="5">
        <v>1005</v>
      </c>
      <c r="G1" s="5">
        <v>1006</v>
      </c>
      <c r="H1" s="5">
        <v>1007</v>
      </c>
      <c r="I1" s="5">
        <v>1008</v>
      </c>
      <c r="J1" s="5">
        <v>1009</v>
      </c>
      <c r="K1" s="5">
        <v>1010</v>
      </c>
      <c r="L1" s="5">
        <v>1011</v>
      </c>
      <c r="M1" s="5">
        <v>1012</v>
      </c>
      <c r="N1" s="5">
        <v>1013</v>
      </c>
      <c r="O1" s="5">
        <v>1014</v>
      </c>
      <c r="P1" s="5">
        <v>1015</v>
      </c>
    </row>
    <row r="2" spans="1:16" ht="45" x14ac:dyDescent="0.25">
      <c r="A2" s="6" t="s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</row>
    <row r="3" spans="1:16" ht="31.5" x14ac:dyDescent="0.25">
      <c r="A3" s="6" t="s">
        <v>2</v>
      </c>
      <c r="B3" s="4">
        <v>16</v>
      </c>
      <c r="C3" s="4">
        <v>17</v>
      </c>
      <c r="D3" s="4">
        <v>16</v>
      </c>
      <c r="E3" s="4">
        <v>15</v>
      </c>
      <c r="F3" s="4">
        <v>17</v>
      </c>
      <c r="G3" s="4">
        <v>16</v>
      </c>
      <c r="H3" s="4">
        <v>15</v>
      </c>
      <c r="I3" s="4">
        <v>16</v>
      </c>
      <c r="J3" s="4">
        <v>17</v>
      </c>
      <c r="K3" s="4">
        <v>16</v>
      </c>
      <c r="L3" s="4">
        <v>15</v>
      </c>
      <c r="M3" s="4">
        <v>17</v>
      </c>
      <c r="N3" s="4">
        <v>16</v>
      </c>
      <c r="O3" s="4">
        <v>15</v>
      </c>
      <c r="P3" s="4">
        <v>17</v>
      </c>
    </row>
    <row r="4" spans="1:16" ht="31.5" x14ac:dyDescent="0.25">
      <c r="A4" s="6" t="s">
        <v>3</v>
      </c>
      <c r="B4" s="1">
        <v>78</v>
      </c>
      <c r="C4" s="1">
        <v>92</v>
      </c>
      <c r="D4" s="1">
        <v>65</v>
      </c>
      <c r="E4" s="1">
        <v>88</v>
      </c>
      <c r="F4" s="1">
        <v>73</v>
      </c>
      <c r="G4" s="1">
        <v>59</v>
      </c>
      <c r="H4" s="1">
        <v>80</v>
      </c>
      <c r="I4" s="1">
        <v>77</v>
      </c>
      <c r="J4" s="1">
        <v>90</v>
      </c>
      <c r="K4" s="1">
        <v>62</v>
      </c>
      <c r="L4" s="1">
        <v>85</v>
      </c>
      <c r="M4" s="1">
        <v>69</v>
      </c>
      <c r="N4" s="1">
        <v>94</v>
      </c>
      <c r="O4" s="1">
        <v>70</v>
      </c>
      <c r="P4" s="1">
        <v>86</v>
      </c>
    </row>
    <row r="5" spans="1:16" ht="31.5" x14ac:dyDescent="0.25">
      <c r="A5" s="6" t="s">
        <v>4</v>
      </c>
      <c r="B5" s="1">
        <v>85</v>
      </c>
      <c r="C5" s="1">
        <v>88</v>
      </c>
      <c r="D5" s="1">
        <v>70</v>
      </c>
      <c r="E5" s="1">
        <v>84</v>
      </c>
      <c r="F5" s="1">
        <v>76</v>
      </c>
      <c r="G5" s="1">
        <v>64</v>
      </c>
      <c r="H5" s="1">
        <v>83</v>
      </c>
      <c r="I5" s="1">
        <v>69</v>
      </c>
      <c r="J5" s="1">
        <v>91</v>
      </c>
      <c r="K5" s="1">
        <v>65</v>
      </c>
      <c r="L5" s="1">
        <v>82</v>
      </c>
      <c r="M5" s="1">
        <v>75</v>
      </c>
      <c r="N5" s="1">
        <v>96</v>
      </c>
      <c r="O5" s="1">
        <v>72</v>
      </c>
      <c r="P5" s="1">
        <v>89</v>
      </c>
    </row>
    <row r="6" spans="1:16" ht="31.5" x14ac:dyDescent="0.25">
      <c r="A6" s="6" t="s">
        <v>5</v>
      </c>
      <c r="B6" s="1">
        <v>69</v>
      </c>
      <c r="C6" s="1">
        <v>94</v>
      </c>
      <c r="D6" s="1">
        <v>68</v>
      </c>
      <c r="E6" s="1">
        <v>81</v>
      </c>
      <c r="F6" s="1">
        <v>70</v>
      </c>
      <c r="G6" s="1">
        <v>61</v>
      </c>
      <c r="H6" s="1">
        <v>85</v>
      </c>
      <c r="I6" s="1">
        <v>73</v>
      </c>
      <c r="J6" s="1">
        <v>95</v>
      </c>
      <c r="K6" s="1">
        <v>58</v>
      </c>
      <c r="L6" s="1">
        <v>88</v>
      </c>
      <c r="M6" s="1">
        <v>72</v>
      </c>
      <c r="N6" s="1">
        <v>92</v>
      </c>
      <c r="O6" s="1">
        <v>68</v>
      </c>
      <c r="P6" s="1">
        <v>85</v>
      </c>
    </row>
    <row r="7" spans="1:16" ht="31.5" x14ac:dyDescent="0.25">
      <c r="A7" s="6" t="s">
        <v>6</v>
      </c>
      <c r="B7" s="1">
        <v>74</v>
      </c>
      <c r="C7" s="1">
        <v>90</v>
      </c>
      <c r="D7" s="1">
        <v>72</v>
      </c>
      <c r="E7" s="1">
        <v>86</v>
      </c>
      <c r="F7" s="1">
        <v>78</v>
      </c>
      <c r="G7" s="1">
        <v>60</v>
      </c>
      <c r="H7" s="1">
        <v>79</v>
      </c>
      <c r="I7" s="1">
        <v>70</v>
      </c>
      <c r="J7" s="1">
        <v>93</v>
      </c>
      <c r="K7" s="1">
        <v>60</v>
      </c>
      <c r="L7" s="1">
        <v>87</v>
      </c>
      <c r="M7" s="1">
        <v>70</v>
      </c>
      <c r="N7" s="1">
        <v>95</v>
      </c>
      <c r="O7" s="1">
        <v>74</v>
      </c>
      <c r="P7" s="1">
        <v>88</v>
      </c>
    </row>
    <row r="8" spans="1:16" ht="15.75" x14ac:dyDescent="0.25">
      <c r="A8" s="6" t="s">
        <v>7</v>
      </c>
      <c r="B8" s="1">
        <v>306</v>
      </c>
      <c r="C8" s="1">
        <v>364</v>
      </c>
      <c r="D8" s="1">
        <v>275</v>
      </c>
      <c r="E8" s="1">
        <v>339</v>
      </c>
      <c r="F8" s="1">
        <v>297</v>
      </c>
      <c r="G8" s="1">
        <v>244</v>
      </c>
      <c r="H8" s="1">
        <v>327</v>
      </c>
      <c r="I8" s="1">
        <v>289</v>
      </c>
      <c r="J8" s="1">
        <v>369</v>
      </c>
      <c r="K8" s="1">
        <v>245</v>
      </c>
      <c r="L8" s="1">
        <v>342</v>
      </c>
      <c r="M8" s="1">
        <v>286</v>
      </c>
      <c r="N8" s="1">
        <v>377</v>
      </c>
      <c r="O8" s="1">
        <v>284</v>
      </c>
      <c r="P8" s="1">
        <v>348</v>
      </c>
    </row>
    <row r="9" spans="1:16" ht="31.5" x14ac:dyDescent="0.25">
      <c r="A9" s="6" t="s">
        <v>8</v>
      </c>
      <c r="B9" s="3">
        <v>0.76500000000000001</v>
      </c>
      <c r="C9" s="3">
        <v>0.91</v>
      </c>
      <c r="D9" s="3">
        <v>0.6875</v>
      </c>
      <c r="E9" s="3">
        <v>0.84750000000000003</v>
      </c>
      <c r="F9" s="3">
        <v>0.74250000000000005</v>
      </c>
      <c r="G9" s="3">
        <v>0.61</v>
      </c>
      <c r="H9" s="3">
        <v>0.8175</v>
      </c>
      <c r="I9" s="3">
        <v>0.72250000000000003</v>
      </c>
      <c r="J9" s="3">
        <v>0.92249999999999999</v>
      </c>
      <c r="K9" s="3">
        <v>0.61250000000000004</v>
      </c>
      <c r="L9" s="3">
        <v>0.85499999999999998</v>
      </c>
      <c r="M9" s="3">
        <v>0.71499999999999997</v>
      </c>
      <c r="N9" s="3">
        <v>0.9425</v>
      </c>
      <c r="O9" s="3">
        <v>0.71</v>
      </c>
      <c r="P9" s="3">
        <v>0.87</v>
      </c>
    </row>
    <row r="10" spans="1:16" ht="15.75" x14ac:dyDescent="0.25">
      <c r="A10" s="6" t="s">
        <v>9</v>
      </c>
      <c r="B10" s="4" t="str">
        <f>IF(B11&gt;90,"A",IF(B11&gt;80,"B",IF(B11&gt;70,"C",IF(B11&gt;60,"D","fail"))))</f>
        <v>C</v>
      </c>
      <c r="C10" s="4" t="str">
        <f>IF(C11&gt;90,"A",IF(C11&gt;80,"B",IF(C11&gt;70,"C",IF(C11&gt;60,"D","fail"))))</f>
        <v>A</v>
      </c>
      <c r="D10" s="4" t="str">
        <f>IF(D11&gt;90,"A",IF(D11&gt;80,"B",IF(D11&gt;70,"C",IF(D11&gt;60,"D","fail"))))</f>
        <v>D</v>
      </c>
      <c r="E10" s="4" t="str">
        <f>IF(E11&gt;90,"A",IF(E11&gt;80,"B",IF(E11&gt;70,"C",IF(E11&gt;60,"D","fail"))))</f>
        <v>B</v>
      </c>
      <c r="F10" s="4" t="str">
        <f>IF(F11&gt;90,"A",IF(F11&gt;80,"B",IF(F11&gt;70,"C",IF(F11&gt;60,"D","fail"))))</f>
        <v>C</v>
      </c>
      <c r="G10" s="4" t="str">
        <f>IF(G11&gt;90,"A",IF(G11&gt;80,"B",IF(G11&gt;70,"C",IF(G11&gt;60,"D","fail"))))</f>
        <v>D</v>
      </c>
      <c r="H10" s="4" t="str">
        <f>IF(H11&gt;90,"A",IF(H11&gt;80,"B",IF(H11&gt;70,"C",IF(H11&gt;60,"D","fail"))))</f>
        <v>B</v>
      </c>
      <c r="I10" s="4" t="str">
        <f>IF(I11&gt;90,"A",IF(I11&gt;80,"B",IF(I11&gt;70,"C",IF(I11&gt;60,"D","fail"))))</f>
        <v>C</v>
      </c>
      <c r="J10" s="4" t="str">
        <f>IF(J11&gt;90,"A",IF(J11&gt;80,"B",IF(J11&gt;70,"C",IF(J11&gt;60,"D","fail"))))</f>
        <v>A</v>
      </c>
      <c r="K10" s="4" t="str">
        <f>IF(K11&gt;90,"A",IF(K11&gt;80,"B",IF(K11&gt;70,"C",IF(K11&gt;60,"D","fail"))))</f>
        <v>D</v>
      </c>
      <c r="L10" s="4" t="str">
        <f>IF(L11&gt;90,"A",IF(L11&gt;80,"B",IF(L11&gt;70,"C",IF(L11&gt;60,"D","fail"))))</f>
        <v>B</v>
      </c>
      <c r="M10" s="4" t="str">
        <f>IF(M11&gt;90,"A",IF(M11&gt;80,"B",IF(M11&gt;70,"C",IF(M11&gt;60,"D","fail"))))</f>
        <v>C</v>
      </c>
      <c r="N10" s="4" t="str">
        <f>IF(N11&gt;90,"A",IF(N11&gt;80,"B",IF(N11&gt;70,"C",IF(N11&gt;60,"D","fail"))))</f>
        <v>A</v>
      </c>
      <c r="O10" s="4" t="str">
        <f>IF(O11&gt;90,"A",IF(O11&gt;80,"B",IF(O11&gt;70,"C",IF(O11&gt;60,"D","fail"))))</f>
        <v>C</v>
      </c>
      <c r="P10" s="4" t="str">
        <f>IF(P11&gt;90,"A",IF(P11&gt;80,"B",IF(P11&gt;70,"C",IF(P11&gt;60,"D","fail"))))</f>
        <v>B</v>
      </c>
    </row>
    <row r="11" spans="1:16" ht="15.75" x14ac:dyDescent="0.25">
      <c r="A11" s="6" t="s">
        <v>26</v>
      </c>
      <c r="B11">
        <f>AVERAGE(B4:B7)</f>
        <v>76.5</v>
      </c>
      <c r="C11">
        <f>AVERAGE(C4:C7)</f>
        <v>91</v>
      </c>
      <c r="D11">
        <f>AVERAGE(D4:D7)</f>
        <v>68.75</v>
      </c>
      <c r="E11">
        <f>AVERAGE(E4:E7)</f>
        <v>84.75</v>
      </c>
      <c r="F11">
        <f>AVERAGE(F4:F7)</f>
        <v>74.25</v>
      </c>
      <c r="G11">
        <f>AVERAGE(G4:G7)</f>
        <v>61</v>
      </c>
      <c r="H11">
        <f>AVERAGE(H4:H7)</f>
        <v>81.75</v>
      </c>
      <c r="I11">
        <f>AVERAGE(I4:I7)</f>
        <v>72.25</v>
      </c>
      <c r="J11">
        <f>AVERAGE(J4:J7)</f>
        <v>92.25</v>
      </c>
      <c r="K11">
        <f>AVERAGE(K4:K7)</f>
        <v>61.25</v>
      </c>
      <c r="L11">
        <f>AVERAGE(L4:L7)</f>
        <v>85.5</v>
      </c>
      <c r="M11">
        <f>AVERAGE(M4:M7)</f>
        <v>71.5</v>
      </c>
      <c r="N11">
        <f>AVERAGE(N4:N7)</f>
        <v>94.25</v>
      </c>
      <c r="O11">
        <f>AVERAGE(O4:O7)</f>
        <v>71</v>
      </c>
      <c r="P11">
        <f>AVERAGE(P4:P7)</f>
        <v>87</v>
      </c>
    </row>
    <row r="12" spans="1:16" ht="15.75" x14ac:dyDescent="0.25">
      <c r="A12" s="6" t="s">
        <v>27</v>
      </c>
      <c r="B12">
        <f>MAX(B4:B7)</f>
        <v>85</v>
      </c>
      <c r="C12">
        <f>MAX(C4:C7)</f>
        <v>94</v>
      </c>
      <c r="D12">
        <f>MAX(D4:D7)</f>
        <v>72</v>
      </c>
      <c r="E12">
        <f>MAX(E4:E7)</f>
        <v>88</v>
      </c>
      <c r="F12">
        <f>MAX(F4:F7)</f>
        <v>78</v>
      </c>
      <c r="G12">
        <f>MAX(G4:G7)</f>
        <v>64</v>
      </c>
      <c r="H12">
        <f>MAX(H4:H7)</f>
        <v>85</v>
      </c>
      <c r="I12">
        <f>MAX(I4:I7)</f>
        <v>77</v>
      </c>
      <c r="J12">
        <f>MAX(J4:J7)</f>
        <v>95</v>
      </c>
      <c r="K12">
        <f>MAX(K4:K7)</f>
        <v>65</v>
      </c>
      <c r="L12">
        <f>MAX(L4:L7)</f>
        <v>88</v>
      </c>
      <c r="M12">
        <f>MAX(M4:M7)</f>
        <v>75</v>
      </c>
      <c r="N12">
        <f>MAX(N4:N7)</f>
        <v>96</v>
      </c>
      <c r="O12">
        <f>MAX(O4:O7)</f>
        <v>74</v>
      </c>
      <c r="P12">
        <f>MAX(P4:P7)</f>
        <v>89</v>
      </c>
    </row>
    <row r="13" spans="1:16" ht="15.75" x14ac:dyDescent="0.25">
      <c r="A13" s="6" t="s">
        <v>28</v>
      </c>
      <c r="B13">
        <f>MIN(B4:B7)</f>
        <v>69</v>
      </c>
      <c r="C13">
        <f>MIN(C4:C7)</f>
        <v>88</v>
      </c>
      <c r="D13">
        <f>MIN(D4:D7)</f>
        <v>65</v>
      </c>
      <c r="E13">
        <f>MIN(E4:E7)</f>
        <v>81</v>
      </c>
      <c r="F13">
        <f>MIN(F4:F7)</f>
        <v>70</v>
      </c>
      <c r="G13">
        <f>MIN(G4:G7)</f>
        <v>59</v>
      </c>
      <c r="H13">
        <f>MIN(H4:H7)</f>
        <v>79</v>
      </c>
      <c r="I13">
        <f>MIN(I4:I7)</f>
        <v>69</v>
      </c>
      <c r="J13">
        <f>MIN(J4:J7)</f>
        <v>90</v>
      </c>
      <c r="K13">
        <f>MIN(K4:K7)</f>
        <v>58</v>
      </c>
      <c r="L13">
        <f>MIN(L4:L7)</f>
        <v>82</v>
      </c>
      <c r="M13">
        <f>MIN(M4:M7)</f>
        <v>69</v>
      </c>
      <c r="N13">
        <f>MIN(N4:N7)</f>
        <v>92</v>
      </c>
      <c r="O13">
        <f>MIN(O4:O7)</f>
        <v>68</v>
      </c>
      <c r="P13">
        <f>MIN(P4:P7)</f>
        <v>85</v>
      </c>
    </row>
    <row r="14" spans="1:16" ht="31.5" x14ac:dyDescent="0.25">
      <c r="A14" s="6" t="s">
        <v>30</v>
      </c>
      <c r="B14" t="str">
        <f>UPPER(B2)</f>
        <v>AARYA SINGH</v>
      </c>
      <c r="C14" t="str">
        <f>UPPER(C2)</f>
        <v>RAJ MEHTA</v>
      </c>
      <c r="D14" t="str">
        <f>UPPER(D2)</f>
        <v>NISHA PATEL</v>
      </c>
      <c r="E14" t="str">
        <f>UPPER(E2)</f>
        <v>ARYAN DESAI</v>
      </c>
      <c r="F14" t="str">
        <f>UPPER(F2)</f>
        <v>SNEHA SHARMA</v>
      </c>
      <c r="G14" t="str">
        <f>UPPER(G2)</f>
        <v>KABIR JOSHI</v>
      </c>
      <c r="H14" t="str">
        <f>UPPER(H2)</f>
        <v>MEERA KAPOOR</v>
      </c>
      <c r="I14" t="str">
        <f>UPPER(I2)</f>
        <v>ARJUN NAIR</v>
      </c>
      <c r="J14" t="str">
        <f>UPPER(J2)</f>
        <v>RIYA VERMA</v>
      </c>
      <c r="K14" t="str">
        <f>UPPER(K2)</f>
        <v>DEV MALHOTRA</v>
      </c>
      <c r="L14" t="str">
        <f>UPPER(L2)</f>
        <v>ANAYA RATHI</v>
      </c>
      <c r="M14" t="str">
        <f>UPPER(M2)</f>
        <v>YASH THAKUR</v>
      </c>
      <c r="N14" t="str">
        <f>UPPER(N2)</f>
        <v>TANVI BANSAL</v>
      </c>
      <c r="O14" t="str">
        <f>UPPER(O2)</f>
        <v>ROHAN CHATTERJEE</v>
      </c>
      <c r="P14" t="str">
        <f>UPPER(P2)</f>
        <v>ISHITA GOYAL</v>
      </c>
    </row>
    <row r="15" spans="1:16" ht="31.5" x14ac:dyDescent="0.25">
      <c r="A15" s="6" t="s">
        <v>31</v>
      </c>
      <c r="B15" t="str">
        <f>LOWER(B2)</f>
        <v>aarya singh</v>
      </c>
      <c r="C15" t="str">
        <f>LOWER(C2)</f>
        <v>raj mehta</v>
      </c>
      <c r="D15" t="str">
        <f>LOWER(D2)</f>
        <v>nisha patel</v>
      </c>
      <c r="E15" t="str">
        <f>LOWER(E2)</f>
        <v>aryan desai</v>
      </c>
      <c r="F15" t="str">
        <f>LOWER(F2)</f>
        <v>sneha sharma</v>
      </c>
      <c r="G15" t="str">
        <f>LOWER(G2)</f>
        <v>kabir joshi</v>
      </c>
      <c r="H15" t="str">
        <f>LOWER(H2)</f>
        <v>meera kapoor</v>
      </c>
      <c r="I15" t="str">
        <f>LOWER(I2)</f>
        <v>arjun nair</v>
      </c>
      <c r="J15" t="str">
        <f>LOWER(J2)</f>
        <v>riya verma</v>
      </c>
      <c r="K15" t="str">
        <f>LOWER(K2)</f>
        <v>dev malhotra</v>
      </c>
      <c r="L15" t="str">
        <f>LOWER(L2)</f>
        <v>anaya rathi</v>
      </c>
      <c r="M15" t="str">
        <f>LOWER(M2)</f>
        <v>yash thakur</v>
      </c>
      <c r="N15" t="str">
        <f>LOWER(N2)</f>
        <v>tanvi bansal</v>
      </c>
      <c r="O15" t="str">
        <f>LOWER(O2)</f>
        <v>rohan chatterjee</v>
      </c>
      <c r="P15" t="str">
        <f>LOWER(P2)</f>
        <v>ishita goyal</v>
      </c>
    </row>
    <row r="18" spans="3:4" ht="15.75" x14ac:dyDescent="0.25">
      <c r="C18" s="8" t="s">
        <v>33</v>
      </c>
      <c r="D18" s="8" t="s">
        <v>35</v>
      </c>
    </row>
    <row r="19" spans="3:4" x14ac:dyDescent="0.25">
      <c r="C19">
        <v>1001</v>
      </c>
      <c r="D19">
        <f>HLOOKUP(C19,A1:P15,4,FALSE)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2025-08-12T04:45:55Z</dcterms:created>
  <dcterms:modified xsi:type="dcterms:W3CDTF">2025-08-12T06:03:17Z</dcterms:modified>
</cp:coreProperties>
</file>