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3A 115\Excel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C58" i="2"/>
  <c r="J55" i="2"/>
  <c r="C55" i="2"/>
  <c r="A55" i="2"/>
</calcChain>
</file>

<file path=xl/sharedStrings.xml><?xml version="1.0" encoding="utf-8"?>
<sst xmlns="http://schemas.openxmlformats.org/spreadsheetml/2006/main" count="336" uniqueCount="128">
  <si>
    <t>Product Name</t>
  </si>
  <si>
    <t>Region</t>
  </si>
  <si>
    <t>Quantities</t>
  </si>
  <si>
    <t>Alpha Widget</t>
  </si>
  <si>
    <t>North</t>
  </si>
  <si>
    <t>Beta Gadget</t>
  </si>
  <si>
    <t>East</t>
  </si>
  <si>
    <t>Omega Device</t>
  </si>
  <si>
    <t>South</t>
  </si>
  <si>
    <t>Delta Tool</t>
  </si>
  <si>
    <t>West</t>
  </si>
  <si>
    <t>Gamma Kit</t>
  </si>
  <si>
    <t>Central</t>
  </si>
  <si>
    <t>Zeta Engine</t>
  </si>
  <si>
    <t>Sigma Pack</t>
  </si>
  <si>
    <t>Nova Screen</t>
  </si>
  <si>
    <t>Apex Module</t>
  </si>
  <si>
    <t>Zenith Frame</t>
  </si>
  <si>
    <t>Pulse Battery</t>
  </si>
  <si>
    <t>Orbit Sensor</t>
  </si>
  <si>
    <t>Titan Drive</t>
  </si>
  <si>
    <t>Prism Hub</t>
  </si>
  <si>
    <t>Ignite Lens</t>
  </si>
  <si>
    <t>Spark Charger</t>
  </si>
  <si>
    <t>Vortex Shield</t>
  </si>
  <si>
    <t>Echo Adapter</t>
  </si>
  <si>
    <t>Neon Board</t>
  </si>
  <si>
    <t>Quantum Clamp</t>
  </si>
  <si>
    <t>Blaze Rod</t>
  </si>
  <si>
    <t>Aero Gripper</t>
  </si>
  <si>
    <t>Cyclone Pad</t>
  </si>
  <si>
    <t>Radiant Core</t>
  </si>
  <si>
    <t>Pixel Mount</t>
  </si>
  <si>
    <t>Vertex Plug</t>
  </si>
  <si>
    <t>Axis Console</t>
  </si>
  <si>
    <t>Lunar Bar</t>
  </si>
  <si>
    <t>Fusion Disk</t>
  </si>
  <si>
    <t>Beam Socket</t>
  </si>
  <si>
    <t>Stride Panel</t>
  </si>
  <si>
    <t>Flare Bracket</t>
  </si>
  <si>
    <t>Echo Magnet</t>
  </si>
  <si>
    <t>Drift Valve</t>
  </si>
  <si>
    <t>Orbit Switch</t>
  </si>
  <si>
    <t>Nova Relay</t>
  </si>
  <si>
    <t>Ignite Plate</t>
  </si>
  <si>
    <t>Titan Rail</t>
  </si>
  <si>
    <t>Axis Strip</t>
  </si>
  <si>
    <t>Pixel Port</t>
  </si>
  <si>
    <t>Gamma Blade</t>
  </si>
  <si>
    <t>Quantum Lens</t>
  </si>
  <si>
    <t>Spark Dock</t>
  </si>
  <si>
    <t>Blaze Screen</t>
  </si>
  <si>
    <t>Cyclone Fan</t>
  </si>
  <si>
    <t>Orbit Ring</t>
  </si>
  <si>
    <t>Prism Light</t>
  </si>
  <si>
    <t>Titan Link</t>
  </si>
  <si>
    <t>Aero Node</t>
  </si>
  <si>
    <t>Fusion Grid</t>
  </si>
  <si>
    <t>Sales</t>
  </si>
  <si>
    <t>Row Labels</t>
  </si>
  <si>
    <t>Grand Total</t>
  </si>
  <si>
    <t>Sum of Sales</t>
  </si>
  <si>
    <t>Column Labels</t>
  </si>
  <si>
    <t>Count</t>
  </si>
  <si>
    <t>Name</t>
  </si>
  <si>
    <t>Age</t>
  </si>
  <si>
    <t>Department</t>
  </si>
  <si>
    <t>Salary ($)</t>
  </si>
  <si>
    <t>John Smith</t>
  </si>
  <si>
    <t>Marketing</t>
  </si>
  <si>
    <t>Emma Jones</t>
  </si>
  <si>
    <t>Liam Brown</t>
  </si>
  <si>
    <t>Finance</t>
  </si>
  <si>
    <t>Olivia Davis</t>
  </si>
  <si>
    <t>HR</t>
  </si>
  <si>
    <t>Noah Wilson</t>
  </si>
  <si>
    <t>Engineering</t>
  </si>
  <si>
    <t>Ava Moore</t>
  </si>
  <si>
    <t>Mason Lee</t>
  </si>
  <si>
    <t>Sophia Clark</t>
  </si>
  <si>
    <t>Ethan Hall</t>
  </si>
  <si>
    <t>Mia Allen</t>
  </si>
  <si>
    <t>Lucas Scott</t>
  </si>
  <si>
    <t>Isabella Young</t>
  </si>
  <si>
    <t>Logan King</t>
  </si>
  <si>
    <t>Charlotte Hill</t>
  </si>
  <si>
    <t>Aiden Adams</t>
  </si>
  <si>
    <t>Harper Baker</t>
  </si>
  <si>
    <t>Elijah Wright</t>
  </si>
  <si>
    <t>Evelyn Turner</t>
  </si>
  <si>
    <t>James Harris</t>
  </si>
  <si>
    <t>Amelia Martin</t>
  </si>
  <si>
    <t>Benjamin White</t>
  </si>
  <si>
    <t>Ella Thompson</t>
  </si>
  <si>
    <t>Henry Robinson</t>
  </si>
  <si>
    <t>Lily Walker</t>
  </si>
  <si>
    <t>Daniel Perez</t>
  </si>
  <si>
    <t>Chloe Roberts</t>
  </si>
  <si>
    <t>Matthew Green</t>
  </si>
  <si>
    <t>Scarlett Lewis</t>
  </si>
  <si>
    <t>Jacob Nelson</t>
  </si>
  <si>
    <t>Grace Campbell</t>
  </si>
  <si>
    <t>Jack Mitchell</t>
  </si>
  <si>
    <t>Aria Carter</t>
  </si>
  <si>
    <t>Wyatt Reed</t>
  </si>
  <si>
    <t>Abigail Cook</t>
  </si>
  <si>
    <t>Sebastian Gray</t>
  </si>
  <si>
    <t>Nora Bailey</t>
  </si>
  <si>
    <t>Carter Rivera</t>
  </si>
  <si>
    <t>Emily Cooper</t>
  </si>
  <si>
    <t>Julian Cox</t>
  </si>
  <si>
    <t>Hazel Ward</t>
  </si>
  <si>
    <t>Leo Torres</t>
  </si>
  <si>
    <t>Victoria Simmons</t>
  </si>
  <si>
    <t>Dylan Foster</t>
  </si>
  <si>
    <t>Zoey Murphy</t>
  </si>
  <si>
    <t>Nathan Bell</t>
  </si>
  <si>
    <t>Lillian Bennett</t>
  </si>
  <si>
    <t>Owen Patterson</t>
  </si>
  <si>
    <t>Mila James</t>
  </si>
  <si>
    <t>Samuel Hughes</t>
  </si>
  <si>
    <t>Riley Price</t>
  </si>
  <si>
    <t>Experience (Years)</t>
  </si>
  <si>
    <t>Sales ($)</t>
  </si>
  <si>
    <t>Count Of Employees in Finance Department</t>
  </si>
  <si>
    <t>Sum Of Salary Of Marketing Department</t>
  </si>
  <si>
    <t>Grade</t>
  </si>
  <si>
    <t xml:space="preserve">Count Of Employees Having Less Than 8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</si>
</sst>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[Column, Line, Pie charts and pivot tables_NakulKachhava_Excel.xlsx]Sheet1!PivotTable1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Sheet1!$G$3:$G$8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5"/>
                <c:pt idx="0">
                  <c:v>168500</c:v>
                </c:pt>
                <c:pt idx="1">
                  <c:v>163600</c:v>
                </c:pt>
                <c:pt idx="2">
                  <c:v>179550</c:v>
                </c:pt>
                <c:pt idx="3">
                  <c:v>173850</c:v>
                </c:pt>
                <c:pt idx="4">
                  <c:v>170800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C75-BCBD-7D2D392C4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1062911"/>
        <c:axId val="381063743"/>
      </c:barChart>
      <c:catAx>
        <c:axId val="38106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63743"/>
        <c:crosses val="autoZero"/>
        <c:auto val="1"/>
        <c:lblAlgn val="ctr"/>
        <c:lblOffset val="100"/>
        <c:noMultiLvlLbl val="0"/>
      </c:catAx>
      <c:valAx>
        <c:axId val="3810637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810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[Column, Line, Pie charts and pivot tables_NakulKachhava_Excel.xlsx]Sheet1!PivotTable2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none"/>
        </c:marker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Sheet1!$G$12:$G$62</c:f>
              <c:strCache>
                <c:ptCount val="50"/>
                <c:pt idx="0">
                  <c:v>Aero Gripper</c:v>
                </c:pt>
                <c:pt idx="1">
                  <c:v>Aero Node</c:v>
                </c:pt>
                <c:pt idx="2">
                  <c:v>Alpha Widget</c:v>
                </c:pt>
                <c:pt idx="3">
                  <c:v>Apex Module</c:v>
                </c:pt>
                <c:pt idx="4">
                  <c:v>Axis Console</c:v>
                </c:pt>
                <c:pt idx="5">
                  <c:v>Axis Strip</c:v>
                </c:pt>
                <c:pt idx="6">
                  <c:v>Beam Socket</c:v>
                </c:pt>
                <c:pt idx="7">
                  <c:v>Beta Gadget</c:v>
                </c:pt>
                <c:pt idx="8">
                  <c:v>Blaze Rod</c:v>
                </c:pt>
                <c:pt idx="9">
                  <c:v>Blaze Screen</c:v>
                </c:pt>
                <c:pt idx="10">
                  <c:v>Cyclone Fan</c:v>
                </c:pt>
                <c:pt idx="11">
                  <c:v>Cyclone Pad</c:v>
                </c:pt>
                <c:pt idx="12">
                  <c:v>Delta Tool</c:v>
                </c:pt>
                <c:pt idx="13">
                  <c:v>Drift Valve</c:v>
                </c:pt>
                <c:pt idx="14">
                  <c:v>Echo Adapter</c:v>
                </c:pt>
                <c:pt idx="15">
                  <c:v>Echo Magnet</c:v>
                </c:pt>
                <c:pt idx="16">
                  <c:v>Flare Bracket</c:v>
                </c:pt>
                <c:pt idx="17">
                  <c:v>Fusion Disk</c:v>
                </c:pt>
                <c:pt idx="18">
                  <c:v>Fusion Grid</c:v>
                </c:pt>
                <c:pt idx="19">
                  <c:v>Gamma Blade</c:v>
                </c:pt>
                <c:pt idx="20">
                  <c:v>Gamma Kit</c:v>
                </c:pt>
                <c:pt idx="21">
                  <c:v>Ignite Lens</c:v>
                </c:pt>
                <c:pt idx="22">
                  <c:v>Ignite Plate</c:v>
                </c:pt>
                <c:pt idx="23">
                  <c:v>Lunar Bar</c:v>
                </c:pt>
                <c:pt idx="24">
                  <c:v>Neon Board</c:v>
                </c:pt>
                <c:pt idx="25">
                  <c:v>Nova Relay</c:v>
                </c:pt>
                <c:pt idx="26">
                  <c:v>Nova Screen</c:v>
                </c:pt>
                <c:pt idx="27">
                  <c:v>Omega Device</c:v>
                </c:pt>
                <c:pt idx="28">
                  <c:v>Orbit Ring</c:v>
                </c:pt>
                <c:pt idx="29">
                  <c:v>Orbit Sensor</c:v>
                </c:pt>
                <c:pt idx="30">
                  <c:v>Orbit Switch</c:v>
                </c:pt>
                <c:pt idx="31">
                  <c:v>Pixel Mount</c:v>
                </c:pt>
                <c:pt idx="32">
                  <c:v>Pixel Port</c:v>
                </c:pt>
                <c:pt idx="33">
                  <c:v>Prism Hub</c:v>
                </c:pt>
                <c:pt idx="34">
                  <c:v>Prism Light</c:v>
                </c:pt>
                <c:pt idx="35">
                  <c:v>Pulse Battery</c:v>
                </c:pt>
                <c:pt idx="36">
                  <c:v>Quantum Clamp</c:v>
                </c:pt>
                <c:pt idx="37">
                  <c:v>Quantum Lens</c:v>
                </c:pt>
                <c:pt idx="38">
                  <c:v>Radiant Core</c:v>
                </c:pt>
                <c:pt idx="39">
                  <c:v>Sigma Pack</c:v>
                </c:pt>
                <c:pt idx="40">
                  <c:v>Spark Charger</c:v>
                </c:pt>
                <c:pt idx="41">
                  <c:v>Spark Dock</c:v>
                </c:pt>
                <c:pt idx="42">
                  <c:v>Stride Panel</c:v>
                </c:pt>
                <c:pt idx="43">
                  <c:v>Titan Drive</c:v>
                </c:pt>
                <c:pt idx="44">
                  <c:v>Titan Link</c:v>
                </c:pt>
                <c:pt idx="45">
                  <c:v>Titan Rail</c:v>
                </c:pt>
                <c:pt idx="46">
                  <c:v>Vertex Plug</c:v>
                </c:pt>
                <c:pt idx="47">
                  <c:v>Vortex Shield</c:v>
                </c:pt>
                <c:pt idx="48">
                  <c:v>Zenith Frame</c:v>
                </c:pt>
                <c:pt idx="49">
                  <c:v>Zeta Engine</c:v>
                </c:pt>
              </c:strCache>
            </c:strRef>
          </c:cat>
          <c:val>
            <c:numRef>
              <c:f>Sheet1!$H$12:$H$62</c:f>
              <c:numCache>
                <c:formatCode>General</c:formatCode>
                <c:ptCount val="50"/>
                <c:pt idx="0">
                  <c:v>20000</c:v>
                </c:pt>
                <c:pt idx="1">
                  <c:v>18900</c:v>
                </c:pt>
                <c:pt idx="2">
                  <c:v>24000</c:v>
                </c:pt>
                <c:pt idx="3">
                  <c:v>11000</c:v>
                </c:pt>
                <c:pt idx="4">
                  <c:v>18900</c:v>
                </c:pt>
                <c:pt idx="5">
                  <c:v>20300</c:v>
                </c:pt>
                <c:pt idx="6">
                  <c:v>16800</c:v>
                </c:pt>
                <c:pt idx="7">
                  <c:v>17500</c:v>
                </c:pt>
                <c:pt idx="8">
                  <c:v>10000</c:v>
                </c:pt>
                <c:pt idx="9">
                  <c:v>12600</c:v>
                </c:pt>
                <c:pt idx="10">
                  <c:v>11000</c:v>
                </c:pt>
                <c:pt idx="11">
                  <c:v>15750</c:v>
                </c:pt>
                <c:pt idx="12">
                  <c:v>12600</c:v>
                </c:pt>
                <c:pt idx="13">
                  <c:v>21000</c:v>
                </c:pt>
                <c:pt idx="14">
                  <c:v>22400</c:v>
                </c:pt>
                <c:pt idx="15">
                  <c:v>22900</c:v>
                </c:pt>
                <c:pt idx="16">
                  <c:v>12000</c:v>
                </c:pt>
                <c:pt idx="17">
                  <c:v>11550</c:v>
                </c:pt>
                <c:pt idx="18">
                  <c:v>20000</c:v>
                </c:pt>
                <c:pt idx="19">
                  <c:v>15750</c:v>
                </c:pt>
                <c:pt idx="20">
                  <c:v>22000</c:v>
                </c:pt>
                <c:pt idx="21">
                  <c:v>23000</c:v>
                </c:pt>
                <c:pt idx="22">
                  <c:v>13000</c:v>
                </c:pt>
                <c:pt idx="23">
                  <c:v>27300</c:v>
                </c:pt>
                <c:pt idx="24">
                  <c:v>25200</c:v>
                </c:pt>
                <c:pt idx="25">
                  <c:v>18000</c:v>
                </c:pt>
                <c:pt idx="26">
                  <c:v>8400</c:v>
                </c:pt>
                <c:pt idx="27">
                  <c:v>20900</c:v>
                </c:pt>
                <c:pt idx="28">
                  <c:v>24000</c:v>
                </c:pt>
                <c:pt idx="29">
                  <c:v>15400</c:v>
                </c:pt>
                <c:pt idx="30">
                  <c:v>14700</c:v>
                </c:pt>
                <c:pt idx="31">
                  <c:v>12600</c:v>
                </c:pt>
                <c:pt idx="32">
                  <c:v>18000</c:v>
                </c:pt>
                <c:pt idx="33">
                  <c:v>19800</c:v>
                </c:pt>
                <c:pt idx="34">
                  <c:v>17500</c:v>
                </c:pt>
                <c:pt idx="35">
                  <c:v>18800</c:v>
                </c:pt>
                <c:pt idx="36">
                  <c:v>9400</c:v>
                </c:pt>
                <c:pt idx="37">
                  <c:v>10000</c:v>
                </c:pt>
                <c:pt idx="38">
                  <c:v>17850</c:v>
                </c:pt>
                <c:pt idx="39">
                  <c:v>26000</c:v>
                </c:pt>
                <c:pt idx="40">
                  <c:v>16500</c:v>
                </c:pt>
                <c:pt idx="41">
                  <c:v>20000</c:v>
                </c:pt>
                <c:pt idx="42">
                  <c:v>19000</c:v>
                </c:pt>
                <c:pt idx="43">
                  <c:v>13200</c:v>
                </c:pt>
                <c:pt idx="44">
                  <c:v>14000</c:v>
                </c:pt>
                <c:pt idx="45">
                  <c:v>9000</c:v>
                </c:pt>
                <c:pt idx="46">
                  <c:v>14000</c:v>
                </c:pt>
                <c:pt idx="47">
                  <c:v>13300</c:v>
                </c:pt>
                <c:pt idx="48">
                  <c:v>21000</c:v>
                </c:pt>
                <c:pt idx="49">
                  <c:v>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4-46C8-A249-C64D73B211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6991119"/>
        <c:axId val="446986543"/>
      </c:lineChart>
      <c:catAx>
        <c:axId val="446991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86543"/>
        <c:crosses val="autoZero"/>
        <c:auto val="1"/>
        <c:lblAlgn val="ctr"/>
        <c:lblOffset val="100"/>
        <c:noMultiLvlLbl val="0"/>
      </c:catAx>
      <c:valAx>
        <c:axId val="446986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[Column, Line, Pie charts and pivot tables_NakulKachhava_Excel.xlsx]Sheet1!PivotTable3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 and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Sheet1!$T$2:$T$3</c:f>
              <c:strCache>
                <c:ptCount val="1"/>
                <c:pt idx="0">
                  <c:v>Central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A7-4095-8D6B-02B720F78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A7-4095-8D6B-02B720F78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A7-4095-8D6B-02B720F78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A7-4095-8D6B-02B720F781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3A7-4095-8D6B-02B720F781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3A7-4095-8D6B-02B720F781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3A7-4095-8D6B-02B720F781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3A7-4095-8D6B-02B720F781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3A7-4095-8D6B-02B720F781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3A7-4095-8D6B-02B720F781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3A7-4095-8D6B-02B720F781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3A7-4095-8D6B-02B720F781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3A7-4095-8D6B-02B720F781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3A7-4095-8D6B-02B720F781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3A7-4095-8D6B-02B720F781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3A7-4095-8D6B-02B720F781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3A7-4095-8D6B-02B720F781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3A7-4095-8D6B-02B720F781F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3A7-4095-8D6B-02B720F781F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3A7-4095-8D6B-02B720F781F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3A7-4095-8D6B-02B720F781F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3A7-4095-8D6B-02B720F781F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3A7-4095-8D6B-02B720F781F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3A7-4095-8D6B-02B720F781F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3A7-4095-8D6B-02B720F781F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3A7-4095-8D6B-02B720F781F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3A7-4095-8D6B-02B720F781F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73A7-4095-8D6B-02B720F781F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73A7-4095-8D6B-02B720F781F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73A7-4095-8D6B-02B720F781F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73A7-4095-8D6B-02B720F781F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3A7-4095-8D6B-02B720F781F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73A7-4095-8D6B-02B720F781F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73A7-4095-8D6B-02B720F781F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73A7-4095-8D6B-02B720F781F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73A7-4095-8D6B-02B720F781F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73A7-4095-8D6B-02B720F781F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73A7-4095-8D6B-02B720F781F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73A7-4095-8D6B-02B720F781F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73A7-4095-8D6B-02B720F781F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73A7-4095-8D6B-02B720F781F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73A7-4095-8D6B-02B720F781F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73A7-4095-8D6B-02B720F781F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73A7-4095-8D6B-02B720F781F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73A7-4095-8D6B-02B720F781F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73A7-4095-8D6B-02B720F781F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73A7-4095-8D6B-02B720F781F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73A7-4095-8D6B-02B720F781F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73A7-4095-8D6B-02B720F781F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73A7-4095-8D6B-02B720F781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Sheet1!$S$4:$S$54</c:f>
              <c:strCache>
                <c:ptCount val="50"/>
                <c:pt idx="0">
                  <c:v>Aero Gripper</c:v>
                </c:pt>
                <c:pt idx="1">
                  <c:v>Aero Node</c:v>
                </c:pt>
                <c:pt idx="2">
                  <c:v>Alpha Widget</c:v>
                </c:pt>
                <c:pt idx="3">
                  <c:v>Apex Module</c:v>
                </c:pt>
                <c:pt idx="4">
                  <c:v>Axis Console</c:v>
                </c:pt>
                <c:pt idx="5">
                  <c:v>Axis Strip</c:v>
                </c:pt>
                <c:pt idx="6">
                  <c:v>Beam Socket</c:v>
                </c:pt>
                <c:pt idx="7">
                  <c:v>Beta Gadget</c:v>
                </c:pt>
                <c:pt idx="8">
                  <c:v>Blaze Rod</c:v>
                </c:pt>
                <c:pt idx="9">
                  <c:v>Blaze Screen</c:v>
                </c:pt>
                <c:pt idx="10">
                  <c:v>Cyclone Fan</c:v>
                </c:pt>
                <c:pt idx="11">
                  <c:v>Cyclone Pad</c:v>
                </c:pt>
                <c:pt idx="12">
                  <c:v>Delta Tool</c:v>
                </c:pt>
                <c:pt idx="13">
                  <c:v>Drift Valve</c:v>
                </c:pt>
                <c:pt idx="14">
                  <c:v>Echo Adapter</c:v>
                </c:pt>
                <c:pt idx="15">
                  <c:v>Echo Magnet</c:v>
                </c:pt>
                <c:pt idx="16">
                  <c:v>Flare Bracket</c:v>
                </c:pt>
                <c:pt idx="17">
                  <c:v>Fusion Disk</c:v>
                </c:pt>
                <c:pt idx="18">
                  <c:v>Fusion Grid</c:v>
                </c:pt>
                <c:pt idx="19">
                  <c:v>Gamma Blade</c:v>
                </c:pt>
                <c:pt idx="20">
                  <c:v>Gamma Kit</c:v>
                </c:pt>
                <c:pt idx="21">
                  <c:v>Ignite Lens</c:v>
                </c:pt>
                <c:pt idx="22">
                  <c:v>Ignite Plate</c:v>
                </c:pt>
                <c:pt idx="23">
                  <c:v>Lunar Bar</c:v>
                </c:pt>
                <c:pt idx="24">
                  <c:v>Neon Board</c:v>
                </c:pt>
                <c:pt idx="25">
                  <c:v>Nova Relay</c:v>
                </c:pt>
                <c:pt idx="26">
                  <c:v>Nova Screen</c:v>
                </c:pt>
                <c:pt idx="27">
                  <c:v>Omega Device</c:v>
                </c:pt>
                <c:pt idx="28">
                  <c:v>Orbit Ring</c:v>
                </c:pt>
                <c:pt idx="29">
                  <c:v>Orbit Sensor</c:v>
                </c:pt>
                <c:pt idx="30">
                  <c:v>Orbit Switch</c:v>
                </c:pt>
                <c:pt idx="31">
                  <c:v>Pixel Mount</c:v>
                </c:pt>
                <c:pt idx="32">
                  <c:v>Pixel Port</c:v>
                </c:pt>
                <c:pt idx="33">
                  <c:v>Prism Hub</c:v>
                </c:pt>
                <c:pt idx="34">
                  <c:v>Prism Light</c:v>
                </c:pt>
                <c:pt idx="35">
                  <c:v>Pulse Battery</c:v>
                </c:pt>
                <c:pt idx="36">
                  <c:v>Quantum Clamp</c:v>
                </c:pt>
                <c:pt idx="37">
                  <c:v>Quantum Lens</c:v>
                </c:pt>
                <c:pt idx="38">
                  <c:v>Radiant Core</c:v>
                </c:pt>
                <c:pt idx="39">
                  <c:v>Sigma Pack</c:v>
                </c:pt>
                <c:pt idx="40">
                  <c:v>Spark Charger</c:v>
                </c:pt>
                <c:pt idx="41">
                  <c:v>Spark Dock</c:v>
                </c:pt>
                <c:pt idx="42">
                  <c:v>Stride Panel</c:v>
                </c:pt>
                <c:pt idx="43">
                  <c:v>Titan Drive</c:v>
                </c:pt>
                <c:pt idx="44">
                  <c:v>Titan Link</c:v>
                </c:pt>
                <c:pt idx="45">
                  <c:v>Titan Rail</c:v>
                </c:pt>
                <c:pt idx="46">
                  <c:v>Vertex Plug</c:v>
                </c:pt>
                <c:pt idx="47">
                  <c:v>Vortex Shield</c:v>
                </c:pt>
                <c:pt idx="48">
                  <c:v>Zenith Frame</c:v>
                </c:pt>
                <c:pt idx="49">
                  <c:v>Zeta Engine</c:v>
                </c:pt>
              </c:strCache>
            </c:strRef>
          </c:cat>
          <c:val>
            <c:numRef>
              <c:f>Sheet1!$T$4:$T$54</c:f>
              <c:numCache>
                <c:formatCode>General</c:formatCode>
                <c:ptCount val="50"/>
                <c:pt idx="6">
                  <c:v>16800</c:v>
                </c:pt>
                <c:pt idx="10">
                  <c:v>11000</c:v>
                </c:pt>
                <c:pt idx="18">
                  <c:v>20000</c:v>
                </c:pt>
                <c:pt idx="20">
                  <c:v>22000</c:v>
                </c:pt>
                <c:pt idx="21">
                  <c:v>23000</c:v>
                </c:pt>
                <c:pt idx="30">
                  <c:v>14700</c:v>
                </c:pt>
                <c:pt idx="31">
                  <c:v>12600</c:v>
                </c:pt>
                <c:pt idx="32">
                  <c:v>18000</c:v>
                </c:pt>
                <c:pt idx="36">
                  <c:v>9400</c:v>
                </c:pt>
                <c:pt idx="48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462A-819A-825897373F78}"/>
            </c:ext>
          </c:extLst>
        </c:ser>
        <c:ser>
          <c:idx val="1"/>
          <c:order val="1"/>
          <c:tx>
            <c:strRef>
              <c:f>Sheet1!$U$2:$U$3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73A7-4095-8D6B-02B720F78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73A7-4095-8D6B-02B720F78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73A7-4095-8D6B-02B720F78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73A7-4095-8D6B-02B720F781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73A7-4095-8D6B-02B720F781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73A7-4095-8D6B-02B720F781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73A7-4095-8D6B-02B720F781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73A7-4095-8D6B-02B720F781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73A7-4095-8D6B-02B720F781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73A7-4095-8D6B-02B720F781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73A7-4095-8D6B-02B720F781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73A7-4095-8D6B-02B720F781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73A7-4095-8D6B-02B720F781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73A7-4095-8D6B-02B720F781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73A7-4095-8D6B-02B720F781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73A7-4095-8D6B-02B720F781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73A7-4095-8D6B-02B720F781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73A7-4095-8D6B-02B720F781F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73A7-4095-8D6B-02B720F781F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73A7-4095-8D6B-02B720F781F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73A7-4095-8D6B-02B720F781F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73A7-4095-8D6B-02B720F781F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73A7-4095-8D6B-02B720F781F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73A7-4095-8D6B-02B720F781F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73A7-4095-8D6B-02B720F781F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73A7-4095-8D6B-02B720F781F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73A7-4095-8D6B-02B720F781F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73A7-4095-8D6B-02B720F781F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73A7-4095-8D6B-02B720F781F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73A7-4095-8D6B-02B720F781F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73A7-4095-8D6B-02B720F781F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73A7-4095-8D6B-02B720F781F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73A7-4095-8D6B-02B720F781F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73A7-4095-8D6B-02B720F781F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73A7-4095-8D6B-02B720F781F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73A7-4095-8D6B-02B720F781F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73A7-4095-8D6B-02B720F781F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73A7-4095-8D6B-02B720F781F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73A7-4095-8D6B-02B720F781F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73A7-4095-8D6B-02B720F781F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73A7-4095-8D6B-02B720F781F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73A7-4095-8D6B-02B720F781F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73A7-4095-8D6B-02B720F781F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73A7-4095-8D6B-02B720F781F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73A7-4095-8D6B-02B720F781F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73A7-4095-8D6B-02B720F781F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73A7-4095-8D6B-02B720F781F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73A7-4095-8D6B-02B720F781F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73A7-4095-8D6B-02B720F781F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73A7-4095-8D6B-02B720F781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Sheet1!$S$4:$S$54</c:f>
              <c:strCache>
                <c:ptCount val="50"/>
                <c:pt idx="0">
                  <c:v>Aero Gripper</c:v>
                </c:pt>
                <c:pt idx="1">
                  <c:v>Aero Node</c:v>
                </c:pt>
                <c:pt idx="2">
                  <c:v>Alpha Widget</c:v>
                </c:pt>
                <c:pt idx="3">
                  <c:v>Apex Module</c:v>
                </c:pt>
                <c:pt idx="4">
                  <c:v>Axis Console</c:v>
                </c:pt>
                <c:pt idx="5">
                  <c:v>Axis Strip</c:v>
                </c:pt>
                <c:pt idx="6">
                  <c:v>Beam Socket</c:v>
                </c:pt>
                <c:pt idx="7">
                  <c:v>Beta Gadget</c:v>
                </c:pt>
                <c:pt idx="8">
                  <c:v>Blaze Rod</c:v>
                </c:pt>
                <c:pt idx="9">
                  <c:v>Blaze Screen</c:v>
                </c:pt>
                <c:pt idx="10">
                  <c:v>Cyclone Fan</c:v>
                </c:pt>
                <c:pt idx="11">
                  <c:v>Cyclone Pad</c:v>
                </c:pt>
                <c:pt idx="12">
                  <c:v>Delta Tool</c:v>
                </c:pt>
                <c:pt idx="13">
                  <c:v>Drift Valve</c:v>
                </c:pt>
                <c:pt idx="14">
                  <c:v>Echo Adapter</c:v>
                </c:pt>
                <c:pt idx="15">
                  <c:v>Echo Magnet</c:v>
                </c:pt>
                <c:pt idx="16">
                  <c:v>Flare Bracket</c:v>
                </c:pt>
                <c:pt idx="17">
                  <c:v>Fusion Disk</c:v>
                </c:pt>
                <c:pt idx="18">
                  <c:v>Fusion Grid</c:v>
                </c:pt>
                <c:pt idx="19">
                  <c:v>Gamma Blade</c:v>
                </c:pt>
                <c:pt idx="20">
                  <c:v>Gamma Kit</c:v>
                </c:pt>
                <c:pt idx="21">
                  <c:v>Ignite Lens</c:v>
                </c:pt>
                <c:pt idx="22">
                  <c:v>Ignite Plate</c:v>
                </c:pt>
                <c:pt idx="23">
                  <c:v>Lunar Bar</c:v>
                </c:pt>
                <c:pt idx="24">
                  <c:v>Neon Board</c:v>
                </c:pt>
                <c:pt idx="25">
                  <c:v>Nova Relay</c:v>
                </c:pt>
                <c:pt idx="26">
                  <c:v>Nova Screen</c:v>
                </c:pt>
                <c:pt idx="27">
                  <c:v>Omega Device</c:v>
                </c:pt>
                <c:pt idx="28">
                  <c:v>Orbit Ring</c:v>
                </c:pt>
                <c:pt idx="29">
                  <c:v>Orbit Sensor</c:v>
                </c:pt>
                <c:pt idx="30">
                  <c:v>Orbit Switch</c:v>
                </c:pt>
                <c:pt idx="31">
                  <c:v>Pixel Mount</c:v>
                </c:pt>
                <c:pt idx="32">
                  <c:v>Pixel Port</c:v>
                </c:pt>
                <c:pt idx="33">
                  <c:v>Prism Hub</c:v>
                </c:pt>
                <c:pt idx="34">
                  <c:v>Prism Light</c:v>
                </c:pt>
                <c:pt idx="35">
                  <c:v>Pulse Battery</c:v>
                </c:pt>
                <c:pt idx="36">
                  <c:v>Quantum Clamp</c:v>
                </c:pt>
                <c:pt idx="37">
                  <c:v>Quantum Lens</c:v>
                </c:pt>
                <c:pt idx="38">
                  <c:v>Radiant Core</c:v>
                </c:pt>
                <c:pt idx="39">
                  <c:v>Sigma Pack</c:v>
                </c:pt>
                <c:pt idx="40">
                  <c:v>Spark Charger</c:v>
                </c:pt>
                <c:pt idx="41">
                  <c:v>Spark Dock</c:v>
                </c:pt>
                <c:pt idx="42">
                  <c:v>Stride Panel</c:v>
                </c:pt>
                <c:pt idx="43">
                  <c:v>Titan Drive</c:v>
                </c:pt>
                <c:pt idx="44">
                  <c:v>Titan Link</c:v>
                </c:pt>
                <c:pt idx="45">
                  <c:v>Titan Rail</c:v>
                </c:pt>
                <c:pt idx="46">
                  <c:v>Vertex Plug</c:v>
                </c:pt>
                <c:pt idx="47">
                  <c:v>Vortex Shield</c:v>
                </c:pt>
                <c:pt idx="48">
                  <c:v>Zenith Frame</c:v>
                </c:pt>
                <c:pt idx="49">
                  <c:v>Zeta Engine</c:v>
                </c:pt>
              </c:strCache>
            </c:strRef>
          </c:cat>
          <c:val>
            <c:numRef>
              <c:f>Sheet1!$U$4:$U$54</c:f>
              <c:numCache>
                <c:formatCode>General</c:formatCode>
                <c:ptCount val="50"/>
                <c:pt idx="0">
                  <c:v>20000</c:v>
                </c:pt>
                <c:pt idx="4">
                  <c:v>18900</c:v>
                </c:pt>
                <c:pt idx="7">
                  <c:v>17500</c:v>
                </c:pt>
                <c:pt idx="16">
                  <c:v>12000</c:v>
                </c:pt>
                <c:pt idx="22">
                  <c:v>13000</c:v>
                </c:pt>
                <c:pt idx="29">
                  <c:v>15400</c:v>
                </c:pt>
                <c:pt idx="34">
                  <c:v>17500</c:v>
                </c:pt>
                <c:pt idx="37">
                  <c:v>10000</c:v>
                </c:pt>
                <c:pt idx="39">
                  <c:v>26000</c:v>
                </c:pt>
                <c:pt idx="47">
                  <c:v>13300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A-462A-819A-825897373F78}"/>
            </c:ext>
          </c:extLst>
        </c:ser>
        <c:ser>
          <c:idx val="2"/>
          <c:order val="2"/>
          <c:tx>
            <c:strRef>
              <c:f>Sheet1!$V$2:$V$3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73A7-4095-8D6B-02B720F78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73A7-4095-8D6B-02B720F78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73A7-4095-8D6B-02B720F78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73A7-4095-8D6B-02B720F781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73A7-4095-8D6B-02B720F781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73A7-4095-8D6B-02B720F781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73A7-4095-8D6B-02B720F781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73A7-4095-8D6B-02B720F781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73A7-4095-8D6B-02B720F781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73A7-4095-8D6B-02B720F781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D-73A7-4095-8D6B-02B720F781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F-73A7-4095-8D6B-02B720F781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1-73A7-4095-8D6B-02B720F781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3-73A7-4095-8D6B-02B720F781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5-73A7-4095-8D6B-02B720F781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7-73A7-4095-8D6B-02B720F781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9-73A7-4095-8D6B-02B720F781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B-73A7-4095-8D6B-02B720F781F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D-73A7-4095-8D6B-02B720F781F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F-73A7-4095-8D6B-02B720F781F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1-73A7-4095-8D6B-02B720F781F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3-73A7-4095-8D6B-02B720F781F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73A7-4095-8D6B-02B720F781F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73A7-4095-8D6B-02B720F781F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73A7-4095-8D6B-02B720F781F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73A7-4095-8D6B-02B720F781F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73A7-4095-8D6B-02B720F781F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73A7-4095-8D6B-02B720F781F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73A7-4095-8D6B-02B720F781F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73A7-4095-8D6B-02B720F781F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73A7-4095-8D6B-02B720F781F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73A7-4095-8D6B-02B720F781F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73A7-4095-8D6B-02B720F781F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73A7-4095-8D6B-02B720F781F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73A7-4095-8D6B-02B720F781F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F-73A7-4095-8D6B-02B720F781F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1-73A7-4095-8D6B-02B720F781F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3-73A7-4095-8D6B-02B720F781F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5-73A7-4095-8D6B-02B720F781F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7-73A7-4095-8D6B-02B720F781F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9-73A7-4095-8D6B-02B720F781F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B-73A7-4095-8D6B-02B720F781F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D-73A7-4095-8D6B-02B720F781F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F-73A7-4095-8D6B-02B720F781F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1-73A7-4095-8D6B-02B720F781F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3-73A7-4095-8D6B-02B720F781F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5-73A7-4095-8D6B-02B720F781F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7-73A7-4095-8D6B-02B720F781F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9-73A7-4095-8D6B-02B720F781F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B-73A7-4095-8D6B-02B720F781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Sheet1!$S$4:$S$54</c:f>
              <c:strCache>
                <c:ptCount val="50"/>
                <c:pt idx="0">
                  <c:v>Aero Gripper</c:v>
                </c:pt>
                <c:pt idx="1">
                  <c:v>Aero Node</c:v>
                </c:pt>
                <c:pt idx="2">
                  <c:v>Alpha Widget</c:v>
                </c:pt>
                <c:pt idx="3">
                  <c:v>Apex Module</c:v>
                </c:pt>
                <c:pt idx="4">
                  <c:v>Axis Console</c:v>
                </c:pt>
                <c:pt idx="5">
                  <c:v>Axis Strip</c:v>
                </c:pt>
                <c:pt idx="6">
                  <c:v>Beam Socket</c:v>
                </c:pt>
                <c:pt idx="7">
                  <c:v>Beta Gadget</c:v>
                </c:pt>
                <c:pt idx="8">
                  <c:v>Blaze Rod</c:v>
                </c:pt>
                <c:pt idx="9">
                  <c:v>Blaze Screen</c:v>
                </c:pt>
                <c:pt idx="10">
                  <c:v>Cyclone Fan</c:v>
                </c:pt>
                <c:pt idx="11">
                  <c:v>Cyclone Pad</c:v>
                </c:pt>
                <c:pt idx="12">
                  <c:v>Delta Tool</c:v>
                </c:pt>
                <c:pt idx="13">
                  <c:v>Drift Valve</c:v>
                </c:pt>
                <c:pt idx="14">
                  <c:v>Echo Adapter</c:v>
                </c:pt>
                <c:pt idx="15">
                  <c:v>Echo Magnet</c:v>
                </c:pt>
                <c:pt idx="16">
                  <c:v>Flare Bracket</c:v>
                </c:pt>
                <c:pt idx="17">
                  <c:v>Fusion Disk</c:v>
                </c:pt>
                <c:pt idx="18">
                  <c:v>Fusion Grid</c:v>
                </c:pt>
                <c:pt idx="19">
                  <c:v>Gamma Blade</c:v>
                </c:pt>
                <c:pt idx="20">
                  <c:v>Gamma Kit</c:v>
                </c:pt>
                <c:pt idx="21">
                  <c:v>Ignite Lens</c:v>
                </c:pt>
                <c:pt idx="22">
                  <c:v>Ignite Plate</c:v>
                </c:pt>
                <c:pt idx="23">
                  <c:v>Lunar Bar</c:v>
                </c:pt>
                <c:pt idx="24">
                  <c:v>Neon Board</c:v>
                </c:pt>
                <c:pt idx="25">
                  <c:v>Nova Relay</c:v>
                </c:pt>
                <c:pt idx="26">
                  <c:v>Nova Screen</c:v>
                </c:pt>
                <c:pt idx="27">
                  <c:v>Omega Device</c:v>
                </c:pt>
                <c:pt idx="28">
                  <c:v>Orbit Ring</c:v>
                </c:pt>
                <c:pt idx="29">
                  <c:v>Orbit Sensor</c:v>
                </c:pt>
                <c:pt idx="30">
                  <c:v>Orbit Switch</c:v>
                </c:pt>
                <c:pt idx="31">
                  <c:v>Pixel Mount</c:v>
                </c:pt>
                <c:pt idx="32">
                  <c:v>Pixel Port</c:v>
                </c:pt>
                <c:pt idx="33">
                  <c:v>Prism Hub</c:v>
                </c:pt>
                <c:pt idx="34">
                  <c:v>Prism Light</c:v>
                </c:pt>
                <c:pt idx="35">
                  <c:v>Pulse Battery</c:v>
                </c:pt>
                <c:pt idx="36">
                  <c:v>Quantum Clamp</c:v>
                </c:pt>
                <c:pt idx="37">
                  <c:v>Quantum Lens</c:v>
                </c:pt>
                <c:pt idx="38">
                  <c:v>Radiant Core</c:v>
                </c:pt>
                <c:pt idx="39">
                  <c:v>Sigma Pack</c:v>
                </c:pt>
                <c:pt idx="40">
                  <c:v>Spark Charger</c:v>
                </c:pt>
                <c:pt idx="41">
                  <c:v>Spark Dock</c:v>
                </c:pt>
                <c:pt idx="42">
                  <c:v>Stride Panel</c:v>
                </c:pt>
                <c:pt idx="43">
                  <c:v>Titan Drive</c:v>
                </c:pt>
                <c:pt idx="44">
                  <c:v>Titan Link</c:v>
                </c:pt>
                <c:pt idx="45">
                  <c:v>Titan Rail</c:v>
                </c:pt>
                <c:pt idx="46">
                  <c:v>Vertex Plug</c:v>
                </c:pt>
                <c:pt idx="47">
                  <c:v>Vortex Shield</c:v>
                </c:pt>
                <c:pt idx="48">
                  <c:v>Zenith Frame</c:v>
                </c:pt>
                <c:pt idx="49">
                  <c:v>Zeta Engine</c:v>
                </c:pt>
              </c:strCache>
            </c:strRef>
          </c:cat>
          <c:val>
            <c:numRef>
              <c:f>Sheet1!$V$4:$V$54</c:f>
              <c:numCache>
                <c:formatCode>General</c:formatCode>
                <c:ptCount val="50"/>
                <c:pt idx="2">
                  <c:v>24000</c:v>
                </c:pt>
                <c:pt idx="8">
                  <c:v>10000</c:v>
                </c:pt>
                <c:pt idx="19">
                  <c:v>15750</c:v>
                </c:pt>
                <c:pt idx="25">
                  <c:v>18000</c:v>
                </c:pt>
                <c:pt idx="28">
                  <c:v>24000</c:v>
                </c:pt>
                <c:pt idx="35">
                  <c:v>18800</c:v>
                </c:pt>
                <c:pt idx="40">
                  <c:v>16500</c:v>
                </c:pt>
                <c:pt idx="42">
                  <c:v>19000</c:v>
                </c:pt>
                <c:pt idx="46">
                  <c:v>14000</c:v>
                </c:pt>
                <c:pt idx="49">
                  <c:v>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A-462A-819A-825897373F78}"/>
            </c:ext>
          </c:extLst>
        </c:ser>
        <c:ser>
          <c:idx val="3"/>
          <c:order val="3"/>
          <c:tx>
            <c:strRef>
              <c:f>Sheet1!$W$2:$W$3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D-73A7-4095-8D6B-02B720F78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F-73A7-4095-8D6B-02B720F78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1-73A7-4095-8D6B-02B720F78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3-73A7-4095-8D6B-02B720F781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5-73A7-4095-8D6B-02B720F781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7-73A7-4095-8D6B-02B720F781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9-73A7-4095-8D6B-02B720F781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B-73A7-4095-8D6B-02B720F781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D-73A7-4095-8D6B-02B720F781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F-73A7-4095-8D6B-02B720F781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1-73A7-4095-8D6B-02B720F781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3-73A7-4095-8D6B-02B720F781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5-73A7-4095-8D6B-02B720F781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7-73A7-4095-8D6B-02B720F781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9-73A7-4095-8D6B-02B720F781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B-73A7-4095-8D6B-02B720F781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D-73A7-4095-8D6B-02B720F781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F-73A7-4095-8D6B-02B720F781F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1-73A7-4095-8D6B-02B720F781F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3-73A7-4095-8D6B-02B720F781F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5-73A7-4095-8D6B-02B720F781F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7-73A7-4095-8D6B-02B720F781F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9-73A7-4095-8D6B-02B720F781F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B-73A7-4095-8D6B-02B720F781F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D-73A7-4095-8D6B-02B720F781F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F-73A7-4095-8D6B-02B720F781F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1-73A7-4095-8D6B-02B720F781F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3-73A7-4095-8D6B-02B720F781F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5-73A7-4095-8D6B-02B720F781F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7-73A7-4095-8D6B-02B720F781F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9-73A7-4095-8D6B-02B720F781F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B-73A7-4095-8D6B-02B720F781F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D-73A7-4095-8D6B-02B720F781F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F-73A7-4095-8D6B-02B720F781F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1-73A7-4095-8D6B-02B720F781F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3-73A7-4095-8D6B-02B720F781F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5-73A7-4095-8D6B-02B720F781F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7-73A7-4095-8D6B-02B720F781F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9-73A7-4095-8D6B-02B720F781F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B-73A7-4095-8D6B-02B720F781F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D-73A7-4095-8D6B-02B720F781F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F-73A7-4095-8D6B-02B720F781F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1-73A7-4095-8D6B-02B720F781F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3-73A7-4095-8D6B-02B720F781F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5-73A7-4095-8D6B-02B720F781F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7-73A7-4095-8D6B-02B720F781F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9-73A7-4095-8D6B-02B720F781F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B-73A7-4095-8D6B-02B720F781F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D-73A7-4095-8D6B-02B720F781F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F-73A7-4095-8D6B-02B720F781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Sheet1!$S$4:$S$54</c:f>
              <c:strCache>
                <c:ptCount val="50"/>
                <c:pt idx="0">
                  <c:v>Aero Gripper</c:v>
                </c:pt>
                <c:pt idx="1">
                  <c:v>Aero Node</c:v>
                </c:pt>
                <c:pt idx="2">
                  <c:v>Alpha Widget</c:v>
                </c:pt>
                <c:pt idx="3">
                  <c:v>Apex Module</c:v>
                </c:pt>
                <c:pt idx="4">
                  <c:v>Axis Console</c:v>
                </c:pt>
                <c:pt idx="5">
                  <c:v>Axis Strip</c:v>
                </c:pt>
                <c:pt idx="6">
                  <c:v>Beam Socket</c:v>
                </c:pt>
                <c:pt idx="7">
                  <c:v>Beta Gadget</c:v>
                </c:pt>
                <c:pt idx="8">
                  <c:v>Blaze Rod</c:v>
                </c:pt>
                <c:pt idx="9">
                  <c:v>Blaze Screen</c:v>
                </c:pt>
                <c:pt idx="10">
                  <c:v>Cyclone Fan</c:v>
                </c:pt>
                <c:pt idx="11">
                  <c:v>Cyclone Pad</c:v>
                </c:pt>
                <c:pt idx="12">
                  <c:v>Delta Tool</c:v>
                </c:pt>
                <c:pt idx="13">
                  <c:v>Drift Valve</c:v>
                </c:pt>
                <c:pt idx="14">
                  <c:v>Echo Adapter</c:v>
                </c:pt>
                <c:pt idx="15">
                  <c:v>Echo Magnet</c:v>
                </c:pt>
                <c:pt idx="16">
                  <c:v>Flare Bracket</c:v>
                </c:pt>
                <c:pt idx="17">
                  <c:v>Fusion Disk</c:v>
                </c:pt>
                <c:pt idx="18">
                  <c:v>Fusion Grid</c:v>
                </c:pt>
                <c:pt idx="19">
                  <c:v>Gamma Blade</c:v>
                </c:pt>
                <c:pt idx="20">
                  <c:v>Gamma Kit</c:v>
                </c:pt>
                <c:pt idx="21">
                  <c:v>Ignite Lens</c:v>
                </c:pt>
                <c:pt idx="22">
                  <c:v>Ignite Plate</c:v>
                </c:pt>
                <c:pt idx="23">
                  <c:v>Lunar Bar</c:v>
                </c:pt>
                <c:pt idx="24">
                  <c:v>Neon Board</c:v>
                </c:pt>
                <c:pt idx="25">
                  <c:v>Nova Relay</c:v>
                </c:pt>
                <c:pt idx="26">
                  <c:v>Nova Screen</c:v>
                </c:pt>
                <c:pt idx="27">
                  <c:v>Omega Device</c:v>
                </c:pt>
                <c:pt idx="28">
                  <c:v>Orbit Ring</c:v>
                </c:pt>
                <c:pt idx="29">
                  <c:v>Orbit Sensor</c:v>
                </c:pt>
                <c:pt idx="30">
                  <c:v>Orbit Switch</c:v>
                </c:pt>
                <c:pt idx="31">
                  <c:v>Pixel Mount</c:v>
                </c:pt>
                <c:pt idx="32">
                  <c:v>Pixel Port</c:v>
                </c:pt>
                <c:pt idx="33">
                  <c:v>Prism Hub</c:v>
                </c:pt>
                <c:pt idx="34">
                  <c:v>Prism Light</c:v>
                </c:pt>
                <c:pt idx="35">
                  <c:v>Pulse Battery</c:v>
                </c:pt>
                <c:pt idx="36">
                  <c:v>Quantum Clamp</c:v>
                </c:pt>
                <c:pt idx="37">
                  <c:v>Quantum Lens</c:v>
                </c:pt>
                <c:pt idx="38">
                  <c:v>Radiant Core</c:v>
                </c:pt>
                <c:pt idx="39">
                  <c:v>Sigma Pack</c:v>
                </c:pt>
                <c:pt idx="40">
                  <c:v>Spark Charger</c:v>
                </c:pt>
                <c:pt idx="41">
                  <c:v>Spark Dock</c:v>
                </c:pt>
                <c:pt idx="42">
                  <c:v>Stride Panel</c:v>
                </c:pt>
                <c:pt idx="43">
                  <c:v>Titan Drive</c:v>
                </c:pt>
                <c:pt idx="44">
                  <c:v>Titan Link</c:v>
                </c:pt>
                <c:pt idx="45">
                  <c:v>Titan Rail</c:v>
                </c:pt>
                <c:pt idx="46">
                  <c:v>Vertex Plug</c:v>
                </c:pt>
                <c:pt idx="47">
                  <c:v>Vortex Shield</c:v>
                </c:pt>
                <c:pt idx="48">
                  <c:v>Zenith Frame</c:v>
                </c:pt>
                <c:pt idx="49">
                  <c:v>Zeta Engine</c:v>
                </c:pt>
              </c:strCache>
            </c:strRef>
          </c:cat>
          <c:val>
            <c:numRef>
              <c:f>Sheet1!$W$4:$W$54</c:f>
              <c:numCache>
                <c:formatCode>General</c:formatCode>
                <c:ptCount val="50"/>
                <c:pt idx="11">
                  <c:v>15750</c:v>
                </c:pt>
                <c:pt idx="14">
                  <c:v>22400</c:v>
                </c:pt>
                <c:pt idx="15">
                  <c:v>22900</c:v>
                </c:pt>
                <c:pt idx="23">
                  <c:v>27300</c:v>
                </c:pt>
                <c:pt idx="26">
                  <c:v>8400</c:v>
                </c:pt>
                <c:pt idx="27">
                  <c:v>20900</c:v>
                </c:pt>
                <c:pt idx="41">
                  <c:v>20000</c:v>
                </c:pt>
                <c:pt idx="43">
                  <c:v>13200</c:v>
                </c:pt>
                <c:pt idx="44">
                  <c:v>14000</c:v>
                </c:pt>
                <c:pt idx="45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A-462A-819A-825897373F78}"/>
            </c:ext>
          </c:extLst>
        </c:ser>
        <c:ser>
          <c:idx val="4"/>
          <c:order val="4"/>
          <c:tx>
            <c:strRef>
              <c:f>Sheet1!$X$2:$X$3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1-73A7-4095-8D6B-02B720F78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3-73A7-4095-8D6B-02B720F78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5-73A7-4095-8D6B-02B720F78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7-73A7-4095-8D6B-02B720F781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9-73A7-4095-8D6B-02B720F781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B-73A7-4095-8D6B-02B720F781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D-73A7-4095-8D6B-02B720F781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F-73A7-4095-8D6B-02B720F781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1-73A7-4095-8D6B-02B720F781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3-73A7-4095-8D6B-02B720F781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5-73A7-4095-8D6B-02B720F781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7-73A7-4095-8D6B-02B720F781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9-73A7-4095-8D6B-02B720F781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B-73A7-4095-8D6B-02B720F781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D-73A7-4095-8D6B-02B720F781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F-73A7-4095-8D6B-02B720F781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1-73A7-4095-8D6B-02B720F781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3-73A7-4095-8D6B-02B720F781F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5-73A7-4095-8D6B-02B720F781F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7-73A7-4095-8D6B-02B720F781F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9-73A7-4095-8D6B-02B720F781F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B-73A7-4095-8D6B-02B720F781F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D-73A7-4095-8D6B-02B720F781F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F-73A7-4095-8D6B-02B720F781F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1-73A7-4095-8D6B-02B720F781F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3-73A7-4095-8D6B-02B720F781F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5-73A7-4095-8D6B-02B720F781F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7-73A7-4095-8D6B-02B720F781F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9-73A7-4095-8D6B-02B720F781F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B-73A7-4095-8D6B-02B720F781F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D-73A7-4095-8D6B-02B720F781F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F-73A7-4095-8D6B-02B720F781F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1-73A7-4095-8D6B-02B720F781F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3-73A7-4095-8D6B-02B720F781F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5-73A7-4095-8D6B-02B720F781F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7-73A7-4095-8D6B-02B720F781F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9-73A7-4095-8D6B-02B720F781F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B-73A7-4095-8D6B-02B720F781F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D-73A7-4095-8D6B-02B720F781F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F-73A7-4095-8D6B-02B720F781F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1-73A7-4095-8D6B-02B720F781F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3-73A7-4095-8D6B-02B720F781F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5-73A7-4095-8D6B-02B720F781F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7-73A7-4095-8D6B-02B720F781F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9-73A7-4095-8D6B-02B720F781F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B-73A7-4095-8D6B-02B720F781F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D-73A7-4095-8D6B-02B720F781F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F-73A7-4095-8D6B-02B720F781F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1-73A7-4095-8D6B-02B720F781F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3-73A7-4095-8D6B-02B720F781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Sheet1!$S$4:$S$54</c:f>
              <c:strCache>
                <c:ptCount val="50"/>
                <c:pt idx="0">
                  <c:v>Aero Gripper</c:v>
                </c:pt>
                <c:pt idx="1">
                  <c:v>Aero Node</c:v>
                </c:pt>
                <c:pt idx="2">
                  <c:v>Alpha Widget</c:v>
                </c:pt>
                <c:pt idx="3">
                  <c:v>Apex Module</c:v>
                </c:pt>
                <c:pt idx="4">
                  <c:v>Axis Console</c:v>
                </c:pt>
                <c:pt idx="5">
                  <c:v>Axis Strip</c:v>
                </c:pt>
                <c:pt idx="6">
                  <c:v>Beam Socket</c:v>
                </c:pt>
                <c:pt idx="7">
                  <c:v>Beta Gadget</c:v>
                </c:pt>
                <c:pt idx="8">
                  <c:v>Blaze Rod</c:v>
                </c:pt>
                <c:pt idx="9">
                  <c:v>Blaze Screen</c:v>
                </c:pt>
                <c:pt idx="10">
                  <c:v>Cyclone Fan</c:v>
                </c:pt>
                <c:pt idx="11">
                  <c:v>Cyclone Pad</c:v>
                </c:pt>
                <c:pt idx="12">
                  <c:v>Delta Tool</c:v>
                </c:pt>
                <c:pt idx="13">
                  <c:v>Drift Valve</c:v>
                </c:pt>
                <c:pt idx="14">
                  <c:v>Echo Adapter</c:v>
                </c:pt>
                <c:pt idx="15">
                  <c:v>Echo Magnet</c:v>
                </c:pt>
                <c:pt idx="16">
                  <c:v>Flare Bracket</c:v>
                </c:pt>
                <c:pt idx="17">
                  <c:v>Fusion Disk</c:v>
                </c:pt>
                <c:pt idx="18">
                  <c:v>Fusion Grid</c:v>
                </c:pt>
                <c:pt idx="19">
                  <c:v>Gamma Blade</c:v>
                </c:pt>
                <c:pt idx="20">
                  <c:v>Gamma Kit</c:v>
                </c:pt>
                <c:pt idx="21">
                  <c:v>Ignite Lens</c:v>
                </c:pt>
                <c:pt idx="22">
                  <c:v>Ignite Plate</c:v>
                </c:pt>
                <c:pt idx="23">
                  <c:v>Lunar Bar</c:v>
                </c:pt>
                <c:pt idx="24">
                  <c:v>Neon Board</c:v>
                </c:pt>
                <c:pt idx="25">
                  <c:v>Nova Relay</c:v>
                </c:pt>
                <c:pt idx="26">
                  <c:v>Nova Screen</c:v>
                </c:pt>
                <c:pt idx="27">
                  <c:v>Omega Device</c:v>
                </c:pt>
                <c:pt idx="28">
                  <c:v>Orbit Ring</c:v>
                </c:pt>
                <c:pt idx="29">
                  <c:v>Orbit Sensor</c:v>
                </c:pt>
                <c:pt idx="30">
                  <c:v>Orbit Switch</c:v>
                </c:pt>
                <c:pt idx="31">
                  <c:v>Pixel Mount</c:v>
                </c:pt>
                <c:pt idx="32">
                  <c:v>Pixel Port</c:v>
                </c:pt>
                <c:pt idx="33">
                  <c:v>Prism Hub</c:v>
                </c:pt>
                <c:pt idx="34">
                  <c:v>Prism Light</c:v>
                </c:pt>
                <c:pt idx="35">
                  <c:v>Pulse Battery</c:v>
                </c:pt>
                <c:pt idx="36">
                  <c:v>Quantum Clamp</c:v>
                </c:pt>
                <c:pt idx="37">
                  <c:v>Quantum Lens</c:v>
                </c:pt>
                <c:pt idx="38">
                  <c:v>Radiant Core</c:v>
                </c:pt>
                <c:pt idx="39">
                  <c:v>Sigma Pack</c:v>
                </c:pt>
                <c:pt idx="40">
                  <c:v>Spark Charger</c:v>
                </c:pt>
                <c:pt idx="41">
                  <c:v>Spark Dock</c:v>
                </c:pt>
                <c:pt idx="42">
                  <c:v>Stride Panel</c:v>
                </c:pt>
                <c:pt idx="43">
                  <c:v>Titan Drive</c:v>
                </c:pt>
                <c:pt idx="44">
                  <c:v>Titan Link</c:v>
                </c:pt>
                <c:pt idx="45">
                  <c:v>Titan Rail</c:v>
                </c:pt>
                <c:pt idx="46">
                  <c:v>Vertex Plug</c:v>
                </c:pt>
                <c:pt idx="47">
                  <c:v>Vortex Shield</c:v>
                </c:pt>
                <c:pt idx="48">
                  <c:v>Zenith Frame</c:v>
                </c:pt>
                <c:pt idx="49">
                  <c:v>Zeta Engine</c:v>
                </c:pt>
              </c:strCache>
            </c:strRef>
          </c:cat>
          <c:val>
            <c:numRef>
              <c:f>Sheet1!$X$4:$X$54</c:f>
              <c:numCache>
                <c:formatCode>General</c:formatCode>
                <c:ptCount val="50"/>
                <c:pt idx="1">
                  <c:v>18900</c:v>
                </c:pt>
                <c:pt idx="3">
                  <c:v>11000</c:v>
                </c:pt>
                <c:pt idx="5">
                  <c:v>20300</c:v>
                </c:pt>
                <c:pt idx="9">
                  <c:v>12600</c:v>
                </c:pt>
                <c:pt idx="12">
                  <c:v>12600</c:v>
                </c:pt>
                <c:pt idx="13">
                  <c:v>21000</c:v>
                </c:pt>
                <c:pt idx="17">
                  <c:v>11550</c:v>
                </c:pt>
                <c:pt idx="24">
                  <c:v>25200</c:v>
                </c:pt>
                <c:pt idx="33">
                  <c:v>19800</c:v>
                </c:pt>
                <c:pt idx="38">
                  <c:v>17850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6A-462A-819A-825897373F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371475</xdr:rowOff>
    </xdr:from>
    <xdr:to>
      <xdr:col>15</xdr:col>
      <xdr:colOff>600074</xdr:colOff>
      <xdr:row>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804861</xdr:colOff>
      <xdr:row>9</xdr:row>
      <xdr:rowOff>361950</xdr:rowOff>
    </xdr:from>
    <xdr:to>
      <xdr:col>16</xdr:col>
      <xdr:colOff>19049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33336</xdr:colOff>
      <xdr:row>1</xdr:row>
      <xdr:rowOff>0</xdr:rowOff>
    </xdr:from>
    <xdr:to>
      <xdr:col>34</xdr:col>
      <xdr:colOff>609599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888.430912962962" createdVersion="6" refreshedVersion="6" minRefreshableVersion="3" recordCount="50">
  <cacheSource type="worksheet">
    <worksheetSource ref="A1:D51" sheet="Sheet1"/>
  </cacheSource>
  <cacheFields count="4">
    <cacheField name="Product Name" numFmtId="0">
      <sharedItems count="50">
        <s v="Alpha Widget"/>
        <s v="Beta Gadget"/>
        <s v="Omega Device"/>
        <s v="Delta Tool"/>
        <s v="Gamma Kit"/>
        <s v="Zeta Engine"/>
        <s v="Sigma Pack"/>
        <s v="Nova Screen"/>
        <s v="Apex Module"/>
        <s v="Zenith Frame"/>
        <s v="Pulse Battery"/>
        <s v="Orbit Sensor"/>
        <s v="Titan Drive"/>
        <s v="Prism Hub"/>
        <s v="Ignite Lens"/>
        <s v="Spark Charger"/>
        <s v="Vortex Shield"/>
        <s v="Echo Adapter"/>
        <s v="Neon Board"/>
        <s v="Quantum Clamp"/>
        <s v="Blaze Rod"/>
        <s v="Aero Gripper"/>
        <s v="Cyclone Pad"/>
        <s v="Radiant Core"/>
        <s v="Pixel Mount"/>
        <s v="Vertex Plug"/>
        <s v="Axis Console"/>
        <s v="Lunar Bar"/>
        <s v="Fusion Disk"/>
        <s v="Beam Socket"/>
        <s v="Stride Panel"/>
        <s v="Flare Bracket"/>
        <s v="Echo Magnet"/>
        <s v="Drift Valve"/>
        <s v="Orbit Switch"/>
        <s v="Nova Relay"/>
        <s v="Ignite Plate"/>
        <s v="Titan Rail"/>
        <s v="Axis Strip"/>
        <s v="Pixel Port"/>
        <s v="Gamma Blade"/>
        <s v="Quantum Lens"/>
        <s v="Spark Dock"/>
        <s v="Blaze Screen"/>
        <s v="Cyclone Fan"/>
        <s v="Orbit Ring"/>
        <s v="Prism Light"/>
        <s v="Titan Link"/>
        <s v="Aero Node"/>
        <s v="Fusion Grid"/>
      </sharedItems>
    </cacheField>
    <cacheField name="Region" numFmtId="0">
      <sharedItems count="5">
        <s v="North"/>
        <s v="East"/>
        <s v="South"/>
        <s v="West"/>
        <s v="Central"/>
      </sharedItems>
    </cacheField>
    <cacheField name="Quantities" numFmtId="0">
      <sharedItems containsSemiMixedTypes="0" containsString="0" containsNumber="1" containsInteger="1" minValue="40" maxValue="130" count="18">
        <n v="120"/>
        <n v="85"/>
        <n v="95"/>
        <n v="60"/>
        <n v="110"/>
        <n v="75"/>
        <n v="130"/>
        <n v="40"/>
        <n v="50"/>
        <n v="100"/>
        <n v="70"/>
        <n v="55"/>
        <n v="90"/>
        <n v="115"/>
        <n v="80"/>
        <n v="65"/>
        <n v="105"/>
        <n v="45"/>
      </sharedItems>
    </cacheField>
    <cacheField name="Sales" numFmtId="3">
      <sharedItems containsSemiMixedTypes="0" containsString="0" containsNumber="1" containsInteger="1" minValue="8400" maxValue="2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n v="24000"/>
  </r>
  <r>
    <x v="1"/>
    <x v="1"/>
    <x v="1"/>
    <n v="17500"/>
  </r>
  <r>
    <x v="2"/>
    <x v="2"/>
    <x v="2"/>
    <n v="20900"/>
  </r>
  <r>
    <x v="3"/>
    <x v="3"/>
    <x v="3"/>
    <n v="12600"/>
  </r>
  <r>
    <x v="4"/>
    <x v="4"/>
    <x v="4"/>
    <n v="22000"/>
  </r>
  <r>
    <x v="5"/>
    <x v="0"/>
    <x v="5"/>
    <n v="19500"/>
  </r>
  <r>
    <x v="6"/>
    <x v="1"/>
    <x v="6"/>
    <n v="26000"/>
  </r>
  <r>
    <x v="7"/>
    <x v="2"/>
    <x v="7"/>
    <n v="8400"/>
  </r>
  <r>
    <x v="8"/>
    <x v="3"/>
    <x v="8"/>
    <n v="11000"/>
  </r>
  <r>
    <x v="9"/>
    <x v="4"/>
    <x v="9"/>
    <n v="21000"/>
  </r>
  <r>
    <x v="10"/>
    <x v="0"/>
    <x v="2"/>
    <n v="18800"/>
  </r>
  <r>
    <x v="11"/>
    <x v="1"/>
    <x v="10"/>
    <n v="15400"/>
  </r>
  <r>
    <x v="12"/>
    <x v="2"/>
    <x v="11"/>
    <n v="13200"/>
  </r>
  <r>
    <x v="13"/>
    <x v="3"/>
    <x v="12"/>
    <n v="19800"/>
  </r>
  <r>
    <x v="14"/>
    <x v="4"/>
    <x v="13"/>
    <n v="23000"/>
  </r>
  <r>
    <x v="15"/>
    <x v="0"/>
    <x v="14"/>
    <n v="16500"/>
  </r>
  <r>
    <x v="16"/>
    <x v="1"/>
    <x v="15"/>
    <n v="13300"/>
  </r>
  <r>
    <x v="17"/>
    <x v="2"/>
    <x v="16"/>
    <n v="22400"/>
  </r>
  <r>
    <x v="18"/>
    <x v="3"/>
    <x v="0"/>
    <n v="25200"/>
  </r>
  <r>
    <x v="19"/>
    <x v="4"/>
    <x v="17"/>
    <n v="9400"/>
  </r>
  <r>
    <x v="20"/>
    <x v="0"/>
    <x v="8"/>
    <n v="10000"/>
  </r>
  <r>
    <x v="21"/>
    <x v="1"/>
    <x v="9"/>
    <n v="20000"/>
  </r>
  <r>
    <x v="22"/>
    <x v="2"/>
    <x v="5"/>
    <n v="15750"/>
  </r>
  <r>
    <x v="23"/>
    <x v="3"/>
    <x v="1"/>
    <n v="17850"/>
  </r>
  <r>
    <x v="24"/>
    <x v="4"/>
    <x v="3"/>
    <n v="12600"/>
  </r>
  <r>
    <x v="25"/>
    <x v="0"/>
    <x v="10"/>
    <n v="14000"/>
  </r>
  <r>
    <x v="26"/>
    <x v="1"/>
    <x v="12"/>
    <n v="18900"/>
  </r>
  <r>
    <x v="27"/>
    <x v="2"/>
    <x v="6"/>
    <n v="27300"/>
  </r>
  <r>
    <x v="28"/>
    <x v="3"/>
    <x v="11"/>
    <n v="11550"/>
  </r>
  <r>
    <x v="29"/>
    <x v="4"/>
    <x v="14"/>
    <n v="16800"/>
  </r>
  <r>
    <x v="30"/>
    <x v="0"/>
    <x v="2"/>
    <n v="19000"/>
  </r>
  <r>
    <x v="31"/>
    <x v="1"/>
    <x v="3"/>
    <n v="12000"/>
  </r>
  <r>
    <x v="32"/>
    <x v="2"/>
    <x v="4"/>
    <n v="22900"/>
  </r>
  <r>
    <x v="33"/>
    <x v="3"/>
    <x v="9"/>
    <n v="21000"/>
  </r>
  <r>
    <x v="34"/>
    <x v="4"/>
    <x v="10"/>
    <n v="14700"/>
  </r>
  <r>
    <x v="35"/>
    <x v="0"/>
    <x v="1"/>
    <n v="18000"/>
  </r>
  <r>
    <x v="36"/>
    <x v="1"/>
    <x v="15"/>
    <n v="13000"/>
  </r>
  <r>
    <x v="37"/>
    <x v="2"/>
    <x v="17"/>
    <n v="9000"/>
  </r>
  <r>
    <x v="38"/>
    <x v="3"/>
    <x v="16"/>
    <n v="20300"/>
  </r>
  <r>
    <x v="39"/>
    <x v="4"/>
    <x v="12"/>
    <n v="18000"/>
  </r>
  <r>
    <x v="40"/>
    <x v="0"/>
    <x v="5"/>
    <n v="15750"/>
  </r>
  <r>
    <x v="41"/>
    <x v="1"/>
    <x v="8"/>
    <n v="10000"/>
  </r>
  <r>
    <x v="42"/>
    <x v="2"/>
    <x v="9"/>
    <n v="20000"/>
  </r>
  <r>
    <x v="43"/>
    <x v="3"/>
    <x v="3"/>
    <n v="12600"/>
  </r>
  <r>
    <x v="44"/>
    <x v="4"/>
    <x v="11"/>
    <n v="11000"/>
  </r>
  <r>
    <x v="45"/>
    <x v="0"/>
    <x v="0"/>
    <n v="24000"/>
  </r>
  <r>
    <x v="46"/>
    <x v="1"/>
    <x v="1"/>
    <n v="17500"/>
  </r>
  <r>
    <x v="47"/>
    <x v="2"/>
    <x v="10"/>
    <n v="14000"/>
  </r>
  <r>
    <x v="48"/>
    <x v="3"/>
    <x v="12"/>
    <n v="18900"/>
  </r>
  <r>
    <x v="49"/>
    <x v="4"/>
    <x v="9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S2:Y54" firstHeaderRow="1" firstDataRow="2" firstDataCol="1"/>
  <pivotFields count="4">
    <pivotField axis="axisRow" showAll="0">
      <items count="51">
        <item x="21"/>
        <item x="48"/>
        <item x="0"/>
        <item x="8"/>
        <item x="26"/>
        <item x="38"/>
        <item x="29"/>
        <item x="1"/>
        <item x="20"/>
        <item x="43"/>
        <item x="44"/>
        <item x="22"/>
        <item x="3"/>
        <item x="33"/>
        <item x="17"/>
        <item x="32"/>
        <item x="31"/>
        <item x="28"/>
        <item x="49"/>
        <item x="40"/>
        <item x="4"/>
        <item x="14"/>
        <item x="36"/>
        <item x="27"/>
        <item x="18"/>
        <item x="35"/>
        <item x="7"/>
        <item x="2"/>
        <item x="45"/>
        <item x="11"/>
        <item x="34"/>
        <item x="24"/>
        <item x="39"/>
        <item x="13"/>
        <item x="46"/>
        <item x="10"/>
        <item x="19"/>
        <item x="41"/>
        <item x="23"/>
        <item x="6"/>
        <item x="15"/>
        <item x="42"/>
        <item x="30"/>
        <item x="12"/>
        <item x="47"/>
        <item x="37"/>
        <item x="25"/>
        <item x="16"/>
        <item x="9"/>
        <item x="5"/>
        <item t="default"/>
      </items>
    </pivotField>
    <pivotField axis="axisCol" showAll="0">
      <items count="6">
        <item x="4"/>
        <item x="1"/>
        <item x="0"/>
        <item x="2"/>
        <item x="3"/>
        <item t="default"/>
      </items>
    </pivotField>
    <pivotField showAll="0"/>
    <pivotField dataField="1" numFmtId="3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3" baseField="0" baseItem="0"/>
  </dataFields>
  <chartFormats count="255">
    <chartFormat chart="1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6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2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26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26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26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26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26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" format="26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26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1" format="2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1" format="2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1" format="2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1" format="2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1" format="2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1" format="2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1" format="2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1" format="2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1" format="2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1" format="2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0"/>
          </reference>
        </references>
      </pivotArea>
    </chartFormat>
    <chartFormat chart="1" format="2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1" format="2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1" format="2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1" format="2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1" format="2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1" format="2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1" format="2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1" format="2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1" format="2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1" format="2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1" format="2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1" format="2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1" format="2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1" format="2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1" format="2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0"/>
          </reference>
        </references>
      </pivotArea>
    </chartFormat>
    <chartFormat chart="1" format="2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0"/>
          </reference>
        </references>
      </pivotArea>
    </chartFormat>
    <chartFormat chart="1" format="2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0"/>
          </reference>
        </references>
      </pivotArea>
    </chartFormat>
    <chartFormat chart="1" format="297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0"/>
          </reference>
        </references>
      </pivotArea>
    </chartFormat>
    <chartFormat chart="1" format="298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0"/>
          </reference>
        </references>
      </pivotArea>
    </chartFormat>
    <chartFormat chart="1" format="2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0"/>
          </reference>
        </references>
      </pivotArea>
    </chartFormat>
    <chartFormat chart="1" format="3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0"/>
          </reference>
        </references>
      </pivotArea>
    </chartFormat>
    <chartFormat chart="1" format="3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0"/>
          </reference>
        </references>
      </pivotArea>
    </chartFormat>
    <chartFormat chart="1" format="3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0"/>
          </reference>
        </references>
      </pivotArea>
    </chartFormat>
    <chartFormat chart="1" format="3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0"/>
          </reference>
        </references>
      </pivotArea>
    </chartFormat>
    <chartFormat chart="1" format="3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0"/>
          </reference>
        </references>
      </pivotArea>
    </chartFormat>
    <chartFormat chart="1" format="305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0"/>
          </reference>
        </references>
      </pivotArea>
    </chartFormat>
    <chartFormat chart="1" format="3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0"/>
          </reference>
        </references>
      </pivotArea>
    </chartFormat>
    <chartFormat chart="1" format="3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0"/>
          </reference>
        </references>
      </pivotArea>
    </chartFormat>
    <chartFormat chart="1" format="308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0"/>
          </reference>
        </references>
      </pivotArea>
    </chartFormat>
    <chartFormat chart="1" format="3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0"/>
          </reference>
        </references>
      </pivotArea>
    </chartFormat>
    <chartFormat chart="1" format="3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3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3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3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" format="3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31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31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" format="31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" format="31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" format="3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1" format="3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" format="3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1" format="3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1" format="3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1" format="3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1" format="3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1" format="3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1" format="3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1" format="3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1" format="3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1" format="3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1" format="3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1" format="3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1" format="3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1" format="3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1" format="3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1" format="3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  <chartFormat chart="1" format="3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"/>
          </reference>
        </references>
      </pivotArea>
    </chartFormat>
    <chartFormat chart="1" format="3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"/>
          </reference>
        </references>
      </pivotArea>
    </chartFormat>
    <chartFormat chart="1" format="3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"/>
          </reference>
        </references>
      </pivotArea>
    </chartFormat>
    <chartFormat chart="1" format="3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"/>
          </reference>
        </references>
      </pivotArea>
    </chartFormat>
    <chartFormat chart="1" format="3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1"/>
          </reference>
        </references>
      </pivotArea>
    </chartFormat>
    <chartFormat chart="1" format="3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"/>
          </reference>
        </references>
      </pivotArea>
    </chartFormat>
    <chartFormat chart="1" format="3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"/>
          </reference>
        </references>
      </pivotArea>
    </chartFormat>
    <chartFormat chart="1" format="3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1"/>
          </reference>
        </references>
      </pivotArea>
    </chartFormat>
    <chartFormat chart="1" format="3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1"/>
          </reference>
        </references>
      </pivotArea>
    </chartFormat>
    <chartFormat chart="1" format="3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"/>
          </reference>
        </references>
      </pivotArea>
    </chartFormat>
    <chartFormat chart="1" format="3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"/>
          </reference>
        </references>
      </pivotArea>
    </chartFormat>
    <chartFormat chart="1" format="3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1"/>
          </reference>
        </references>
      </pivotArea>
    </chartFormat>
    <chartFormat chart="1" format="3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"/>
          </reference>
        </references>
      </pivotArea>
    </chartFormat>
    <chartFormat chart="1" format="3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1"/>
          </reference>
        </references>
      </pivotArea>
    </chartFormat>
    <chartFormat chart="1" format="3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"/>
          </reference>
        </references>
      </pivotArea>
    </chartFormat>
    <chartFormat chart="1" format="3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1"/>
          </reference>
        </references>
      </pivotArea>
    </chartFormat>
    <chartFormat chart="1" format="3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1"/>
          </reference>
        </references>
      </pivotArea>
    </chartFormat>
    <chartFormat chart="1" format="3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1"/>
          </reference>
        </references>
      </pivotArea>
    </chartFormat>
    <chartFormat chart="1" format="3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"/>
          </reference>
        </references>
      </pivotArea>
    </chartFormat>
    <chartFormat chart="1" format="3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1"/>
          </reference>
        </references>
      </pivotArea>
    </chartFormat>
    <chartFormat chart="1" format="3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1"/>
          </reference>
        </references>
      </pivotArea>
    </chartFormat>
    <chartFormat chart="1" format="359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1"/>
          </reference>
        </references>
      </pivotArea>
    </chartFormat>
    <chartFormat chart="1" format="36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3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3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36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36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" format="36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36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1" format="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1" format="36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1" format="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1" format="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1" format="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1" format="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1" format="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1" format="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1" format="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1" format="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1" format="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1" format="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1" format="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1" format="3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1" format="3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</references>
      </pivotArea>
    </chartFormat>
    <chartFormat chart="1" format="3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</references>
      </pivotArea>
    </chartFormat>
    <chartFormat chart="1" format="3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2"/>
          </reference>
        </references>
      </pivotArea>
    </chartFormat>
    <chartFormat chart="1" format="3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1" format="3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1" format="3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1" format="3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2"/>
          </reference>
        </references>
      </pivotArea>
    </chartFormat>
    <chartFormat chart="1" format="3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1" format="3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1" format="3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2"/>
          </reference>
        </references>
      </pivotArea>
    </chartFormat>
    <chartFormat chart="1" format="3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2"/>
          </reference>
        </references>
      </pivotArea>
    </chartFormat>
    <chartFormat chart="1" format="3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2"/>
          </reference>
        </references>
      </pivotArea>
    </chartFormat>
    <chartFormat chart="1" format="3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2"/>
          </reference>
        </references>
      </pivotArea>
    </chartFormat>
    <chartFormat chart="1" format="3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2"/>
          </reference>
        </references>
      </pivotArea>
    </chartFormat>
    <chartFormat chart="1" format="3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2"/>
          </reference>
        </references>
      </pivotArea>
    </chartFormat>
    <chartFormat chart="1" format="3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2"/>
          </reference>
        </references>
      </pivotArea>
    </chartFormat>
    <chartFormat chart="1" format="397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2"/>
          </reference>
        </references>
      </pivotArea>
    </chartFormat>
    <chartFormat chart="1" format="398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2"/>
          </reference>
        </references>
      </pivotArea>
    </chartFormat>
    <chartFormat chart="1" format="3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2"/>
          </reference>
        </references>
      </pivotArea>
    </chartFormat>
    <chartFormat chart="1" format="4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2"/>
          </reference>
        </references>
      </pivotArea>
    </chartFormat>
    <chartFormat chart="1" format="4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2"/>
          </reference>
        </references>
      </pivotArea>
    </chartFormat>
    <chartFormat chart="1" format="4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"/>
          </reference>
        </references>
      </pivotArea>
    </chartFormat>
    <chartFormat chart="1" format="4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2"/>
          </reference>
        </references>
      </pivotArea>
    </chartFormat>
    <chartFormat chart="1" format="4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"/>
          </reference>
        </references>
      </pivotArea>
    </chartFormat>
    <chartFormat chart="1" format="405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2"/>
          </reference>
        </references>
      </pivotArea>
    </chartFormat>
    <chartFormat chart="1" format="4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2"/>
          </reference>
        </references>
      </pivotArea>
    </chartFormat>
    <chartFormat chart="1" format="4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2"/>
          </reference>
        </references>
      </pivotArea>
    </chartFormat>
    <chartFormat chart="1" format="408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"/>
          </reference>
        </references>
      </pivotArea>
    </chartFormat>
    <chartFormat chart="1" format="4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2"/>
          </reference>
        </references>
      </pivotArea>
    </chartFormat>
    <chartFormat chart="1" format="4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4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4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4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4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" format="41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1" format="41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1" format="41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1" format="41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1" format="4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1" format="4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1" format="4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1" format="4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1" format="4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"/>
          </reference>
        </references>
      </pivotArea>
    </chartFormat>
    <chartFormat chart="1" format="4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1" format="4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1" format="4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1" format="4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1" format="4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1" format="4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3"/>
          </reference>
        </references>
      </pivotArea>
    </chartFormat>
    <chartFormat chart="1" format="4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3"/>
          </reference>
        </references>
      </pivotArea>
    </chartFormat>
    <chartFormat chart="1" format="4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3"/>
          </reference>
        </references>
      </pivotArea>
    </chartFormat>
    <chartFormat chart="1" format="4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1" format="4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1" format="4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1" format="4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1" format="4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1" format="4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</references>
      </pivotArea>
    </chartFormat>
    <chartFormat chart="1" format="4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3"/>
          </reference>
        </references>
      </pivotArea>
    </chartFormat>
    <chartFormat chart="1" format="4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3"/>
          </reference>
        </references>
      </pivotArea>
    </chartFormat>
    <chartFormat chart="1" format="4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"/>
          </reference>
        </references>
      </pivotArea>
    </chartFormat>
    <chartFormat chart="1" format="4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3"/>
          </reference>
        </references>
      </pivotArea>
    </chartFormat>
    <chartFormat chart="1" format="4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3"/>
          </reference>
        </references>
      </pivotArea>
    </chartFormat>
    <chartFormat chart="1" format="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3"/>
          </reference>
        </references>
      </pivotArea>
    </chartFormat>
    <chartFormat chart="1" format="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3"/>
          </reference>
        </references>
      </pivotArea>
    </chartFormat>
    <chartFormat chart="1" format="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3"/>
          </reference>
        </references>
      </pivotArea>
    </chartFormat>
    <chartFormat chart="1" format="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3"/>
          </reference>
        </references>
      </pivotArea>
    </chartFormat>
    <chartFormat chart="1" format="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3"/>
          </reference>
        </references>
      </pivotArea>
    </chartFormat>
    <chartFormat chart="1" format="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3"/>
          </reference>
        </references>
      </pivotArea>
    </chartFormat>
    <chartFormat chart="1" format="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3"/>
          </reference>
        </references>
      </pivotArea>
    </chartFormat>
    <chartFormat chart="1" format="4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3"/>
          </reference>
        </references>
      </pivotArea>
    </chartFormat>
    <chartFormat chart="1" format="4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3"/>
          </reference>
        </references>
      </pivotArea>
    </chartFormat>
    <chartFormat chart="1" format="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3"/>
          </reference>
        </references>
      </pivotArea>
    </chartFormat>
    <chartFormat chart="1" format="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3"/>
          </reference>
        </references>
      </pivotArea>
    </chartFormat>
    <chartFormat chart="1" format="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3"/>
          </reference>
        </references>
      </pivotArea>
    </chartFormat>
    <chartFormat chart="1" format="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3"/>
          </reference>
        </references>
      </pivotArea>
    </chartFormat>
    <chartFormat chart="1" format="4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3"/>
          </reference>
        </references>
      </pivotArea>
    </chartFormat>
    <chartFormat chart="1" format="4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3"/>
          </reference>
        </references>
      </pivotArea>
    </chartFormat>
    <chartFormat chart="1" format="459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"/>
          </reference>
        </references>
      </pivotArea>
    </chartFormat>
    <chartFormat chart="1" format="46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4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4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" format="46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" format="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1" format="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1" format="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1" format="46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1" format="46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1" format="4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1" format="4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1" format="4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1" format="4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1" format="4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4"/>
          </reference>
        </references>
      </pivotArea>
    </chartFormat>
    <chartFormat chart="1" format="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1" format="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1" format="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4"/>
          </reference>
        </references>
      </pivotArea>
    </chartFormat>
    <chartFormat chart="1" format="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1" format="4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1" format="4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1" format="4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1" format="4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1" format="4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1" format="4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1" format="4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1" format="4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1" format="4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1" format="4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4"/>
          </reference>
        </references>
      </pivotArea>
    </chartFormat>
    <chartFormat chart="1" format="4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1" format="4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4"/>
          </reference>
        </references>
      </pivotArea>
    </chartFormat>
    <chartFormat chart="1" format="4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4"/>
          </reference>
        </references>
      </pivotArea>
    </chartFormat>
    <chartFormat chart="1" format="4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4"/>
          </reference>
        </references>
      </pivotArea>
    </chartFormat>
    <chartFormat chart="1" format="4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</references>
      </pivotArea>
    </chartFormat>
    <chartFormat chart="1" format="4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4"/>
          </reference>
        </references>
      </pivotArea>
    </chartFormat>
    <chartFormat chart="1" format="4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4"/>
          </reference>
        </references>
      </pivotArea>
    </chartFormat>
    <chartFormat chart="1" format="4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4"/>
          </reference>
        </references>
      </pivotArea>
    </chartFormat>
    <chartFormat chart="1" format="497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4"/>
          </reference>
        </references>
      </pivotArea>
    </chartFormat>
    <chartFormat chart="1" format="498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4"/>
          </reference>
        </references>
      </pivotArea>
    </chartFormat>
    <chartFormat chart="1" format="4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"/>
          </reference>
        </references>
      </pivotArea>
    </chartFormat>
    <chartFormat chart="1" format="5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4"/>
          </reference>
        </references>
      </pivotArea>
    </chartFormat>
    <chartFormat chart="1" format="5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"/>
          </reference>
        </references>
      </pivotArea>
    </chartFormat>
    <chartFormat chart="1" format="5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4"/>
          </reference>
        </references>
      </pivotArea>
    </chartFormat>
    <chartFormat chart="1" format="5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4"/>
          </reference>
        </references>
      </pivotArea>
    </chartFormat>
    <chartFormat chart="1" format="5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4"/>
          </reference>
        </references>
      </pivotArea>
    </chartFormat>
    <chartFormat chart="1" format="505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4"/>
          </reference>
        </references>
      </pivotArea>
    </chartFormat>
    <chartFormat chart="1" format="5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4"/>
          </reference>
        </references>
      </pivotArea>
    </chartFormat>
    <chartFormat chart="1" format="5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4"/>
          </reference>
        </references>
      </pivotArea>
    </chartFormat>
    <chartFormat chart="1" format="508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4"/>
          </reference>
        </references>
      </pivotArea>
    </chartFormat>
    <chartFormat chart="1" format="5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G11:H62" firstHeaderRow="1" firstDataRow="1" firstDataCol="1"/>
  <pivotFields count="4">
    <pivotField axis="axisRow" showAll="0">
      <items count="51">
        <item x="21"/>
        <item x="48"/>
        <item x="0"/>
        <item x="8"/>
        <item x="26"/>
        <item x="38"/>
        <item x="29"/>
        <item x="1"/>
        <item x="20"/>
        <item x="43"/>
        <item x="44"/>
        <item x="22"/>
        <item x="3"/>
        <item x="33"/>
        <item x="17"/>
        <item x="32"/>
        <item x="31"/>
        <item x="28"/>
        <item x="49"/>
        <item x="40"/>
        <item x="4"/>
        <item x="14"/>
        <item x="36"/>
        <item x="27"/>
        <item x="18"/>
        <item x="35"/>
        <item x="7"/>
        <item x="2"/>
        <item x="45"/>
        <item x="11"/>
        <item x="34"/>
        <item x="24"/>
        <item x="39"/>
        <item x="13"/>
        <item x="46"/>
        <item x="10"/>
        <item x="19"/>
        <item x="41"/>
        <item x="23"/>
        <item x="6"/>
        <item x="15"/>
        <item x="42"/>
        <item x="30"/>
        <item x="12"/>
        <item x="47"/>
        <item x="37"/>
        <item x="25"/>
        <item x="16"/>
        <item x="9"/>
        <item x="5"/>
        <item t="default"/>
      </items>
    </pivotField>
    <pivotField showAll="0"/>
    <pivotField showAll="0"/>
    <pivotField dataField="1" numFmtId="3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Sales" fld="3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G2:H8" firstHeaderRow="1" firstDataRow="1" firstDataCol="1"/>
  <pivotFields count="4">
    <pivotField showAll="0"/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dataField="1" numFmtId="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opLeftCell="A33" workbookViewId="0">
      <selection activeCell="E50" sqref="E50"/>
    </sheetView>
  </sheetViews>
  <sheetFormatPr defaultRowHeight="15" x14ac:dyDescent="0.25"/>
  <cols>
    <col min="1" max="1" width="9.42578125" customWidth="1"/>
    <col min="7" max="7" width="15.42578125" bestFit="1" customWidth="1"/>
    <col min="8" max="8" width="12.140625" bestFit="1" customWidth="1"/>
    <col min="19" max="19" width="15.42578125" bestFit="1" customWidth="1"/>
    <col min="20" max="20" width="16.28515625" bestFit="1" customWidth="1"/>
    <col min="21" max="24" width="7" customWidth="1"/>
    <col min="25" max="25" width="11.28515625" bestFit="1" customWidth="1"/>
  </cols>
  <sheetData>
    <row r="1" spans="1:25" ht="30" x14ac:dyDescent="0.25">
      <c r="A1" s="1" t="s">
        <v>0</v>
      </c>
      <c r="B1" s="1" t="s">
        <v>1</v>
      </c>
      <c r="C1" s="1" t="s">
        <v>2</v>
      </c>
      <c r="D1" s="1" t="s">
        <v>58</v>
      </c>
    </row>
    <row r="2" spans="1:25" ht="30" x14ac:dyDescent="0.25">
      <c r="A2" s="2" t="s">
        <v>3</v>
      </c>
      <c r="B2" s="2" t="s">
        <v>4</v>
      </c>
      <c r="C2" s="2">
        <v>120</v>
      </c>
      <c r="D2" s="3">
        <v>24000</v>
      </c>
      <c r="G2" s="4" t="s">
        <v>59</v>
      </c>
      <c r="H2" t="s">
        <v>61</v>
      </c>
      <c r="S2" s="4" t="s">
        <v>61</v>
      </c>
      <c r="T2" s="4" t="s">
        <v>62</v>
      </c>
    </row>
    <row r="3" spans="1:25" ht="30" x14ac:dyDescent="0.25">
      <c r="A3" s="2" t="s">
        <v>5</v>
      </c>
      <c r="B3" s="2" t="s">
        <v>6</v>
      </c>
      <c r="C3" s="2">
        <v>85</v>
      </c>
      <c r="D3" s="3">
        <v>17500</v>
      </c>
      <c r="G3" s="5" t="s">
        <v>12</v>
      </c>
      <c r="H3" s="6">
        <v>168500</v>
      </c>
      <c r="S3" s="4" t="s">
        <v>59</v>
      </c>
      <c r="T3" t="s">
        <v>12</v>
      </c>
      <c r="U3" t="s">
        <v>6</v>
      </c>
      <c r="V3" t="s">
        <v>4</v>
      </c>
      <c r="W3" t="s">
        <v>8</v>
      </c>
      <c r="X3" t="s">
        <v>10</v>
      </c>
      <c r="Y3" t="s">
        <v>60</v>
      </c>
    </row>
    <row r="4" spans="1:25" ht="30" x14ac:dyDescent="0.25">
      <c r="A4" s="2" t="s">
        <v>7</v>
      </c>
      <c r="B4" s="2" t="s">
        <v>8</v>
      </c>
      <c r="C4" s="2">
        <v>95</v>
      </c>
      <c r="D4" s="3">
        <v>20900</v>
      </c>
      <c r="G4" s="5" t="s">
        <v>6</v>
      </c>
      <c r="H4" s="6">
        <v>163600</v>
      </c>
      <c r="S4" s="5" t="s">
        <v>29</v>
      </c>
      <c r="T4" s="6"/>
      <c r="U4" s="6">
        <v>20000</v>
      </c>
      <c r="V4" s="6"/>
      <c r="W4" s="6"/>
      <c r="X4" s="6"/>
      <c r="Y4" s="6">
        <v>20000</v>
      </c>
    </row>
    <row r="5" spans="1:25" ht="30" x14ac:dyDescent="0.25">
      <c r="A5" s="2" t="s">
        <v>9</v>
      </c>
      <c r="B5" s="2" t="s">
        <v>10</v>
      </c>
      <c r="C5" s="2">
        <v>60</v>
      </c>
      <c r="D5" s="3">
        <v>12600</v>
      </c>
      <c r="G5" s="5" t="s">
        <v>4</v>
      </c>
      <c r="H5" s="6">
        <v>179550</v>
      </c>
      <c r="S5" s="5" t="s">
        <v>56</v>
      </c>
      <c r="T5" s="6"/>
      <c r="U5" s="6"/>
      <c r="V5" s="6"/>
      <c r="W5" s="6"/>
      <c r="X5" s="6">
        <v>18900</v>
      </c>
      <c r="Y5" s="6">
        <v>18900</v>
      </c>
    </row>
    <row r="6" spans="1:25" ht="30" x14ac:dyDescent="0.25">
      <c r="A6" s="2" t="s">
        <v>11</v>
      </c>
      <c r="B6" s="2" t="s">
        <v>12</v>
      </c>
      <c r="C6" s="2">
        <v>110</v>
      </c>
      <c r="D6" s="3">
        <v>22000</v>
      </c>
      <c r="G6" s="5" t="s">
        <v>8</v>
      </c>
      <c r="H6" s="6">
        <v>173850</v>
      </c>
      <c r="S6" s="5" t="s">
        <v>3</v>
      </c>
      <c r="T6" s="6"/>
      <c r="U6" s="6"/>
      <c r="V6" s="6">
        <v>24000</v>
      </c>
      <c r="W6" s="6"/>
      <c r="X6" s="6"/>
      <c r="Y6" s="6">
        <v>24000</v>
      </c>
    </row>
    <row r="7" spans="1:25" ht="30" x14ac:dyDescent="0.25">
      <c r="A7" s="2" t="s">
        <v>13</v>
      </c>
      <c r="B7" s="2" t="s">
        <v>4</v>
      </c>
      <c r="C7" s="2">
        <v>75</v>
      </c>
      <c r="D7" s="3">
        <v>19500</v>
      </c>
      <c r="G7" s="5" t="s">
        <v>10</v>
      </c>
      <c r="H7" s="6">
        <v>170800</v>
      </c>
      <c r="S7" s="5" t="s">
        <v>16</v>
      </c>
      <c r="T7" s="6"/>
      <c r="U7" s="6"/>
      <c r="V7" s="6"/>
      <c r="W7" s="6"/>
      <c r="X7" s="6">
        <v>11000</v>
      </c>
      <c r="Y7" s="6">
        <v>11000</v>
      </c>
    </row>
    <row r="8" spans="1:25" ht="30" x14ac:dyDescent="0.25">
      <c r="A8" s="2" t="s">
        <v>14</v>
      </c>
      <c r="B8" s="2" t="s">
        <v>6</v>
      </c>
      <c r="C8" s="2">
        <v>130</v>
      </c>
      <c r="D8" s="3">
        <v>26000</v>
      </c>
      <c r="G8" s="5" t="s">
        <v>60</v>
      </c>
      <c r="H8" s="6">
        <v>856300</v>
      </c>
      <c r="S8" s="5" t="s">
        <v>34</v>
      </c>
      <c r="T8" s="6"/>
      <c r="U8" s="6">
        <v>18900</v>
      </c>
      <c r="V8" s="6"/>
      <c r="W8" s="6"/>
      <c r="X8" s="6"/>
      <c r="Y8" s="6">
        <v>18900</v>
      </c>
    </row>
    <row r="9" spans="1:25" ht="30" x14ac:dyDescent="0.25">
      <c r="A9" s="2" t="s">
        <v>15</v>
      </c>
      <c r="B9" s="2" t="s">
        <v>8</v>
      </c>
      <c r="C9" s="2">
        <v>40</v>
      </c>
      <c r="D9" s="3">
        <v>8400</v>
      </c>
      <c r="S9" s="5" t="s">
        <v>46</v>
      </c>
      <c r="T9" s="6"/>
      <c r="U9" s="6"/>
      <c r="V9" s="6"/>
      <c r="W9" s="6"/>
      <c r="X9" s="6">
        <v>20300</v>
      </c>
      <c r="Y9" s="6">
        <v>20300</v>
      </c>
    </row>
    <row r="10" spans="1:25" ht="30" x14ac:dyDescent="0.25">
      <c r="A10" s="2" t="s">
        <v>16</v>
      </c>
      <c r="B10" s="2" t="s">
        <v>10</v>
      </c>
      <c r="C10" s="2">
        <v>50</v>
      </c>
      <c r="D10" s="3">
        <v>11000</v>
      </c>
      <c r="S10" s="5" t="s">
        <v>37</v>
      </c>
      <c r="T10" s="6">
        <v>16800</v>
      </c>
      <c r="U10" s="6"/>
      <c r="V10" s="6"/>
      <c r="W10" s="6"/>
      <c r="X10" s="6"/>
      <c r="Y10" s="6">
        <v>16800</v>
      </c>
    </row>
    <row r="11" spans="1:25" ht="30" x14ac:dyDescent="0.25">
      <c r="A11" s="2" t="s">
        <v>17</v>
      </c>
      <c r="B11" s="2" t="s">
        <v>12</v>
      </c>
      <c r="C11" s="2">
        <v>100</v>
      </c>
      <c r="D11" s="3">
        <v>21000</v>
      </c>
      <c r="G11" s="4" t="s">
        <v>59</v>
      </c>
      <c r="H11" t="s">
        <v>61</v>
      </c>
      <c r="S11" s="5" t="s">
        <v>5</v>
      </c>
      <c r="T11" s="6"/>
      <c r="U11" s="6">
        <v>17500</v>
      </c>
      <c r="V11" s="6"/>
      <c r="W11" s="6"/>
      <c r="X11" s="6"/>
      <c r="Y11" s="6">
        <v>17500</v>
      </c>
    </row>
    <row r="12" spans="1:25" ht="30" x14ac:dyDescent="0.25">
      <c r="A12" s="2" t="s">
        <v>18</v>
      </c>
      <c r="B12" s="2" t="s">
        <v>4</v>
      </c>
      <c r="C12" s="2">
        <v>95</v>
      </c>
      <c r="D12" s="3">
        <v>18800</v>
      </c>
      <c r="G12" s="5" t="s">
        <v>29</v>
      </c>
      <c r="H12" s="6">
        <v>20000</v>
      </c>
      <c r="S12" s="5" t="s">
        <v>28</v>
      </c>
      <c r="T12" s="6"/>
      <c r="U12" s="6"/>
      <c r="V12" s="6">
        <v>10000</v>
      </c>
      <c r="W12" s="6"/>
      <c r="X12" s="6"/>
      <c r="Y12" s="6">
        <v>10000</v>
      </c>
    </row>
    <row r="13" spans="1:25" ht="30" x14ac:dyDescent="0.25">
      <c r="A13" s="2" t="s">
        <v>19</v>
      </c>
      <c r="B13" s="2" t="s">
        <v>6</v>
      </c>
      <c r="C13" s="2">
        <v>70</v>
      </c>
      <c r="D13" s="3">
        <v>15400</v>
      </c>
      <c r="G13" s="5" t="s">
        <v>56</v>
      </c>
      <c r="H13" s="6">
        <v>18900</v>
      </c>
      <c r="S13" s="5" t="s">
        <v>51</v>
      </c>
      <c r="T13" s="6"/>
      <c r="U13" s="6"/>
      <c r="V13" s="6"/>
      <c r="W13" s="6"/>
      <c r="X13" s="6">
        <v>12600</v>
      </c>
      <c r="Y13" s="6">
        <v>12600</v>
      </c>
    </row>
    <row r="14" spans="1:25" ht="30" x14ac:dyDescent="0.25">
      <c r="A14" s="2" t="s">
        <v>20</v>
      </c>
      <c r="B14" s="2" t="s">
        <v>8</v>
      </c>
      <c r="C14" s="2">
        <v>55</v>
      </c>
      <c r="D14" s="3">
        <v>13200</v>
      </c>
      <c r="G14" s="5" t="s">
        <v>3</v>
      </c>
      <c r="H14" s="6">
        <v>24000</v>
      </c>
      <c r="S14" s="5" t="s">
        <v>52</v>
      </c>
      <c r="T14" s="6">
        <v>11000</v>
      </c>
      <c r="U14" s="6"/>
      <c r="V14" s="6"/>
      <c r="W14" s="6"/>
      <c r="X14" s="6"/>
      <c r="Y14" s="6">
        <v>11000</v>
      </c>
    </row>
    <row r="15" spans="1:25" ht="30" x14ac:dyDescent="0.25">
      <c r="A15" s="2" t="s">
        <v>21</v>
      </c>
      <c r="B15" s="2" t="s">
        <v>10</v>
      </c>
      <c r="C15" s="2">
        <v>90</v>
      </c>
      <c r="D15" s="3">
        <v>19800</v>
      </c>
      <c r="G15" s="5" t="s">
        <v>16</v>
      </c>
      <c r="H15" s="6">
        <v>11000</v>
      </c>
      <c r="S15" s="5" t="s">
        <v>30</v>
      </c>
      <c r="T15" s="6"/>
      <c r="U15" s="6"/>
      <c r="V15" s="6"/>
      <c r="W15" s="6">
        <v>15750</v>
      </c>
      <c r="X15" s="6"/>
      <c r="Y15" s="6">
        <v>15750</v>
      </c>
    </row>
    <row r="16" spans="1:25" ht="30" x14ac:dyDescent="0.25">
      <c r="A16" s="2" t="s">
        <v>22</v>
      </c>
      <c r="B16" s="2" t="s">
        <v>12</v>
      </c>
      <c r="C16" s="2">
        <v>115</v>
      </c>
      <c r="D16" s="3">
        <v>23000</v>
      </c>
      <c r="G16" s="5" t="s">
        <v>34</v>
      </c>
      <c r="H16" s="6">
        <v>18900</v>
      </c>
      <c r="S16" s="5" t="s">
        <v>9</v>
      </c>
      <c r="T16" s="6"/>
      <c r="U16" s="6"/>
      <c r="V16" s="6"/>
      <c r="W16" s="6"/>
      <c r="X16" s="6">
        <v>12600</v>
      </c>
      <c r="Y16" s="6">
        <v>12600</v>
      </c>
    </row>
    <row r="17" spans="1:25" ht="30" x14ac:dyDescent="0.25">
      <c r="A17" s="2" t="s">
        <v>23</v>
      </c>
      <c r="B17" s="2" t="s">
        <v>4</v>
      </c>
      <c r="C17" s="2">
        <v>80</v>
      </c>
      <c r="D17" s="3">
        <v>16500</v>
      </c>
      <c r="G17" s="5" t="s">
        <v>46</v>
      </c>
      <c r="H17" s="6">
        <v>20300</v>
      </c>
      <c r="S17" s="5" t="s">
        <v>41</v>
      </c>
      <c r="T17" s="6"/>
      <c r="U17" s="6"/>
      <c r="V17" s="6"/>
      <c r="W17" s="6"/>
      <c r="X17" s="6">
        <v>21000</v>
      </c>
      <c r="Y17" s="6">
        <v>21000</v>
      </c>
    </row>
    <row r="18" spans="1:25" ht="30" x14ac:dyDescent="0.25">
      <c r="A18" s="2" t="s">
        <v>24</v>
      </c>
      <c r="B18" s="2" t="s">
        <v>6</v>
      </c>
      <c r="C18" s="2">
        <v>65</v>
      </c>
      <c r="D18" s="3">
        <v>13300</v>
      </c>
      <c r="G18" s="5" t="s">
        <v>37</v>
      </c>
      <c r="H18" s="6">
        <v>16800</v>
      </c>
      <c r="S18" s="5" t="s">
        <v>25</v>
      </c>
      <c r="T18" s="6"/>
      <c r="U18" s="6"/>
      <c r="V18" s="6"/>
      <c r="W18" s="6">
        <v>22400</v>
      </c>
      <c r="X18" s="6"/>
      <c r="Y18" s="6">
        <v>22400</v>
      </c>
    </row>
    <row r="19" spans="1:25" ht="30" x14ac:dyDescent="0.25">
      <c r="A19" s="2" t="s">
        <v>25</v>
      </c>
      <c r="B19" s="2" t="s">
        <v>8</v>
      </c>
      <c r="C19" s="2">
        <v>105</v>
      </c>
      <c r="D19" s="3">
        <v>22400</v>
      </c>
      <c r="G19" s="5" t="s">
        <v>5</v>
      </c>
      <c r="H19" s="6">
        <v>17500</v>
      </c>
      <c r="S19" s="5" t="s">
        <v>40</v>
      </c>
      <c r="T19" s="6"/>
      <c r="U19" s="6"/>
      <c r="V19" s="6"/>
      <c r="W19" s="6">
        <v>22900</v>
      </c>
      <c r="X19" s="6"/>
      <c r="Y19" s="6">
        <v>22900</v>
      </c>
    </row>
    <row r="20" spans="1:25" ht="30" x14ac:dyDescent="0.25">
      <c r="A20" s="2" t="s">
        <v>26</v>
      </c>
      <c r="B20" s="2" t="s">
        <v>10</v>
      </c>
      <c r="C20" s="2">
        <v>120</v>
      </c>
      <c r="D20" s="3">
        <v>25200</v>
      </c>
      <c r="G20" s="5" t="s">
        <v>28</v>
      </c>
      <c r="H20" s="6">
        <v>10000</v>
      </c>
      <c r="S20" s="5" t="s">
        <v>39</v>
      </c>
      <c r="T20" s="6"/>
      <c r="U20" s="6">
        <v>12000</v>
      </c>
      <c r="V20" s="6"/>
      <c r="W20" s="6"/>
      <c r="X20" s="6"/>
      <c r="Y20" s="6">
        <v>12000</v>
      </c>
    </row>
    <row r="21" spans="1:25" ht="30" x14ac:dyDescent="0.25">
      <c r="A21" s="2" t="s">
        <v>27</v>
      </c>
      <c r="B21" s="2" t="s">
        <v>12</v>
      </c>
      <c r="C21" s="2">
        <v>45</v>
      </c>
      <c r="D21" s="3">
        <v>9400</v>
      </c>
      <c r="G21" s="5" t="s">
        <v>51</v>
      </c>
      <c r="H21" s="6">
        <v>12600</v>
      </c>
      <c r="S21" s="5" t="s">
        <v>36</v>
      </c>
      <c r="T21" s="6"/>
      <c r="U21" s="6"/>
      <c r="V21" s="6"/>
      <c r="W21" s="6"/>
      <c r="X21" s="6">
        <v>11550</v>
      </c>
      <c r="Y21" s="6">
        <v>11550</v>
      </c>
    </row>
    <row r="22" spans="1:25" ht="30" x14ac:dyDescent="0.25">
      <c r="A22" s="2" t="s">
        <v>28</v>
      </c>
      <c r="B22" s="2" t="s">
        <v>4</v>
      </c>
      <c r="C22" s="2">
        <v>50</v>
      </c>
      <c r="D22" s="3">
        <v>10000</v>
      </c>
      <c r="G22" s="5" t="s">
        <v>52</v>
      </c>
      <c r="H22" s="6">
        <v>11000</v>
      </c>
      <c r="S22" s="5" t="s">
        <v>57</v>
      </c>
      <c r="T22" s="6">
        <v>20000</v>
      </c>
      <c r="U22" s="6"/>
      <c r="V22" s="6"/>
      <c r="W22" s="6"/>
      <c r="X22" s="6"/>
      <c r="Y22" s="6">
        <v>20000</v>
      </c>
    </row>
    <row r="23" spans="1:25" ht="30" x14ac:dyDescent="0.25">
      <c r="A23" s="2" t="s">
        <v>29</v>
      </c>
      <c r="B23" s="2" t="s">
        <v>6</v>
      </c>
      <c r="C23" s="2">
        <v>100</v>
      </c>
      <c r="D23" s="3">
        <v>20000</v>
      </c>
      <c r="G23" s="5" t="s">
        <v>30</v>
      </c>
      <c r="H23" s="6">
        <v>15750</v>
      </c>
      <c r="S23" s="5" t="s">
        <v>48</v>
      </c>
      <c r="T23" s="6"/>
      <c r="U23" s="6"/>
      <c r="V23" s="6">
        <v>15750</v>
      </c>
      <c r="W23" s="6"/>
      <c r="X23" s="6"/>
      <c r="Y23" s="6">
        <v>15750</v>
      </c>
    </row>
    <row r="24" spans="1:25" ht="30" x14ac:dyDescent="0.25">
      <c r="A24" s="2" t="s">
        <v>30</v>
      </c>
      <c r="B24" s="2" t="s">
        <v>8</v>
      </c>
      <c r="C24" s="2">
        <v>75</v>
      </c>
      <c r="D24" s="3">
        <v>15750</v>
      </c>
      <c r="G24" s="5" t="s">
        <v>9</v>
      </c>
      <c r="H24" s="6">
        <v>12600</v>
      </c>
      <c r="S24" s="5" t="s">
        <v>11</v>
      </c>
      <c r="T24" s="6">
        <v>22000</v>
      </c>
      <c r="U24" s="6"/>
      <c r="V24" s="6"/>
      <c r="W24" s="6"/>
      <c r="X24" s="6"/>
      <c r="Y24" s="6">
        <v>22000</v>
      </c>
    </row>
    <row r="25" spans="1:25" ht="30" x14ac:dyDescent="0.25">
      <c r="A25" s="2" t="s">
        <v>31</v>
      </c>
      <c r="B25" s="2" t="s">
        <v>10</v>
      </c>
      <c r="C25" s="2">
        <v>85</v>
      </c>
      <c r="D25" s="3">
        <v>17850</v>
      </c>
      <c r="G25" s="5" t="s">
        <v>41</v>
      </c>
      <c r="H25" s="6">
        <v>21000</v>
      </c>
      <c r="S25" s="5" t="s">
        <v>22</v>
      </c>
      <c r="T25" s="6">
        <v>23000</v>
      </c>
      <c r="U25" s="6"/>
      <c r="V25" s="6"/>
      <c r="W25" s="6"/>
      <c r="X25" s="6"/>
      <c r="Y25" s="6">
        <v>23000</v>
      </c>
    </row>
    <row r="26" spans="1:25" ht="30" x14ac:dyDescent="0.25">
      <c r="A26" s="2" t="s">
        <v>32</v>
      </c>
      <c r="B26" s="2" t="s">
        <v>12</v>
      </c>
      <c r="C26" s="2">
        <v>60</v>
      </c>
      <c r="D26" s="3">
        <v>12600</v>
      </c>
      <c r="G26" s="5" t="s">
        <v>25</v>
      </c>
      <c r="H26" s="6">
        <v>22400</v>
      </c>
      <c r="S26" s="5" t="s">
        <v>44</v>
      </c>
      <c r="T26" s="6"/>
      <c r="U26" s="6">
        <v>13000</v>
      </c>
      <c r="V26" s="6"/>
      <c r="W26" s="6"/>
      <c r="X26" s="6"/>
      <c r="Y26" s="6">
        <v>13000</v>
      </c>
    </row>
    <row r="27" spans="1:25" ht="30" x14ac:dyDescent="0.25">
      <c r="A27" s="2" t="s">
        <v>33</v>
      </c>
      <c r="B27" s="2" t="s">
        <v>4</v>
      </c>
      <c r="C27" s="2">
        <v>70</v>
      </c>
      <c r="D27" s="3">
        <v>14000</v>
      </c>
      <c r="G27" s="5" t="s">
        <v>40</v>
      </c>
      <c r="H27" s="6">
        <v>22900</v>
      </c>
      <c r="S27" s="5" t="s">
        <v>35</v>
      </c>
      <c r="T27" s="6"/>
      <c r="U27" s="6"/>
      <c r="V27" s="6"/>
      <c r="W27" s="6">
        <v>27300</v>
      </c>
      <c r="X27" s="6"/>
      <c r="Y27" s="6">
        <v>27300</v>
      </c>
    </row>
    <row r="28" spans="1:25" ht="30" x14ac:dyDescent="0.25">
      <c r="A28" s="2" t="s">
        <v>34</v>
      </c>
      <c r="B28" s="2" t="s">
        <v>6</v>
      </c>
      <c r="C28" s="2">
        <v>90</v>
      </c>
      <c r="D28" s="3">
        <v>18900</v>
      </c>
      <c r="G28" s="5" t="s">
        <v>39</v>
      </c>
      <c r="H28" s="6">
        <v>12000</v>
      </c>
      <c r="S28" s="5" t="s">
        <v>26</v>
      </c>
      <c r="T28" s="6"/>
      <c r="U28" s="6"/>
      <c r="V28" s="6"/>
      <c r="W28" s="6"/>
      <c r="X28" s="6">
        <v>25200</v>
      </c>
      <c r="Y28" s="6">
        <v>25200</v>
      </c>
    </row>
    <row r="29" spans="1:25" x14ac:dyDescent="0.25">
      <c r="A29" s="2" t="s">
        <v>35</v>
      </c>
      <c r="B29" s="2" t="s">
        <v>8</v>
      </c>
      <c r="C29" s="2">
        <v>130</v>
      </c>
      <c r="D29" s="3">
        <v>27300</v>
      </c>
      <c r="G29" s="5" t="s">
        <v>36</v>
      </c>
      <c r="H29" s="6">
        <v>11550</v>
      </c>
      <c r="S29" s="5" t="s">
        <v>43</v>
      </c>
      <c r="T29" s="6"/>
      <c r="U29" s="6"/>
      <c r="V29" s="6">
        <v>18000</v>
      </c>
      <c r="W29" s="6"/>
      <c r="X29" s="6"/>
      <c r="Y29" s="6">
        <v>18000</v>
      </c>
    </row>
    <row r="30" spans="1:25" ht="30" x14ac:dyDescent="0.25">
      <c r="A30" s="2" t="s">
        <v>36</v>
      </c>
      <c r="B30" s="2" t="s">
        <v>10</v>
      </c>
      <c r="C30" s="2">
        <v>55</v>
      </c>
      <c r="D30" s="3">
        <v>11550</v>
      </c>
      <c r="G30" s="5" t="s">
        <v>57</v>
      </c>
      <c r="H30" s="6">
        <v>20000</v>
      </c>
      <c r="S30" s="5" t="s">
        <v>15</v>
      </c>
      <c r="T30" s="6"/>
      <c r="U30" s="6"/>
      <c r="V30" s="6"/>
      <c r="W30" s="6">
        <v>8400</v>
      </c>
      <c r="X30" s="6"/>
      <c r="Y30" s="6">
        <v>8400</v>
      </c>
    </row>
    <row r="31" spans="1:25" ht="30" x14ac:dyDescent="0.25">
      <c r="A31" s="2" t="s">
        <v>37</v>
      </c>
      <c r="B31" s="2" t="s">
        <v>12</v>
      </c>
      <c r="C31" s="2">
        <v>80</v>
      </c>
      <c r="D31" s="3">
        <v>16800</v>
      </c>
      <c r="G31" s="5" t="s">
        <v>48</v>
      </c>
      <c r="H31" s="6">
        <v>15750</v>
      </c>
      <c r="S31" s="5" t="s">
        <v>7</v>
      </c>
      <c r="T31" s="6"/>
      <c r="U31" s="6"/>
      <c r="V31" s="6"/>
      <c r="W31" s="6">
        <v>20900</v>
      </c>
      <c r="X31" s="6"/>
      <c r="Y31" s="6">
        <v>20900</v>
      </c>
    </row>
    <row r="32" spans="1:25" ht="30" x14ac:dyDescent="0.25">
      <c r="A32" s="2" t="s">
        <v>38</v>
      </c>
      <c r="B32" s="2" t="s">
        <v>4</v>
      </c>
      <c r="C32" s="2">
        <v>95</v>
      </c>
      <c r="D32" s="3">
        <v>19000</v>
      </c>
      <c r="G32" s="5" t="s">
        <v>11</v>
      </c>
      <c r="H32" s="6">
        <v>22000</v>
      </c>
      <c r="S32" s="5" t="s">
        <v>53</v>
      </c>
      <c r="T32" s="6"/>
      <c r="U32" s="6"/>
      <c r="V32" s="6">
        <v>24000</v>
      </c>
      <c r="W32" s="6"/>
      <c r="X32" s="6"/>
      <c r="Y32" s="6">
        <v>24000</v>
      </c>
    </row>
    <row r="33" spans="1:25" ht="30" x14ac:dyDescent="0.25">
      <c r="A33" s="2" t="s">
        <v>39</v>
      </c>
      <c r="B33" s="2" t="s">
        <v>6</v>
      </c>
      <c r="C33" s="2">
        <v>60</v>
      </c>
      <c r="D33" s="3">
        <v>12000</v>
      </c>
      <c r="G33" s="5" t="s">
        <v>22</v>
      </c>
      <c r="H33" s="6">
        <v>23000</v>
      </c>
      <c r="S33" s="5" t="s">
        <v>19</v>
      </c>
      <c r="T33" s="6"/>
      <c r="U33" s="6">
        <v>15400</v>
      </c>
      <c r="V33" s="6"/>
      <c r="W33" s="6"/>
      <c r="X33" s="6"/>
      <c r="Y33" s="6">
        <v>15400</v>
      </c>
    </row>
    <row r="34" spans="1:25" ht="30" x14ac:dyDescent="0.25">
      <c r="A34" s="2" t="s">
        <v>40</v>
      </c>
      <c r="B34" s="2" t="s">
        <v>8</v>
      </c>
      <c r="C34" s="2">
        <v>110</v>
      </c>
      <c r="D34" s="3">
        <v>22900</v>
      </c>
      <c r="G34" s="5" t="s">
        <v>44</v>
      </c>
      <c r="H34" s="6">
        <v>13000</v>
      </c>
      <c r="S34" s="5" t="s">
        <v>42</v>
      </c>
      <c r="T34" s="6">
        <v>14700</v>
      </c>
      <c r="U34" s="6"/>
      <c r="V34" s="6"/>
      <c r="W34" s="6"/>
      <c r="X34" s="6"/>
      <c r="Y34" s="6">
        <v>14700</v>
      </c>
    </row>
    <row r="35" spans="1:25" ht="30" x14ac:dyDescent="0.25">
      <c r="A35" s="2" t="s">
        <v>41</v>
      </c>
      <c r="B35" s="2" t="s">
        <v>10</v>
      </c>
      <c r="C35" s="2">
        <v>100</v>
      </c>
      <c r="D35" s="3">
        <v>21000</v>
      </c>
      <c r="G35" s="5" t="s">
        <v>35</v>
      </c>
      <c r="H35" s="6">
        <v>27300</v>
      </c>
      <c r="S35" s="5" t="s">
        <v>32</v>
      </c>
      <c r="T35" s="6">
        <v>12600</v>
      </c>
      <c r="U35" s="6"/>
      <c r="V35" s="6"/>
      <c r="W35" s="6"/>
      <c r="X35" s="6"/>
      <c r="Y35" s="6">
        <v>12600</v>
      </c>
    </row>
    <row r="36" spans="1:25" ht="30" x14ac:dyDescent="0.25">
      <c r="A36" s="2" t="s">
        <v>42</v>
      </c>
      <c r="B36" s="2" t="s">
        <v>12</v>
      </c>
      <c r="C36" s="2">
        <v>70</v>
      </c>
      <c r="D36" s="3">
        <v>14700</v>
      </c>
      <c r="G36" s="5" t="s">
        <v>26</v>
      </c>
      <c r="H36" s="6">
        <v>25200</v>
      </c>
      <c r="S36" s="5" t="s">
        <v>47</v>
      </c>
      <c r="T36" s="6">
        <v>18000</v>
      </c>
      <c r="U36" s="6"/>
      <c r="V36" s="6"/>
      <c r="W36" s="6"/>
      <c r="X36" s="6"/>
      <c r="Y36" s="6">
        <v>18000</v>
      </c>
    </row>
    <row r="37" spans="1:25" ht="30" x14ac:dyDescent="0.25">
      <c r="A37" s="2" t="s">
        <v>43</v>
      </c>
      <c r="B37" s="2" t="s">
        <v>4</v>
      </c>
      <c r="C37" s="2">
        <v>85</v>
      </c>
      <c r="D37" s="3">
        <v>18000</v>
      </c>
      <c r="G37" s="5" t="s">
        <v>43</v>
      </c>
      <c r="H37" s="6">
        <v>18000</v>
      </c>
      <c r="S37" s="5" t="s">
        <v>21</v>
      </c>
      <c r="T37" s="6"/>
      <c r="U37" s="6"/>
      <c r="V37" s="6"/>
      <c r="W37" s="6"/>
      <c r="X37" s="6">
        <v>19800</v>
      </c>
      <c r="Y37" s="6">
        <v>19800</v>
      </c>
    </row>
    <row r="38" spans="1:25" ht="30" x14ac:dyDescent="0.25">
      <c r="A38" s="2" t="s">
        <v>44</v>
      </c>
      <c r="B38" s="2" t="s">
        <v>6</v>
      </c>
      <c r="C38" s="2">
        <v>65</v>
      </c>
      <c r="D38" s="3">
        <v>13000</v>
      </c>
      <c r="G38" s="5" t="s">
        <v>15</v>
      </c>
      <c r="H38" s="6">
        <v>8400</v>
      </c>
      <c r="S38" s="5" t="s">
        <v>54</v>
      </c>
      <c r="T38" s="6"/>
      <c r="U38" s="6">
        <v>17500</v>
      </c>
      <c r="V38" s="6"/>
      <c r="W38" s="6"/>
      <c r="X38" s="6"/>
      <c r="Y38" s="6">
        <v>17500</v>
      </c>
    </row>
    <row r="39" spans="1:25" x14ac:dyDescent="0.25">
      <c r="A39" s="2" t="s">
        <v>45</v>
      </c>
      <c r="B39" s="2" t="s">
        <v>8</v>
      </c>
      <c r="C39" s="2">
        <v>45</v>
      </c>
      <c r="D39" s="3">
        <v>9000</v>
      </c>
      <c r="G39" s="5" t="s">
        <v>7</v>
      </c>
      <c r="H39" s="6">
        <v>20900</v>
      </c>
      <c r="S39" s="5" t="s">
        <v>18</v>
      </c>
      <c r="T39" s="6"/>
      <c r="U39" s="6"/>
      <c r="V39" s="6">
        <v>18800</v>
      </c>
      <c r="W39" s="6"/>
      <c r="X39" s="6"/>
      <c r="Y39" s="6">
        <v>18800</v>
      </c>
    </row>
    <row r="40" spans="1:25" x14ac:dyDescent="0.25">
      <c r="A40" s="2" t="s">
        <v>46</v>
      </c>
      <c r="B40" s="2" t="s">
        <v>10</v>
      </c>
      <c r="C40" s="2">
        <v>105</v>
      </c>
      <c r="D40" s="3">
        <v>20300</v>
      </c>
      <c r="G40" s="5" t="s">
        <v>53</v>
      </c>
      <c r="H40" s="6">
        <v>24000</v>
      </c>
      <c r="S40" s="5" t="s">
        <v>27</v>
      </c>
      <c r="T40" s="6">
        <v>9400</v>
      </c>
      <c r="U40" s="6"/>
      <c r="V40" s="6"/>
      <c r="W40" s="6"/>
      <c r="X40" s="6"/>
      <c r="Y40" s="6">
        <v>9400</v>
      </c>
    </row>
    <row r="41" spans="1:25" ht="30" x14ac:dyDescent="0.25">
      <c r="A41" s="2" t="s">
        <v>47</v>
      </c>
      <c r="B41" s="2" t="s">
        <v>12</v>
      </c>
      <c r="C41" s="2">
        <v>90</v>
      </c>
      <c r="D41" s="3">
        <v>18000</v>
      </c>
      <c r="G41" s="5" t="s">
        <v>19</v>
      </c>
      <c r="H41" s="6">
        <v>15400</v>
      </c>
      <c r="S41" s="5" t="s">
        <v>49</v>
      </c>
      <c r="T41" s="6"/>
      <c r="U41" s="6">
        <v>10000</v>
      </c>
      <c r="V41" s="6"/>
      <c r="W41" s="6"/>
      <c r="X41" s="6"/>
      <c r="Y41" s="6">
        <v>10000</v>
      </c>
    </row>
    <row r="42" spans="1:25" ht="30" x14ac:dyDescent="0.25">
      <c r="A42" s="2" t="s">
        <v>48</v>
      </c>
      <c r="B42" s="2" t="s">
        <v>4</v>
      </c>
      <c r="C42" s="2">
        <v>75</v>
      </c>
      <c r="D42" s="3">
        <v>15750</v>
      </c>
      <c r="G42" s="5" t="s">
        <v>42</v>
      </c>
      <c r="H42" s="6">
        <v>14700</v>
      </c>
      <c r="S42" s="5" t="s">
        <v>31</v>
      </c>
      <c r="T42" s="6"/>
      <c r="U42" s="6"/>
      <c r="V42" s="6"/>
      <c r="W42" s="6"/>
      <c r="X42" s="6">
        <v>17850</v>
      </c>
      <c r="Y42" s="6">
        <v>17850</v>
      </c>
    </row>
    <row r="43" spans="1:25" ht="30" x14ac:dyDescent="0.25">
      <c r="A43" s="2" t="s">
        <v>49</v>
      </c>
      <c r="B43" s="2" t="s">
        <v>6</v>
      </c>
      <c r="C43" s="2">
        <v>50</v>
      </c>
      <c r="D43" s="3">
        <v>10000</v>
      </c>
      <c r="G43" s="5" t="s">
        <v>32</v>
      </c>
      <c r="H43" s="6">
        <v>12600</v>
      </c>
      <c r="S43" s="5" t="s">
        <v>14</v>
      </c>
      <c r="T43" s="6"/>
      <c r="U43" s="6">
        <v>26000</v>
      </c>
      <c r="V43" s="6"/>
      <c r="W43" s="6"/>
      <c r="X43" s="6"/>
      <c r="Y43" s="6">
        <v>26000</v>
      </c>
    </row>
    <row r="44" spans="1:25" ht="30" x14ac:dyDescent="0.25">
      <c r="A44" s="2" t="s">
        <v>50</v>
      </c>
      <c r="B44" s="2" t="s">
        <v>8</v>
      </c>
      <c r="C44" s="2">
        <v>100</v>
      </c>
      <c r="D44" s="3">
        <v>20000</v>
      </c>
      <c r="G44" s="5" t="s">
        <v>47</v>
      </c>
      <c r="H44" s="6">
        <v>18000</v>
      </c>
      <c r="S44" s="5" t="s">
        <v>23</v>
      </c>
      <c r="T44" s="6"/>
      <c r="U44" s="6"/>
      <c r="V44" s="6">
        <v>16500</v>
      </c>
      <c r="W44" s="6"/>
      <c r="X44" s="6"/>
      <c r="Y44" s="6">
        <v>16500</v>
      </c>
    </row>
    <row r="45" spans="1:25" ht="30" x14ac:dyDescent="0.25">
      <c r="A45" s="2" t="s">
        <v>51</v>
      </c>
      <c r="B45" s="2" t="s">
        <v>10</v>
      </c>
      <c r="C45" s="2">
        <v>60</v>
      </c>
      <c r="D45" s="3">
        <v>12600</v>
      </c>
      <c r="G45" s="5" t="s">
        <v>21</v>
      </c>
      <c r="H45" s="6">
        <v>19800</v>
      </c>
      <c r="S45" s="5" t="s">
        <v>50</v>
      </c>
      <c r="T45" s="6"/>
      <c r="U45" s="6"/>
      <c r="V45" s="6"/>
      <c r="W45" s="6">
        <v>20000</v>
      </c>
      <c r="X45" s="6"/>
      <c r="Y45" s="6">
        <v>20000</v>
      </c>
    </row>
    <row r="46" spans="1:25" ht="30" x14ac:dyDescent="0.25">
      <c r="A46" s="2" t="s">
        <v>52</v>
      </c>
      <c r="B46" s="2" t="s">
        <v>12</v>
      </c>
      <c r="C46" s="2">
        <v>55</v>
      </c>
      <c r="D46" s="3">
        <v>11000</v>
      </c>
      <c r="G46" s="5" t="s">
        <v>54</v>
      </c>
      <c r="H46" s="6">
        <v>17500</v>
      </c>
      <c r="S46" s="5" t="s">
        <v>38</v>
      </c>
      <c r="T46" s="6"/>
      <c r="U46" s="6"/>
      <c r="V46" s="6">
        <v>19000</v>
      </c>
      <c r="W46" s="6"/>
      <c r="X46" s="6"/>
      <c r="Y46" s="6">
        <v>19000</v>
      </c>
    </row>
    <row r="47" spans="1:25" ht="30" x14ac:dyDescent="0.25">
      <c r="A47" s="2" t="s">
        <v>53</v>
      </c>
      <c r="B47" s="2" t="s">
        <v>4</v>
      </c>
      <c r="C47" s="2">
        <v>120</v>
      </c>
      <c r="D47" s="3">
        <v>24000</v>
      </c>
      <c r="G47" s="5" t="s">
        <v>18</v>
      </c>
      <c r="H47" s="6">
        <v>18800</v>
      </c>
      <c r="S47" s="5" t="s">
        <v>20</v>
      </c>
      <c r="T47" s="6"/>
      <c r="U47" s="6"/>
      <c r="V47" s="6"/>
      <c r="W47" s="6">
        <v>13200</v>
      </c>
      <c r="X47" s="6"/>
      <c r="Y47" s="6">
        <v>13200</v>
      </c>
    </row>
    <row r="48" spans="1:25" ht="30" x14ac:dyDescent="0.25">
      <c r="A48" s="2" t="s">
        <v>54</v>
      </c>
      <c r="B48" s="2" t="s">
        <v>6</v>
      </c>
      <c r="C48" s="2">
        <v>85</v>
      </c>
      <c r="D48" s="3">
        <v>17500</v>
      </c>
      <c r="G48" s="5" t="s">
        <v>27</v>
      </c>
      <c r="H48" s="6">
        <v>9400</v>
      </c>
      <c r="S48" s="5" t="s">
        <v>55</v>
      </c>
      <c r="T48" s="6"/>
      <c r="U48" s="6"/>
      <c r="V48" s="6"/>
      <c r="W48" s="6">
        <v>14000</v>
      </c>
      <c r="X48" s="6"/>
      <c r="Y48" s="6">
        <v>14000</v>
      </c>
    </row>
    <row r="49" spans="1:25" x14ac:dyDescent="0.25">
      <c r="A49" s="2" t="s">
        <v>55</v>
      </c>
      <c r="B49" s="2" t="s">
        <v>8</v>
      </c>
      <c r="C49" s="2">
        <v>70</v>
      </c>
      <c r="D49" s="3">
        <v>14000</v>
      </c>
      <c r="G49" s="5" t="s">
        <v>49</v>
      </c>
      <c r="H49" s="6">
        <v>10000</v>
      </c>
      <c r="S49" s="5" t="s">
        <v>45</v>
      </c>
      <c r="T49" s="6"/>
      <c r="U49" s="6"/>
      <c r="V49" s="6"/>
      <c r="W49" s="6">
        <v>9000</v>
      </c>
      <c r="X49" s="6"/>
      <c r="Y49" s="6">
        <v>9000</v>
      </c>
    </row>
    <row r="50" spans="1:25" ht="30" x14ac:dyDescent="0.25">
      <c r="A50" s="2" t="s">
        <v>56</v>
      </c>
      <c r="B50" s="2" t="s">
        <v>10</v>
      </c>
      <c r="C50" s="2">
        <v>90</v>
      </c>
      <c r="D50" s="3">
        <v>18900</v>
      </c>
      <c r="G50" s="5" t="s">
        <v>31</v>
      </c>
      <c r="H50" s="6">
        <v>17850</v>
      </c>
      <c r="S50" s="5" t="s">
        <v>33</v>
      </c>
      <c r="T50" s="6"/>
      <c r="U50" s="6"/>
      <c r="V50" s="6">
        <v>14000</v>
      </c>
      <c r="W50" s="6"/>
      <c r="X50" s="6"/>
      <c r="Y50" s="6">
        <v>14000</v>
      </c>
    </row>
    <row r="51" spans="1:25" ht="30" x14ac:dyDescent="0.25">
      <c r="A51" s="2" t="s">
        <v>57</v>
      </c>
      <c r="B51" s="2" t="s">
        <v>12</v>
      </c>
      <c r="C51" s="2">
        <v>100</v>
      </c>
      <c r="D51" s="3">
        <v>20000</v>
      </c>
      <c r="G51" s="5" t="s">
        <v>14</v>
      </c>
      <c r="H51" s="6">
        <v>26000</v>
      </c>
      <c r="S51" s="5" t="s">
        <v>24</v>
      </c>
      <c r="T51" s="6"/>
      <c r="U51" s="6">
        <v>13300</v>
      </c>
      <c r="V51" s="6"/>
      <c r="W51" s="6"/>
      <c r="X51" s="6"/>
      <c r="Y51" s="6">
        <v>13300</v>
      </c>
    </row>
    <row r="52" spans="1:25" x14ac:dyDescent="0.25">
      <c r="G52" s="5" t="s">
        <v>23</v>
      </c>
      <c r="H52" s="6">
        <v>16500</v>
      </c>
      <c r="S52" s="5" t="s">
        <v>17</v>
      </c>
      <c r="T52" s="6">
        <v>21000</v>
      </c>
      <c r="U52" s="6"/>
      <c r="V52" s="6"/>
      <c r="W52" s="6"/>
      <c r="X52" s="6"/>
      <c r="Y52" s="6">
        <v>21000</v>
      </c>
    </row>
    <row r="53" spans="1:25" x14ac:dyDescent="0.25">
      <c r="G53" s="5" t="s">
        <v>50</v>
      </c>
      <c r="H53" s="6">
        <v>20000</v>
      </c>
      <c r="S53" s="5" t="s">
        <v>13</v>
      </c>
      <c r="T53" s="6"/>
      <c r="U53" s="6"/>
      <c r="V53" s="6">
        <v>19500</v>
      </c>
      <c r="W53" s="6"/>
      <c r="X53" s="6"/>
      <c r="Y53" s="6">
        <v>19500</v>
      </c>
    </row>
    <row r="54" spans="1:25" x14ac:dyDescent="0.25">
      <c r="G54" s="5" t="s">
        <v>38</v>
      </c>
      <c r="H54" s="6">
        <v>19000</v>
      </c>
      <c r="S54" s="5" t="s">
        <v>60</v>
      </c>
      <c r="T54" s="6">
        <v>168500</v>
      </c>
      <c r="U54" s="6">
        <v>163600</v>
      </c>
      <c r="V54" s="6">
        <v>179550</v>
      </c>
      <c r="W54" s="6">
        <v>173850</v>
      </c>
      <c r="X54" s="6">
        <v>170800</v>
      </c>
      <c r="Y54" s="6">
        <v>856300</v>
      </c>
    </row>
    <row r="55" spans="1:25" x14ac:dyDescent="0.25">
      <c r="G55" s="5" t="s">
        <v>20</v>
      </c>
      <c r="H55" s="6">
        <v>13200</v>
      </c>
    </row>
    <row r="56" spans="1:25" x14ac:dyDescent="0.25">
      <c r="G56" s="5" t="s">
        <v>55</v>
      </c>
      <c r="H56" s="6">
        <v>14000</v>
      </c>
    </row>
    <row r="57" spans="1:25" x14ac:dyDescent="0.25">
      <c r="G57" s="5" t="s">
        <v>45</v>
      </c>
      <c r="H57" s="6">
        <v>9000</v>
      </c>
    </row>
    <row r="58" spans="1:25" x14ac:dyDescent="0.25">
      <c r="G58" s="5" t="s">
        <v>33</v>
      </c>
      <c r="H58" s="6">
        <v>14000</v>
      </c>
    </row>
    <row r="59" spans="1:25" x14ac:dyDescent="0.25">
      <c r="G59" s="5" t="s">
        <v>24</v>
      </c>
      <c r="H59" s="6">
        <v>13300</v>
      </c>
    </row>
    <row r="60" spans="1:25" x14ac:dyDescent="0.25">
      <c r="G60" s="5" t="s">
        <v>17</v>
      </c>
      <c r="H60" s="6">
        <v>21000</v>
      </c>
    </row>
    <row r="61" spans="1:25" x14ac:dyDescent="0.25">
      <c r="G61" s="5" t="s">
        <v>13</v>
      </c>
      <c r="H61" s="6">
        <v>19500</v>
      </c>
    </row>
    <row r="62" spans="1:25" x14ac:dyDescent="0.25">
      <c r="G62" s="5" t="s">
        <v>60</v>
      </c>
      <c r="H62" s="6">
        <v>856300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J4" sqref="J4"/>
    </sheetView>
  </sheetViews>
  <sheetFormatPr defaultRowHeight="15" x14ac:dyDescent="0.25"/>
  <cols>
    <col min="1" max="1" width="12.140625" customWidth="1"/>
    <col min="3" max="3" width="13.140625" customWidth="1"/>
    <col min="5" max="5" width="12.140625" customWidth="1"/>
    <col min="8" max="8" width="11.42578125" bestFit="1" customWidth="1"/>
  </cols>
  <sheetData>
    <row r="1" spans="1:8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122</v>
      </c>
      <c r="F1" s="1" t="s">
        <v>123</v>
      </c>
      <c r="H1" s="1" t="s">
        <v>126</v>
      </c>
    </row>
    <row r="2" spans="1:8" x14ac:dyDescent="0.25">
      <c r="A2" s="2" t="s">
        <v>68</v>
      </c>
      <c r="B2" s="2">
        <v>29</v>
      </c>
      <c r="C2" s="2" t="s">
        <v>69</v>
      </c>
      <c r="D2" s="3">
        <v>58000</v>
      </c>
      <c r="E2" s="2">
        <v>3</v>
      </c>
      <c r="F2" s="3">
        <v>740</v>
      </c>
      <c r="H2" t="str">
        <f>IF(F2&lt;201,"Poor",IF(F2&lt;501,"Average",IF(F2&lt;801,"Good","Distinctions")))</f>
        <v>Good</v>
      </c>
    </row>
    <row r="3" spans="1:8" x14ac:dyDescent="0.25">
      <c r="A3" s="2" t="s">
        <v>70</v>
      </c>
      <c r="B3" s="2">
        <v>34</v>
      </c>
      <c r="C3" s="2" t="s">
        <v>58</v>
      </c>
      <c r="D3" s="3">
        <v>74000</v>
      </c>
      <c r="E3" s="2">
        <v>7</v>
      </c>
      <c r="F3" s="3">
        <v>920</v>
      </c>
      <c r="H3" t="str">
        <f t="shared" ref="H3:H51" si="0">IF(F3&lt;201,"Poor",IF(F3&lt;501,"Average",IF(F3&lt;801,"Good","Distinctions")))</f>
        <v>Distinctions</v>
      </c>
    </row>
    <row r="4" spans="1:8" x14ac:dyDescent="0.25">
      <c r="A4" s="2" t="s">
        <v>71</v>
      </c>
      <c r="B4" s="2">
        <v>41</v>
      </c>
      <c r="C4" s="2" t="s">
        <v>72</v>
      </c>
      <c r="D4" s="3">
        <v>92000</v>
      </c>
      <c r="E4" s="2">
        <v>15</v>
      </c>
      <c r="F4" s="3">
        <v>815</v>
      </c>
      <c r="H4" t="str">
        <f t="shared" si="0"/>
        <v>Distinctions</v>
      </c>
    </row>
    <row r="5" spans="1:8" ht="30" customHeight="1" x14ac:dyDescent="0.25">
      <c r="A5" s="2" t="s">
        <v>73</v>
      </c>
      <c r="B5" s="2">
        <v>26</v>
      </c>
      <c r="C5" s="2" t="s">
        <v>74</v>
      </c>
      <c r="D5" s="3">
        <v>52000</v>
      </c>
      <c r="E5" s="2">
        <v>2</v>
      </c>
      <c r="F5" s="3">
        <v>505</v>
      </c>
      <c r="H5" t="str">
        <f t="shared" si="0"/>
        <v>Good</v>
      </c>
    </row>
    <row r="6" spans="1:8" ht="30" x14ac:dyDescent="0.25">
      <c r="A6" s="2" t="s">
        <v>75</v>
      </c>
      <c r="B6" s="2">
        <v>38</v>
      </c>
      <c r="C6" s="2" t="s">
        <v>76</v>
      </c>
      <c r="D6" s="3">
        <v>110000</v>
      </c>
      <c r="E6" s="2">
        <v>12</v>
      </c>
      <c r="F6" s="3">
        <v>999</v>
      </c>
      <c r="H6" t="str">
        <f t="shared" si="0"/>
        <v>Distinctions</v>
      </c>
    </row>
    <row r="7" spans="1:8" ht="30" customHeight="1" x14ac:dyDescent="0.25">
      <c r="A7" s="2" t="s">
        <v>77</v>
      </c>
      <c r="B7" s="2">
        <v>30</v>
      </c>
      <c r="C7" s="2" t="s">
        <v>58</v>
      </c>
      <c r="D7" s="3">
        <v>66000</v>
      </c>
      <c r="E7" s="2">
        <v>4</v>
      </c>
      <c r="F7" s="3">
        <v>663</v>
      </c>
      <c r="H7" t="str">
        <f t="shared" si="0"/>
        <v>Good</v>
      </c>
    </row>
    <row r="8" spans="1:8" ht="30" customHeight="1" x14ac:dyDescent="0.25">
      <c r="A8" s="2" t="s">
        <v>78</v>
      </c>
      <c r="B8" s="2">
        <v>45</v>
      </c>
      <c r="C8" s="2" t="s">
        <v>69</v>
      </c>
      <c r="D8" s="3">
        <v>89000</v>
      </c>
      <c r="E8" s="2">
        <v>18</v>
      </c>
      <c r="F8" s="3">
        <v>845</v>
      </c>
      <c r="H8" t="str">
        <f t="shared" si="0"/>
        <v>Distinctions</v>
      </c>
    </row>
    <row r="9" spans="1:8" ht="30" customHeight="1" x14ac:dyDescent="0.25">
      <c r="A9" s="2" t="s">
        <v>79</v>
      </c>
      <c r="B9" s="2">
        <v>28</v>
      </c>
      <c r="C9" s="2" t="s">
        <v>76</v>
      </c>
      <c r="D9" s="3">
        <v>95000</v>
      </c>
      <c r="E9" s="2">
        <v>5</v>
      </c>
      <c r="F9" s="3">
        <v>12</v>
      </c>
      <c r="H9" t="str">
        <f t="shared" si="0"/>
        <v>Poor</v>
      </c>
    </row>
    <row r="10" spans="1:8" ht="30" customHeight="1" x14ac:dyDescent="0.25">
      <c r="A10" s="2" t="s">
        <v>80</v>
      </c>
      <c r="B10" s="2">
        <v>33</v>
      </c>
      <c r="C10" s="2" t="s">
        <v>72</v>
      </c>
      <c r="D10" s="3">
        <v>85000</v>
      </c>
      <c r="E10" s="2">
        <v>8</v>
      </c>
      <c r="F10" s="3">
        <v>879</v>
      </c>
      <c r="H10" t="str">
        <f t="shared" si="0"/>
        <v>Distinctions</v>
      </c>
    </row>
    <row r="11" spans="1:8" ht="30" customHeight="1" x14ac:dyDescent="0.25">
      <c r="A11" s="2" t="s">
        <v>81</v>
      </c>
      <c r="B11" s="2">
        <v>27</v>
      </c>
      <c r="C11" s="2" t="s">
        <v>74</v>
      </c>
      <c r="D11" s="3">
        <v>49000</v>
      </c>
      <c r="E11" s="2">
        <v>3</v>
      </c>
      <c r="F11" s="3">
        <v>490</v>
      </c>
      <c r="H11" t="str">
        <f t="shared" si="0"/>
        <v>Average</v>
      </c>
    </row>
    <row r="12" spans="1:8" ht="30" customHeight="1" x14ac:dyDescent="0.25">
      <c r="A12" s="2" t="s">
        <v>82</v>
      </c>
      <c r="B12" s="2">
        <v>36</v>
      </c>
      <c r="C12" s="2" t="s">
        <v>58</v>
      </c>
      <c r="D12" s="3">
        <v>71000</v>
      </c>
      <c r="E12" s="2">
        <v>10</v>
      </c>
      <c r="F12" s="3">
        <v>704</v>
      </c>
      <c r="H12" t="str">
        <f t="shared" si="0"/>
        <v>Good</v>
      </c>
    </row>
    <row r="13" spans="1:8" ht="30" x14ac:dyDescent="0.25">
      <c r="A13" s="2" t="s">
        <v>83</v>
      </c>
      <c r="B13" s="2">
        <v>32</v>
      </c>
      <c r="C13" s="2" t="s">
        <v>69</v>
      </c>
      <c r="D13" s="3">
        <v>64000</v>
      </c>
      <c r="E13" s="2">
        <v>6</v>
      </c>
      <c r="F13" s="3">
        <v>632</v>
      </c>
      <c r="H13" t="str">
        <f t="shared" si="0"/>
        <v>Good</v>
      </c>
    </row>
    <row r="14" spans="1:8" ht="30" customHeight="1" x14ac:dyDescent="0.25">
      <c r="A14" s="2" t="s">
        <v>84</v>
      </c>
      <c r="B14" s="2">
        <v>40</v>
      </c>
      <c r="C14" s="2" t="s">
        <v>76</v>
      </c>
      <c r="D14" s="3">
        <v>105000</v>
      </c>
      <c r="E14" s="2">
        <v>14</v>
      </c>
      <c r="F14" s="3">
        <v>997</v>
      </c>
      <c r="H14" t="str">
        <f t="shared" si="0"/>
        <v>Distinctions</v>
      </c>
    </row>
    <row r="15" spans="1:8" ht="30" x14ac:dyDescent="0.25">
      <c r="A15" s="2" t="s">
        <v>85</v>
      </c>
      <c r="B15" s="2">
        <v>25</v>
      </c>
      <c r="C15" s="2" t="s">
        <v>74</v>
      </c>
      <c r="D15" s="3">
        <v>50000</v>
      </c>
      <c r="E15" s="2">
        <v>2</v>
      </c>
      <c r="F15" s="3">
        <v>500</v>
      </c>
      <c r="H15" t="str">
        <f t="shared" si="0"/>
        <v>Average</v>
      </c>
    </row>
    <row r="16" spans="1:8" ht="30" x14ac:dyDescent="0.25">
      <c r="A16" s="2" t="s">
        <v>86</v>
      </c>
      <c r="B16" s="2">
        <v>31</v>
      </c>
      <c r="C16" s="2" t="s">
        <v>72</v>
      </c>
      <c r="D16" s="3">
        <v>83000</v>
      </c>
      <c r="E16" s="2">
        <v>5</v>
      </c>
      <c r="F16" s="3">
        <v>825</v>
      </c>
      <c r="H16" t="str">
        <f t="shared" si="0"/>
        <v>Distinctions</v>
      </c>
    </row>
    <row r="17" spans="1:8" ht="30" x14ac:dyDescent="0.25">
      <c r="A17" s="2" t="s">
        <v>87</v>
      </c>
      <c r="B17" s="2">
        <v>29</v>
      </c>
      <c r="C17" s="2" t="s">
        <v>69</v>
      </c>
      <c r="D17" s="3">
        <v>61000</v>
      </c>
      <c r="E17" s="2">
        <v>4</v>
      </c>
      <c r="F17" s="3">
        <v>608</v>
      </c>
      <c r="H17" t="str">
        <f t="shared" si="0"/>
        <v>Good</v>
      </c>
    </row>
    <row r="18" spans="1:8" ht="30" x14ac:dyDescent="0.25">
      <c r="A18" s="2" t="s">
        <v>88</v>
      </c>
      <c r="B18" s="2">
        <v>37</v>
      </c>
      <c r="C18" s="2" t="s">
        <v>58</v>
      </c>
      <c r="D18" s="3">
        <v>78000</v>
      </c>
      <c r="E18" s="2">
        <v>11</v>
      </c>
      <c r="F18" s="3">
        <v>782</v>
      </c>
      <c r="H18" t="str">
        <f t="shared" si="0"/>
        <v>Good</v>
      </c>
    </row>
    <row r="19" spans="1:8" ht="30" x14ac:dyDescent="0.25">
      <c r="A19" s="2" t="s">
        <v>89</v>
      </c>
      <c r="B19" s="2">
        <v>42</v>
      </c>
      <c r="C19" s="2" t="s">
        <v>76</v>
      </c>
      <c r="D19" s="3">
        <v>115000</v>
      </c>
      <c r="E19" s="2">
        <v>17</v>
      </c>
      <c r="F19" s="3">
        <v>956</v>
      </c>
      <c r="H19" t="str">
        <f t="shared" si="0"/>
        <v>Distinctions</v>
      </c>
    </row>
    <row r="20" spans="1:8" ht="30" customHeight="1" x14ac:dyDescent="0.25">
      <c r="A20" s="2" t="s">
        <v>90</v>
      </c>
      <c r="B20" s="2">
        <v>39</v>
      </c>
      <c r="C20" s="2" t="s">
        <v>74</v>
      </c>
      <c r="D20" s="3">
        <v>60000</v>
      </c>
      <c r="E20" s="2">
        <v>10</v>
      </c>
      <c r="F20" s="3">
        <v>605</v>
      </c>
      <c r="H20" t="str">
        <f t="shared" si="0"/>
        <v>Good</v>
      </c>
    </row>
    <row r="21" spans="1:8" ht="30" x14ac:dyDescent="0.25">
      <c r="A21" s="2" t="s">
        <v>91</v>
      </c>
      <c r="B21" s="2">
        <v>35</v>
      </c>
      <c r="C21" s="2" t="s">
        <v>72</v>
      </c>
      <c r="D21" s="3">
        <v>88000</v>
      </c>
      <c r="E21" s="2">
        <v>9</v>
      </c>
      <c r="F21" s="3">
        <v>834</v>
      </c>
      <c r="H21" t="str">
        <f t="shared" si="0"/>
        <v>Distinctions</v>
      </c>
    </row>
    <row r="22" spans="1:8" ht="30" x14ac:dyDescent="0.25">
      <c r="A22" s="2" t="s">
        <v>92</v>
      </c>
      <c r="B22" s="2">
        <v>27</v>
      </c>
      <c r="C22" s="2" t="s">
        <v>58</v>
      </c>
      <c r="D22" s="3">
        <v>65000</v>
      </c>
      <c r="E22" s="2">
        <v>3</v>
      </c>
      <c r="F22" s="3">
        <v>653</v>
      </c>
      <c r="H22" t="str">
        <f t="shared" si="0"/>
        <v>Good</v>
      </c>
    </row>
    <row r="23" spans="1:8" ht="45" customHeight="1" x14ac:dyDescent="0.25">
      <c r="A23" s="2" t="s">
        <v>93</v>
      </c>
      <c r="B23" s="2">
        <v>30</v>
      </c>
      <c r="C23" s="2" t="s">
        <v>69</v>
      </c>
      <c r="D23" s="3">
        <v>62000</v>
      </c>
      <c r="E23" s="2">
        <v>5</v>
      </c>
      <c r="F23" s="3">
        <v>623</v>
      </c>
      <c r="H23" t="str">
        <f t="shared" si="0"/>
        <v>Good</v>
      </c>
    </row>
    <row r="24" spans="1:8" ht="45" customHeight="1" x14ac:dyDescent="0.25">
      <c r="A24" s="2" t="s">
        <v>94</v>
      </c>
      <c r="B24" s="2">
        <v>44</v>
      </c>
      <c r="C24" s="2" t="s">
        <v>76</v>
      </c>
      <c r="D24" s="3">
        <v>118000</v>
      </c>
      <c r="E24" s="2">
        <v>20</v>
      </c>
      <c r="F24" s="3">
        <v>987</v>
      </c>
      <c r="H24" t="str">
        <f t="shared" si="0"/>
        <v>Distinctions</v>
      </c>
    </row>
    <row r="25" spans="1:8" ht="30" customHeight="1" x14ac:dyDescent="0.25">
      <c r="A25" s="2" t="s">
        <v>95</v>
      </c>
      <c r="B25" s="2">
        <v>33</v>
      </c>
      <c r="C25" s="2" t="s">
        <v>74</v>
      </c>
      <c r="D25" s="3">
        <v>55000</v>
      </c>
      <c r="E25" s="2">
        <v>7</v>
      </c>
      <c r="F25" s="3">
        <v>557</v>
      </c>
      <c r="H25" t="str">
        <f t="shared" si="0"/>
        <v>Good</v>
      </c>
    </row>
    <row r="26" spans="1:8" ht="30" customHeight="1" x14ac:dyDescent="0.25">
      <c r="A26" s="2" t="s">
        <v>96</v>
      </c>
      <c r="B26" s="2">
        <v>38</v>
      </c>
      <c r="C26" s="2" t="s">
        <v>72</v>
      </c>
      <c r="D26" s="3">
        <v>91000</v>
      </c>
      <c r="E26" s="2">
        <v>13</v>
      </c>
      <c r="F26" s="3">
        <v>910</v>
      </c>
      <c r="H26" t="str">
        <f t="shared" si="0"/>
        <v>Distinctions</v>
      </c>
    </row>
    <row r="27" spans="1:8" ht="30" x14ac:dyDescent="0.25">
      <c r="A27" s="2" t="s">
        <v>97</v>
      </c>
      <c r="B27" s="2">
        <v>26</v>
      </c>
      <c r="C27" s="2" t="s">
        <v>58</v>
      </c>
      <c r="D27" s="3">
        <v>60000</v>
      </c>
      <c r="E27" s="2">
        <v>2</v>
      </c>
      <c r="F27" s="3">
        <v>602</v>
      </c>
      <c r="H27" t="str">
        <f t="shared" si="0"/>
        <v>Good</v>
      </c>
    </row>
    <row r="28" spans="1:8" ht="30" x14ac:dyDescent="0.25">
      <c r="A28" s="2" t="s">
        <v>98</v>
      </c>
      <c r="B28" s="2">
        <v>31</v>
      </c>
      <c r="C28" s="2" t="s">
        <v>76</v>
      </c>
      <c r="D28" s="3">
        <v>100000</v>
      </c>
      <c r="E28" s="2">
        <v>6</v>
      </c>
      <c r="F28" s="3">
        <v>903</v>
      </c>
      <c r="H28" t="str">
        <f t="shared" si="0"/>
        <v>Distinctions</v>
      </c>
    </row>
    <row r="29" spans="1:8" ht="30" x14ac:dyDescent="0.25">
      <c r="A29" s="2" t="s">
        <v>99</v>
      </c>
      <c r="B29" s="2">
        <v>36</v>
      </c>
      <c r="C29" s="2" t="s">
        <v>69</v>
      </c>
      <c r="D29" s="3">
        <v>67000</v>
      </c>
      <c r="E29" s="2">
        <v>9</v>
      </c>
      <c r="F29" s="3">
        <v>673</v>
      </c>
      <c r="H29" t="str">
        <f t="shared" si="0"/>
        <v>Good</v>
      </c>
    </row>
    <row r="30" spans="1:8" ht="30" x14ac:dyDescent="0.25">
      <c r="A30" s="2" t="s">
        <v>100</v>
      </c>
      <c r="B30" s="2">
        <v>29</v>
      </c>
      <c r="C30" s="2" t="s">
        <v>74</v>
      </c>
      <c r="D30" s="3">
        <v>54000</v>
      </c>
      <c r="E30" s="2">
        <v>4</v>
      </c>
      <c r="F30" s="3">
        <v>548</v>
      </c>
      <c r="H30" t="str">
        <f t="shared" si="0"/>
        <v>Good</v>
      </c>
    </row>
    <row r="31" spans="1:8" ht="45" customHeight="1" x14ac:dyDescent="0.25">
      <c r="A31" s="2" t="s">
        <v>101</v>
      </c>
      <c r="B31" s="2">
        <v>40</v>
      </c>
      <c r="C31" s="2" t="s">
        <v>58</v>
      </c>
      <c r="D31" s="3">
        <v>76000</v>
      </c>
      <c r="E31" s="2">
        <v>15</v>
      </c>
      <c r="F31" s="3">
        <v>766</v>
      </c>
      <c r="H31" t="str">
        <f t="shared" si="0"/>
        <v>Good</v>
      </c>
    </row>
    <row r="32" spans="1:8" ht="30" x14ac:dyDescent="0.25">
      <c r="A32" s="2" t="s">
        <v>102</v>
      </c>
      <c r="B32" s="2">
        <v>35</v>
      </c>
      <c r="C32" s="2" t="s">
        <v>72</v>
      </c>
      <c r="D32" s="3">
        <v>86000</v>
      </c>
      <c r="E32" s="2">
        <v>10</v>
      </c>
      <c r="F32" s="3">
        <v>864</v>
      </c>
      <c r="H32" t="str">
        <f t="shared" si="0"/>
        <v>Distinctions</v>
      </c>
    </row>
    <row r="33" spans="1:8" ht="30" customHeight="1" x14ac:dyDescent="0.25">
      <c r="A33" s="2" t="s">
        <v>103</v>
      </c>
      <c r="B33" s="2">
        <v>28</v>
      </c>
      <c r="C33" s="2" t="s">
        <v>76</v>
      </c>
      <c r="D33" s="3">
        <v>94000</v>
      </c>
      <c r="E33" s="2">
        <v>5</v>
      </c>
      <c r="F33" s="3">
        <v>944</v>
      </c>
      <c r="H33" t="str">
        <f t="shared" si="0"/>
        <v>Distinctions</v>
      </c>
    </row>
    <row r="34" spans="1:8" ht="30" customHeight="1" x14ac:dyDescent="0.25">
      <c r="A34" s="2" t="s">
        <v>104</v>
      </c>
      <c r="B34" s="2">
        <v>34</v>
      </c>
      <c r="C34" s="2" t="s">
        <v>69</v>
      </c>
      <c r="D34" s="3">
        <v>70000</v>
      </c>
      <c r="E34" s="2">
        <v>8</v>
      </c>
      <c r="F34" s="3">
        <v>702</v>
      </c>
      <c r="H34" t="str">
        <f t="shared" si="0"/>
        <v>Good</v>
      </c>
    </row>
    <row r="35" spans="1:8" ht="30" customHeight="1" x14ac:dyDescent="0.25">
      <c r="A35" s="2" t="s">
        <v>105</v>
      </c>
      <c r="B35" s="2">
        <v>32</v>
      </c>
      <c r="C35" s="2" t="s">
        <v>74</v>
      </c>
      <c r="D35" s="3">
        <v>57000</v>
      </c>
      <c r="E35" s="2">
        <v>6</v>
      </c>
      <c r="F35" s="3">
        <v>573</v>
      </c>
      <c r="H35" t="str">
        <f t="shared" si="0"/>
        <v>Good</v>
      </c>
    </row>
    <row r="36" spans="1:8" ht="30" x14ac:dyDescent="0.25">
      <c r="A36" s="2" t="s">
        <v>106</v>
      </c>
      <c r="B36" s="2">
        <v>39</v>
      </c>
      <c r="C36" s="2" t="s">
        <v>58</v>
      </c>
      <c r="D36" s="3">
        <v>79000</v>
      </c>
      <c r="E36" s="2">
        <v>14</v>
      </c>
      <c r="F36" s="3">
        <v>799</v>
      </c>
      <c r="H36" t="str">
        <f t="shared" si="0"/>
        <v>Good</v>
      </c>
    </row>
    <row r="37" spans="1:8" ht="30" customHeight="1" x14ac:dyDescent="0.25">
      <c r="A37" s="2" t="s">
        <v>107</v>
      </c>
      <c r="B37" s="2">
        <v>30</v>
      </c>
      <c r="C37" s="2" t="s">
        <v>72</v>
      </c>
      <c r="D37" s="3">
        <v>84000</v>
      </c>
      <c r="E37" s="2">
        <v>6</v>
      </c>
      <c r="F37" s="3">
        <v>819</v>
      </c>
      <c r="H37" t="str">
        <f t="shared" si="0"/>
        <v>Distinctions</v>
      </c>
    </row>
    <row r="38" spans="1:8" ht="30" x14ac:dyDescent="0.25">
      <c r="A38" s="2" t="s">
        <v>108</v>
      </c>
      <c r="B38" s="2">
        <v>45</v>
      </c>
      <c r="C38" s="2" t="s">
        <v>76</v>
      </c>
      <c r="D38" s="3">
        <v>120000</v>
      </c>
      <c r="E38" s="2">
        <v>22</v>
      </c>
      <c r="F38" s="3">
        <v>1000</v>
      </c>
      <c r="H38" t="str">
        <f t="shared" si="0"/>
        <v>Distinctions</v>
      </c>
    </row>
    <row r="39" spans="1:8" ht="30" x14ac:dyDescent="0.25">
      <c r="A39" s="2" t="s">
        <v>109</v>
      </c>
      <c r="B39" s="2">
        <v>31</v>
      </c>
      <c r="C39" s="2" t="s">
        <v>69</v>
      </c>
      <c r="D39" s="3">
        <v>63000</v>
      </c>
      <c r="E39" s="2">
        <v>5</v>
      </c>
      <c r="F39" s="3">
        <v>637</v>
      </c>
      <c r="H39" t="str">
        <f t="shared" si="0"/>
        <v>Good</v>
      </c>
    </row>
    <row r="40" spans="1:8" ht="30" customHeight="1" x14ac:dyDescent="0.25">
      <c r="A40" s="2" t="s">
        <v>110</v>
      </c>
      <c r="B40" s="2">
        <v>29</v>
      </c>
      <c r="C40" s="2" t="s">
        <v>74</v>
      </c>
      <c r="D40" s="3">
        <v>53000</v>
      </c>
      <c r="E40" s="2">
        <v>3</v>
      </c>
      <c r="F40" s="3">
        <v>532</v>
      </c>
      <c r="H40" t="str">
        <f t="shared" si="0"/>
        <v>Good</v>
      </c>
    </row>
    <row r="41" spans="1:8" ht="30" customHeight="1" x14ac:dyDescent="0.25">
      <c r="A41" s="2" t="s">
        <v>111</v>
      </c>
      <c r="B41" s="2">
        <v>37</v>
      </c>
      <c r="C41" s="2" t="s">
        <v>58</v>
      </c>
      <c r="D41" s="3">
        <v>77000</v>
      </c>
      <c r="E41" s="2">
        <v>12</v>
      </c>
      <c r="F41" s="3">
        <v>770</v>
      </c>
      <c r="H41" t="str">
        <f t="shared" si="0"/>
        <v>Good</v>
      </c>
    </row>
    <row r="42" spans="1:8" ht="30" customHeight="1" x14ac:dyDescent="0.25">
      <c r="A42" s="2" t="s">
        <v>112</v>
      </c>
      <c r="B42" s="2">
        <v>33</v>
      </c>
      <c r="C42" s="2" t="s">
        <v>72</v>
      </c>
      <c r="D42" s="3">
        <v>89000</v>
      </c>
      <c r="E42" s="2">
        <v>8</v>
      </c>
      <c r="F42" s="3">
        <v>893</v>
      </c>
      <c r="H42" t="str">
        <f t="shared" si="0"/>
        <v>Distinctions</v>
      </c>
    </row>
    <row r="43" spans="1:8" ht="30" x14ac:dyDescent="0.25">
      <c r="A43" s="2" t="s">
        <v>113</v>
      </c>
      <c r="B43" s="2">
        <v>28</v>
      </c>
      <c r="C43" s="2" t="s">
        <v>76</v>
      </c>
      <c r="D43" s="3">
        <v>97000</v>
      </c>
      <c r="E43" s="2">
        <v>4</v>
      </c>
      <c r="F43" s="3">
        <v>951</v>
      </c>
      <c r="H43" t="str">
        <f t="shared" si="0"/>
        <v>Distinctions</v>
      </c>
    </row>
    <row r="44" spans="1:8" ht="30" customHeight="1" x14ac:dyDescent="0.25">
      <c r="A44" s="2" t="s">
        <v>114</v>
      </c>
      <c r="B44" s="2">
        <v>42</v>
      </c>
      <c r="C44" s="2" t="s">
        <v>69</v>
      </c>
      <c r="D44" s="3">
        <v>72000</v>
      </c>
      <c r="E44" s="2">
        <v>16</v>
      </c>
      <c r="F44" s="3">
        <v>722</v>
      </c>
      <c r="H44" t="str">
        <f t="shared" si="0"/>
        <v>Good</v>
      </c>
    </row>
    <row r="45" spans="1:8" ht="30" x14ac:dyDescent="0.25">
      <c r="A45" s="2" t="s">
        <v>115</v>
      </c>
      <c r="B45" s="2">
        <v>26</v>
      </c>
      <c r="C45" s="2" t="s">
        <v>74</v>
      </c>
      <c r="D45" s="3">
        <v>51000</v>
      </c>
      <c r="E45" s="2">
        <v>2</v>
      </c>
      <c r="F45" s="3">
        <v>517</v>
      </c>
      <c r="H45" t="str">
        <f t="shared" si="0"/>
        <v>Good</v>
      </c>
    </row>
    <row r="46" spans="1:8" ht="30" customHeight="1" x14ac:dyDescent="0.25">
      <c r="A46" s="2" t="s">
        <v>116</v>
      </c>
      <c r="B46" s="2">
        <v>36</v>
      </c>
      <c r="C46" s="2" t="s">
        <v>58</v>
      </c>
      <c r="D46" s="3">
        <v>75000</v>
      </c>
      <c r="E46" s="2">
        <v>11</v>
      </c>
      <c r="F46" s="3">
        <v>756</v>
      </c>
      <c r="H46" t="str">
        <f t="shared" si="0"/>
        <v>Good</v>
      </c>
    </row>
    <row r="47" spans="1:8" ht="30" x14ac:dyDescent="0.25">
      <c r="A47" s="2" t="s">
        <v>117</v>
      </c>
      <c r="B47" s="2">
        <v>30</v>
      </c>
      <c r="C47" s="2" t="s">
        <v>72</v>
      </c>
      <c r="D47" s="3">
        <v>82000</v>
      </c>
      <c r="E47" s="2">
        <v>5</v>
      </c>
      <c r="F47" s="3">
        <v>812</v>
      </c>
      <c r="H47" t="str">
        <f t="shared" si="0"/>
        <v>Distinctions</v>
      </c>
    </row>
    <row r="48" spans="1:8" ht="45" customHeight="1" x14ac:dyDescent="0.25">
      <c r="A48" s="2" t="s">
        <v>118</v>
      </c>
      <c r="B48" s="2">
        <v>38</v>
      </c>
      <c r="C48" s="2" t="s">
        <v>76</v>
      </c>
      <c r="D48" s="3">
        <v>107000</v>
      </c>
      <c r="E48" s="2">
        <v>13</v>
      </c>
      <c r="F48" s="3">
        <v>987</v>
      </c>
      <c r="H48" t="str">
        <f t="shared" si="0"/>
        <v>Distinctions</v>
      </c>
    </row>
    <row r="49" spans="1:15" ht="30" customHeight="1" x14ac:dyDescent="0.25">
      <c r="A49" s="2" t="s">
        <v>119</v>
      </c>
      <c r="B49" s="2">
        <v>29</v>
      </c>
      <c r="C49" s="2" t="s">
        <v>69</v>
      </c>
      <c r="D49" s="3">
        <v>66000</v>
      </c>
      <c r="E49" s="2">
        <v>4</v>
      </c>
      <c r="F49" s="3">
        <v>665</v>
      </c>
      <c r="H49" t="str">
        <f t="shared" si="0"/>
        <v>Good</v>
      </c>
    </row>
    <row r="50" spans="1:15" ht="30" x14ac:dyDescent="0.25">
      <c r="A50" s="2" t="s">
        <v>120</v>
      </c>
      <c r="B50" s="2">
        <v>34</v>
      </c>
      <c r="C50" s="2" t="s">
        <v>74</v>
      </c>
      <c r="D50" s="3">
        <v>58000</v>
      </c>
      <c r="E50" s="2">
        <v>6</v>
      </c>
      <c r="F50" s="3">
        <v>586</v>
      </c>
      <c r="H50" t="str">
        <f t="shared" si="0"/>
        <v>Good</v>
      </c>
    </row>
    <row r="51" spans="1:15" ht="30" customHeight="1" x14ac:dyDescent="0.25">
      <c r="A51" s="2" t="s">
        <v>121</v>
      </c>
      <c r="B51" s="2">
        <v>31</v>
      </c>
      <c r="C51" s="2" t="s">
        <v>58</v>
      </c>
      <c r="D51" s="3">
        <v>69000</v>
      </c>
      <c r="E51" s="2">
        <v>7</v>
      </c>
      <c r="F51" s="3">
        <v>690</v>
      </c>
      <c r="H51" t="str">
        <f t="shared" si="0"/>
        <v>Good</v>
      </c>
    </row>
    <row r="52" spans="1:15" x14ac:dyDescent="0.25">
      <c r="A52" s="2"/>
      <c r="B52" s="2"/>
      <c r="C52" s="2"/>
      <c r="D52" s="3"/>
      <c r="E52" s="2"/>
      <c r="F52" s="3"/>
    </row>
    <row r="54" spans="1:15" ht="21" x14ac:dyDescent="0.3">
      <c r="A54" s="7" t="s">
        <v>63</v>
      </c>
      <c r="B54" s="7"/>
      <c r="C54" s="9" t="s">
        <v>124</v>
      </c>
      <c r="D54" s="9"/>
      <c r="E54" s="9"/>
      <c r="F54" s="9"/>
      <c r="G54" s="9"/>
      <c r="H54" s="9"/>
      <c r="J54" s="9" t="s">
        <v>125</v>
      </c>
      <c r="K54" s="8"/>
      <c r="L54" s="8"/>
      <c r="M54" s="8"/>
      <c r="N54" s="8"/>
      <c r="O54" s="8"/>
    </row>
    <row r="55" spans="1:15" x14ac:dyDescent="0.25">
      <c r="A55" s="8">
        <f>COUNTA(A2:A52)</f>
        <v>50</v>
      </c>
      <c r="B55" s="8"/>
      <c r="C55" s="8">
        <f>COUNTIF(C2:C51,"Finance")</f>
        <v>9</v>
      </c>
      <c r="D55" s="8"/>
      <c r="E55" s="8"/>
      <c r="F55" s="8"/>
      <c r="G55" s="8"/>
      <c r="H55" s="8"/>
      <c r="J55" s="8">
        <f>SUMIF(C2:C51,"Marketing",D2:D51)</f>
        <v>672000</v>
      </c>
      <c r="K55" s="8"/>
      <c r="L55" s="8"/>
      <c r="M55" s="8"/>
      <c r="N55" s="8"/>
      <c r="O55" s="8"/>
    </row>
    <row r="57" spans="1:15" ht="18.75" x14ac:dyDescent="0.3">
      <c r="C57" s="9" t="s">
        <v>127</v>
      </c>
      <c r="D57" s="8"/>
      <c r="E57" s="8"/>
      <c r="F57" s="8"/>
      <c r="G57" s="8"/>
      <c r="H57" s="8"/>
    </row>
    <row r="58" spans="1:15" x14ac:dyDescent="0.25">
      <c r="C58" s="8">
        <f>COUNTIF(E2:E51,"&lt;8")</f>
        <v>27</v>
      </c>
      <c r="D58" s="8"/>
      <c r="E58" s="8"/>
      <c r="F58" s="8"/>
      <c r="G58" s="8"/>
      <c r="H58" s="8"/>
    </row>
  </sheetData>
  <mergeCells count="8">
    <mergeCell ref="C57:H57"/>
    <mergeCell ref="C58:H58"/>
    <mergeCell ref="A54:B54"/>
    <mergeCell ref="A55:B55"/>
    <mergeCell ref="C54:H54"/>
    <mergeCell ref="C55:H55"/>
    <mergeCell ref="J54:O54"/>
    <mergeCell ref="J55:O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2025-08-19T04:18:29Z</dcterms:created>
  <dcterms:modified xsi:type="dcterms:W3CDTF">2025-08-19T05:55:54Z</dcterms:modified>
</cp:coreProperties>
</file>