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la-gitigithub\primeira-aulagit\"/>
    </mc:Choice>
  </mc:AlternateContent>
  <xr:revisionPtr revIDLastSave="0" documentId="13_ncr:1_{0C788D67-E59A-4F8F-9582-E3D4C4137EE5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Planejamento" sheetId="1" r:id="rId1"/>
    <sheet name="Estatística" sheetId="2" r:id="rId2"/>
    <sheet name="Modelo" sheetId="3" state="hidden" r:id="rId3"/>
    <sheet name="Ciclo 1" sheetId="4" r:id="rId4"/>
    <sheet name="Ciclo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9" i="5" l="1"/>
  <c r="K159" i="5"/>
  <c r="F159" i="5"/>
  <c r="E159" i="5"/>
  <c r="L158" i="5"/>
  <c r="K158" i="5"/>
  <c r="F158" i="5"/>
  <c r="E158" i="5"/>
  <c r="L157" i="5"/>
  <c r="K157" i="5"/>
  <c r="F157" i="5"/>
  <c r="E157" i="5"/>
  <c r="L156" i="5"/>
  <c r="K156" i="5"/>
  <c r="F156" i="5"/>
  <c r="E156" i="5"/>
  <c r="L155" i="5"/>
  <c r="K155" i="5"/>
  <c r="F155" i="5"/>
  <c r="E155" i="5"/>
  <c r="L154" i="5"/>
  <c r="K154" i="5"/>
  <c r="F154" i="5"/>
  <c r="E154" i="5"/>
  <c r="L153" i="5"/>
  <c r="K153" i="5"/>
  <c r="F153" i="5"/>
  <c r="E153" i="5"/>
  <c r="L152" i="5"/>
  <c r="K152" i="5"/>
  <c r="F152" i="5"/>
  <c r="E152" i="5"/>
  <c r="L151" i="5"/>
  <c r="K151" i="5"/>
  <c r="F151" i="5"/>
  <c r="E151" i="5"/>
  <c r="L150" i="5"/>
  <c r="K150" i="5"/>
  <c r="F150" i="5"/>
  <c r="E150" i="5"/>
  <c r="L149" i="5"/>
  <c r="K149" i="5"/>
  <c r="F149" i="5"/>
  <c r="E149" i="5"/>
  <c r="L148" i="5"/>
  <c r="K148" i="5"/>
  <c r="F148" i="5"/>
  <c r="E148" i="5"/>
  <c r="L147" i="5"/>
  <c r="K147" i="5"/>
  <c r="F147" i="5"/>
  <c r="E147" i="5"/>
  <c r="L146" i="5"/>
  <c r="K146" i="5"/>
  <c r="F146" i="5"/>
  <c r="E146" i="5"/>
  <c r="L145" i="5"/>
  <c r="K145" i="5"/>
  <c r="F145" i="5"/>
  <c r="E145" i="5"/>
  <c r="L144" i="5"/>
  <c r="K144" i="5"/>
  <c r="F144" i="5"/>
  <c r="E144" i="5"/>
  <c r="L143" i="5"/>
  <c r="K143" i="5"/>
  <c r="F143" i="5"/>
  <c r="E143" i="5"/>
  <c r="L142" i="5"/>
  <c r="K142" i="5"/>
  <c r="F142" i="5"/>
  <c r="E142" i="5"/>
  <c r="L141" i="5"/>
  <c r="K141" i="5"/>
  <c r="F141" i="5"/>
  <c r="E141" i="5"/>
  <c r="L140" i="5"/>
  <c r="K140" i="5"/>
  <c r="F140" i="5"/>
  <c r="E140" i="5"/>
  <c r="L139" i="5"/>
  <c r="K139" i="5"/>
  <c r="F139" i="5"/>
  <c r="E139" i="5"/>
  <c r="L138" i="5"/>
  <c r="K138" i="5"/>
  <c r="F138" i="5"/>
  <c r="E138" i="5"/>
  <c r="L137" i="5"/>
  <c r="K137" i="5"/>
  <c r="F137" i="5"/>
  <c r="E137" i="5"/>
  <c r="L136" i="5"/>
  <c r="K136" i="5"/>
  <c r="F136" i="5"/>
  <c r="E136" i="5"/>
  <c r="L135" i="5"/>
  <c r="K135" i="5"/>
  <c r="F135" i="5"/>
  <c r="E135" i="5"/>
  <c r="D124" i="5"/>
  <c r="D123" i="5"/>
  <c r="D122" i="5"/>
  <c r="D121" i="5"/>
  <c r="P120" i="5"/>
  <c r="N120" i="5"/>
  <c r="P119" i="5"/>
  <c r="N119" i="5"/>
  <c r="P118" i="5"/>
  <c r="N118" i="5"/>
  <c r="P117" i="5"/>
  <c r="N117" i="5"/>
  <c r="P116" i="5"/>
  <c r="N116" i="5"/>
  <c r="D106" i="5"/>
  <c r="D105" i="5"/>
  <c r="D104" i="5"/>
  <c r="D103" i="5"/>
  <c r="P102" i="5"/>
  <c r="N102" i="5"/>
  <c r="P101" i="5"/>
  <c r="N101" i="5"/>
  <c r="P100" i="5"/>
  <c r="N100" i="5"/>
  <c r="P99" i="5"/>
  <c r="N99" i="5"/>
  <c r="P98" i="5"/>
  <c r="N98" i="5"/>
  <c r="D88" i="5"/>
  <c r="D87" i="5"/>
  <c r="D86" i="5"/>
  <c r="D85" i="5"/>
  <c r="P84" i="5"/>
  <c r="N84" i="5"/>
  <c r="P83" i="5"/>
  <c r="N83" i="5"/>
  <c r="P82" i="5"/>
  <c r="N82" i="5"/>
  <c r="P81" i="5"/>
  <c r="N81" i="5"/>
  <c r="P80" i="5"/>
  <c r="N80" i="5"/>
  <c r="D71" i="5"/>
  <c r="D70" i="5"/>
  <c r="D69" i="5"/>
  <c r="D68" i="5"/>
  <c r="D67" i="5"/>
  <c r="I159" i="5" s="1"/>
  <c r="P66" i="5"/>
  <c r="N66" i="5"/>
  <c r="P65" i="5"/>
  <c r="N65" i="5"/>
  <c r="P64" i="5"/>
  <c r="N64" i="5"/>
  <c r="P63" i="5"/>
  <c r="N63" i="5"/>
  <c r="P62" i="5"/>
  <c r="N62" i="5"/>
  <c r="P48" i="5"/>
  <c r="N48" i="5"/>
  <c r="P47" i="5"/>
  <c r="N47" i="5"/>
  <c r="P46" i="5"/>
  <c r="N46" i="5"/>
  <c r="P45" i="5"/>
  <c r="N45" i="5"/>
  <c r="P44" i="5"/>
  <c r="N44" i="5"/>
  <c r="P30" i="5"/>
  <c r="N30" i="5"/>
  <c r="P29" i="5"/>
  <c r="N29" i="5"/>
  <c r="P28" i="5"/>
  <c r="N28" i="5"/>
  <c r="P27" i="5"/>
  <c r="N27" i="5"/>
  <c r="P26" i="5"/>
  <c r="N26" i="5"/>
  <c r="B26" i="5"/>
  <c r="B44" i="5" s="1"/>
  <c r="B62" i="5" s="1"/>
  <c r="B80" i="5" s="1"/>
  <c r="B98" i="5" s="1"/>
  <c r="B116" i="5" s="1"/>
  <c r="A26" i="5"/>
  <c r="A44" i="5" s="1"/>
  <c r="A62" i="5" s="1"/>
  <c r="A80" i="5" s="1"/>
  <c r="A98" i="5" s="1"/>
  <c r="A116" i="5" s="1"/>
  <c r="P12" i="5"/>
  <c r="N12" i="5"/>
  <c r="P11" i="5"/>
  <c r="N11" i="5"/>
  <c r="P10" i="5"/>
  <c r="N10" i="5"/>
  <c r="P9" i="5"/>
  <c r="N9" i="5"/>
  <c r="P8" i="5"/>
  <c r="N8" i="5"/>
  <c r="D4" i="5"/>
  <c r="L159" i="4"/>
  <c r="K159" i="4"/>
  <c r="H54" i="2" s="1"/>
  <c r="F159" i="4"/>
  <c r="E159" i="4"/>
  <c r="L158" i="4"/>
  <c r="K158" i="4"/>
  <c r="F158" i="4"/>
  <c r="E158" i="4"/>
  <c r="L157" i="4"/>
  <c r="K157" i="4"/>
  <c r="F157" i="4"/>
  <c r="C52" i="2" s="1"/>
  <c r="E157" i="4"/>
  <c r="B52" i="2" s="1"/>
  <c r="L156" i="4"/>
  <c r="K156" i="4"/>
  <c r="H51" i="2" s="1"/>
  <c r="F156" i="4"/>
  <c r="E156" i="4"/>
  <c r="L155" i="4"/>
  <c r="K155" i="4"/>
  <c r="F155" i="4"/>
  <c r="E155" i="4"/>
  <c r="L154" i="4"/>
  <c r="K154" i="4"/>
  <c r="H49" i="2" s="1"/>
  <c r="F154" i="4"/>
  <c r="C49" i="2" s="1"/>
  <c r="E154" i="4"/>
  <c r="B49" i="2" s="1"/>
  <c r="L153" i="4"/>
  <c r="I48" i="2" s="1"/>
  <c r="K153" i="4"/>
  <c r="H48" i="2" s="1"/>
  <c r="F153" i="4"/>
  <c r="E153" i="4"/>
  <c r="L152" i="4"/>
  <c r="K152" i="4"/>
  <c r="F152" i="4"/>
  <c r="E152" i="4"/>
  <c r="L151" i="4"/>
  <c r="I46" i="2" s="1"/>
  <c r="K151" i="4"/>
  <c r="H46" i="2" s="1"/>
  <c r="F151" i="4"/>
  <c r="C46" i="2" s="1"/>
  <c r="E151" i="4"/>
  <c r="B46" i="2" s="1"/>
  <c r="L150" i="4"/>
  <c r="I45" i="2" s="1"/>
  <c r="K150" i="4"/>
  <c r="H45" i="2" s="1"/>
  <c r="F150" i="4"/>
  <c r="E150" i="4"/>
  <c r="L149" i="4"/>
  <c r="K149" i="4"/>
  <c r="F149" i="4"/>
  <c r="E149" i="4"/>
  <c r="L148" i="4"/>
  <c r="K148" i="4"/>
  <c r="H43" i="2" s="1"/>
  <c r="F148" i="4"/>
  <c r="C43" i="2" s="1"/>
  <c r="E148" i="4"/>
  <c r="B43" i="2" s="1"/>
  <c r="L147" i="4"/>
  <c r="I42" i="2" s="1"/>
  <c r="K147" i="4"/>
  <c r="H42" i="2" s="1"/>
  <c r="F147" i="4"/>
  <c r="E147" i="4"/>
  <c r="L146" i="4"/>
  <c r="K146" i="4"/>
  <c r="F146" i="4"/>
  <c r="E146" i="4"/>
  <c r="L145" i="4"/>
  <c r="K145" i="4"/>
  <c r="H40" i="2" s="1"/>
  <c r="F145" i="4"/>
  <c r="C40" i="2" s="1"/>
  <c r="E145" i="4"/>
  <c r="B40" i="2" s="1"/>
  <c r="L144" i="4"/>
  <c r="I39" i="2" s="1"/>
  <c r="K144" i="4"/>
  <c r="H39" i="2" s="1"/>
  <c r="F144" i="4"/>
  <c r="E144" i="4"/>
  <c r="L143" i="4"/>
  <c r="K143" i="4"/>
  <c r="F143" i="4"/>
  <c r="E143" i="4"/>
  <c r="L142" i="4"/>
  <c r="I37" i="2" s="1"/>
  <c r="K142" i="4"/>
  <c r="H37" i="2" s="1"/>
  <c r="F142" i="4"/>
  <c r="E142" i="4"/>
  <c r="B37" i="2" s="1"/>
  <c r="L141" i="4"/>
  <c r="I36" i="2" s="1"/>
  <c r="K141" i="4"/>
  <c r="H36" i="2" s="1"/>
  <c r="F141" i="4"/>
  <c r="E141" i="4"/>
  <c r="B36" i="2" s="1"/>
  <c r="L140" i="4"/>
  <c r="K140" i="4"/>
  <c r="F140" i="4"/>
  <c r="E140" i="4"/>
  <c r="L139" i="4"/>
  <c r="I34" i="2" s="1"/>
  <c r="K139" i="4"/>
  <c r="H34" i="2" s="1"/>
  <c r="F139" i="4"/>
  <c r="E139" i="4"/>
  <c r="B34" i="2" s="1"/>
  <c r="L138" i="4"/>
  <c r="I33" i="2" s="1"/>
  <c r="K138" i="4"/>
  <c r="H33" i="2" s="1"/>
  <c r="F138" i="4"/>
  <c r="E138" i="4"/>
  <c r="L137" i="4"/>
  <c r="K137" i="4"/>
  <c r="F137" i="4"/>
  <c r="E137" i="4"/>
  <c r="B32" i="2" s="1"/>
  <c r="L136" i="4"/>
  <c r="I31" i="2" s="1"/>
  <c r="K136" i="4"/>
  <c r="H31" i="2" s="1"/>
  <c r="F136" i="4"/>
  <c r="C31" i="2" s="1"/>
  <c r="E136" i="4"/>
  <c r="B31" i="2" s="1"/>
  <c r="L135" i="4"/>
  <c r="I30" i="2" s="1"/>
  <c r="K135" i="4"/>
  <c r="F135" i="4"/>
  <c r="E135" i="4"/>
  <c r="D124" i="4"/>
  <c r="D123" i="4"/>
  <c r="D122" i="4"/>
  <c r="D121" i="4"/>
  <c r="P120" i="4"/>
  <c r="N120" i="4"/>
  <c r="P119" i="4"/>
  <c r="N119" i="4"/>
  <c r="P118" i="4"/>
  <c r="N118" i="4"/>
  <c r="P117" i="4"/>
  <c r="N117" i="4"/>
  <c r="P116" i="4"/>
  <c r="N116" i="4"/>
  <c r="D106" i="4"/>
  <c r="D105" i="4"/>
  <c r="H138" i="4" s="1"/>
  <c r="E33" i="2" s="1"/>
  <c r="D104" i="4"/>
  <c r="D103" i="4"/>
  <c r="P102" i="4"/>
  <c r="N102" i="4"/>
  <c r="P101" i="4"/>
  <c r="N101" i="4"/>
  <c r="P100" i="4"/>
  <c r="N100" i="4"/>
  <c r="P99" i="4"/>
  <c r="N99" i="4"/>
  <c r="P98" i="4"/>
  <c r="N98" i="4"/>
  <c r="D88" i="4"/>
  <c r="D87" i="4"/>
  <c r="D86" i="4"/>
  <c r="D85" i="4"/>
  <c r="P84" i="4"/>
  <c r="N84" i="4"/>
  <c r="P83" i="4"/>
  <c r="N83" i="4"/>
  <c r="P82" i="4"/>
  <c r="N82" i="4"/>
  <c r="P81" i="4"/>
  <c r="N81" i="4"/>
  <c r="P80" i="4"/>
  <c r="N80" i="4"/>
  <c r="D71" i="4"/>
  <c r="D70" i="4"/>
  <c r="D69" i="4"/>
  <c r="H141" i="4" s="1"/>
  <c r="E36" i="2" s="1"/>
  <c r="D68" i="4"/>
  <c r="I143" i="4" s="1"/>
  <c r="D67" i="4"/>
  <c r="I159" i="4" s="1"/>
  <c r="P66" i="4"/>
  <c r="N66" i="4"/>
  <c r="P65" i="4"/>
  <c r="N65" i="4"/>
  <c r="P64" i="4"/>
  <c r="N64" i="4"/>
  <c r="P63" i="4"/>
  <c r="N63" i="4"/>
  <c r="P62" i="4"/>
  <c r="N62" i="4"/>
  <c r="P48" i="4"/>
  <c r="N48" i="4"/>
  <c r="P47" i="4"/>
  <c r="N47" i="4"/>
  <c r="P46" i="4"/>
  <c r="N46" i="4"/>
  <c r="P45" i="4"/>
  <c r="N45" i="4"/>
  <c r="P44" i="4"/>
  <c r="N44" i="4"/>
  <c r="P30" i="4"/>
  <c r="N30" i="4"/>
  <c r="P29" i="4"/>
  <c r="N29" i="4"/>
  <c r="P28" i="4"/>
  <c r="N28" i="4"/>
  <c r="P27" i="4"/>
  <c r="N27" i="4"/>
  <c r="P26" i="4"/>
  <c r="N26" i="4"/>
  <c r="B26" i="4"/>
  <c r="B44" i="4" s="1"/>
  <c r="B62" i="4" s="1"/>
  <c r="B80" i="4" s="1"/>
  <c r="B98" i="4" s="1"/>
  <c r="B116" i="4" s="1"/>
  <c r="A26" i="4"/>
  <c r="A44" i="4" s="1"/>
  <c r="A62" i="4" s="1"/>
  <c r="A80" i="4" s="1"/>
  <c r="A98" i="4" s="1"/>
  <c r="A116" i="4" s="1"/>
  <c r="P12" i="4"/>
  <c r="N12" i="4"/>
  <c r="P11" i="4"/>
  <c r="N11" i="4"/>
  <c r="P10" i="4"/>
  <c r="N10" i="4"/>
  <c r="P9" i="4"/>
  <c r="N9" i="4"/>
  <c r="P8" i="4"/>
  <c r="N8" i="4"/>
  <c r="D4" i="4"/>
  <c r="L159" i="3"/>
  <c r="K159" i="3"/>
  <c r="F159" i="3"/>
  <c r="E159" i="3"/>
  <c r="L158" i="3"/>
  <c r="M158" i="3" s="1"/>
  <c r="K158" i="3"/>
  <c r="F158" i="3"/>
  <c r="E158" i="3"/>
  <c r="L157" i="3"/>
  <c r="K157" i="3"/>
  <c r="F157" i="3"/>
  <c r="E157" i="3"/>
  <c r="L156" i="3"/>
  <c r="K156" i="3"/>
  <c r="F156" i="3"/>
  <c r="E156" i="3"/>
  <c r="G156" i="3" s="1"/>
  <c r="L155" i="3"/>
  <c r="M155" i="3" s="1"/>
  <c r="K155" i="3"/>
  <c r="F155" i="3"/>
  <c r="E155" i="3"/>
  <c r="L154" i="3"/>
  <c r="K154" i="3"/>
  <c r="F154" i="3"/>
  <c r="E154" i="3"/>
  <c r="L153" i="3"/>
  <c r="K153" i="3"/>
  <c r="F153" i="3"/>
  <c r="E153" i="3"/>
  <c r="L152" i="3"/>
  <c r="K152" i="3"/>
  <c r="F152" i="3"/>
  <c r="E152" i="3"/>
  <c r="L151" i="3"/>
  <c r="K151" i="3"/>
  <c r="F151" i="3"/>
  <c r="E151" i="3"/>
  <c r="L150" i="3"/>
  <c r="K150" i="3"/>
  <c r="F150" i="3"/>
  <c r="E150" i="3"/>
  <c r="L149" i="3"/>
  <c r="K149" i="3"/>
  <c r="F149" i="3"/>
  <c r="E149" i="3"/>
  <c r="L148" i="3"/>
  <c r="K148" i="3"/>
  <c r="F148" i="3"/>
  <c r="E148" i="3"/>
  <c r="L147" i="3"/>
  <c r="K147" i="3"/>
  <c r="F147" i="3"/>
  <c r="E147" i="3"/>
  <c r="L146" i="3"/>
  <c r="K146" i="3"/>
  <c r="F146" i="3"/>
  <c r="E146" i="3"/>
  <c r="L145" i="3"/>
  <c r="K145" i="3"/>
  <c r="F145" i="3"/>
  <c r="E145" i="3"/>
  <c r="L144" i="3"/>
  <c r="K144" i="3"/>
  <c r="F144" i="3"/>
  <c r="E144" i="3"/>
  <c r="L143" i="3"/>
  <c r="K143" i="3"/>
  <c r="F143" i="3"/>
  <c r="E143" i="3"/>
  <c r="L142" i="3"/>
  <c r="K142" i="3"/>
  <c r="F142" i="3"/>
  <c r="E142" i="3"/>
  <c r="L141" i="3"/>
  <c r="K141" i="3"/>
  <c r="F141" i="3"/>
  <c r="E141" i="3"/>
  <c r="L140" i="3"/>
  <c r="K140" i="3"/>
  <c r="F140" i="3"/>
  <c r="E140" i="3"/>
  <c r="L139" i="3"/>
  <c r="K139" i="3"/>
  <c r="F139" i="3"/>
  <c r="E139" i="3"/>
  <c r="L138" i="3"/>
  <c r="K138" i="3"/>
  <c r="F138" i="3"/>
  <c r="E138" i="3"/>
  <c r="L137" i="3"/>
  <c r="K137" i="3"/>
  <c r="F137" i="3"/>
  <c r="E137" i="3"/>
  <c r="L136" i="3"/>
  <c r="K136" i="3"/>
  <c r="F136" i="3"/>
  <c r="E136" i="3"/>
  <c r="L135" i="3"/>
  <c r="K135" i="3"/>
  <c r="F135" i="3"/>
  <c r="E135" i="3"/>
  <c r="D124" i="3"/>
  <c r="P120" i="3"/>
  <c r="N120" i="3"/>
  <c r="P119" i="3"/>
  <c r="N119" i="3"/>
  <c r="P118" i="3"/>
  <c r="N118" i="3"/>
  <c r="P117" i="3"/>
  <c r="N117" i="3"/>
  <c r="P116" i="3"/>
  <c r="N116" i="3"/>
  <c r="P102" i="3"/>
  <c r="N102" i="3"/>
  <c r="P101" i="3"/>
  <c r="N101" i="3"/>
  <c r="P100" i="3"/>
  <c r="N100" i="3"/>
  <c r="P99" i="3"/>
  <c r="N99" i="3"/>
  <c r="P98" i="3"/>
  <c r="N98" i="3"/>
  <c r="P84" i="3"/>
  <c r="N84" i="3"/>
  <c r="P83" i="3"/>
  <c r="N83" i="3"/>
  <c r="P82" i="3"/>
  <c r="N82" i="3"/>
  <c r="P81" i="3"/>
  <c r="N81" i="3"/>
  <c r="P80" i="3"/>
  <c r="N80" i="3"/>
  <c r="D71" i="3"/>
  <c r="P66" i="3"/>
  <c r="N66" i="3"/>
  <c r="P65" i="3"/>
  <c r="N65" i="3"/>
  <c r="P64" i="3"/>
  <c r="N64" i="3"/>
  <c r="P63" i="3"/>
  <c r="N63" i="3"/>
  <c r="P62" i="3"/>
  <c r="N62" i="3"/>
  <c r="D52" i="3"/>
  <c r="D51" i="3"/>
  <c r="D49" i="3"/>
  <c r="P48" i="3"/>
  <c r="N48" i="3"/>
  <c r="P47" i="3"/>
  <c r="N47" i="3"/>
  <c r="P46" i="3"/>
  <c r="N46" i="3"/>
  <c r="P45" i="3"/>
  <c r="N45" i="3"/>
  <c r="P44" i="3"/>
  <c r="N44" i="3"/>
  <c r="A44" i="3"/>
  <c r="A62" i="3" s="1"/>
  <c r="A80" i="3" s="1"/>
  <c r="A98" i="3" s="1"/>
  <c r="A116" i="3" s="1"/>
  <c r="D34" i="3"/>
  <c r="D32" i="3"/>
  <c r="D31" i="3"/>
  <c r="H159" i="3" s="1"/>
  <c r="P30" i="3"/>
  <c r="N30" i="3"/>
  <c r="P29" i="3"/>
  <c r="N29" i="3"/>
  <c r="P28" i="3"/>
  <c r="N28" i="3"/>
  <c r="P27" i="3"/>
  <c r="N27" i="3"/>
  <c r="P26" i="3"/>
  <c r="N26" i="3"/>
  <c r="B26" i="3"/>
  <c r="B44" i="3" s="1"/>
  <c r="B62" i="3" s="1"/>
  <c r="B80" i="3" s="1"/>
  <c r="B98" i="3" s="1"/>
  <c r="B116" i="3" s="1"/>
  <c r="A26" i="3"/>
  <c r="P12" i="3"/>
  <c r="N12" i="3"/>
  <c r="P11" i="3"/>
  <c r="N11" i="3"/>
  <c r="P10" i="3"/>
  <c r="N10" i="3"/>
  <c r="P9" i="3"/>
  <c r="N9" i="3"/>
  <c r="P8" i="3"/>
  <c r="N8" i="3"/>
  <c r="D4" i="3"/>
  <c r="C54" i="2"/>
  <c r="B54" i="2"/>
  <c r="I53" i="2"/>
  <c r="H53" i="2"/>
  <c r="C53" i="2"/>
  <c r="B53" i="2"/>
  <c r="I52" i="2"/>
  <c r="H52" i="2"/>
  <c r="C51" i="2"/>
  <c r="B51" i="2"/>
  <c r="I50" i="2"/>
  <c r="H50" i="2"/>
  <c r="C50" i="2"/>
  <c r="B50" i="2"/>
  <c r="I49" i="2"/>
  <c r="C48" i="2"/>
  <c r="B48" i="2"/>
  <c r="I47" i="2"/>
  <c r="H47" i="2"/>
  <c r="C47" i="2"/>
  <c r="B47" i="2"/>
  <c r="C45" i="2"/>
  <c r="B45" i="2"/>
  <c r="I44" i="2"/>
  <c r="H44" i="2"/>
  <c r="C44" i="2"/>
  <c r="B44" i="2"/>
  <c r="C42" i="2"/>
  <c r="B42" i="2"/>
  <c r="I41" i="2"/>
  <c r="H41" i="2"/>
  <c r="C41" i="2"/>
  <c r="B41" i="2"/>
  <c r="C39" i="2"/>
  <c r="B39" i="2"/>
  <c r="I38" i="2"/>
  <c r="H38" i="2"/>
  <c r="C38" i="2"/>
  <c r="B38" i="2"/>
  <c r="A38" i="2"/>
  <c r="A37" i="2"/>
  <c r="C36" i="2"/>
  <c r="A36" i="2"/>
  <c r="I35" i="2"/>
  <c r="H35" i="2"/>
  <c r="C35" i="2"/>
  <c r="B35" i="2"/>
  <c r="A35" i="2"/>
  <c r="A34" i="2"/>
  <c r="C33" i="2"/>
  <c r="B33" i="2"/>
  <c r="A33" i="2"/>
  <c r="I32" i="2"/>
  <c r="H32" i="2"/>
  <c r="C32" i="2"/>
  <c r="A32" i="2"/>
  <c r="A31" i="2"/>
  <c r="C30" i="2"/>
  <c r="B30" i="2"/>
  <c r="A30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G158" i="3" l="1"/>
  <c r="M137" i="4"/>
  <c r="M140" i="4"/>
  <c r="M152" i="4"/>
  <c r="M157" i="4"/>
  <c r="G137" i="5"/>
  <c r="D42" i="2"/>
  <c r="G140" i="5"/>
  <c r="G147" i="4"/>
  <c r="G143" i="5"/>
  <c r="G150" i="4"/>
  <c r="D46" i="2"/>
  <c r="M143" i="3"/>
  <c r="G159" i="4"/>
  <c r="D40" i="2"/>
  <c r="J52" i="2"/>
  <c r="G143" i="4"/>
  <c r="G138" i="3"/>
  <c r="G141" i="3"/>
  <c r="G150" i="3"/>
  <c r="G153" i="3"/>
  <c r="D31" i="2"/>
  <c r="G148" i="3"/>
  <c r="G146" i="5"/>
  <c r="G149" i="5"/>
  <c r="G152" i="5"/>
  <c r="G155" i="5"/>
  <c r="G136" i="3"/>
  <c r="G145" i="3"/>
  <c r="G142" i="3"/>
  <c r="M137" i="5"/>
  <c r="M140" i="5"/>
  <c r="M143" i="5"/>
  <c r="M146" i="5"/>
  <c r="M149" i="5"/>
  <c r="M152" i="5"/>
  <c r="M155" i="5"/>
  <c r="M158" i="5"/>
  <c r="G135" i="5"/>
  <c r="G138" i="5"/>
  <c r="J44" i="2"/>
  <c r="G138" i="4"/>
  <c r="M138" i="5"/>
  <c r="M141" i="5"/>
  <c r="M144" i="5"/>
  <c r="M147" i="5"/>
  <c r="M150" i="5"/>
  <c r="M138" i="3"/>
  <c r="M141" i="3"/>
  <c r="M144" i="3"/>
  <c r="M147" i="3"/>
  <c r="M144" i="4"/>
  <c r="M156" i="4"/>
  <c r="D49" i="2"/>
  <c r="D52" i="2"/>
  <c r="G151" i="3"/>
  <c r="D35" i="2"/>
  <c r="J42" i="2"/>
  <c r="J34" i="2"/>
  <c r="J32" i="2"/>
  <c r="J39" i="2"/>
  <c r="J48" i="2"/>
  <c r="M154" i="3"/>
  <c r="M157" i="3"/>
  <c r="G146" i="4"/>
  <c r="G158" i="4"/>
  <c r="M143" i="4"/>
  <c r="J45" i="2"/>
  <c r="M153" i="5"/>
  <c r="M156" i="5"/>
  <c r="J37" i="2"/>
  <c r="J46" i="2"/>
  <c r="J31" i="2"/>
  <c r="D50" i="2"/>
  <c r="M159" i="3"/>
  <c r="M159" i="4"/>
  <c r="G157" i="5"/>
  <c r="G143" i="3"/>
  <c r="M136" i="5"/>
  <c r="M139" i="5"/>
  <c r="M142" i="3"/>
  <c r="G142" i="5"/>
  <c r="D30" i="2"/>
  <c r="G157" i="3"/>
  <c r="G149" i="3"/>
  <c r="G152" i="3"/>
  <c r="G140" i="4"/>
  <c r="G152" i="4"/>
  <c r="M139" i="3"/>
  <c r="G139" i="4"/>
  <c r="G139" i="5"/>
  <c r="G154" i="4"/>
  <c r="M137" i="3"/>
  <c r="M136" i="3"/>
  <c r="M156" i="3"/>
  <c r="G148" i="5"/>
  <c r="J47" i="2"/>
  <c r="D45" i="2"/>
  <c r="E160" i="3"/>
  <c r="G144" i="3"/>
  <c r="M149" i="3"/>
  <c r="M152" i="3"/>
  <c r="G155" i="4"/>
  <c r="G151" i="5"/>
  <c r="M151" i="3"/>
  <c r="M148" i="4"/>
  <c r="M140" i="3"/>
  <c r="C34" i="2"/>
  <c r="D34" i="2" s="1"/>
  <c r="I51" i="2"/>
  <c r="J51" i="2" s="1"/>
  <c r="I54" i="2"/>
  <c r="J54" i="2" s="1"/>
  <c r="M149" i="4"/>
  <c r="M155" i="4"/>
  <c r="G142" i="4"/>
  <c r="J38" i="2"/>
  <c r="C37" i="2"/>
  <c r="D37" i="2" s="1"/>
  <c r="K160" i="3"/>
  <c r="M158" i="4"/>
  <c r="E160" i="5"/>
  <c r="D38" i="2"/>
  <c r="D53" i="2"/>
  <c r="G154" i="3"/>
  <c r="G154" i="5"/>
  <c r="J50" i="2"/>
  <c r="D48" i="2"/>
  <c r="D54" i="2"/>
  <c r="G141" i="5"/>
  <c r="D41" i="2"/>
  <c r="G136" i="4"/>
  <c r="G140" i="3"/>
  <c r="M136" i="4"/>
  <c r="M150" i="3"/>
  <c r="K160" i="4"/>
  <c r="M141" i="4"/>
  <c r="M147" i="4"/>
  <c r="M153" i="4"/>
  <c r="K160" i="5"/>
  <c r="J35" i="2"/>
  <c r="D47" i="2"/>
  <c r="G151" i="4"/>
  <c r="G145" i="5"/>
  <c r="M148" i="3"/>
  <c r="G146" i="3"/>
  <c r="M145" i="4"/>
  <c r="I40" i="2"/>
  <c r="J40" i="2" s="1"/>
  <c r="I43" i="2"/>
  <c r="J43" i="2" s="1"/>
  <c r="J49" i="2"/>
  <c r="L160" i="4"/>
  <c r="L160" i="5"/>
  <c r="M160" i="5" s="1"/>
  <c r="J36" i="2"/>
  <c r="D39" i="2"/>
  <c r="D51" i="2"/>
  <c r="G139" i="3"/>
  <c r="G155" i="3"/>
  <c r="G148" i="4"/>
  <c r="G136" i="5"/>
  <c r="J41" i="2"/>
  <c r="D44" i="2"/>
  <c r="J53" i="2"/>
  <c r="M146" i="3"/>
  <c r="J33" i="2"/>
  <c r="D36" i="2"/>
  <c r="M150" i="4"/>
  <c r="G153" i="4"/>
  <c r="M142" i="5"/>
  <c r="M145" i="5"/>
  <c r="M148" i="5"/>
  <c r="M151" i="5"/>
  <c r="M154" i="5"/>
  <c r="M157" i="5"/>
  <c r="G137" i="3"/>
  <c r="G147" i="3"/>
  <c r="M153" i="3"/>
  <c r="G144" i="4"/>
  <c r="G156" i="4"/>
  <c r="G158" i="5"/>
  <c r="D32" i="2"/>
  <c r="M146" i="4"/>
  <c r="G149" i="4"/>
  <c r="G135" i="3"/>
  <c r="M151" i="4"/>
  <c r="D33" i="2"/>
  <c r="D43" i="2"/>
  <c r="M135" i="3"/>
  <c r="G144" i="5"/>
  <c r="G147" i="5"/>
  <c r="G150" i="5"/>
  <c r="G153" i="5"/>
  <c r="G156" i="5"/>
  <c r="G159" i="5"/>
  <c r="M145" i="3"/>
  <c r="G159" i="3"/>
  <c r="G135" i="4"/>
  <c r="M142" i="4"/>
  <c r="G145" i="4"/>
  <c r="M154" i="4"/>
  <c r="G157" i="4"/>
  <c r="M159" i="5"/>
  <c r="B55" i="2"/>
  <c r="F54" i="2"/>
  <c r="F38" i="2"/>
  <c r="I135" i="3"/>
  <c r="I139" i="3"/>
  <c r="I143" i="3"/>
  <c r="I147" i="3"/>
  <c r="I151" i="3"/>
  <c r="I155" i="3"/>
  <c r="I159" i="3"/>
  <c r="J159" i="3" s="1"/>
  <c r="L160" i="3"/>
  <c r="H138" i="5"/>
  <c r="H142" i="5"/>
  <c r="H146" i="5"/>
  <c r="H150" i="5"/>
  <c r="H154" i="5"/>
  <c r="H158" i="5"/>
  <c r="H142" i="4"/>
  <c r="E37" i="2" s="1"/>
  <c r="H146" i="4"/>
  <c r="E41" i="2" s="1"/>
  <c r="H150" i="4"/>
  <c r="E45" i="2" s="1"/>
  <c r="H154" i="4"/>
  <c r="E49" i="2" s="1"/>
  <c r="H158" i="4"/>
  <c r="E53" i="2" s="1"/>
  <c r="I138" i="5"/>
  <c r="I142" i="5"/>
  <c r="I146" i="5"/>
  <c r="I150" i="5"/>
  <c r="I154" i="5"/>
  <c r="I158" i="5"/>
  <c r="H138" i="3"/>
  <c r="H142" i="3"/>
  <c r="H146" i="3"/>
  <c r="H150" i="3"/>
  <c r="H154" i="3"/>
  <c r="H158" i="3"/>
  <c r="I138" i="4"/>
  <c r="I142" i="4"/>
  <c r="I146" i="4"/>
  <c r="I150" i="4"/>
  <c r="I154" i="4"/>
  <c r="I158" i="4"/>
  <c r="M135" i="5"/>
  <c r="I138" i="3"/>
  <c r="I142" i="3"/>
  <c r="I146" i="3"/>
  <c r="I150" i="3"/>
  <c r="I154" i="3"/>
  <c r="I158" i="3"/>
  <c r="M135" i="4"/>
  <c r="G137" i="4"/>
  <c r="M139" i="4"/>
  <c r="G141" i="4"/>
  <c r="H137" i="5"/>
  <c r="H141" i="5"/>
  <c r="H145" i="5"/>
  <c r="H149" i="5"/>
  <c r="H153" i="5"/>
  <c r="H157" i="5"/>
  <c r="H137" i="4"/>
  <c r="E32" i="2" s="1"/>
  <c r="H145" i="4"/>
  <c r="E40" i="2" s="1"/>
  <c r="H149" i="4"/>
  <c r="E44" i="2" s="1"/>
  <c r="H153" i="4"/>
  <c r="E48" i="2" s="1"/>
  <c r="H157" i="4"/>
  <c r="E52" i="2" s="1"/>
  <c r="E160" i="4"/>
  <c r="I137" i="5"/>
  <c r="J137" i="5" s="1"/>
  <c r="I141" i="5"/>
  <c r="I145" i="5"/>
  <c r="J145" i="5" s="1"/>
  <c r="I149" i="5"/>
  <c r="J149" i="5" s="1"/>
  <c r="I153" i="5"/>
  <c r="I157" i="5"/>
  <c r="F160" i="5"/>
  <c r="H137" i="3"/>
  <c r="H141" i="3"/>
  <c r="H145" i="3"/>
  <c r="H149" i="3"/>
  <c r="H153" i="3"/>
  <c r="H157" i="3"/>
  <c r="I137" i="4"/>
  <c r="I141" i="4"/>
  <c r="I145" i="4"/>
  <c r="I149" i="4"/>
  <c r="I153" i="4"/>
  <c r="I157" i="4"/>
  <c r="F160" i="4"/>
  <c r="I145" i="3"/>
  <c r="I149" i="3"/>
  <c r="I153" i="3"/>
  <c r="I157" i="3"/>
  <c r="F160" i="3"/>
  <c r="G160" i="3" s="1"/>
  <c r="M138" i="4"/>
  <c r="H136" i="5"/>
  <c r="H140" i="5"/>
  <c r="H144" i="5"/>
  <c r="H148" i="5"/>
  <c r="H152" i="5"/>
  <c r="H156" i="5"/>
  <c r="I137" i="3"/>
  <c r="I141" i="3"/>
  <c r="H136" i="4"/>
  <c r="E31" i="2" s="1"/>
  <c r="H140" i="4"/>
  <c r="E35" i="2" s="1"/>
  <c r="H144" i="4"/>
  <c r="E39" i="2" s="1"/>
  <c r="H148" i="4"/>
  <c r="E43" i="2" s="1"/>
  <c r="H152" i="4"/>
  <c r="E47" i="2" s="1"/>
  <c r="H156" i="4"/>
  <c r="E51" i="2" s="1"/>
  <c r="I136" i="5"/>
  <c r="I140" i="5"/>
  <c r="I144" i="5"/>
  <c r="I148" i="5"/>
  <c r="I152" i="5"/>
  <c r="I156" i="5"/>
  <c r="H136" i="3"/>
  <c r="H140" i="3"/>
  <c r="H144" i="3"/>
  <c r="H148" i="3"/>
  <c r="H152" i="3"/>
  <c r="H156" i="3"/>
  <c r="I136" i="4"/>
  <c r="I140" i="4"/>
  <c r="I144" i="4"/>
  <c r="I148" i="4"/>
  <c r="I152" i="4"/>
  <c r="I156" i="4"/>
  <c r="I136" i="3"/>
  <c r="J136" i="3" s="1"/>
  <c r="I140" i="3"/>
  <c r="J140" i="3" s="1"/>
  <c r="I144" i="3"/>
  <c r="I148" i="3"/>
  <c r="I152" i="3"/>
  <c r="I156" i="3"/>
  <c r="H135" i="5"/>
  <c r="H139" i="5"/>
  <c r="H143" i="5"/>
  <c r="H147" i="5"/>
  <c r="H151" i="5"/>
  <c r="H155" i="5"/>
  <c r="H159" i="5"/>
  <c r="J159" i="5" s="1"/>
  <c r="H30" i="2"/>
  <c r="H55" i="2" s="1"/>
  <c r="H135" i="4"/>
  <c r="H139" i="4"/>
  <c r="E34" i="2" s="1"/>
  <c r="H143" i="4"/>
  <c r="E38" i="2" s="1"/>
  <c r="H147" i="4"/>
  <c r="E42" i="2" s="1"/>
  <c r="H151" i="4"/>
  <c r="E46" i="2" s="1"/>
  <c r="H155" i="4"/>
  <c r="E50" i="2" s="1"/>
  <c r="H159" i="4"/>
  <c r="E54" i="2" s="1"/>
  <c r="I135" i="5"/>
  <c r="I139" i="5"/>
  <c r="I143" i="5"/>
  <c r="I147" i="5"/>
  <c r="I151" i="5"/>
  <c r="I155" i="5"/>
  <c r="H135" i="3"/>
  <c r="H139" i="3"/>
  <c r="H143" i="3"/>
  <c r="H147" i="3"/>
  <c r="H151" i="3"/>
  <c r="H155" i="3"/>
  <c r="I135" i="4"/>
  <c r="I139" i="4"/>
  <c r="I147" i="4"/>
  <c r="I151" i="4"/>
  <c r="I155" i="4"/>
  <c r="J157" i="5" l="1"/>
  <c r="J152" i="3"/>
  <c r="J141" i="5"/>
  <c r="J155" i="5"/>
  <c r="M160" i="4"/>
  <c r="J153" i="5"/>
  <c r="J156" i="3"/>
  <c r="G160" i="4"/>
  <c r="M160" i="3"/>
  <c r="C55" i="2"/>
  <c r="D55" i="2" s="1"/>
  <c r="J148" i="3"/>
  <c r="J145" i="3"/>
  <c r="J146" i="5"/>
  <c r="J139" i="5"/>
  <c r="J137" i="3"/>
  <c r="J144" i="5"/>
  <c r="G160" i="5"/>
  <c r="J154" i="3"/>
  <c r="J152" i="5"/>
  <c r="J144" i="3"/>
  <c r="J148" i="5"/>
  <c r="J142" i="5"/>
  <c r="J136" i="5"/>
  <c r="J146" i="3"/>
  <c r="I55" i="2"/>
  <c r="J55" i="2" s="1"/>
  <c r="J151" i="5"/>
  <c r="J147" i="5"/>
  <c r="J143" i="5"/>
  <c r="J156" i="5"/>
  <c r="J141" i="3"/>
  <c r="J149" i="3"/>
  <c r="J150" i="3"/>
  <c r="J157" i="3"/>
  <c r="J158" i="4"/>
  <c r="F53" i="2"/>
  <c r="G53" i="2" s="1"/>
  <c r="J158" i="5"/>
  <c r="I160" i="3"/>
  <c r="J135" i="3"/>
  <c r="F42" i="2"/>
  <c r="G42" i="2" s="1"/>
  <c r="J147" i="4"/>
  <c r="J156" i="4"/>
  <c r="F51" i="2"/>
  <c r="G51" i="2" s="1"/>
  <c r="J153" i="3"/>
  <c r="F49" i="2"/>
  <c r="G49" i="2" s="1"/>
  <c r="J154" i="4"/>
  <c r="J154" i="5"/>
  <c r="J143" i="4"/>
  <c r="F34" i="2"/>
  <c r="G34" i="2" s="1"/>
  <c r="J139" i="4"/>
  <c r="J152" i="4"/>
  <c r="F47" i="2"/>
  <c r="G47" i="2" s="1"/>
  <c r="J150" i="4"/>
  <c r="F45" i="2"/>
  <c r="G45" i="2" s="1"/>
  <c r="J150" i="5"/>
  <c r="G38" i="2"/>
  <c r="I160" i="4"/>
  <c r="F30" i="2"/>
  <c r="J135" i="4"/>
  <c r="J135" i="5"/>
  <c r="I160" i="5"/>
  <c r="J148" i="4"/>
  <c r="F43" i="2"/>
  <c r="G43" i="2" s="1"/>
  <c r="J30" i="2"/>
  <c r="F41" i="2"/>
  <c r="G41" i="2" s="1"/>
  <c r="J146" i="4"/>
  <c r="J144" i="4"/>
  <c r="F39" i="2"/>
  <c r="G39" i="2" s="1"/>
  <c r="J142" i="4"/>
  <c r="F37" i="2"/>
  <c r="G37" i="2" s="1"/>
  <c r="J159" i="4"/>
  <c r="F50" i="2"/>
  <c r="G50" i="2" s="1"/>
  <c r="J155" i="4"/>
  <c r="F46" i="2"/>
  <c r="G46" i="2" s="1"/>
  <c r="J151" i="4"/>
  <c r="J140" i="4"/>
  <c r="F35" i="2"/>
  <c r="G35" i="2" s="1"/>
  <c r="J140" i="5"/>
  <c r="F52" i="2"/>
  <c r="G52" i="2" s="1"/>
  <c r="J157" i="4"/>
  <c r="J158" i="3"/>
  <c r="F33" i="2"/>
  <c r="G33" i="2" s="1"/>
  <c r="J138" i="4"/>
  <c r="J138" i="5"/>
  <c r="G54" i="2"/>
  <c r="J139" i="3"/>
  <c r="H160" i="5"/>
  <c r="B5" i="5" s="1"/>
  <c r="J136" i="4"/>
  <c r="F31" i="2"/>
  <c r="G31" i="2" s="1"/>
  <c r="F48" i="2"/>
  <c r="G48" i="2" s="1"/>
  <c r="J153" i="4"/>
  <c r="F44" i="2"/>
  <c r="G44" i="2" s="1"/>
  <c r="J149" i="4"/>
  <c r="J155" i="3"/>
  <c r="J145" i="4"/>
  <c r="F40" i="2"/>
  <c r="G40" i="2" s="1"/>
  <c r="J151" i="3"/>
  <c r="H160" i="3"/>
  <c r="B5" i="3" s="1"/>
  <c r="J141" i="4"/>
  <c r="F36" i="2"/>
  <c r="G36" i="2" s="1"/>
  <c r="J142" i="3"/>
  <c r="J147" i="3"/>
  <c r="E30" i="2"/>
  <c r="E55" i="2" s="1"/>
  <c r="H160" i="4"/>
  <c r="B5" i="4" s="1"/>
  <c r="F32" i="2"/>
  <c r="G32" i="2" s="1"/>
  <c r="J137" i="4"/>
  <c r="J138" i="3"/>
  <c r="J143" i="3"/>
  <c r="J160" i="5" l="1"/>
  <c r="J160" i="3"/>
  <c r="G30" i="2"/>
  <c r="F55" i="2"/>
  <c r="G55" i="2" s="1"/>
  <c r="J160" i="4"/>
</calcChain>
</file>

<file path=xl/sharedStrings.xml><?xml version="1.0" encoding="utf-8"?>
<sst xmlns="http://schemas.openxmlformats.org/spreadsheetml/2006/main" count="276" uniqueCount="93">
  <si>
    <t>Disciplina</t>
  </si>
  <si>
    <t>Conteúdo</t>
  </si>
  <si>
    <t>Aula</t>
  </si>
  <si>
    <t>Estudada?</t>
  </si>
  <si>
    <t>Caderno</t>
  </si>
  <si>
    <t>% Acertos</t>
  </si>
  <si>
    <t>Material de Referência</t>
  </si>
  <si>
    <t>Português</t>
  </si>
  <si>
    <t xml:space="preserve"> </t>
  </si>
  <si>
    <t>Banca</t>
  </si>
  <si>
    <t>Dia da prova</t>
  </si>
  <si>
    <t>Dias até a prova</t>
  </si>
  <si>
    <t>Evolução Teoria</t>
  </si>
  <si>
    <t>SIM</t>
  </si>
  <si>
    <t>%</t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</si>
  <si>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53734"/>
        <rFont val="Calibri"/>
      </rPr>
      <t>Programada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</si>
  <si>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74806"/>
        <rFont val="Calibri"/>
      </rPr>
      <t>Efetiva</t>
    </r>
  </si>
  <si>
    <t>Aderência</t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</si>
  <si>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C0504D"/>
        <rFont val="Calibri"/>
      </rPr>
      <t xml:space="preserve">Programada 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</si>
  <si>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953734"/>
        <rFont val="Calibri"/>
      </rPr>
      <t>Efetiva</t>
    </r>
    <r>
      <rPr>
        <b/>
        <sz val="11"/>
        <color rgb="FF17365D"/>
        <rFont val="Calibri"/>
      </rPr>
      <t xml:space="preserve"> (min)</t>
    </r>
  </si>
  <si>
    <t>Total de Exercícios</t>
  </si>
  <si>
    <t>Acertos</t>
  </si>
  <si>
    <t>Total CH (hs)/Média Aderência</t>
  </si>
  <si>
    <t>Coach</t>
  </si>
  <si>
    <t>Renan Fineto</t>
  </si>
  <si>
    <t>Coachee</t>
  </si>
  <si>
    <t>Silvio</t>
  </si>
  <si>
    <t>Área</t>
  </si>
  <si>
    <t>Controle</t>
  </si>
  <si>
    <t>Data de Início</t>
  </si>
  <si>
    <t>Carga Horária Padrão (hs)</t>
  </si>
  <si>
    <t>Remuneração</t>
  </si>
  <si>
    <t>Meta</t>
  </si>
  <si>
    <t>Data</t>
  </si>
  <si>
    <t>Dia</t>
  </si>
  <si>
    <t>Carga Horária Padrão (min)</t>
  </si>
  <si>
    <t>Página Inicial</t>
  </si>
  <si>
    <t>Página Final</t>
  </si>
  <si>
    <t>Vídeo Inicial</t>
  </si>
  <si>
    <t>Vídeo Final</t>
  </si>
  <si>
    <t>Exercício Inicial</t>
  </si>
  <si>
    <t>Exercício Final</t>
  </si>
  <si>
    <t>Qtd. Questões</t>
  </si>
  <si>
    <t>Carga Horária Efetiva (min)</t>
  </si>
  <si>
    <r>
      <rPr>
        <b/>
        <sz val="11"/>
        <color rgb="FF000000"/>
        <rFont val="Oswald"/>
      </rPr>
      <t xml:space="preserve">Comentários (Coach e Coachee) - Usar funçao </t>
    </r>
    <r>
      <rPr>
        <b/>
        <i/>
        <u/>
        <sz val="11"/>
        <color rgb="FF000000"/>
        <rFont val="Calibri"/>
      </rPr>
      <t>inserir comentário</t>
    </r>
  </si>
  <si>
    <t>Segunda</t>
  </si>
  <si>
    <t>Revisão 24h</t>
  </si>
  <si>
    <r>
      <rPr>
        <b/>
        <sz val="11"/>
        <color rgb="FF000000"/>
        <rFont val="Oswald"/>
      </rPr>
      <t>Observações gerais:</t>
    </r>
    <r>
      <rPr>
        <sz val="11"/>
        <color rgb="FF000000"/>
        <rFont val="Oswald"/>
      </rPr>
      <t xml:space="preserve"> </t>
    </r>
  </si>
  <si>
    <t>Revisão 7d</t>
  </si>
  <si>
    <t>Revisão 30d</t>
  </si>
  <si>
    <t>Terça</t>
  </si>
  <si>
    <t xml:space="preserve">     </t>
  </si>
  <si>
    <t xml:space="preserve">Observações gerais: </t>
  </si>
  <si>
    <t>Quarta</t>
  </si>
  <si>
    <t>Observações Gerais:</t>
  </si>
  <si>
    <t>Quinta</t>
  </si>
  <si>
    <t>Sexta</t>
  </si>
  <si>
    <t>Sábado</t>
  </si>
  <si>
    <t>Domingo</t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</si>
  <si>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53734"/>
        <rFont val="Calibri"/>
      </rPr>
      <t>Programada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</si>
  <si>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74806"/>
        <rFont val="Calibri"/>
      </rPr>
      <t>Efetiva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</si>
  <si>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C0504D"/>
        <rFont val="Calibri"/>
      </rPr>
      <t xml:space="preserve">Programada 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</si>
  <si>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953734"/>
        <rFont val="Calibri"/>
      </rPr>
      <t>Efetiva</t>
    </r>
    <r>
      <rPr>
        <b/>
        <sz val="11"/>
        <color rgb="FF17365D"/>
        <rFont val="Calibri"/>
      </rPr>
      <t xml:space="preserve"> (min)</t>
    </r>
  </si>
  <si>
    <t>PORT</t>
  </si>
  <si>
    <t>AUD</t>
  </si>
  <si>
    <t>DCO</t>
  </si>
  <si>
    <t>DAD</t>
  </si>
  <si>
    <t>AFO</t>
  </si>
  <si>
    <t>MATFIN</t>
  </si>
  <si>
    <t>ADMPUB</t>
  </si>
  <si>
    <t>CBL</t>
  </si>
  <si>
    <t>CBLPUB</t>
  </si>
  <si>
    <r>
      <rPr>
        <b/>
        <sz val="11"/>
        <color rgb="FF000000"/>
        <rFont val="Oswald"/>
      </rPr>
      <t xml:space="preserve">Comentários (Coach e Coachee) - Usar funçao </t>
    </r>
    <r>
      <rPr>
        <b/>
        <i/>
        <u/>
        <sz val="11"/>
        <color rgb="FF000000"/>
        <rFont val="Calibri"/>
      </rPr>
      <t>inserir comentário</t>
    </r>
  </si>
  <si>
    <t>Aula 12</t>
  </si>
  <si>
    <r>
      <rPr>
        <b/>
        <sz val="11"/>
        <color rgb="FF000000"/>
        <rFont val="Oswald"/>
      </rPr>
      <t>Observações gerais:</t>
    </r>
    <r>
      <rPr>
        <sz val="11"/>
        <color rgb="FF000000"/>
        <rFont val="Oswald"/>
      </rPr>
      <t xml:space="preserve"> </t>
    </r>
  </si>
  <si>
    <t>Revisão Geral</t>
  </si>
  <si>
    <t>Aula 02</t>
  </si>
  <si>
    <t>RLM</t>
  </si>
  <si>
    <t>DPREV</t>
  </si>
  <si>
    <t>INFO</t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</si>
  <si>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53734"/>
        <rFont val="Calibri"/>
      </rPr>
      <t>Programada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</si>
  <si>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74806"/>
        <rFont val="Calibri"/>
      </rPr>
      <t>Efetiva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</si>
  <si>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C0504D"/>
        <rFont val="Calibri"/>
      </rPr>
      <t xml:space="preserve">Programada 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</si>
  <si>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953734"/>
        <rFont val="Calibri"/>
      </rPr>
      <t>Efetiva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</si>
  <si>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000000"/>
        <rFont val="Oswald"/>
      </rPr>
      <t xml:space="preserve">Comentários (Coach e Coachee) - Usar funçao </t>
    </r>
    <r>
      <rPr>
        <b/>
        <i/>
        <u/>
        <sz val="11"/>
        <color rgb="FF000000"/>
        <rFont val="Calibri"/>
      </rPr>
      <t>inserir comentário</t>
    </r>
  </si>
  <si>
    <r>
      <rPr>
        <b/>
        <sz val="11"/>
        <color rgb="FF000000"/>
        <rFont val="Oswald"/>
      </rPr>
      <t>Observações gerais:</t>
    </r>
    <r>
      <rPr>
        <sz val="11"/>
        <color rgb="FF000000"/>
        <rFont val="Oswald"/>
      </rPr>
      <t xml:space="preserve"> 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</si>
  <si>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53734"/>
        <rFont val="Calibri"/>
      </rPr>
      <t>Programada</t>
    </r>
    <r>
      <rPr>
        <b/>
        <sz val="11"/>
        <color rgb="FF17365D"/>
        <rFont val="Calibri"/>
      </rPr>
      <t xml:space="preserve"> (min)</t>
    </r>
  </si>
  <si>
    <r>
      <rPr>
        <b/>
        <sz val="11"/>
        <color rgb="FF17365D"/>
        <rFont val="Oswald"/>
      </rPr>
      <t xml:space="preserve">CH Teoria </t>
    </r>
    <r>
      <rPr>
        <b/>
        <sz val="11"/>
        <color rgb="FF974806"/>
        <rFont val="Calibri"/>
      </rPr>
      <t>Efetiva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</si>
  <si>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C0504D"/>
        <rFont val="Calibri"/>
      </rPr>
      <t xml:space="preserve">Programada </t>
    </r>
  </si>
  <si>
    <r>
      <rPr>
        <b/>
        <sz val="11"/>
        <color rgb="FF17365D"/>
        <rFont val="Oswald"/>
      </rPr>
      <t xml:space="preserve">CH Revisão </t>
    </r>
    <r>
      <rPr>
        <b/>
        <sz val="11"/>
        <color rgb="FF953734"/>
        <rFont val="Calibri"/>
      </rPr>
      <t>Efetiva</t>
    </r>
    <r>
      <rPr>
        <b/>
        <sz val="11"/>
        <color rgb="FF17365D"/>
        <rFont val="Calibri"/>
      </rPr>
      <t xml:space="preserve"> (min)</t>
    </r>
  </si>
  <si>
    <t>matematica</t>
  </si>
  <si>
    <t>fonema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</si>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</sst>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&quot;-&quot;yyyy"/>
    <numFmt numFmtId="165" formatCode="0.0%"/>
    <numFmt numFmtId="166" formatCode="m/d/yyyy"/>
    <numFmt numFmtId="167" formatCode="&quot;$&quot;#,##0.00"/>
  </numFmts>
  <fonts count="22">
    <font>
      <sz val="11"/>
      <color rgb="FF000000"/>
      <name val="Calibri"/>
    </font>
    <font>
      <b/>
      <sz val="10"/>
      <color rgb="FF244061"/>
      <name val="Oswald"/>
    </font>
    <font>
      <sz val="11"/>
      <name val="Calibri"/>
    </font>
    <font>
      <sz val="11"/>
      <name val="Oswald"/>
    </font>
    <font>
      <b/>
      <sz val="10"/>
      <color rgb="FF000000"/>
      <name val="Oswald"/>
    </font>
    <font>
      <sz val="10"/>
      <color rgb="FF000000"/>
      <name val="Oswald"/>
    </font>
    <font>
      <b/>
      <sz val="11"/>
      <color rgb="FF000000"/>
      <name val="Oswald"/>
    </font>
    <font>
      <b/>
      <sz val="11"/>
      <color rgb="FFFF0000"/>
      <name val="Oswald"/>
    </font>
    <font>
      <sz val="11"/>
      <name val="Oswald"/>
    </font>
    <font>
      <sz val="11"/>
      <color rgb="FF000000"/>
      <name val="Oswald"/>
    </font>
    <font>
      <b/>
      <sz val="11"/>
      <color rgb="FF17365D"/>
      <name val="Oswald"/>
    </font>
    <font>
      <b/>
      <sz val="11"/>
      <name val="Oswald"/>
    </font>
    <font>
      <b/>
      <sz val="11"/>
      <color rgb="FF4F81BD"/>
      <name val="Oswald"/>
    </font>
    <font>
      <b/>
      <sz val="11"/>
      <color rgb="FF6AA84F"/>
      <name val="Oswald"/>
    </font>
    <font>
      <b/>
      <sz val="11"/>
      <color rgb="FFE06666"/>
      <name val="Oswald"/>
    </font>
    <font>
      <b/>
      <u/>
      <sz val="11"/>
      <color rgb="FF000000"/>
      <name val="Oswald"/>
    </font>
    <font>
      <b/>
      <sz val="11"/>
      <color rgb="FFDBE5F1"/>
      <name val="Oswald"/>
    </font>
    <font>
      <b/>
      <sz val="11"/>
      <color rgb="FF953734"/>
      <name val="Calibri"/>
    </font>
    <font>
      <b/>
      <sz val="11"/>
      <color rgb="FF17365D"/>
      <name val="Calibri"/>
    </font>
    <font>
      <b/>
      <sz val="11"/>
      <color rgb="FF974806"/>
      <name val="Calibri"/>
    </font>
    <font>
      <b/>
      <sz val="11"/>
      <color rgb="FFC0504D"/>
      <name val="Calibri"/>
    </font>
    <font>
      <b/>
      <i/>
      <u/>
      <sz val="11"/>
      <color rgb="FF000000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E5B8B7"/>
        <bgColor rgb="FFE5B8B7"/>
      </patternFill>
    </fill>
    <fill>
      <patternFill patternType="solid">
        <fgColor rgb="FF92CDDC"/>
        <bgColor rgb="FF92CDDC"/>
      </patternFill>
    </fill>
    <fill>
      <patternFill patternType="solid">
        <fgColor rgb="FFDDD9C3"/>
        <bgColor rgb="FFDDD9C3"/>
      </patternFill>
    </fill>
    <fill>
      <patternFill patternType="solid">
        <fgColor rgb="FFFABF8F"/>
        <bgColor rgb="FFFABF8F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rgb="FF00B0F0"/>
      </patternFill>
    </fill>
    <fill>
      <patternFill patternType="solid">
        <fgColor rgb="FF76923C"/>
        <bgColor rgb="FF76923C"/>
      </patternFill>
    </fill>
    <fill>
      <patternFill patternType="solid">
        <fgColor rgb="FF31859B"/>
        <bgColor rgb="FF31859B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99594"/>
        <bgColor rgb="FFD99594"/>
      </patternFill>
    </fill>
    <fill>
      <patternFill patternType="solid">
        <fgColor rgb="FFF2F2F2"/>
        <bgColor rgb="FFF2F2F2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B6DDE8"/>
        <bgColor rgb="FFB6DDE8"/>
      </patternFill>
    </fill>
    <fill>
      <patternFill patternType="solid">
        <fgColor rgb="FFEEECE1"/>
        <bgColor rgb="FFEEECE1"/>
      </patternFill>
    </fill>
    <fill>
      <patternFill patternType="solid">
        <fgColor rgb="FF366092"/>
        <bgColor rgb="FF366092"/>
      </patternFill>
    </fill>
    <fill>
      <patternFill patternType="solid">
        <fgColor rgb="FF95B3D7"/>
        <bgColor rgb="FF95B3D7"/>
      </patternFill>
    </fill>
    <fill>
      <patternFill patternType="solid">
        <fgColor rgb="FFEAF1DD"/>
        <bgColor rgb="FFEAF1DD"/>
      </patternFill>
    </fill>
  </fills>
  <borders count="8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11" xfId="0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37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 wrapText="1"/>
    </xf>
    <xf numFmtId="0" fontId="4" fillId="26" borderId="48" xfId="0" applyFont="1" applyFill="1" applyBorder="1" applyAlignment="1">
      <alignment horizontal="center" vertical="center" wrapText="1"/>
    </xf>
    <xf numFmtId="0" fontId="4" fillId="26" borderId="50" xfId="0" applyFont="1" applyFill="1" applyBorder="1" applyAlignment="1">
      <alignment horizontal="center" vertical="center" wrapText="1"/>
    </xf>
    <xf numFmtId="0" fontId="4" fillId="26" borderId="53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10" fontId="2" fillId="0" borderId="0" xfId="0" applyNumberFormat="1" applyFont="1"/>
    <xf numFmtId="0" fontId="4" fillId="26" borderId="55" xfId="0" applyFont="1" applyFill="1" applyBorder="1" applyAlignment="1">
      <alignment horizontal="center" vertical="center" wrapText="1"/>
    </xf>
    <xf numFmtId="0" fontId="4" fillId="26" borderId="56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57" xfId="0" applyFont="1" applyFill="1" applyBorder="1" applyAlignment="1">
      <alignment horizontal="center" vertical="center" wrapText="1"/>
    </xf>
    <xf numFmtId="0" fontId="10" fillId="5" borderId="58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10" fontId="9" fillId="0" borderId="27" xfId="0" applyNumberFormat="1" applyFont="1" applyBorder="1" applyAlignment="1">
      <alignment horizontal="center" vertical="center" wrapText="1"/>
    </xf>
    <xf numFmtId="1" fontId="9" fillId="0" borderId="27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65" fontId="2" fillId="0" borderId="0" xfId="0" applyNumberFormat="1" applyFont="1"/>
    <xf numFmtId="0" fontId="11" fillId="5" borderId="5" xfId="0" applyFont="1" applyFill="1" applyBorder="1" applyAlignment="1">
      <alignment horizontal="center" vertical="center" wrapText="1"/>
    </xf>
    <xf numFmtId="2" fontId="11" fillId="5" borderId="5" xfId="0" applyNumberFormat="1" applyFont="1" applyFill="1" applyBorder="1" applyAlignment="1">
      <alignment horizontal="center" vertical="center" wrapText="1"/>
    </xf>
    <xf numFmtId="165" fontId="11" fillId="5" borderId="5" xfId="0" applyNumberFormat="1" applyFont="1" applyFill="1" applyBorder="1" applyAlignment="1">
      <alignment horizontal="center" vertical="center" wrapText="1"/>
    </xf>
    <xf numFmtId="165" fontId="11" fillId="5" borderId="57" xfId="0" applyNumberFormat="1" applyFont="1" applyFill="1" applyBorder="1" applyAlignment="1">
      <alignment horizontal="center" vertical="center" wrapText="1"/>
    </xf>
    <xf numFmtId="1" fontId="11" fillId="5" borderId="5" xfId="0" applyNumberFormat="1" applyFont="1" applyFill="1" applyBorder="1" applyAlignment="1">
      <alignment horizontal="center" vertical="center" wrapText="1"/>
    </xf>
    <xf numFmtId="1" fontId="11" fillId="5" borderId="58" xfId="0" applyNumberFormat="1" applyFont="1" applyFill="1" applyBorder="1" applyAlignment="1">
      <alignment horizontal="center" vertical="center" wrapText="1"/>
    </xf>
    <xf numFmtId="165" fontId="11" fillId="5" borderId="58" xfId="0" applyNumberFormat="1" applyFont="1" applyFill="1" applyBorder="1" applyAlignment="1">
      <alignment horizontal="center" vertical="center" wrapText="1"/>
    </xf>
    <xf numFmtId="0" fontId="6" fillId="18" borderId="48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6" fillId="18" borderId="53" xfId="0" applyFont="1" applyFill="1" applyBorder="1" applyAlignment="1">
      <alignment horizontal="left" vertical="center" wrapText="1"/>
    </xf>
    <xf numFmtId="2" fontId="9" fillId="0" borderId="0" xfId="0" applyNumberFormat="1" applyFont="1" applyAlignment="1">
      <alignment horizontal="center" vertical="center" wrapText="1"/>
    </xf>
    <xf numFmtId="0" fontId="6" fillId="18" borderId="56" xfId="0" applyFont="1" applyFill="1" applyBorder="1" applyAlignment="1">
      <alignment horizontal="left" vertical="center" wrapText="1"/>
    </xf>
    <xf numFmtId="167" fontId="2" fillId="0" borderId="0" xfId="0" applyNumberFormat="1" applyFont="1"/>
    <xf numFmtId="0" fontId="6" fillId="26" borderId="5" xfId="0" applyFont="1" applyFill="1" applyBorder="1" applyAlignment="1">
      <alignment horizontal="center" vertical="center" wrapText="1"/>
    </xf>
    <xf numFmtId="0" fontId="6" fillId="26" borderId="61" xfId="0" applyFont="1" applyFill="1" applyBorder="1" applyAlignment="1">
      <alignment horizontal="center" vertical="center" wrapText="1"/>
    </xf>
    <xf numFmtId="0" fontId="6" fillId="26" borderId="62" xfId="0" applyFont="1" applyFill="1" applyBorder="1" applyAlignment="1">
      <alignment horizontal="center" vertical="center" wrapText="1"/>
    </xf>
    <xf numFmtId="0" fontId="9" fillId="3" borderId="68" xfId="0" applyFont="1" applyFill="1" applyBorder="1" applyAlignment="1">
      <alignment horizontal="center" vertical="center" wrapText="1"/>
    </xf>
    <xf numFmtId="0" fontId="9" fillId="3" borderId="69" xfId="0" applyFont="1" applyFill="1" applyBorder="1" applyAlignment="1">
      <alignment horizontal="center" vertical="center" wrapText="1"/>
    </xf>
    <xf numFmtId="0" fontId="7" fillId="29" borderId="68" xfId="0" applyFont="1" applyFill="1" applyBorder="1" applyAlignment="1">
      <alignment horizontal="center" vertical="center" wrapText="1"/>
    </xf>
    <xf numFmtId="9" fontId="9" fillId="3" borderId="68" xfId="0" applyNumberFormat="1" applyFont="1" applyFill="1" applyBorder="1" applyAlignment="1">
      <alignment horizontal="center" vertical="center" wrapText="1"/>
    </xf>
    <xf numFmtId="0" fontId="9" fillId="3" borderId="72" xfId="0" applyFont="1" applyFill="1" applyBorder="1" applyAlignment="1">
      <alignment horizontal="center" vertical="center" wrapText="1"/>
    </xf>
    <xf numFmtId="0" fontId="7" fillId="29" borderId="72" xfId="0" applyFont="1" applyFill="1" applyBorder="1" applyAlignment="1">
      <alignment horizontal="center" vertical="center" wrapText="1"/>
    </xf>
    <xf numFmtId="9" fontId="9" fillId="3" borderId="72" xfId="0" applyNumberFormat="1" applyFont="1" applyFill="1" applyBorder="1" applyAlignment="1">
      <alignment horizontal="center" vertical="center" wrapText="1"/>
    </xf>
    <xf numFmtId="0" fontId="9" fillId="6" borderId="72" xfId="0" applyFont="1" applyFill="1" applyBorder="1" applyAlignment="1">
      <alignment horizontal="center" vertical="center" wrapText="1"/>
    </xf>
    <xf numFmtId="0" fontId="7" fillId="6" borderId="72" xfId="0" applyFont="1" applyFill="1" applyBorder="1" applyAlignment="1">
      <alignment horizontal="center" vertical="center" wrapText="1"/>
    </xf>
    <xf numFmtId="0" fontId="3" fillId="0" borderId="0" xfId="0" applyFont="1"/>
    <xf numFmtId="0" fontId="9" fillId="6" borderId="83" xfId="0" applyFont="1" applyFill="1" applyBorder="1" applyAlignment="1">
      <alignment horizontal="center" vertical="center" wrapText="1"/>
    </xf>
    <xf numFmtId="0" fontId="7" fillId="6" borderId="83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9" fillId="0" borderId="71" xfId="0" applyFont="1" applyBorder="1" applyAlignment="1">
      <alignment horizontal="center" vertical="center" wrapText="1"/>
    </xf>
    <xf numFmtId="10" fontId="9" fillId="0" borderId="32" xfId="0" applyNumberFormat="1" applyFont="1" applyBorder="1" applyAlignment="1">
      <alignment horizontal="center" vertical="center" wrapText="1"/>
    </xf>
    <xf numFmtId="10" fontId="9" fillId="0" borderId="20" xfId="0" applyNumberFormat="1" applyFont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84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4" fillId="9" borderId="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21" xfId="0" applyFont="1" applyBorder="1"/>
    <xf numFmtId="0" fontId="5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2" fillId="0" borderId="23" xfId="0" applyFont="1" applyBorder="1"/>
    <xf numFmtId="0" fontId="2" fillId="0" borderId="24" xfId="0" applyFont="1" applyBorder="1"/>
    <xf numFmtId="0" fontId="4" fillId="10" borderId="12" xfId="0" applyFont="1" applyFill="1" applyBorder="1" applyAlignment="1">
      <alignment horizontal="center" vertical="center" wrapText="1"/>
    </xf>
    <xf numFmtId="0" fontId="2" fillId="0" borderId="34" xfId="0" applyFont="1" applyBorder="1"/>
    <xf numFmtId="0" fontId="5" fillId="0" borderId="31" xfId="0" applyFont="1" applyBorder="1" applyAlignment="1">
      <alignment horizontal="center" vertical="center" wrapText="1"/>
    </xf>
    <xf numFmtId="0" fontId="2" fillId="0" borderId="32" xfId="0" applyFont="1" applyBorder="1"/>
    <xf numFmtId="0" fontId="2" fillId="0" borderId="2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4" fillId="3" borderId="1" xfId="0" applyFont="1" applyFill="1" applyBorder="1" applyAlignment="1">
      <alignment horizontal="center" vertical="center" wrapText="1"/>
    </xf>
    <xf numFmtId="9" fontId="5" fillId="4" borderId="4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26" xfId="0" applyFont="1" applyBorder="1"/>
    <xf numFmtId="0" fontId="3" fillId="0" borderId="2" xfId="0" applyFont="1" applyBorder="1" applyAlignment="1">
      <alignment horizontal="center" vertical="center" wrapText="1"/>
    </xf>
    <xf numFmtId="0" fontId="2" fillId="0" borderId="19" xfId="0" applyFont="1" applyBorder="1"/>
    <xf numFmtId="0" fontId="4" fillId="6" borderId="1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2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41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5" fillId="0" borderId="42" xfId="0" applyFont="1" applyBorder="1" applyAlignment="1">
      <alignment horizontal="center" vertical="center" wrapText="1"/>
    </xf>
    <xf numFmtId="0" fontId="2" fillId="0" borderId="43" xfId="0" applyFont="1" applyBorder="1"/>
    <xf numFmtId="0" fontId="4" fillId="19" borderId="1" xfId="0" applyFont="1" applyFill="1" applyBorder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4" fillId="25" borderId="1" xfId="0" applyFont="1" applyFill="1" applyBorder="1" applyAlignment="1">
      <alignment horizontal="center" vertical="center" wrapText="1"/>
    </xf>
    <xf numFmtId="0" fontId="4" fillId="20" borderId="1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2" fillId="0" borderId="45" xfId="0" applyFont="1" applyBorder="1"/>
    <xf numFmtId="0" fontId="2" fillId="0" borderId="46" xfId="0" applyFont="1" applyBorder="1"/>
    <xf numFmtId="0" fontId="4" fillId="3" borderId="6" xfId="0" applyFont="1" applyFill="1" applyBorder="1" applyAlignment="1">
      <alignment horizontal="center" vertical="center" wrapText="1"/>
    </xf>
    <xf numFmtId="10" fontId="4" fillId="27" borderId="49" xfId="0" applyNumberFormat="1" applyFont="1" applyFill="1" applyBorder="1" applyAlignment="1">
      <alignment horizontal="center" vertical="center" wrapText="1"/>
    </xf>
    <xf numFmtId="10" fontId="4" fillId="27" borderId="51" xfId="0" applyNumberFormat="1" applyFont="1" applyFill="1" applyBorder="1" applyAlignment="1">
      <alignment horizontal="center" vertical="center" wrapText="1"/>
    </xf>
    <xf numFmtId="0" fontId="2" fillId="0" borderId="52" xfId="0" applyFont="1" applyBorder="1"/>
    <xf numFmtId="10" fontId="4" fillId="27" borderId="54" xfId="0" applyNumberFormat="1" applyFont="1" applyFill="1" applyBorder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3" fillId="6" borderId="54" xfId="0" applyFont="1" applyFill="1" applyBorder="1" applyAlignment="1">
      <alignment horizontal="center" vertical="center" wrapText="1"/>
    </xf>
    <xf numFmtId="0" fontId="3" fillId="6" borderId="60" xfId="0" applyFont="1" applyFill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0" fontId="2" fillId="0" borderId="74" xfId="0" applyFont="1" applyBorder="1"/>
    <xf numFmtId="0" fontId="2" fillId="0" borderId="75" xfId="0" applyFont="1" applyBorder="1"/>
    <xf numFmtId="0" fontId="0" fillId="0" borderId="0" xfId="0"/>
    <xf numFmtId="0" fontId="2" fillId="0" borderId="76" xfId="0" applyFont="1" applyBorder="1"/>
    <xf numFmtId="0" fontId="2" fillId="0" borderId="80" xfId="0" applyFont="1" applyBorder="1"/>
    <xf numFmtId="0" fontId="2" fillId="0" borderId="81" xfId="0" applyFont="1" applyBorder="1"/>
    <xf numFmtId="0" fontId="12" fillId="18" borderId="4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3" fillId="18" borderId="54" xfId="0" applyFont="1" applyFill="1" applyBorder="1" applyAlignment="1">
      <alignment horizontal="center" vertical="center" wrapText="1"/>
    </xf>
    <xf numFmtId="0" fontId="14" fillId="18" borderId="5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6" fontId="6" fillId="18" borderId="54" xfId="0" applyNumberFormat="1" applyFont="1" applyFill="1" applyBorder="1" applyAlignment="1">
      <alignment horizontal="center" vertical="center" wrapText="1"/>
    </xf>
    <xf numFmtId="0" fontId="15" fillId="18" borderId="13" xfId="0" applyFont="1" applyFill="1" applyBorder="1" applyAlignment="1">
      <alignment horizontal="center" vertical="center" wrapText="1"/>
    </xf>
    <xf numFmtId="0" fontId="2" fillId="0" borderId="59" xfId="0" applyFont="1" applyBorder="1"/>
    <xf numFmtId="0" fontId="6" fillId="3" borderId="54" xfId="0" applyFont="1" applyFill="1" applyBorder="1" applyAlignment="1">
      <alignment horizontal="center" vertical="center" wrapText="1"/>
    </xf>
    <xf numFmtId="0" fontId="6" fillId="26" borderId="63" xfId="0" applyFont="1" applyFill="1" applyBorder="1" applyAlignment="1">
      <alignment horizontal="center" vertical="center" wrapText="1"/>
    </xf>
    <xf numFmtId="0" fontId="9" fillId="6" borderId="54" xfId="0" applyFont="1" applyFill="1" applyBorder="1" applyAlignment="1">
      <alignment horizontal="center" vertical="center" wrapText="1"/>
    </xf>
    <xf numFmtId="0" fontId="7" fillId="30" borderId="73" xfId="0" applyFont="1" applyFill="1" applyBorder="1" applyAlignment="1">
      <alignment horizontal="center" vertical="center" wrapText="1"/>
    </xf>
    <xf numFmtId="0" fontId="2" fillId="0" borderId="77" xfId="0" applyFont="1" applyBorder="1"/>
    <xf numFmtId="0" fontId="2" fillId="0" borderId="78" xfId="0" applyFont="1" applyBorder="1"/>
    <xf numFmtId="0" fontId="7" fillId="30" borderId="75" xfId="0" applyFont="1" applyFill="1" applyBorder="1" applyAlignment="1">
      <alignment horizontal="center" vertical="center" wrapText="1"/>
    </xf>
    <xf numFmtId="0" fontId="9" fillId="6" borderId="60" xfId="0" applyFont="1" applyFill="1" applyBorder="1" applyAlignment="1">
      <alignment horizontal="center" vertical="center" wrapText="1"/>
    </xf>
    <xf numFmtId="0" fontId="2" fillId="0" borderId="82" xfId="0" applyFont="1" applyBorder="1"/>
    <xf numFmtId="0" fontId="6" fillId="3" borderId="49" xfId="0" applyFont="1" applyFill="1" applyBorder="1" applyAlignment="1">
      <alignment horizontal="center" vertical="center" wrapText="1"/>
    </xf>
    <xf numFmtId="0" fontId="2" fillId="0" borderId="67" xfId="0" applyFont="1" applyBorder="1"/>
    <xf numFmtId="164" fontId="9" fillId="3" borderId="66" xfId="0" applyNumberFormat="1" applyFont="1" applyFill="1" applyBorder="1" applyAlignment="1">
      <alignment horizontal="center" vertical="center" wrapText="1"/>
    </xf>
    <xf numFmtId="0" fontId="2" fillId="0" borderId="71" xfId="0" applyFont="1" applyBorder="1"/>
    <xf numFmtId="0" fontId="2" fillId="0" borderId="69" xfId="0" applyFont="1" applyBorder="1"/>
    <xf numFmtId="0" fontId="6" fillId="3" borderId="66" xfId="0" applyFont="1" applyFill="1" applyBorder="1" applyAlignment="1">
      <alignment horizontal="center" vertical="center" wrapText="1"/>
    </xf>
    <xf numFmtId="0" fontId="16" fillId="28" borderId="65" xfId="0" applyFont="1" applyFill="1" applyBorder="1" applyAlignment="1">
      <alignment horizontal="center" vertical="center" wrapText="1"/>
    </xf>
    <xf numFmtId="0" fontId="2" fillId="0" borderId="70" xfId="0" applyFont="1" applyBorder="1"/>
    <xf numFmtId="0" fontId="2" fillId="0" borderId="79" xfId="0" applyFont="1" applyBorder="1"/>
    <xf numFmtId="2" fontId="12" fillId="18" borderId="54" xfId="0" applyNumberFormat="1" applyFont="1" applyFill="1" applyBorder="1" applyAlignment="1">
      <alignment horizontal="center" vertical="center" wrapText="1"/>
    </xf>
    <xf numFmtId="0" fontId="12" fillId="18" borderId="60" xfId="0" applyFont="1" applyFill="1" applyBorder="1" applyAlignment="1">
      <alignment horizontal="center" vertical="center" wrapText="1"/>
    </xf>
    <xf numFmtId="0" fontId="2" fillId="0" borderId="64" xfId="0" applyFont="1" applyBorder="1"/>
    <xf numFmtId="167" fontId="12" fillId="18" borderId="6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4A86E8"/>
                </a:solidFill>
                <a:latin typeface="Roboto"/>
              </a:defRPr>
            </a:pPr>
            <a:r>
              <a:rPr b="1" i="0">
                <a:solidFill>
                  <a:srgbClr val="4A86E8"/>
                </a:solidFill>
                <a:latin typeface="Roboto"/>
              </a:rPr>
              <a:t>Evolução Teoria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Estatística!$A$3:$A$26</c:f>
              <c:strCache>
                <c:ptCount val="24"/>
                <c:pt idx="0">
                  <c:v>Português</c:v>
                </c:pt>
                <c:pt idx="1">
                  <c:v>matematica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strCache>
            </c:strRef>
          </c:cat>
          <c:val>
            <c:numRef>
              <c:f>Estatística!$B$3:$B$26</c:f>
              <c:numCache>
                <c:formatCode>0.00%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646-4E84-A299-79AD6B6C7073}"/>
            </c:ext>
          </c:extLst>
        </c:ser>
        <c:ser>
          <c:idx val="1"/>
          <c:order val="1"/>
          <c:invertIfNegative val="1"/>
          <c:cat>
            <c:strRef>
              <c:f>Estatística!$A$3:$A$26</c:f>
              <c:strCache>
                <c:ptCount val="24"/>
                <c:pt idx="0">
                  <c:v>Português</c:v>
                </c:pt>
                <c:pt idx="1">
                  <c:v>matematica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strCache>
            </c:strRef>
          </c:cat>
          <c:val>
            <c:numRef>
              <c:f>Estatística!$C$3:$C$26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F646-4E84-A299-79AD6B6C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743249"/>
        <c:axId val="123655170"/>
      </c:barChart>
      <c:catAx>
        <c:axId val="987743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23655170"/>
        <c:crosses val="autoZero"/>
        <c:auto val="1"/>
        <c:lblAlgn val="ctr"/>
        <c:lblOffset val="100"/>
        <c:noMultiLvlLbl val="1"/>
      </c:catAx>
      <c:valAx>
        <c:axId val="12365517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987743249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0</xdr:rowOff>
    </xdr:from>
    <xdr:ext cx="14268450" cy="47339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0</xdr:row>
      <xdr:rowOff>142875</xdr:rowOff>
    </xdr:from>
    <xdr:ext cx="8753475" cy="990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529250" y="970450"/>
          <a:ext cx="4254300" cy="686100"/>
        </a:xfrm>
        <a:prstGeom prst="downArrowCallout">
          <a:avLst>
            <a:gd name="adj1" fmla="val 25000"/>
            <a:gd name="adj2" fmla="val 25000"/>
            <a:gd name="adj3" fmla="val 25000"/>
            <a:gd name="adj4" fmla="val 6497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rgbClr val="0B5394"/>
              </a:solidFill>
              <a:latin typeface="Oswald"/>
              <a:ea typeface="Oswald"/>
              <a:cs typeface="Oswald"/>
              <a:sym typeface="Oswald"/>
            </a:rPr>
            <a:t>Preencher</a:t>
          </a:r>
          <a:endParaRPr sz="1800" b="1">
            <a:solidFill>
              <a:srgbClr val="0B5394"/>
            </a:solidFill>
            <a:latin typeface="Oswald"/>
            <a:ea typeface="Oswald"/>
            <a:cs typeface="Oswald"/>
            <a:sym typeface="Oswald"/>
          </a:endParaRPr>
        </a:p>
      </xdr:txBody>
    </xdr:sp>
    <xdr:clientData fLocksWithSheet="0"/>
  </xdr:oneCellAnchor>
  <xdr:oneCellAnchor>
    <xdr:from>
      <xdr:col>17</xdr:col>
      <xdr:colOff>514350</xdr:colOff>
      <xdr:row>0</xdr:row>
      <xdr:rowOff>47625</xdr:rowOff>
    </xdr:from>
    <xdr:ext cx="1628775" cy="1009650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180975" cy="1809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0</xdr:row>
      <xdr:rowOff>142875</xdr:rowOff>
    </xdr:from>
    <xdr:ext cx="8753475" cy="990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529250" y="970450"/>
          <a:ext cx="4254300" cy="686100"/>
        </a:xfrm>
        <a:prstGeom prst="downArrowCallout">
          <a:avLst>
            <a:gd name="adj1" fmla="val 25000"/>
            <a:gd name="adj2" fmla="val 25000"/>
            <a:gd name="adj3" fmla="val 25000"/>
            <a:gd name="adj4" fmla="val 6497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rgbClr val="0B5394"/>
              </a:solidFill>
              <a:latin typeface="Oswald"/>
              <a:ea typeface="Oswald"/>
              <a:cs typeface="Oswald"/>
              <a:sym typeface="Oswald"/>
            </a:rPr>
            <a:t>Preencher</a:t>
          </a:r>
          <a:endParaRPr sz="1800" b="1">
            <a:solidFill>
              <a:srgbClr val="0B5394"/>
            </a:solidFill>
            <a:latin typeface="Oswald"/>
            <a:ea typeface="Oswald"/>
            <a:cs typeface="Oswald"/>
            <a:sym typeface="Oswald"/>
          </a:endParaRPr>
        </a:p>
      </xdr:txBody>
    </xdr:sp>
    <xdr:clientData fLocksWithSheet="0"/>
  </xdr:oneCellAnchor>
  <xdr:oneCellAnchor>
    <xdr:from>
      <xdr:col>17</xdr:col>
      <xdr:colOff>514350</xdr:colOff>
      <xdr:row>0</xdr:row>
      <xdr:rowOff>47625</xdr:rowOff>
    </xdr:from>
    <xdr:ext cx="1628775" cy="1009650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180975" cy="1809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0</xdr:row>
      <xdr:rowOff>142875</xdr:rowOff>
    </xdr:from>
    <xdr:ext cx="8753475" cy="990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529250" y="970450"/>
          <a:ext cx="4254300" cy="686100"/>
        </a:xfrm>
        <a:prstGeom prst="downArrowCallout">
          <a:avLst>
            <a:gd name="adj1" fmla="val 25000"/>
            <a:gd name="adj2" fmla="val 25000"/>
            <a:gd name="adj3" fmla="val 25000"/>
            <a:gd name="adj4" fmla="val 6497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rgbClr val="0B5394"/>
              </a:solidFill>
              <a:latin typeface="Oswald"/>
              <a:ea typeface="Oswald"/>
              <a:cs typeface="Oswald"/>
              <a:sym typeface="Oswald"/>
            </a:rPr>
            <a:t>Preencher</a:t>
          </a:r>
          <a:endParaRPr sz="1800" b="1">
            <a:solidFill>
              <a:srgbClr val="0B5394"/>
            </a:solidFill>
            <a:latin typeface="Oswald"/>
            <a:ea typeface="Oswald"/>
            <a:cs typeface="Oswald"/>
            <a:sym typeface="Oswald"/>
          </a:endParaRPr>
        </a:p>
      </xdr:txBody>
    </xdr:sp>
    <xdr:clientData fLocksWithSheet="0"/>
  </xdr:oneCellAnchor>
  <xdr:oneCellAnchor>
    <xdr:from>
      <xdr:col>17</xdr:col>
      <xdr:colOff>514350</xdr:colOff>
      <xdr:row>0</xdr:row>
      <xdr:rowOff>47625</xdr:rowOff>
    </xdr:from>
    <xdr:ext cx="1628775" cy="1009650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180975" cy="1809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16"/>
  <sheetViews>
    <sheetView tabSelected="1" workbookViewId="0">
      <pane ySplit="1" topLeftCell="A2" activePane="bottomLeft" state="frozen"/>
      <selection pane="bottomLeft" activeCell="B3" sqref="B3:I3"/>
    </sheetView>
  </sheetViews>
  <sheetFormatPr defaultColWidth="14.42578125" defaultRowHeight="15" customHeight="1"/>
  <cols>
    <col min="1" max="1" width="19.5703125" customWidth="1"/>
    <col min="2" max="9" width="8.7109375" customWidth="1"/>
    <col min="10" max="10" width="13.28515625" customWidth="1"/>
    <col min="11" max="11" width="11.140625" customWidth="1"/>
    <col min="12" max="12" width="10" customWidth="1"/>
    <col min="13" max="13" width="9.42578125" customWidth="1"/>
    <col min="14" max="14" width="14.42578125" customWidth="1"/>
    <col min="15" max="15" width="15" customWidth="1"/>
    <col min="16" max="26" width="14.42578125" customWidth="1"/>
  </cols>
  <sheetData>
    <row r="1" spans="1:26">
      <c r="A1" s="1" t="s">
        <v>0</v>
      </c>
      <c r="B1" s="112" t="s">
        <v>1</v>
      </c>
      <c r="C1" s="113"/>
      <c r="D1" s="113"/>
      <c r="E1" s="113"/>
      <c r="F1" s="113"/>
      <c r="G1" s="113"/>
      <c r="H1" s="113"/>
      <c r="I1" s="114"/>
      <c r="J1" s="2" t="s">
        <v>2</v>
      </c>
      <c r="K1" s="1" t="s">
        <v>3</v>
      </c>
      <c r="L1" s="1" t="s">
        <v>4</v>
      </c>
      <c r="M1" s="1" t="s">
        <v>5</v>
      </c>
      <c r="N1" s="3"/>
      <c r="O1" s="115" t="s">
        <v>6</v>
      </c>
      <c r="P1" s="116"/>
      <c r="Q1" s="4"/>
      <c r="R1" s="4"/>
      <c r="S1" s="4"/>
      <c r="T1" s="4"/>
      <c r="U1" s="3"/>
      <c r="V1" s="3"/>
      <c r="W1" s="3"/>
      <c r="X1" s="3"/>
      <c r="Y1" s="3"/>
      <c r="Z1" s="3"/>
    </row>
    <row r="2" spans="1:26">
      <c r="A2" s="117" t="s">
        <v>7</v>
      </c>
      <c r="B2" s="99" t="s">
        <v>91</v>
      </c>
      <c r="C2" s="100"/>
      <c r="D2" s="100"/>
      <c r="E2" s="100"/>
      <c r="F2" s="100"/>
      <c r="G2" s="100"/>
      <c r="H2" s="100"/>
      <c r="I2" s="101"/>
      <c r="J2" s="5">
        <v>0</v>
      </c>
      <c r="K2" s="6" t="s">
        <v>92</v>
      </c>
      <c r="L2" s="102"/>
      <c r="M2" s="118"/>
      <c r="N2" s="7"/>
      <c r="O2" s="121"/>
      <c r="P2" s="114"/>
      <c r="Q2" s="4"/>
      <c r="R2" s="4"/>
      <c r="S2" s="4"/>
      <c r="T2" s="4"/>
      <c r="U2" s="7"/>
      <c r="V2" s="7"/>
      <c r="W2" s="7"/>
      <c r="X2" s="7"/>
      <c r="Y2" s="7"/>
      <c r="Z2" s="7"/>
    </row>
    <row r="3" spans="1:26">
      <c r="A3" s="97"/>
      <c r="B3" s="93"/>
      <c r="C3" s="94"/>
      <c r="D3" s="94"/>
      <c r="E3" s="94"/>
      <c r="F3" s="94"/>
      <c r="G3" s="94"/>
      <c r="H3" s="94"/>
      <c r="I3" s="95"/>
      <c r="J3" s="8">
        <v>1</v>
      </c>
      <c r="K3" s="9"/>
      <c r="L3" s="97"/>
      <c r="M3" s="119"/>
      <c r="N3" s="7"/>
      <c r="O3" s="122"/>
      <c r="P3" s="119"/>
      <c r="Q3" s="4"/>
      <c r="R3" s="4"/>
      <c r="S3" s="4"/>
      <c r="T3" s="4"/>
      <c r="U3" s="7"/>
      <c r="V3" s="7"/>
      <c r="W3" s="7"/>
      <c r="X3" s="7"/>
      <c r="Y3" s="7"/>
      <c r="Z3" s="7"/>
    </row>
    <row r="4" spans="1:26">
      <c r="A4" s="97"/>
      <c r="B4" s="93"/>
      <c r="C4" s="94"/>
      <c r="D4" s="94"/>
      <c r="E4" s="94"/>
      <c r="F4" s="94"/>
      <c r="G4" s="94"/>
      <c r="H4" s="94"/>
      <c r="I4" s="95"/>
      <c r="J4" s="8">
        <v>2</v>
      </c>
      <c r="K4" s="10"/>
      <c r="L4" s="97"/>
      <c r="M4" s="119"/>
      <c r="N4" s="7"/>
      <c r="O4" s="122"/>
      <c r="P4" s="119"/>
      <c r="Q4" s="4"/>
      <c r="R4" s="4"/>
      <c r="S4" s="4"/>
      <c r="T4" s="4"/>
      <c r="U4" s="7"/>
      <c r="V4" s="7"/>
      <c r="W4" s="7"/>
      <c r="X4" s="7"/>
      <c r="Y4" s="7"/>
      <c r="Z4" s="7"/>
    </row>
    <row r="5" spans="1:26">
      <c r="A5" s="97"/>
      <c r="B5" s="93"/>
      <c r="C5" s="94"/>
      <c r="D5" s="94"/>
      <c r="E5" s="94"/>
      <c r="F5" s="94"/>
      <c r="G5" s="94"/>
      <c r="H5" s="94"/>
      <c r="I5" s="95"/>
      <c r="J5" s="8">
        <v>3</v>
      </c>
      <c r="K5" s="10"/>
      <c r="L5" s="97"/>
      <c r="M5" s="119"/>
      <c r="N5" s="7"/>
      <c r="O5" s="122"/>
      <c r="P5" s="119"/>
      <c r="Q5" s="4"/>
      <c r="R5" s="4"/>
      <c r="S5" s="4"/>
      <c r="T5" s="4"/>
      <c r="U5" s="7"/>
      <c r="V5" s="7"/>
      <c r="W5" s="7"/>
      <c r="X5" s="7"/>
      <c r="Y5" s="7"/>
      <c r="Z5" s="7"/>
    </row>
    <row r="6" spans="1:26">
      <c r="A6" s="97"/>
      <c r="B6" s="93"/>
      <c r="C6" s="94"/>
      <c r="D6" s="94"/>
      <c r="E6" s="94"/>
      <c r="F6" s="94"/>
      <c r="G6" s="94"/>
      <c r="H6" s="94"/>
      <c r="I6" s="95"/>
      <c r="J6" s="8">
        <v>4</v>
      </c>
      <c r="K6" s="10"/>
      <c r="L6" s="97"/>
      <c r="M6" s="119"/>
      <c r="N6" s="7"/>
      <c r="O6" s="122"/>
      <c r="P6" s="119"/>
      <c r="Q6" s="4"/>
      <c r="R6" s="4"/>
      <c r="S6" s="4"/>
      <c r="T6" s="4"/>
      <c r="U6" s="7"/>
      <c r="V6" s="7"/>
      <c r="W6" s="7"/>
      <c r="X6" s="7"/>
      <c r="Y6" s="7"/>
      <c r="Z6" s="7"/>
    </row>
    <row r="7" spans="1:26">
      <c r="A7" s="97"/>
      <c r="B7" s="93"/>
      <c r="C7" s="94"/>
      <c r="D7" s="94"/>
      <c r="E7" s="94"/>
      <c r="F7" s="94"/>
      <c r="G7" s="94"/>
      <c r="H7" s="94"/>
      <c r="I7" s="95"/>
      <c r="J7" s="8">
        <v>5</v>
      </c>
      <c r="K7" s="10"/>
      <c r="L7" s="97"/>
      <c r="M7" s="119"/>
      <c r="N7" s="7"/>
      <c r="O7" s="122"/>
      <c r="P7" s="119"/>
      <c r="Q7" s="4"/>
      <c r="R7" s="4"/>
      <c r="S7" s="4"/>
      <c r="T7" s="4"/>
      <c r="U7" s="7"/>
      <c r="V7" s="7"/>
      <c r="W7" s="7"/>
      <c r="X7" s="7"/>
      <c r="Y7" s="7"/>
      <c r="Z7" s="7"/>
    </row>
    <row r="8" spans="1:26">
      <c r="A8" s="97"/>
      <c r="B8" s="93"/>
      <c r="C8" s="94"/>
      <c r="D8" s="94"/>
      <c r="E8" s="94"/>
      <c r="F8" s="94"/>
      <c r="G8" s="94"/>
      <c r="H8" s="94"/>
      <c r="I8" s="95"/>
      <c r="J8" s="8">
        <v>6</v>
      </c>
      <c r="K8" s="10"/>
      <c r="L8" s="97"/>
      <c r="M8" s="119"/>
      <c r="N8" s="7"/>
      <c r="O8" s="122"/>
      <c r="P8" s="119"/>
      <c r="Q8" s="4"/>
      <c r="R8" s="4"/>
      <c r="S8" s="4"/>
      <c r="T8" s="4"/>
      <c r="U8" s="7"/>
      <c r="V8" s="7"/>
      <c r="W8" s="7"/>
      <c r="X8" s="7"/>
      <c r="Y8" s="7"/>
      <c r="Z8" s="7"/>
    </row>
    <row r="9" spans="1:26">
      <c r="A9" s="97"/>
      <c r="B9" s="93"/>
      <c r="C9" s="94"/>
      <c r="D9" s="94"/>
      <c r="E9" s="94"/>
      <c r="F9" s="94"/>
      <c r="G9" s="94"/>
      <c r="H9" s="94"/>
      <c r="I9" s="95"/>
      <c r="J9" s="8">
        <v>7</v>
      </c>
      <c r="K9" s="10"/>
      <c r="L9" s="97"/>
      <c r="M9" s="119"/>
      <c r="N9" s="7"/>
      <c r="O9" s="122"/>
      <c r="P9" s="119"/>
      <c r="Q9" s="4"/>
      <c r="R9" s="4"/>
      <c r="S9" s="4"/>
      <c r="T9" s="4"/>
      <c r="U9" s="7"/>
      <c r="V9" s="7"/>
      <c r="W9" s="7"/>
      <c r="X9" s="7"/>
      <c r="Y9" s="7"/>
      <c r="Z9" s="7"/>
    </row>
    <row r="10" spans="1:26">
      <c r="A10" s="97"/>
      <c r="B10" s="93"/>
      <c r="C10" s="94"/>
      <c r="D10" s="94"/>
      <c r="E10" s="94"/>
      <c r="F10" s="94"/>
      <c r="G10" s="94"/>
      <c r="H10" s="94"/>
      <c r="I10" s="95"/>
      <c r="J10" s="8">
        <v>8</v>
      </c>
      <c r="K10" s="11"/>
      <c r="L10" s="97"/>
      <c r="M10" s="119"/>
      <c r="N10" s="7"/>
      <c r="O10" s="122"/>
      <c r="P10" s="119"/>
      <c r="Q10" s="4"/>
      <c r="R10" s="4"/>
      <c r="S10" s="4"/>
      <c r="T10" s="4"/>
      <c r="U10" s="7"/>
      <c r="V10" s="7"/>
      <c r="W10" s="7"/>
      <c r="X10" s="7"/>
      <c r="Y10" s="7"/>
      <c r="Z10" s="7"/>
    </row>
    <row r="11" spans="1:26">
      <c r="A11" s="97"/>
      <c r="B11" s="93"/>
      <c r="C11" s="94"/>
      <c r="D11" s="94"/>
      <c r="E11" s="94"/>
      <c r="F11" s="94"/>
      <c r="G11" s="94"/>
      <c r="H11" s="94"/>
      <c r="I11" s="95"/>
      <c r="J11" s="8">
        <v>9</v>
      </c>
      <c r="K11" s="11"/>
      <c r="L11" s="97"/>
      <c r="M11" s="119"/>
      <c r="N11" s="7"/>
      <c r="O11" s="122"/>
      <c r="P11" s="119"/>
      <c r="Q11" s="4"/>
      <c r="R11" s="4"/>
      <c r="S11" s="4"/>
      <c r="T11" s="4"/>
      <c r="U11" s="7"/>
      <c r="V11" s="7"/>
      <c r="W11" s="7"/>
      <c r="X11" s="7"/>
      <c r="Y11" s="7"/>
      <c r="Z11" s="7"/>
    </row>
    <row r="12" spans="1:26">
      <c r="A12" s="97"/>
      <c r="B12" s="93"/>
      <c r="C12" s="94"/>
      <c r="D12" s="94"/>
      <c r="E12" s="94"/>
      <c r="F12" s="94"/>
      <c r="G12" s="94"/>
      <c r="H12" s="94"/>
      <c r="I12" s="95"/>
      <c r="J12" s="8">
        <v>10</v>
      </c>
      <c r="K12" s="11"/>
      <c r="L12" s="97"/>
      <c r="M12" s="119"/>
      <c r="N12" s="7"/>
      <c r="O12" s="122"/>
      <c r="P12" s="119"/>
      <c r="Q12" s="4"/>
      <c r="R12" s="4"/>
      <c r="S12" s="4"/>
      <c r="T12" s="4"/>
      <c r="U12" s="7"/>
      <c r="V12" s="7"/>
      <c r="W12" s="7"/>
      <c r="X12" s="7"/>
      <c r="Y12" s="7"/>
      <c r="Z12" s="7"/>
    </row>
    <row r="13" spans="1:26">
      <c r="A13" s="97"/>
      <c r="B13" s="93"/>
      <c r="C13" s="94"/>
      <c r="D13" s="94"/>
      <c r="E13" s="94"/>
      <c r="F13" s="94"/>
      <c r="G13" s="94"/>
      <c r="H13" s="94"/>
      <c r="I13" s="95"/>
      <c r="J13" s="8">
        <v>11</v>
      </c>
      <c r="K13" s="11"/>
      <c r="L13" s="97"/>
      <c r="M13" s="119"/>
      <c r="N13" s="7"/>
      <c r="O13" s="122"/>
      <c r="P13" s="119"/>
      <c r="Q13" s="4"/>
      <c r="R13" s="4"/>
      <c r="S13" s="4"/>
      <c r="T13" s="4"/>
      <c r="U13" s="7"/>
      <c r="V13" s="7"/>
      <c r="W13" s="7"/>
      <c r="X13" s="7"/>
      <c r="Y13" s="7"/>
      <c r="Z13" s="7"/>
    </row>
    <row r="14" spans="1:26">
      <c r="A14" s="97"/>
      <c r="B14" s="93"/>
      <c r="C14" s="94"/>
      <c r="D14" s="94"/>
      <c r="E14" s="94"/>
      <c r="F14" s="94"/>
      <c r="G14" s="94"/>
      <c r="H14" s="94"/>
      <c r="I14" s="95"/>
      <c r="J14" s="8">
        <v>12</v>
      </c>
      <c r="K14" s="11"/>
      <c r="L14" s="97"/>
      <c r="M14" s="119"/>
      <c r="N14" s="7"/>
      <c r="O14" s="122"/>
      <c r="P14" s="119"/>
      <c r="Q14" s="4"/>
      <c r="R14" s="4"/>
      <c r="S14" s="4"/>
      <c r="T14" s="4"/>
      <c r="U14" s="7"/>
      <c r="V14" s="7"/>
      <c r="W14" s="7"/>
      <c r="X14" s="7"/>
      <c r="Y14" s="7"/>
      <c r="Z14" s="7"/>
    </row>
    <row r="15" spans="1:26">
      <c r="A15" s="97"/>
      <c r="B15" s="93"/>
      <c r="C15" s="94"/>
      <c r="D15" s="94"/>
      <c r="E15" s="94"/>
      <c r="F15" s="94"/>
      <c r="G15" s="94"/>
      <c r="H15" s="94"/>
      <c r="I15" s="95"/>
      <c r="J15" s="8">
        <v>13</v>
      </c>
      <c r="K15" s="11"/>
      <c r="L15" s="97"/>
      <c r="M15" s="119"/>
      <c r="N15" s="7"/>
      <c r="O15" s="122"/>
      <c r="P15" s="119"/>
      <c r="Q15" s="4"/>
      <c r="R15" s="4"/>
      <c r="S15" s="4"/>
      <c r="T15" s="4"/>
      <c r="U15" s="7"/>
      <c r="V15" s="7"/>
      <c r="W15" s="7"/>
      <c r="X15" s="7"/>
      <c r="Y15" s="7"/>
      <c r="Z15" s="7"/>
    </row>
    <row r="16" spans="1:26">
      <c r="A16" s="97"/>
      <c r="B16" s="93"/>
      <c r="C16" s="94"/>
      <c r="D16" s="94"/>
      <c r="E16" s="94"/>
      <c r="F16" s="94"/>
      <c r="G16" s="94"/>
      <c r="H16" s="94"/>
      <c r="I16" s="95"/>
      <c r="J16" s="8">
        <v>8</v>
      </c>
      <c r="K16" s="11"/>
      <c r="L16" s="97"/>
      <c r="M16" s="119"/>
      <c r="N16" s="7" t="s">
        <v>8</v>
      </c>
      <c r="O16" s="12" t="s">
        <v>9</v>
      </c>
      <c r="P16" s="12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97"/>
      <c r="B17" s="93"/>
      <c r="C17" s="94"/>
      <c r="D17" s="94"/>
      <c r="E17" s="94"/>
      <c r="F17" s="94"/>
      <c r="G17" s="94"/>
      <c r="H17" s="94"/>
      <c r="I17" s="95"/>
      <c r="J17" s="8">
        <v>9</v>
      </c>
      <c r="K17" s="11"/>
      <c r="L17" s="97"/>
      <c r="M17" s="119"/>
      <c r="N17" s="7"/>
      <c r="O17" s="12" t="s">
        <v>10</v>
      </c>
      <c r="P17" s="13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98"/>
      <c r="B18" s="104"/>
      <c r="C18" s="105"/>
      <c r="D18" s="105"/>
      <c r="E18" s="105"/>
      <c r="F18" s="105"/>
      <c r="G18" s="105"/>
      <c r="H18" s="105"/>
      <c r="I18" s="106"/>
      <c r="J18" s="14">
        <v>10</v>
      </c>
      <c r="K18" s="15"/>
      <c r="L18" s="98"/>
      <c r="M18" s="120"/>
      <c r="N18" s="7"/>
      <c r="O18" s="16" t="s">
        <v>11</v>
      </c>
      <c r="P18" s="1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123" t="s">
        <v>90</v>
      </c>
      <c r="B19" s="93"/>
      <c r="C19" s="94"/>
      <c r="D19" s="94"/>
      <c r="E19" s="94"/>
      <c r="F19" s="94"/>
      <c r="G19" s="94"/>
      <c r="H19" s="94"/>
      <c r="I19" s="95"/>
      <c r="J19" s="5">
        <v>0</v>
      </c>
      <c r="K19" s="10"/>
      <c r="L19" s="102"/>
      <c r="M19" s="103"/>
      <c r="N19" s="7"/>
      <c r="O19" s="4"/>
      <c r="P19" s="4"/>
      <c r="R19" s="18"/>
      <c r="S19" s="7"/>
      <c r="T19" s="7"/>
      <c r="U19" s="7"/>
      <c r="V19" s="7"/>
      <c r="W19" s="7"/>
      <c r="X19" s="7"/>
      <c r="Y19" s="7"/>
      <c r="Z19" s="7"/>
    </row>
    <row r="20" spans="1:26">
      <c r="A20" s="97"/>
      <c r="B20" s="93"/>
      <c r="C20" s="94"/>
      <c r="D20" s="94"/>
      <c r="E20" s="94"/>
      <c r="F20" s="94"/>
      <c r="G20" s="94"/>
      <c r="H20" s="94"/>
      <c r="I20" s="95"/>
      <c r="J20" s="19">
        <v>1</v>
      </c>
      <c r="K20" s="10"/>
      <c r="L20" s="97"/>
      <c r="M20" s="97"/>
      <c r="N20" s="7"/>
      <c r="O20" s="4"/>
      <c r="P20" s="4"/>
      <c r="Q20" s="4"/>
      <c r="R20" s="18"/>
      <c r="S20" s="7"/>
      <c r="T20" s="7"/>
      <c r="U20" s="7"/>
      <c r="V20" s="7"/>
      <c r="W20" s="7"/>
      <c r="X20" s="7"/>
      <c r="Y20" s="7"/>
      <c r="Z20" s="7"/>
    </row>
    <row r="21" spans="1:26">
      <c r="A21" s="97"/>
      <c r="B21" s="93"/>
      <c r="C21" s="94"/>
      <c r="D21" s="94"/>
      <c r="E21" s="94"/>
      <c r="F21" s="94"/>
      <c r="G21" s="94"/>
      <c r="H21" s="94"/>
      <c r="I21" s="95"/>
      <c r="J21" s="19">
        <v>2</v>
      </c>
      <c r="K21" s="10"/>
      <c r="L21" s="97"/>
      <c r="M21" s="97"/>
      <c r="N21" s="7"/>
      <c r="O21" s="4"/>
      <c r="P21" s="4"/>
      <c r="Q21" s="4"/>
      <c r="R21" s="18"/>
      <c r="S21" s="7"/>
      <c r="T21" s="7"/>
      <c r="U21" s="7"/>
      <c r="V21" s="7"/>
      <c r="W21" s="7"/>
      <c r="X21" s="7"/>
      <c r="Y21" s="7"/>
      <c r="Z21" s="7"/>
    </row>
    <row r="22" spans="1:26">
      <c r="A22" s="97"/>
      <c r="B22" s="93"/>
      <c r="C22" s="94"/>
      <c r="D22" s="94"/>
      <c r="E22" s="94"/>
      <c r="F22" s="94"/>
      <c r="G22" s="94"/>
      <c r="H22" s="94"/>
      <c r="I22" s="95"/>
      <c r="J22" s="19">
        <v>3</v>
      </c>
      <c r="K22" s="10"/>
      <c r="L22" s="97"/>
      <c r="M22" s="97"/>
      <c r="N22" s="7"/>
      <c r="O22" s="4"/>
      <c r="P22" s="4"/>
      <c r="Q22" s="4"/>
      <c r="R22" s="18"/>
      <c r="S22" s="7"/>
      <c r="T22" s="7"/>
      <c r="U22" s="7"/>
      <c r="V22" s="7"/>
      <c r="W22" s="7"/>
      <c r="X22" s="7"/>
      <c r="Y22" s="7"/>
      <c r="Z22" s="7"/>
    </row>
    <row r="23" spans="1:26">
      <c r="A23" s="97"/>
      <c r="B23" s="93"/>
      <c r="C23" s="94"/>
      <c r="D23" s="94"/>
      <c r="E23" s="94"/>
      <c r="F23" s="94"/>
      <c r="G23" s="94"/>
      <c r="H23" s="94"/>
      <c r="I23" s="95"/>
      <c r="J23" s="19">
        <v>4</v>
      </c>
      <c r="K23" s="10"/>
      <c r="L23" s="97"/>
      <c r="M23" s="97"/>
      <c r="N23" s="7"/>
      <c r="O23" s="4"/>
      <c r="P23" s="4"/>
      <c r="Q23" s="4"/>
      <c r="R23" s="18"/>
      <c r="S23" s="7"/>
      <c r="T23" s="7"/>
      <c r="U23" s="7"/>
      <c r="V23" s="7"/>
      <c r="W23" s="7"/>
      <c r="X23" s="7"/>
      <c r="Y23" s="7"/>
      <c r="Z23" s="7"/>
    </row>
    <row r="24" spans="1:26">
      <c r="A24" s="97"/>
      <c r="B24" s="93"/>
      <c r="C24" s="94"/>
      <c r="D24" s="94"/>
      <c r="E24" s="94"/>
      <c r="F24" s="94"/>
      <c r="G24" s="94"/>
      <c r="H24" s="94"/>
      <c r="I24" s="95"/>
      <c r="J24" s="19">
        <v>5</v>
      </c>
      <c r="K24" s="10"/>
      <c r="L24" s="97"/>
      <c r="M24" s="97"/>
      <c r="N24" s="7"/>
      <c r="O24" s="4"/>
      <c r="P24" s="4"/>
      <c r="Q24" s="4"/>
      <c r="R24" s="18"/>
      <c r="S24" s="7"/>
      <c r="T24" s="7"/>
      <c r="U24" s="7"/>
      <c r="V24" s="7"/>
      <c r="W24" s="7"/>
      <c r="X24" s="7"/>
      <c r="Y24" s="7"/>
      <c r="Z24" s="7"/>
    </row>
    <row r="25" spans="1:26">
      <c r="A25" s="97"/>
      <c r="B25" s="93"/>
      <c r="C25" s="94"/>
      <c r="D25" s="94"/>
      <c r="E25" s="94"/>
      <c r="F25" s="94"/>
      <c r="G25" s="94"/>
      <c r="H25" s="94"/>
      <c r="I25" s="95"/>
      <c r="J25" s="19">
        <v>6</v>
      </c>
      <c r="K25" s="11"/>
      <c r="L25" s="97"/>
      <c r="M25" s="97"/>
      <c r="N25" s="7"/>
      <c r="O25" s="4"/>
      <c r="P25" s="4"/>
      <c r="Q25" s="4"/>
      <c r="R25" s="18"/>
      <c r="S25" s="7"/>
      <c r="T25" s="7"/>
      <c r="U25" s="7"/>
      <c r="V25" s="7"/>
      <c r="W25" s="7"/>
      <c r="X25" s="7"/>
      <c r="Y25" s="7"/>
      <c r="Z25" s="7"/>
    </row>
    <row r="26" spans="1:26">
      <c r="A26" s="97"/>
      <c r="B26" s="93"/>
      <c r="C26" s="94"/>
      <c r="D26" s="94"/>
      <c r="E26" s="94"/>
      <c r="F26" s="94"/>
      <c r="G26" s="94"/>
      <c r="H26" s="94"/>
      <c r="I26" s="95"/>
      <c r="J26" s="19">
        <v>7</v>
      </c>
      <c r="K26" s="11"/>
      <c r="L26" s="97"/>
      <c r="M26" s="97"/>
      <c r="N26" s="7"/>
      <c r="O26" s="4"/>
      <c r="P26" s="4"/>
      <c r="Q26" s="4"/>
      <c r="R26" s="7"/>
      <c r="S26" s="7"/>
      <c r="T26" s="7"/>
      <c r="U26" s="7"/>
      <c r="V26" s="7"/>
      <c r="W26" s="7"/>
      <c r="X26" s="7"/>
      <c r="Y26" s="7"/>
      <c r="Z26" s="7"/>
    </row>
    <row r="27" spans="1:26">
      <c r="A27" s="97"/>
      <c r="B27" s="93"/>
      <c r="C27" s="94"/>
      <c r="D27" s="94"/>
      <c r="E27" s="94"/>
      <c r="F27" s="94"/>
      <c r="G27" s="94"/>
      <c r="H27" s="94"/>
      <c r="I27" s="95"/>
      <c r="J27" s="19">
        <v>8</v>
      </c>
      <c r="K27" s="11"/>
      <c r="L27" s="97"/>
      <c r="M27" s="97"/>
      <c r="N27" s="7"/>
      <c r="O27" s="4"/>
      <c r="P27" s="4"/>
      <c r="Q27" s="4"/>
      <c r="R27" s="7"/>
      <c r="S27" s="7"/>
      <c r="T27" s="7"/>
      <c r="U27" s="7"/>
      <c r="V27" s="7"/>
      <c r="W27" s="7"/>
      <c r="X27" s="7"/>
      <c r="Y27" s="7"/>
      <c r="Z27" s="7"/>
    </row>
    <row r="28" spans="1:26">
      <c r="A28" s="97"/>
      <c r="B28" s="93"/>
      <c r="C28" s="94"/>
      <c r="D28" s="94"/>
      <c r="E28" s="94"/>
      <c r="F28" s="94"/>
      <c r="G28" s="94"/>
      <c r="H28" s="94"/>
      <c r="I28" s="95"/>
      <c r="J28" s="19">
        <v>9</v>
      </c>
      <c r="K28" s="11"/>
      <c r="L28" s="97"/>
      <c r="M28" s="97"/>
      <c r="N28" s="7"/>
      <c r="O28" s="4"/>
      <c r="P28" s="4"/>
      <c r="Q28" s="4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97"/>
      <c r="B29" s="93"/>
      <c r="C29" s="94"/>
      <c r="D29" s="94"/>
      <c r="E29" s="94"/>
      <c r="F29" s="94"/>
      <c r="G29" s="94"/>
      <c r="H29" s="94"/>
      <c r="I29" s="95"/>
      <c r="J29" s="19">
        <v>10</v>
      </c>
      <c r="K29" s="11"/>
      <c r="L29" s="97"/>
      <c r="M29" s="97"/>
      <c r="N29" s="7"/>
      <c r="O29" s="4"/>
      <c r="P29" s="4"/>
      <c r="Q29" s="4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98"/>
      <c r="B30" s="124"/>
      <c r="C30" s="125"/>
      <c r="D30" s="125"/>
      <c r="E30" s="125"/>
      <c r="F30" s="125"/>
      <c r="G30" s="125"/>
      <c r="H30" s="125"/>
      <c r="I30" s="126"/>
      <c r="J30" s="20">
        <v>11</v>
      </c>
      <c r="K30" s="21"/>
      <c r="L30" s="98"/>
      <c r="M30" s="98"/>
      <c r="N30" s="7"/>
      <c r="O30" s="4"/>
      <c r="P30" s="4"/>
      <c r="Q30" s="4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127"/>
      <c r="B31" s="99"/>
      <c r="C31" s="100"/>
      <c r="D31" s="100"/>
      <c r="E31" s="100"/>
      <c r="F31" s="100"/>
      <c r="G31" s="100"/>
      <c r="H31" s="100"/>
      <c r="I31" s="101"/>
      <c r="J31" s="5">
        <v>0</v>
      </c>
      <c r="K31" s="6"/>
      <c r="L31" s="102"/>
      <c r="M31" s="103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97"/>
      <c r="B32" s="93"/>
      <c r="C32" s="94"/>
      <c r="D32" s="94"/>
      <c r="E32" s="94"/>
      <c r="F32" s="94"/>
      <c r="G32" s="94"/>
      <c r="H32" s="94"/>
      <c r="I32" s="95"/>
      <c r="J32" s="19">
        <v>1</v>
      </c>
      <c r="K32" s="9"/>
      <c r="L32" s="97"/>
      <c r="M32" s="9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>
      <c r="A33" s="97"/>
      <c r="B33" s="93"/>
      <c r="C33" s="94"/>
      <c r="D33" s="94"/>
      <c r="E33" s="94"/>
      <c r="F33" s="94"/>
      <c r="G33" s="94"/>
      <c r="H33" s="94"/>
      <c r="I33" s="95"/>
      <c r="J33" s="19">
        <v>2</v>
      </c>
      <c r="K33" s="10"/>
      <c r="L33" s="97"/>
      <c r="M33" s="9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97"/>
      <c r="B34" s="93"/>
      <c r="C34" s="94"/>
      <c r="D34" s="94"/>
      <c r="E34" s="94"/>
      <c r="F34" s="94"/>
      <c r="G34" s="94"/>
      <c r="H34" s="94"/>
      <c r="I34" s="95"/>
      <c r="J34" s="19">
        <v>3</v>
      </c>
      <c r="K34" s="10"/>
      <c r="L34" s="97"/>
      <c r="M34" s="9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97"/>
      <c r="B35" s="93"/>
      <c r="C35" s="94"/>
      <c r="D35" s="94"/>
      <c r="E35" s="94"/>
      <c r="F35" s="94"/>
      <c r="G35" s="94"/>
      <c r="H35" s="94"/>
      <c r="I35" s="95"/>
      <c r="J35" s="19">
        <v>4</v>
      </c>
      <c r="K35" s="10"/>
      <c r="L35" s="97"/>
      <c r="M35" s="9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97"/>
      <c r="B36" s="93"/>
      <c r="C36" s="94"/>
      <c r="D36" s="94"/>
      <c r="E36" s="94"/>
      <c r="F36" s="94"/>
      <c r="G36" s="94"/>
      <c r="H36" s="94"/>
      <c r="I36" s="95"/>
      <c r="J36" s="19">
        <v>5</v>
      </c>
      <c r="K36" s="10"/>
      <c r="L36" s="97"/>
      <c r="M36" s="9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97"/>
      <c r="B37" s="93"/>
      <c r="C37" s="94"/>
      <c r="D37" s="94"/>
      <c r="E37" s="94"/>
      <c r="F37" s="94"/>
      <c r="G37" s="94"/>
      <c r="H37" s="94"/>
      <c r="I37" s="95"/>
      <c r="J37" s="19">
        <v>6</v>
      </c>
      <c r="K37" s="10"/>
      <c r="L37" s="97"/>
      <c r="M37" s="9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97"/>
      <c r="B38" s="93"/>
      <c r="C38" s="94"/>
      <c r="D38" s="94"/>
      <c r="E38" s="94"/>
      <c r="F38" s="94"/>
      <c r="G38" s="94"/>
      <c r="H38" s="94"/>
      <c r="I38" s="95"/>
      <c r="J38" s="19">
        <v>7</v>
      </c>
      <c r="K38" s="10"/>
      <c r="L38" s="97"/>
      <c r="M38" s="9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97"/>
      <c r="B39" s="93"/>
      <c r="C39" s="94"/>
      <c r="D39" s="94"/>
      <c r="E39" s="94"/>
      <c r="F39" s="94"/>
      <c r="G39" s="94"/>
      <c r="H39" s="94"/>
      <c r="I39" s="95"/>
      <c r="J39" s="19">
        <v>8</v>
      </c>
      <c r="K39" s="11"/>
      <c r="L39" s="97"/>
      <c r="M39" s="9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>
      <c r="A40" s="97"/>
      <c r="B40" s="93"/>
      <c r="C40" s="94"/>
      <c r="D40" s="94"/>
      <c r="E40" s="94"/>
      <c r="F40" s="94"/>
      <c r="G40" s="94"/>
      <c r="H40" s="94"/>
      <c r="I40" s="95"/>
      <c r="J40" s="19">
        <v>9</v>
      </c>
      <c r="K40" s="11"/>
      <c r="L40" s="97"/>
      <c r="M40" s="9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>
      <c r="A41" s="97"/>
      <c r="B41" s="93"/>
      <c r="C41" s="94"/>
      <c r="D41" s="94"/>
      <c r="E41" s="94"/>
      <c r="F41" s="94"/>
      <c r="G41" s="94"/>
      <c r="H41" s="94"/>
      <c r="I41" s="95"/>
      <c r="J41" s="19">
        <v>10</v>
      </c>
      <c r="K41" s="11"/>
      <c r="L41" s="97"/>
      <c r="M41" s="9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>
      <c r="A42" s="97"/>
      <c r="B42" s="93"/>
      <c r="C42" s="94"/>
      <c r="D42" s="94"/>
      <c r="E42" s="94"/>
      <c r="F42" s="94"/>
      <c r="G42" s="94"/>
      <c r="H42" s="94"/>
      <c r="I42" s="95"/>
      <c r="J42" s="19">
        <v>11</v>
      </c>
      <c r="K42" s="11"/>
      <c r="L42" s="97"/>
      <c r="M42" s="9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>
      <c r="A43" s="97"/>
      <c r="B43" s="93"/>
      <c r="C43" s="94"/>
      <c r="D43" s="94"/>
      <c r="E43" s="94"/>
      <c r="F43" s="94"/>
      <c r="G43" s="94"/>
      <c r="H43" s="94"/>
      <c r="I43" s="95"/>
      <c r="J43" s="19">
        <v>12</v>
      </c>
      <c r="K43" s="11"/>
      <c r="L43" s="97"/>
      <c r="M43" s="9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97"/>
      <c r="B44" s="93"/>
      <c r="C44" s="94"/>
      <c r="D44" s="94"/>
      <c r="E44" s="94"/>
      <c r="F44" s="94"/>
      <c r="G44" s="94"/>
      <c r="H44" s="94"/>
      <c r="I44" s="95"/>
      <c r="J44" s="19">
        <v>13</v>
      </c>
      <c r="K44" s="11"/>
      <c r="L44" s="97"/>
      <c r="M44" s="9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97"/>
      <c r="B45" s="93"/>
      <c r="C45" s="94"/>
      <c r="D45" s="94"/>
      <c r="E45" s="94"/>
      <c r="F45" s="94"/>
      <c r="G45" s="94"/>
      <c r="H45" s="94"/>
      <c r="I45" s="95"/>
      <c r="J45" s="19">
        <v>14</v>
      </c>
      <c r="K45" s="11"/>
      <c r="L45" s="97"/>
      <c r="M45" s="9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98"/>
      <c r="B46" s="93"/>
      <c r="C46" s="94"/>
      <c r="D46" s="94"/>
      <c r="E46" s="94"/>
      <c r="F46" s="94"/>
      <c r="G46" s="94"/>
      <c r="H46" s="94"/>
      <c r="I46" s="95"/>
      <c r="J46" s="19">
        <v>15</v>
      </c>
      <c r="K46" s="11"/>
      <c r="L46" s="98"/>
      <c r="M46" s="98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>
      <c r="A47" s="128"/>
      <c r="B47" s="99"/>
      <c r="C47" s="100"/>
      <c r="D47" s="100"/>
      <c r="E47" s="100"/>
      <c r="F47" s="100"/>
      <c r="G47" s="100"/>
      <c r="H47" s="100"/>
      <c r="I47" s="101"/>
      <c r="J47" s="5">
        <v>0</v>
      </c>
      <c r="K47" s="6"/>
      <c r="L47" s="102"/>
      <c r="M47" s="103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>
      <c r="A48" s="97"/>
      <c r="B48" s="93"/>
      <c r="C48" s="94"/>
      <c r="D48" s="94"/>
      <c r="E48" s="94"/>
      <c r="F48" s="94"/>
      <c r="G48" s="94"/>
      <c r="H48" s="94"/>
      <c r="I48" s="95"/>
      <c r="J48" s="19">
        <v>1</v>
      </c>
      <c r="K48" s="9"/>
      <c r="L48" s="97"/>
      <c r="M48" s="9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97"/>
      <c r="B49" s="93"/>
      <c r="C49" s="94"/>
      <c r="D49" s="94"/>
      <c r="E49" s="94"/>
      <c r="F49" s="94"/>
      <c r="G49" s="94"/>
      <c r="H49" s="94"/>
      <c r="I49" s="95"/>
      <c r="J49" s="19">
        <v>2</v>
      </c>
      <c r="K49" s="9"/>
      <c r="L49" s="97"/>
      <c r="M49" s="9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97"/>
      <c r="B50" s="93"/>
      <c r="C50" s="94"/>
      <c r="D50" s="94"/>
      <c r="E50" s="94"/>
      <c r="F50" s="94"/>
      <c r="G50" s="94"/>
      <c r="H50" s="94"/>
      <c r="I50" s="95"/>
      <c r="J50" s="19">
        <v>3</v>
      </c>
      <c r="K50" s="11"/>
      <c r="L50" s="97"/>
      <c r="M50" s="9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97"/>
      <c r="B51" s="93"/>
      <c r="C51" s="94"/>
      <c r="D51" s="94"/>
      <c r="E51" s="94"/>
      <c r="F51" s="94"/>
      <c r="G51" s="94"/>
      <c r="H51" s="94"/>
      <c r="I51" s="95"/>
      <c r="J51" s="19">
        <v>4</v>
      </c>
      <c r="K51" s="11"/>
      <c r="L51" s="97"/>
      <c r="M51" s="9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97"/>
      <c r="B52" s="93"/>
      <c r="C52" s="94"/>
      <c r="D52" s="94"/>
      <c r="E52" s="94"/>
      <c r="F52" s="94"/>
      <c r="G52" s="94"/>
      <c r="H52" s="94"/>
      <c r="I52" s="95"/>
      <c r="J52" s="19">
        <v>5</v>
      </c>
      <c r="K52" s="11"/>
      <c r="L52" s="97"/>
      <c r="M52" s="9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>
      <c r="A53" s="97"/>
      <c r="B53" s="93"/>
      <c r="C53" s="94"/>
      <c r="D53" s="94"/>
      <c r="E53" s="94"/>
      <c r="F53" s="94"/>
      <c r="G53" s="94"/>
      <c r="H53" s="94"/>
      <c r="I53" s="95"/>
      <c r="J53" s="19">
        <v>6</v>
      </c>
      <c r="K53" s="11"/>
      <c r="L53" s="97"/>
      <c r="M53" s="9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>
      <c r="A54" s="97"/>
      <c r="B54" s="93"/>
      <c r="C54" s="94"/>
      <c r="D54" s="94"/>
      <c r="E54" s="94"/>
      <c r="F54" s="94"/>
      <c r="G54" s="94"/>
      <c r="H54" s="94"/>
      <c r="I54" s="95"/>
      <c r="J54" s="19">
        <v>7</v>
      </c>
      <c r="K54" s="11"/>
      <c r="L54" s="97"/>
      <c r="M54" s="9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>
      <c r="A55" s="97"/>
      <c r="B55" s="93"/>
      <c r="C55" s="94"/>
      <c r="D55" s="94"/>
      <c r="E55" s="94"/>
      <c r="F55" s="94"/>
      <c r="G55" s="94"/>
      <c r="H55" s="94"/>
      <c r="I55" s="95"/>
      <c r="J55" s="19">
        <v>8</v>
      </c>
      <c r="K55" s="11"/>
      <c r="L55" s="97"/>
      <c r="M55" s="9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97"/>
      <c r="B56" s="93"/>
      <c r="C56" s="94"/>
      <c r="D56" s="94"/>
      <c r="E56" s="94"/>
      <c r="F56" s="94"/>
      <c r="G56" s="94"/>
      <c r="H56" s="94"/>
      <c r="I56" s="95"/>
      <c r="J56" s="19">
        <v>9</v>
      </c>
      <c r="K56" s="11"/>
      <c r="L56" s="97"/>
      <c r="M56" s="9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97"/>
      <c r="B57" s="93"/>
      <c r="C57" s="94"/>
      <c r="D57" s="94"/>
      <c r="E57" s="94"/>
      <c r="F57" s="94"/>
      <c r="G57" s="94"/>
      <c r="H57" s="94"/>
      <c r="I57" s="95"/>
      <c r="J57" s="19">
        <v>10</v>
      </c>
      <c r="K57" s="11"/>
      <c r="L57" s="97"/>
      <c r="M57" s="9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>
      <c r="A58" s="97"/>
      <c r="B58" s="93"/>
      <c r="C58" s="94"/>
      <c r="D58" s="94"/>
      <c r="E58" s="94"/>
      <c r="F58" s="94"/>
      <c r="G58" s="94"/>
      <c r="H58" s="94"/>
      <c r="I58" s="95"/>
      <c r="J58" s="19">
        <v>11</v>
      </c>
      <c r="K58" s="11"/>
      <c r="L58" s="97"/>
      <c r="M58" s="9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97"/>
      <c r="B59" s="93"/>
      <c r="C59" s="94"/>
      <c r="D59" s="94"/>
      <c r="E59" s="94"/>
      <c r="F59" s="94"/>
      <c r="G59" s="94"/>
      <c r="H59" s="94"/>
      <c r="I59" s="95"/>
      <c r="J59" s="19">
        <v>12</v>
      </c>
      <c r="K59" s="11"/>
      <c r="L59" s="97"/>
      <c r="M59" s="9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>
      <c r="A60" s="97"/>
      <c r="B60" s="93"/>
      <c r="C60" s="94"/>
      <c r="D60" s="94"/>
      <c r="E60" s="94"/>
      <c r="F60" s="94"/>
      <c r="G60" s="94"/>
      <c r="H60" s="94"/>
      <c r="I60" s="95"/>
      <c r="J60" s="19">
        <v>13</v>
      </c>
      <c r="K60" s="11"/>
      <c r="L60" s="97"/>
      <c r="M60" s="9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>
      <c r="A61" s="98"/>
      <c r="B61" s="104"/>
      <c r="C61" s="105"/>
      <c r="D61" s="105"/>
      <c r="E61" s="105"/>
      <c r="F61" s="105"/>
      <c r="G61" s="105"/>
      <c r="H61" s="105"/>
      <c r="I61" s="106"/>
      <c r="J61" s="22">
        <v>14</v>
      </c>
      <c r="K61" s="15"/>
      <c r="L61" s="98"/>
      <c r="M61" s="98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96"/>
      <c r="B62" s="99"/>
      <c r="C62" s="100"/>
      <c r="D62" s="100"/>
      <c r="E62" s="100"/>
      <c r="F62" s="100"/>
      <c r="G62" s="100"/>
      <c r="H62" s="100"/>
      <c r="I62" s="101"/>
      <c r="J62" s="5">
        <v>0</v>
      </c>
      <c r="K62" s="6"/>
      <c r="L62" s="102"/>
      <c r="M62" s="103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>
      <c r="A63" s="97"/>
      <c r="B63" s="93"/>
      <c r="C63" s="94"/>
      <c r="D63" s="94"/>
      <c r="E63" s="94"/>
      <c r="F63" s="94"/>
      <c r="G63" s="94"/>
      <c r="H63" s="94"/>
      <c r="I63" s="95"/>
      <c r="J63" s="8">
        <v>1</v>
      </c>
      <c r="K63" s="9"/>
      <c r="L63" s="97"/>
      <c r="M63" s="9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97"/>
      <c r="B64" s="93"/>
      <c r="C64" s="94"/>
      <c r="D64" s="94"/>
      <c r="E64" s="94"/>
      <c r="F64" s="94"/>
      <c r="G64" s="94"/>
      <c r="H64" s="94"/>
      <c r="I64" s="95"/>
      <c r="J64" s="8">
        <v>2</v>
      </c>
      <c r="K64" s="9"/>
      <c r="L64" s="97"/>
      <c r="M64" s="9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97"/>
      <c r="B65" s="93"/>
      <c r="C65" s="94"/>
      <c r="D65" s="94"/>
      <c r="E65" s="94"/>
      <c r="F65" s="94"/>
      <c r="G65" s="94"/>
      <c r="H65" s="94"/>
      <c r="I65" s="95"/>
      <c r="J65" s="19">
        <v>3</v>
      </c>
      <c r="K65" s="11"/>
      <c r="L65" s="97"/>
      <c r="M65" s="9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97"/>
      <c r="B66" s="93"/>
      <c r="C66" s="94"/>
      <c r="D66" s="94"/>
      <c r="E66" s="94"/>
      <c r="F66" s="94"/>
      <c r="G66" s="94"/>
      <c r="H66" s="94"/>
      <c r="I66" s="95"/>
      <c r="J66" s="8">
        <v>4</v>
      </c>
      <c r="K66" s="11"/>
      <c r="L66" s="97"/>
      <c r="M66" s="9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>
      <c r="A67" s="97"/>
      <c r="B67" s="93"/>
      <c r="C67" s="94"/>
      <c r="D67" s="94"/>
      <c r="E67" s="94"/>
      <c r="F67" s="94"/>
      <c r="G67" s="94"/>
      <c r="H67" s="94"/>
      <c r="I67" s="95"/>
      <c r="J67" s="19">
        <v>5</v>
      </c>
      <c r="K67" s="11"/>
      <c r="L67" s="97"/>
      <c r="M67" s="9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>
      <c r="A68" s="97"/>
      <c r="B68" s="93"/>
      <c r="C68" s="94"/>
      <c r="D68" s="94"/>
      <c r="E68" s="94"/>
      <c r="F68" s="94"/>
      <c r="G68" s="94"/>
      <c r="H68" s="94"/>
      <c r="I68" s="95"/>
      <c r="J68" s="8">
        <v>6</v>
      </c>
      <c r="K68" s="11"/>
      <c r="L68" s="97"/>
      <c r="M68" s="9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>
      <c r="A69" s="97"/>
      <c r="B69" s="93"/>
      <c r="C69" s="94"/>
      <c r="D69" s="94"/>
      <c r="E69" s="94"/>
      <c r="F69" s="94"/>
      <c r="G69" s="94"/>
      <c r="H69" s="94"/>
      <c r="I69" s="95"/>
      <c r="J69" s="19">
        <v>7</v>
      </c>
      <c r="K69" s="11"/>
      <c r="L69" s="97"/>
      <c r="M69" s="9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>
      <c r="A70" s="97"/>
      <c r="B70" s="93"/>
      <c r="C70" s="94"/>
      <c r="D70" s="94"/>
      <c r="E70" s="94"/>
      <c r="F70" s="94"/>
      <c r="G70" s="94"/>
      <c r="H70" s="94"/>
      <c r="I70" s="95"/>
      <c r="J70" s="8">
        <v>8</v>
      </c>
      <c r="K70" s="11"/>
      <c r="L70" s="97"/>
      <c r="M70" s="9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97"/>
      <c r="B71" s="93"/>
      <c r="C71" s="94"/>
      <c r="D71" s="94"/>
      <c r="E71" s="94"/>
      <c r="F71" s="94"/>
      <c r="G71" s="94"/>
      <c r="H71" s="94"/>
      <c r="I71" s="95"/>
      <c r="J71" s="19">
        <v>9</v>
      </c>
      <c r="K71" s="11"/>
      <c r="L71" s="97"/>
      <c r="M71" s="9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>
      <c r="A72" s="97"/>
      <c r="B72" s="93"/>
      <c r="C72" s="94"/>
      <c r="D72" s="94"/>
      <c r="E72" s="94"/>
      <c r="F72" s="94"/>
      <c r="G72" s="94"/>
      <c r="H72" s="94"/>
      <c r="I72" s="95"/>
      <c r="J72" s="8">
        <v>10</v>
      </c>
      <c r="K72" s="11"/>
      <c r="L72" s="97"/>
      <c r="M72" s="9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97"/>
      <c r="B73" s="93"/>
      <c r="C73" s="94"/>
      <c r="D73" s="94"/>
      <c r="E73" s="94"/>
      <c r="F73" s="94"/>
      <c r="G73" s="94"/>
      <c r="H73" s="94"/>
      <c r="I73" s="95"/>
      <c r="J73" s="19">
        <v>11</v>
      </c>
      <c r="K73" s="11"/>
      <c r="L73" s="97"/>
      <c r="M73" s="9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97"/>
      <c r="B74" s="93"/>
      <c r="C74" s="94"/>
      <c r="D74" s="94"/>
      <c r="E74" s="94"/>
      <c r="F74" s="94"/>
      <c r="G74" s="94"/>
      <c r="H74" s="94"/>
      <c r="I74" s="95"/>
      <c r="J74" s="8">
        <v>12</v>
      </c>
      <c r="K74" s="11"/>
      <c r="L74" s="97"/>
      <c r="M74" s="9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97"/>
      <c r="B75" s="93"/>
      <c r="C75" s="94"/>
      <c r="D75" s="94"/>
      <c r="E75" s="94"/>
      <c r="F75" s="94"/>
      <c r="G75" s="94"/>
      <c r="H75" s="94"/>
      <c r="I75" s="95"/>
      <c r="J75" s="19">
        <v>13</v>
      </c>
      <c r="K75" s="11"/>
      <c r="L75" s="97"/>
      <c r="M75" s="9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97"/>
      <c r="B76" s="93"/>
      <c r="C76" s="94"/>
      <c r="D76" s="94"/>
      <c r="E76" s="94"/>
      <c r="F76" s="94"/>
      <c r="G76" s="94"/>
      <c r="H76" s="94"/>
      <c r="I76" s="95"/>
      <c r="J76" s="8">
        <v>14</v>
      </c>
      <c r="K76" s="11"/>
      <c r="L76" s="97"/>
      <c r="M76" s="9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97"/>
      <c r="B77" s="93"/>
      <c r="C77" s="94"/>
      <c r="D77" s="94"/>
      <c r="E77" s="94"/>
      <c r="F77" s="94"/>
      <c r="G77" s="94"/>
      <c r="H77" s="94"/>
      <c r="I77" s="95"/>
      <c r="J77" s="19">
        <v>15</v>
      </c>
      <c r="K77" s="11"/>
      <c r="L77" s="97"/>
      <c r="M77" s="9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97"/>
      <c r="B78" s="93"/>
      <c r="C78" s="94"/>
      <c r="D78" s="94"/>
      <c r="E78" s="94"/>
      <c r="F78" s="94"/>
      <c r="G78" s="94"/>
      <c r="H78" s="94"/>
      <c r="I78" s="95"/>
      <c r="J78" s="8">
        <v>16</v>
      </c>
      <c r="K78" s="11"/>
      <c r="L78" s="97"/>
      <c r="M78" s="9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97"/>
      <c r="B79" s="93"/>
      <c r="C79" s="94"/>
      <c r="D79" s="94"/>
      <c r="E79" s="94"/>
      <c r="F79" s="94"/>
      <c r="G79" s="94"/>
      <c r="H79" s="94"/>
      <c r="I79" s="95"/>
      <c r="J79" s="19">
        <v>17</v>
      </c>
      <c r="K79" s="11"/>
      <c r="L79" s="97"/>
      <c r="M79" s="9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97"/>
      <c r="B80" s="93"/>
      <c r="C80" s="94"/>
      <c r="D80" s="94"/>
      <c r="E80" s="94"/>
      <c r="F80" s="94"/>
      <c r="G80" s="94"/>
      <c r="H80" s="94"/>
      <c r="I80" s="95"/>
      <c r="J80" s="8">
        <v>18</v>
      </c>
      <c r="K80" s="11"/>
      <c r="L80" s="97"/>
      <c r="M80" s="9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98"/>
      <c r="B81" s="104"/>
      <c r="C81" s="105"/>
      <c r="D81" s="105"/>
      <c r="E81" s="105"/>
      <c r="F81" s="105"/>
      <c r="G81" s="105"/>
      <c r="H81" s="105"/>
      <c r="I81" s="106"/>
      <c r="J81" s="22">
        <v>19</v>
      </c>
      <c r="K81" s="15"/>
      <c r="L81" s="98"/>
      <c r="M81" s="98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107"/>
      <c r="B82" s="109"/>
      <c r="C82" s="110"/>
      <c r="D82" s="110"/>
      <c r="E82" s="110"/>
      <c r="F82" s="110"/>
      <c r="G82" s="110"/>
      <c r="H82" s="110"/>
      <c r="I82" s="111"/>
      <c r="J82" s="5">
        <v>0</v>
      </c>
      <c r="K82" s="23"/>
      <c r="L82" s="102"/>
      <c r="M82" s="103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97"/>
      <c r="B83" s="93"/>
      <c r="C83" s="94"/>
      <c r="D83" s="94"/>
      <c r="E83" s="94"/>
      <c r="F83" s="94"/>
      <c r="G83" s="94"/>
      <c r="H83" s="94"/>
      <c r="I83" s="95"/>
      <c r="J83" s="8">
        <v>1</v>
      </c>
      <c r="K83" s="24"/>
      <c r="L83" s="97"/>
      <c r="M83" s="9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97"/>
      <c r="B84" s="93"/>
      <c r="C84" s="94"/>
      <c r="D84" s="94"/>
      <c r="E84" s="94"/>
      <c r="F84" s="94"/>
      <c r="G84" s="94"/>
      <c r="H84" s="94"/>
      <c r="I84" s="95"/>
      <c r="J84" s="8">
        <v>2</v>
      </c>
      <c r="K84" s="24"/>
      <c r="L84" s="97"/>
      <c r="M84" s="9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97"/>
      <c r="B85" s="93"/>
      <c r="C85" s="94"/>
      <c r="D85" s="94"/>
      <c r="E85" s="94"/>
      <c r="F85" s="94"/>
      <c r="G85" s="94"/>
      <c r="H85" s="94"/>
      <c r="I85" s="95"/>
      <c r="J85" s="8">
        <v>3</v>
      </c>
      <c r="K85" s="24"/>
      <c r="L85" s="97"/>
      <c r="M85" s="9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97"/>
      <c r="B86" s="93"/>
      <c r="C86" s="94"/>
      <c r="D86" s="94"/>
      <c r="E86" s="94"/>
      <c r="F86" s="94"/>
      <c r="G86" s="94"/>
      <c r="H86" s="94"/>
      <c r="I86" s="95"/>
      <c r="J86" s="8">
        <v>4</v>
      </c>
      <c r="K86" s="24"/>
      <c r="L86" s="97"/>
      <c r="M86" s="9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97"/>
      <c r="B87" s="93"/>
      <c r="C87" s="94"/>
      <c r="D87" s="94"/>
      <c r="E87" s="94"/>
      <c r="F87" s="94"/>
      <c r="G87" s="94"/>
      <c r="H87" s="94"/>
      <c r="I87" s="95"/>
      <c r="J87" s="8">
        <v>5</v>
      </c>
      <c r="K87" s="24"/>
      <c r="L87" s="97"/>
      <c r="M87" s="9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97"/>
      <c r="B88" s="93"/>
      <c r="C88" s="94"/>
      <c r="D88" s="94"/>
      <c r="E88" s="94"/>
      <c r="F88" s="94"/>
      <c r="G88" s="94"/>
      <c r="H88" s="94"/>
      <c r="I88" s="95"/>
      <c r="J88" s="8">
        <v>6</v>
      </c>
      <c r="K88" s="24"/>
      <c r="L88" s="97"/>
      <c r="M88" s="9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97"/>
      <c r="B89" s="93"/>
      <c r="C89" s="94"/>
      <c r="D89" s="94"/>
      <c r="E89" s="94"/>
      <c r="F89" s="94"/>
      <c r="G89" s="94"/>
      <c r="H89" s="94"/>
      <c r="I89" s="95"/>
      <c r="J89" s="8">
        <v>7</v>
      </c>
      <c r="K89" s="24"/>
      <c r="L89" s="97"/>
      <c r="M89" s="9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97"/>
      <c r="B90" s="93"/>
      <c r="C90" s="94"/>
      <c r="D90" s="94"/>
      <c r="E90" s="94"/>
      <c r="F90" s="94"/>
      <c r="G90" s="94"/>
      <c r="H90" s="94"/>
      <c r="I90" s="95"/>
      <c r="J90" s="8">
        <v>8</v>
      </c>
      <c r="K90" s="24"/>
      <c r="L90" s="97"/>
      <c r="M90" s="9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97"/>
      <c r="B91" s="93"/>
      <c r="C91" s="94"/>
      <c r="D91" s="94"/>
      <c r="E91" s="94"/>
      <c r="F91" s="94"/>
      <c r="G91" s="94"/>
      <c r="H91" s="94"/>
      <c r="I91" s="95"/>
      <c r="J91" s="8">
        <v>9</v>
      </c>
      <c r="K91" s="24"/>
      <c r="L91" s="97"/>
      <c r="M91" s="9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97"/>
      <c r="B92" s="93"/>
      <c r="C92" s="94"/>
      <c r="D92" s="94"/>
      <c r="E92" s="94"/>
      <c r="F92" s="94"/>
      <c r="G92" s="94"/>
      <c r="H92" s="94"/>
      <c r="I92" s="95"/>
      <c r="J92" s="8">
        <v>10</v>
      </c>
      <c r="K92" s="24"/>
      <c r="L92" s="97"/>
      <c r="M92" s="9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97"/>
      <c r="B93" s="93"/>
      <c r="C93" s="94"/>
      <c r="D93" s="94"/>
      <c r="E93" s="94"/>
      <c r="F93" s="94"/>
      <c r="G93" s="94"/>
      <c r="H93" s="94"/>
      <c r="I93" s="95"/>
      <c r="J93" s="8">
        <v>11</v>
      </c>
      <c r="K93" s="24"/>
      <c r="L93" s="97"/>
      <c r="M93" s="9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97"/>
      <c r="B94" s="93"/>
      <c r="C94" s="94"/>
      <c r="D94" s="94"/>
      <c r="E94" s="94"/>
      <c r="F94" s="94"/>
      <c r="G94" s="94"/>
      <c r="H94" s="94"/>
      <c r="I94" s="95"/>
      <c r="J94" s="8">
        <v>12</v>
      </c>
      <c r="K94" s="24"/>
      <c r="L94" s="97"/>
      <c r="M94" s="9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97"/>
      <c r="B95" s="93"/>
      <c r="C95" s="94"/>
      <c r="D95" s="94"/>
      <c r="E95" s="94"/>
      <c r="F95" s="94"/>
      <c r="G95" s="94"/>
      <c r="H95" s="94"/>
      <c r="I95" s="95"/>
      <c r="J95" s="8">
        <v>13</v>
      </c>
      <c r="K95" s="24"/>
      <c r="L95" s="97"/>
      <c r="M95" s="9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97"/>
      <c r="B96" s="93"/>
      <c r="C96" s="94"/>
      <c r="D96" s="94"/>
      <c r="E96" s="94"/>
      <c r="F96" s="94"/>
      <c r="G96" s="94"/>
      <c r="H96" s="94"/>
      <c r="I96" s="95"/>
      <c r="J96" s="8">
        <v>14</v>
      </c>
      <c r="K96" s="25"/>
      <c r="L96" s="97"/>
      <c r="M96" s="9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>
      <c r="A97" s="97"/>
      <c r="B97" s="93"/>
      <c r="C97" s="94"/>
      <c r="D97" s="94"/>
      <c r="E97" s="94"/>
      <c r="F97" s="94"/>
      <c r="G97" s="94"/>
      <c r="H97" s="94"/>
      <c r="I97" s="95"/>
      <c r="J97" s="8">
        <v>15</v>
      </c>
      <c r="K97" s="25"/>
      <c r="L97" s="97"/>
      <c r="M97" s="9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97"/>
      <c r="B98" s="93"/>
      <c r="C98" s="94"/>
      <c r="D98" s="94"/>
      <c r="E98" s="94"/>
      <c r="F98" s="94"/>
      <c r="G98" s="94"/>
      <c r="H98" s="94"/>
      <c r="I98" s="95"/>
      <c r="J98" s="8">
        <v>16</v>
      </c>
      <c r="K98" s="25"/>
      <c r="L98" s="97"/>
      <c r="M98" s="9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>
      <c r="A99" s="108"/>
      <c r="B99" s="124"/>
      <c r="C99" s="125"/>
      <c r="D99" s="125"/>
      <c r="E99" s="125"/>
      <c r="F99" s="125"/>
      <c r="G99" s="125"/>
      <c r="H99" s="125"/>
      <c r="I99" s="126"/>
      <c r="J99" s="26">
        <v>17</v>
      </c>
      <c r="K99" s="27"/>
      <c r="L99" s="98"/>
      <c r="M99" s="98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129"/>
      <c r="B100" s="99"/>
      <c r="C100" s="100"/>
      <c r="D100" s="100"/>
      <c r="E100" s="100"/>
      <c r="F100" s="100"/>
      <c r="G100" s="100"/>
      <c r="H100" s="100"/>
      <c r="I100" s="101"/>
      <c r="J100" s="5">
        <v>0</v>
      </c>
      <c r="K100" s="23"/>
      <c r="L100" s="102"/>
      <c r="M100" s="103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97"/>
      <c r="B101" s="93"/>
      <c r="C101" s="94"/>
      <c r="D101" s="94"/>
      <c r="E101" s="94"/>
      <c r="F101" s="94"/>
      <c r="G101" s="94"/>
      <c r="H101" s="94"/>
      <c r="I101" s="95"/>
      <c r="J101" s="19">
        <v>1</v>
      </c>
      <c r="K101" s="28"/>
      <c r="L101" s="97"/>
      <c r="M101" s="9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97"/>
      <c r="B102" s="93"/>
      <c r="C102" s="94"/>
      <c r="D102" s="94"/>
      <c r="E102" s="94"/>
      <c r="F102" s="94"/>
      <c r="G102" s="94"/>
      <c r="H102" s="94"/>
      <c r="I102" s="95"/>
      <c r="J102" s="19">
        <v>2</v>
      </c>
      <c r="K102" s="28"/>
      <c r="L102" s="97"/>
      <c r="M102" s="9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97"/>
      <c r="B103" s="93"/>
      <c r="C103" s="94"/>
      <c r="D103" s="94"/>
      <c r="E103" s="94"/>
      <c r="F103" s="94"/>
      <c r="G103" s="94"/>
      <c r="H103" s="94"/>
      <c r="I103" s="95"/>
      <c r="J103" s="19">
        <v>3</v>
      </c>
      <c r="K103" s="28"/>
      <c r="L103" s="97"/>
      <c r="M103" s="9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97"/>
      <c r="B104" s="93"/>
      <c r="C104" s="94"/>
      <c r="D104" s="94"/>
      <c r="E104" s="94"/>
      <c r="F104" s="94"/>
      <c r="G104" s="94"/>
      <c r="H104" s="94"/>
      <c r="I104" s="95"/>
      <c r="J104" s="19">
        <v>4</v>
      </c>
      <c r="K104" s="28"/>
      <c r="L104" s="97"/>
      <c r="M104" s="9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97"/>
      <c r="B105" s="93"/>
      <c r="C105" s="94"/>
      <c r="D105" s="94"/>
      <c r="E105" s="94"/>
      <c r="F105" s="94"/>
      <c r="G105" s="94"/>
      <c r="H105" s="94"/>
      <c r="I105" s="95"/>
      <c r="J105" s="19">
        <v>5</v>
      </c>
      <c r="K105" s="28"/>
      <c r="L105" s="97"/>
      <c r="M105" s="9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97"/>
      <c r="B106" s="93"/>
      <c r="C106" s="94"/>
      <c r="D106" s="94"/>
      <c r="E106" s="94"/>
      <c r="F106" s="94"/>
      <c r="G106" s="94"/>
      <c r="H106" s="94"/>
      <c r="I106" s="95"/>
      <c r="J106" s="19">
        <v>6</v>
      </c>
      <c r="K106" s="28"/>
      <c r="L106" s="97"/>
      <c r="M106" s="9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97"/>
      <c r="B107" s="93"/>
      <c r="C107" s="94"/>
      <c r="D107" s="94"/>
      <c r="E107" s="94"/>
      <c r="F107" s="94"/>
      <c r="G107" s="94"/>
      <c r="H107" s="94"/>
      <c r="I107" s="95"/>
      <c r="J107" s="19">
        <v>7</v>
      </c>
      <c r="K107" s="28"/>
      <c r="L107" s="97"/>
      <c r="M107" s="9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97"/>
      <c r="B108" s="93"/>
      <c r="C108" s="94"/>
      <c r="D108" s="94"/>
      <c r="E108" s="94"/>
      <c r="F108" s="94"/>
      <c r="G108" s="94"/>
      <c r="H108" s="94"/>
      <c r="I108" s="95"/>
      <c r="J108" s="19">
        <v>8</v>
      </c>
      <c r="K108" s="28"/>
      <c r="L108" s="97"/>
      <c r="M108" s="9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97"/>
      <c r="B109" s="93"/>
      <c r="C109" s="94"/>
      <c r="D109" s="94"/>
      <c r="E109" s="94"/>
      <c r="F109" s="94"/>
      <c r="G109" s="94"/>
      <c r="H109" s="94"/>
      <c r="I109" s="95"/>
      <c r="J109" s="19">
        <v>9</v>
      </c>
      <c r="K109" s="28"/>
      <c r="L109" s="97"/>
      <c r="M109" s="9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97"/>
      <c r="B110" s="93"/>
      <c r="C110" s="94"/>
      <c r="D110" s="94"/>
      <c r="E110" s="94"/>
      <c r="F110" s="94"/>
      <c r="G110" s="94"/>
      <c r="H110" s="94"/>
      <c r="I110" s="95"/>
      <c r="J110" s="19">
        <v>10</v>
      </c>
      <c r="K110" s="28"/>
      <c r="L110" s="97"/>
      <c r="M110" s="9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97"/>
      <c r="B111" s="93"/>
      <c r="C111" s="94"/>
      <c r="D111" s="94"/>
      <c r="E111" s="94"/>
      <c r="F111" s="94"/>
      <c r="G111" s="94"/>
      <c r="H111" s="94"/>
      <c r="I111" s="95"/>
      <c r="J111" s="19">
        <v>11</v>
      </c>
      <c r="K111" s="28"/>
      <c r="L111" s="97"/>
      <c r="M111" s="9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97"/>
      <c r="B112" s="93"/>
      <c r="C112" s="94"/>
      <c r="D112" s="94"/>
      <c r="E112" s="94"/>
      <c r="F112" s="94"/>
      <c r="G112" s="94"/>
      <c r="H112" s="94"/>
      <c r="I112" s="95"/>
      <c r="J112" s="19">
        <v>12</v>
      </c>
      <c r="K112" s="28"/>
      <c r="L112" s="97"/>
      <c r="M112" s="9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97"/>
      <c r="B113" s="93"/>
      <c r="C113" s="94"/>
      <c r="D113" s="94"/>
      <c r="E113" s="94"/>
      <c r="F113" s="94"/>
      <c r="G113" s="94"/>
      <c r="H113" s="94"/>
      <c r="I113" s="95"/>
      <c r="J113" s="19">
        <v>13</v>
      </c>
      <c r="K113" s="28"/>
      <c r="L113" s="97"/>
      <c r="M113" s="9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97"/>
      <c r="B114" s="93"/>
      <c r="C114" s="94"/>
      <c r="D114" s="94"/>
      <c r="E114" s="94"/>
      <c r="F114" s="94"/>
      <c r="G114" s="94"/>
      <c r="H114" s="94"/>
      <c r="I114" s="95"/>
      <c r="J114" s="19">
        <v>14</v>
      </c>
      <c r="K114" s="28"/>
      <c r="L114" s="97"/>
      <c r="M114" s="9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97"/>
      <c r="B115" s="93"/>
      <c r="C115" s="94"/>
      <c r="D115" s="94"/>
      <c r="E115" s="94"/>
      <c r="F115" s="94"/>
      <c r="G115" s="94"/>
      <c r="H115" s="94"/>
      <c r="I115" s="95"/>
      <c r="J115" s="19">
        <v>15</v>
      </c>
      <c r="K115" s="28"/>
      <c r="L115" s="97"/>
      <c r="M115" s="9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98"/>
      <c r="B116" s="104"/>
      <c r="C116" s="105"/>
      <c r="D116" s="105"/>
      <c r="E116" s="105"/>
      <c r="F116" s="105"/>
      <c r="G116" s="105"/>
      <c r="H116" s="105"/>
      <c r="I116" s="106"/>
      <c r="J116" s="19">
        <v>16</v>
      </c>
      <c r="K116" s="29"/>
      <c r="L116" s="98"/>
      <c r="M116" s="98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130"/>
      <c r="B117" s="99"/>
      <c r="C117" s="100"/>
      <c r="D117" s="100"/>
      <c r="E117" s="100"/>
      <c r="F117" s="100"/>
      <c r="G117" s="100"/>
      <c r="H117" s="100"/>
      <c r="I117" s="101"/>
      <c r="J117" s="5">
        <v>0</v>
      </c>
      <c r="K117" s="30"/>
      <c r="L117" s="102"/>
      <c r="M117" s="103"/>
      <c r="N117" s="7"/>
      <c r="O117" s="31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97"/>
      <c r="B118" s="93"/>
      <c r="C118" s="94"/>
      <c r="D118" s="94"/>
      <c r="E118" s="94"/>
      <c r="F118" s="94"/>
      <c r="G118" s="94"/>
      <c r="H118" s="94"/>
      <c r="I118" s="95"/>
      <c r="J118" s="19">
        <v>1</v>
      </c>
      <c r="K118" s="32"/>
      <c r="L118" s="97"/>
      <c r="M118" s="97"/>
      <c r="N118" s="7"/>
      <c r="O118" s="31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97"/>
      <c r="B119" s="93"/>
      <c r="C119" s="94"/>
      <c r="D119" s="94"/>
      <c r="E119" s="94"/>
      <c r="F119" s="94"/>
      <c r="G119" s="94"/>
      <c r="H119" s="94"/>
      <c r="I119" s="95"/>
      <c r="J119" s="19">
        <v>2</v>
      </c>
      <c r="K119" s="32"/>
      <c r="L119" s="97"/>
      <c r="M119" s="97"/>
      <c r="N119" s="7"/>
      <c r="O119" s="31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97"/>
      <c r="B120" s="93"/>
      <c r="C120" s="94"/>
      <c r="D120" s="94"/>
      <c r="E120" s="94"/>
      <c r="F120" s="94"/>
      <c r="G120" s="94"/>
      <c r="H120" s="94"/>
      <c r="I120" s="95"/>
      <c r="J120" s="19">
        <v>3</v>
      </c>
      <c r="K120" s="32"/>
      <c r="L120" s="97"/>
      <c r="M120" s="97"/>
      <c r="N120" s="7"/>
      <c r="O120" s="31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97"/>
      <c r="B121" s="93"/>
      <c r="C121" s="94"/>
      <c r="D121" s="94"/>
      <c r="E121" s="94"/>
      <c r="F121" s="94"/>
      <c r="G121" s="94"/>
      <c r="H121" s="94"/>
      <c r="I121" s="95"/>
      <c r="J121" s="19">
        <v>4</v>
      </c>
      <c r="K121" s="32"/>
      <c r="L121" s="97"/>
      <c r="M121" s="97"/>
      <c r="N121" s="7"/>
      <c r="O121" s="31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97"/>
      <c r="B122" s="93"/>
      <c r="C122" s="94"/>
      <c r="D122" s="94"/>
      <c r="E122" s="94"/>
      <c r="F122" s="94"/>
      <c r="G122" s="94"/>
      <c r="H122" s="94"/>
      <c r="I122" s="95"/>
      <c r="J122" s="19">
        <v>5</v>
      </c>
      <c r="K122" s="32"/>
      <c r="L122" s="97"/>
      <c r="M122" s="97"/>
      <c r="N122" s="7"/>
      <c r="O122" s="31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97"/>
      <c r="B123" s="93"/>
      <c r="C123" s="94"/>
      <c r="D123" s="94"/>
      <c r="E123" s="94"/>
      <c r="F123" s="94"/>
      <c r="G123" s="94"/>
      <c r="H123" s="94"/>
      <c r="I123" s="95"/>
      <c r="J123" s="19">
        <v>6</v>
      </c>
      <c r="K123" s="32"/>
      <c r="L123" s="97"/>
      <c r="M123" s="97"/>
      <c r="N123" s="7"/>
      <c r="O123" s="31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97"/>
      <c r="B124" s="93"/>
      <c r="C124" s="94"/>
      <c r="D124" s="94"/>
      <c r="E124" s="94"/>
      <c r="F124" s="94"/>
      <c r="G124" s="94"/>
      <c r="H124" s="94"/>
      <c r="I124" s="95"/>
      <c r="J124" s="19">
        <v>7</v>
      </c>
      <c r="K124" s="32"/>
      <c r="L124" s="97"/>
      <c r="M124" s="97"/>
      <c r="N124" s="7"/>
      <c r="O124" s="31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97"/>
      <c r="B125" s="93"/>
      <c r="C125" s="94"/>
      <c r="D125" s="94"/>
      <c r="E125" s="94"/>
      <c r="F125" s="94"/>
      <c r="G125" s="94"/>
      <c r="H125" s="94"/>
      <c r="I125" s="95"/>
      <c r="J125" s="19">
        <v>8</v>
      </c>
      <c r="K125" s="32"/>
      <c r="L125" s="97"/>
      <c r="M125" s="97"/>
      <c r="N125" s="7"/>
      <c r="O125" s="31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97"/>
      <c r="B126" s="93"/>
      <c r="C126" s="94"/>
      <c r="D126" s="94"/>
      <c r="E126" s="94"/>
      <c r="F126" s="94"/>
      <c r="G126" s="94"/>
      <c r="H126" s="94"/>
      <c r="I126" s="95"/>
      <c r="J126" s="19">
        <v>9</v>
      </c>
      <c r="K126" s="32"/>
      <c r="L126" s="97"/>
      <c r="M126" s="97"/>
      <c r="N126" s="7"/>
      <c r="O126" s="31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97"/>
      <c r="B127" s="93"/>
      <c r="C127" s="94"/>
      <c r="D127" s="94"/>
      <c r="E127" s="94"/>
      <c r="F127" s="94"/>
      <c r="G127" s="94"/>
      <c r="H127" s="94"/>
      <c r="I127" s="95"/>
      <c r="J127" s="19">
        <v>10</v>
      </c>
      <c r="K127" s="32"/>
      <c r="L127" s="97"/>
      <c r="M127" s="97"/>
      <c r="N127" s="7"/>
      <c r="O127" s="31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97"/>
      <c r="B128" s="93"/>
      <c r="C128" s="94"/>
      <c r="D128" s="94"/>
      <c r="E128" s="94"/>
      <c r="F128" s="94"/>
      <c r="G128" s="94"/>
      <c r="H128" s="94"/>
      <c r="I128" s="95"/>
      <c r="J128" s="19">
        <v>11</v>
      </c>
      <c r="K128" s="32"/>
      <c r="L128" s="97"/>
      <c r="M128" s="97"/>
      <c r="N128" s="7"/>
      <c r="O128" s="31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97"/>
      <c r="B129" s="93"/>
      <c r="C129" s="94"/>
      <c r="D129" s="94"/>
      <c r="E129" s="94"/>
      <c r="F129" s="94"/>
      <c r="G129" s="94"/>
      <c r="H129" s="94"/>
      <c r="I129" s="95"/>
      <c r="J129" s="19">
        <v>12</v>
      </c>
      <c r="K129" s="32"/>
      <c r="L129" s="97"/>
      <c r="M129" s="97"/>
      <c r="N129" s="7"/>
      <c r="O129" s="31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97"/>
      <c r="B130" s="93"/>
      <c r="C130" s="94"/>
      <c r="D130" s="94"/>
      <c r="E130" s="94"/>
      <c r="F130" s="94"/>
      <c r="G130" s="94"/>
      <c r="H130" s="94"/>
      <c r="I130" s="95"/>
      <c r="J130" s="19">
        <v>13</v>
      </c>
      <c r="K130" s="32"/>
      <c r="L130" s="97"/>
      <c r="M130" s="97"/>
      <c r="N130" s="7"/>
      <c r="O130" s="31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97"/>
      <c r="B131" s="93"/>
      <c r="C131" s="94"/>
      <c r="D131" s="94"/>
      <c r="E131" s="94"/>
      <c r="F131" s="94"/>
      <c r="G131" s="94"/>
      <c r="H131" s="94"/>
      <c r="I131" s="95"/>
      <c r="J131" s="19">
        <v>14</v>
      </c>
      <c r="K131" s="32"/>
      <c r="L131" s="97"/>
      <c r="M131" s="97"/>
      <c r="N131" s="7"/>
      <c r="O131" s="31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97"/>
      <c r="B132" s="93"/>
      <c r="C132" s="94"/>
      <c r="D132" s="94"/>
      <c r="E132" s="94"/>
      <c r="F132" s="94"/>
      <c r="G132" s="94"/>
      <c r="H132" s="94"/>
      <c r="I132" s="95"/>
      <c r="J132" s="19">
        <v>15</v>
      </c>
      <c r="K132" s="32"/>
      <c r="L132" s="97"/>
      <c r="M132" s="97"/>
      <c r="N132" s="7"/>
      <c r="O132" s="31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97"/>
      <c r="B133" s="93"/>
      <c r="C133" s="94"/>
      <c r="D133" s="94"/>
      <c r="E133" s="94"/>
      <c r="F133" s="94"/>
      <c r="G133" s="94"/>
      <c r="H133" s="94"/>
      <c r="I133" s="95"/>
      <c r="J133" s="19">
        <v>16</v>
      </c>
      <c r="K133" s="32"/>
      <c r="L133" s="97"/>
      <c r="M133" s="97"/>
      <c r="N133" s="7"/>
      <c r="O133" s="31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97"/>
      <c r="B134" s="93"/>
      <c r="C134" s="94"/>
      <c r="D134" s="94"/>
      <c r="E134" s="94"/>
      <c r="F134" s="94"/>
      <c r="G134" s="94"/>
      <c r="H134" s="94"/>
      <c r="I134" s="95"/>
      <c r="J134" s="19">
        <v>17</v>
      </c>
      <c r="K134" s="32"/>
      <c r="L134" s="97"/>
      <c r="M134" s="97"/>
      <c r="N134" s="7"/>
      <c r="O134" s="31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97"/>
      <c r="B135" s="93"/>
      <c r="C135" s="94"/>
      <c r="D135" s="94"/>
      <c r="E135" s="94"/>
      <c r="F135" s="94"/>
      <c r="G135" s="94"/>
      <c r="H135" s="94"/>
      <c r="I135" s="95"/>
      <c r="J135" s="19">
        <v>18</v>
      </c>
      <c r="K135" s="32"/>
      <c r="L135" s="97"/>
      <c r="M135" s="97"/>
      <c r="N135" s="7"/>
      <c r="O135" s="31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97"/>
      <c r="B136" s="93"/>
      <c r="C136" s="94"/>
      <c r="D136" s="94"/>
      <c r="E136" s="94"/>
      <c r="F136" s="94"/>
      <c r="G136" s="94"/>
      <c r="H136" s="94"/>
      <c r="I136" s="95"/>
      <c r="J136" s="19">
        <v>19</v>
      </c>
      <c r="K136" s="32"/>
      <c r="L136" s="97"/>
      <c r="M136" s="97"/>
      <c r="N136" s="7"/>
      <c r="O136" s="31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97"/>
      <c r="B137" s="93"/>
      <c r="C137" s="94"/>
      <c r="D137" s="94"/>
      <c r="E137" s="94"/>
      <c r="F137" s="94"/>
      <c r="G137" s="94"/>
      <c r="H137" s="94"/>
      <c r="I137" s="95"/>
      <c r="J137" s="19">
        <v>20</v>
      </c>
      <c r="K137" s="32"/>
      <c r="L137" s="97"/>
      <c r="M137" s="97"/>
      <c r="N137" s="7"/>
      <c r="O137" s="31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97"/>
      <c r="B138" s="93"/>
      <c r="C138" s="94"/>
      <c r="D138" s="94"/>
      <c r="E138" s="94"/>
      <c r="F138" s="94"/>
      <c r="G138" s="94"/>
      <c r="H138" s="94"/>
      <c r="I138" s="95"/>
      <c r="J138" s="19">
        <v>21</v>
      </c>
      <c r="K138" s="32"/>
      <c r="L138" s="97"/>
      <c r="M138" s="97"/>
      <c r="N138" s="7"/>
      <c r="O138" s="31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97"/>
      <c r="B139" s="93"/>
      <c r="C139" s="94"/>
      <c r="D139" s="94"/>
      <c r="E139" s="94"/>
      <c r="F139" s="94"/>
      <c r="G139" s="94"/>
      <c r="H139" s="94"/>
      <c r="I139" s="95"/>
      <c r="J139" s="19">
        <v>22</v>
      </c>
      <c r="K139" s="32"/>
      <c r="L139" s="97"/>
      <c r="M139" s="97"/>
      <c r="N139" s="7"/>
      <c r="O139" s="31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97"/>
      <c r="B140" s="93"/>
      <c r="C140" s="94"/>
      <c r="D140" s="94"/>
      <c r="E140" s="94"/>
      <c r="F140" s="94"/>
      <c r="G140" s="94"/>
      <c r="H140" s="94"/>
      <c r="I140" s="95"/>
      <c r="J140" s="19">
        <v>23</v>
      </c>
      <c r="K140" s="32"/>
      <c r="L140" s="97"/>
      <c r="M140" s="97"/>
      <c r="N140" s="7"/>
      <c r="O140" s="31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97"/>
      <c r="B141" s="93"/>
      <c r="C141" s="94"/>
      <c r="D141" s="94"/>
      <c r="E141" s="94"/>
      <c r="F141" s="94"/>
      <c r="G141" s="94"/>
      <c r="H141" s="94"/>
      <c r="I141" s="95"/>
      <c r="J141" s="19">
        <v>24</v>
      </c>
      <c r="K141" s="32"/>
      <c r="L141" s="97"/>
      <c r="M141" s="97"/>
      <c r="N141" s="7"/>
      <c r="O141" s="31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97"/>
      <c r="B142" s="93"/>
      <c r="C142" s="94"/>
      <c r="D142" s="94"/>
      <c r="E142" s="94"/>
      <c r="F142" s="94"/>
      <c r="G142" s="94"/>
      <c r="H142" s="94"/>
      <c r="I142" s="95"/>
      <c r="J142" s="19">
        <v>25</v>
      </c>
      <c r="K142" s="32"/>
      <c r="L142" s="97"/>
      <c r="M142" s="97"/>
      <c r="N142" s="7"/>
      <c r="O142" s="31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98"/>
      <c r="B143" s="104"/>
      <c r="C143" s="105"/>
      <c r="D143" s="105"/>
      <c r="E143" s="105"/>
      <c r="F143" s="105"/>
      <c r="G143" s="105"/>
      <c r="H143" s="105"/>
      <c r="I143" s="106"/>
      <c r="J143" s="22">
        <v>26</v>
      </c>
      <c r="K143" s="33"/>
      <c r="L143" s="98"/>
      <c r="M143" s="98"/>
      <c r="N143" s="7"/>
      <c r="O143" s="31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131"/>
      <c r="B144" s="99"/>
      <c r="C144" s="100"/>
      <c r="D144" s="100"/>
      <c r="E144" s="100"/>
      <c r="F144" s="100"/>
      <c r="G144" s="100"/>
      <c r="H144" s="100"/>
      <c r="I144" s="101"/>
      <c r="J144" s="5">
        <v>0</v>
      </c>
      <c r="K144" s="6"/>
      <c r="L144" s="102"/>
      <c r="M144" s="103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97"/>
      <c r="B145" s="93"/>
      <c r="C145" s="94"/>
      <c r="D145" s="94"/>
      <c r="E145" s="94"/>
      <c r="F145" s="94"/>
      <c r="G145" s="94"/>
      <c r="H145" s="94"/>
      <c r="I145" s="95"/>
      <c r="J145" s="19">
        <v>1</v>
      </c>
      <c r="K145" s="9"/>
      <c r="L145" s="97"/>
      <c r="M145" s="9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97"/>
      <c r="B146" s="93"/>
      <c r="C146" s="94"/>
      <c r="D146" s="94"/>
      <c r="E146" s="94"/>
      <c r="F146" s="94"/>
      <c r="G146" s="94"/>
      <c r="H146" s="94"/>
      <c r="I146" s="95"/>
      <c r="J146" s="19">
        <v>2</v>
      </c>
      <c r="K146" s="9"/>
      <c r="L146" s="97"/>
      <c r="M146" s="9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97"/>
      <c r="B147" s="93"/>
      <c r="C147" s="94"/>
      <c r="D147" s="94"/>
      <c r="E147" s="94"/>
      <c r="F147" s="94"/>
      <c r="G147" s="94"/>
      <c r="H147" s="94"/>
      <c r="I147" s="95"/>
      <c r="J147" s="19">
        <v>3</v>
      </c>
      <c r="K147" s="9"/>
      <c r="L147" s="97"/>
      <c r="M147" s="9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97"/>
      <c r="B148" s="93"/>
      <c r="C148" s="94"/>
      <c r="D148" s="94"/>
      <c r="E148" s="94"/>
      <c r="F148" s="94"/>
      <c r="G148" s="94"/>
      <c r="H148" s="94"/>
      <c r="I148" s="95"/>
      <c r="J148" s="19">
        <v>4</v>
      </c>
      <c r="K148" s="9"/>
      <c r="L148" s="97"/>
      <c r="M148" s="9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97"/>
      <c r="B149" s="93"/>
      <c r="C149" s="94"/>
      <c r="D149" s="94"/>
      <c r="E149" s="94"/>
      <c r="F149" s="94"/>
      <c r="G149" s="94"/>
      <c r="H149" s="94"/>
      <c r="I149" s="95"/>
      <c r="J149" s="19">
        <v>5</v>
      </c>
      <c r="K149" s="9"/>
      <c r="L149" s="97"/>
      <c r="M149" s="9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97"/>
      <c r="B150" s="93"/>
      <c r="C150" s="94"/>
      <c r="D150" s="94"/>
      <c r="E150" s="94"/>
      <c r="F150" s="94"/>
      <c r="G150" s="94"/>
      <c r="H150" s="94"/>
      <c r="I150" s="95"/>
      <c r="J150" s="19">
        <v>6</v>
      </c>
      <c r="K150" s="9"/>
      <c r="L150" s="97"/>
      <c r="M150" s="9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97"/>
      <c r="B151" s="93"/>
      <c r="C151" s="94"/>
      <c r="D151" s="94"/>
      <c r="E151" s="94"/>
      <c r="F151" s="94"/>
      <c r="G151" s="94"/>
      <c r="H151" s="94"/>
      <c r="I151" s="95"/>
      <c r="J151" s="19">
        <v>7</v>
      </c>
      <c r="K151" s="9"/>
      <c r="L151" s="97"/>
      <c r="M151" s="9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97"/>
      <c r="B152" s="93"/>
      <c r="C152" s="94"/>
      <c r="D152" s="94"/>
      <c r="E152" s="94"/>
      <c r="F152" s="94"/>
      <c r="G152" s="94"/>
      <c r="H152" s="94"/>
      <c r="I152" s="95"/>
      <c r="J152" s="19">
        <v>8</v>
      </c>
      <c r="K152" s="9"/>
      <c r="L152" s="97"/>
      <c r="M152" s="9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97"/>
      <c r="B153" s="93"/>
      <c r="C153" s="94"/>
      <c r="D153" s="94"/>
      <c r="E153" s="94"/>
      <c r="F153" s="94"/>
      <c r="G153" s="94"/>
      <c r="H153" s="94"/>
      <c r="I153" s="95"/>
      <c r="J153" s="19">
        <v>9</v>
      </c>
      <c r="K153" s="9"/>
      <c r="L153" s="97"/>
      <c r="M153" s="9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97"/>
      <c r="B154" s="93"/>
      <c r="C154" s="94"/>
      <c r="D154" s="94"/>
      <c r="E154" s="94"/>
      <c r="F154" s="94"/>
      <c r="G154" s="94"/>
      <c r="H154" s="94"/>
      <c r="I154" s="95"/>
      <c r="J154" s="19">
        <v>10</v>
      </c>
      <c r="K154" s="9"/>
      <c r="L154" s="97"/>
      <c r="M154" s="9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97"/>
      <c r="B155" s="93"/>
      <c r="C155" s="94"/>
      <c r="D155" s="94"/>
      <c r="E155" s="94"/>
      <c r="F155" s="94"/>
      <c r="G155" s="94"/>
      <c r="H155" s="94"/>
      <c r="I155" s="95"/>
      <c r="J155" s="19">
        <v>11</v>
      </c>
      <c r="K155" s="9"/>
      <c r="L155" s="97"/>
      <c r="M155" s="9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97"/>
      <c r="B156" s="93"/>
      <c r="C156" s="94"/>
      <c r="D156" s="94"/>
      <c r="E156" s="94"/>
      <c r="F156" s="94"/>
      <c r="G156" s="94"/>
      <c r="H156" s="94"/>
      <c r="I156" s="95"/>
      <c r="J156" s="19">
        <v>12</v>
      </c>
      <c r="K156" s="9"/>
      <c r="L156" s="97"/>
      <c r="M156" s="9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97"/>
      <c r="B157" s="93"/>
      <c r="C157" s="94"/>
      <c r="D157" s="94"/>
      <c r="E157" s="94"/>
      <c r="F157" s="94"/>
      <c r="G157" s="94"/>
      <c r="H157" s="94"/>
      <c r="I157" s="95"/>
      <c r="J157" s="19">
        <v>13</v>
      </c>
      <c r="K157" s="9"/>
      <c r="L157" s="97"/>
      <c r="M157" s="9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97"/>
      <c r="B158" s="93"/>
      <c r="C158" s="94"/>
      <c r="D158" s="94"/>
      <c r="E158" s="94"/>
      <c r="F158" s="94"/>
      <c r="G158" s="94"/>
      <c r="H158" s="94"/>
      <c r="I158" s="95"/>
      <c r="J158" s="19">
        <v>14</v>
      </c>
      <c r="K158" s="9"/>
      <c r="L158" s="97"/>
      <c r="M158" s="9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98"/>
      <c r="B159" s="104"/>
      <c r="C159" s="105"/>
      <c r="D159" s="105"/>
      <c r="E159" s="105"/>
      <c r="F159" s="105"/>
      <c r="G159" s="105"/>
      <c r="H159" s="105"/>
      <c r="I159" s="106"/>
      <c r="J159" s="22">
        <v>15</v>
      </c>
      <c r="K159" s="34"/>
      <c r="L159" s="98"/>
      <c r="M159" s="98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132"/>
      <c r="B160" s="99"/>
      <c r="C160" s="100"/>
      <c r="D160" s="100"/>
      <c r="E160" s="100"/>
      <c r="F160" s="100"/>
      <c r="G160" s="100"/>
      <c r="H160" s="100"/>
      <c r="I160" s="101"/>
      <c r="J160" s="5">
        <v>0</v>
      </c>
      <c r="K160" s="6"/>
      <c r="L160" s="102"/>
      <c r="M160" s="103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97"/>
      <c r="B161" s="93"/>
      <c r="C161" s="94"/>
      <c r="D161" s="94"/>
      <c r="E161" s="94"/>
      <c r="F161" s="94"/>
      <c r="G161" s="94"/>
      <c r="H161" s="94"/>
      <c r="I161" s="95"/>
      <c r="J161" s="19">
        <v>1</v>
      </c>
      <c r="K161" s="9"/>
      <c r="L161" s="97"/>
      <c r="M161" s="9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97"/>
      <c r="B162" s="93"/>
      <c r="C162" s="94"/>
      <c r="D162" s="94"/>
      <c r="E162" s="94"/>
      <c r="F162" s="94"/>
      <c r="G162" s="94"/>
      <c r="H162" s="94"/>
      <c r="I162" s="95"/>
      <c r="J162" s="19">
        <v>2</v>
      </c>
      <c r="K162" s="9"/>
      <c r="L162" s="97"/>
      <c r="M162" s="9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97"/>
      <c r="B163" s="93"/>
      <c r="C163" s="94"/>
      <c r="D163" s="94"/>
      <c r="E163" s="94"/>
      <c r="F163" s="94"/>
      <c r="G163" s="94"/>
      <c r="H163" s="94"/>
      <c r="I163" s="95"/>
      <c r="J163" s="19">
        <v>3</v>
      </c>
      <c r="K163" s="9"/>
      <c r="L163" s="97"/>
      <c r="M163" s="9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97"/>
      <c r="B164" s="93"/>
      <c r="C164" s="94"/>
      <c r="D164" s="94"/>
      <c r="E164" s="94"/>
      <c r="F164" s="94"/>
      <c r="G164" s="94"/>
      <c r="H164" s="94"/>
      <c r="I164" s="95"/>
      <c r="J164" s="19">
        <v>4</v>
      </c>
      <c r="K164" s="9"/>
      <c r="L164" s="97"/>
      <c r="M164" s="9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97"/>
      <c r="B165" s="93"/>
      <c r="C165" s="94"/>
      <c r="D165" s="94"/>
      <c r="E165" s="94"/>
      <c r="F165" s="94"/>
      <c r="G165" s="94"/>
      <c r="H165" s="94"/>
      <c r="I165" s="95"/>
      <c r="J165" s="19">
        <v>5</v>
      </c>
      <c r="K165" s="9"/>
      <c r="L165" s="97"/>
      <c r="M165" s="9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97"/>
      <c r="B166" s="93"/>
      <c r="C166" s="94"/>
      <c r="D166" s="94"/>
      <c r="E166" s="94"/>
      <c r="F166" s="94"/>
      <c r="G166" s="94"/>
      <c r="H166" s="94"/>
      <c r="I166" s="95"/>
      <c r="J166" s="19">
        <v>6</v>
      </c>
      <c r="K166" s="9"/>
      <c r="L166" s="97"/>
      <c r="M166" s="9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97"/>
      <c r="B167" s="93"/>
      <c r="C167" s="94"/>
      <c r="D167" s="94"/>
      <c r="E167" s="94"/>
      <c r="F167" s="94"/>
      <c r="G167" s="94"/>
      <c r="H167" s="94"/>
      <c r="I167" s="95"/>
      <c r="J167" s="19">
        <v>7</v>
      </c>
      <c r="K167" s="9"/>
      <c r="L167" s="97"/>
      <c r="M167" s="9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97"/>
      <c r="B168" s="93"/>
      <c r="C168" s="94"/>
      <c r="D168" s="94"/>
      <c r="E168" s="94"/>
      <c r="F168" s="94"/>
      <c r="G168" s="94"/>
      <c r="H168" s="94"/>
      <c r="I168" s="95"/>
      <c r="J168" s="19">
        <v>8</v>
      </c>
      <c r="K168" s="9"/>
      <c r="L168" s="97"/>
      <c r="M168" s="9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97"/>
      <c r="B169" s="93"/>
      <c r="C169" s="94"/>
      <c r="D169" s="94"/>
      <c r="E169" s="94"/>
      <c r="F169" s="94"/>
      <c r="G169" s="94"/>
      <c r="H169" s="94"/>
      <c r="I169" s="95"/>
      <c r="J169" s="19">
        <v>9</v>
      </c>
      <c r="K169" s="10"/>
      <c r="L169" s="97"/>
      <c r="M169" s="9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97"/>
      <c r="B170" s="93"/>
      <c r="C170" s="94"/>
      <c r="D170" s="94"/>
      <c r="E170" s="94"/>
      <c r="F170" s="94"/>
      <c r="G170" s="94"/>
      <c r="H170" s="94"/>
      <c r="I170" s="95"/>
      <c r="J170" s="19">
        <v>10</v>
      </c>
      <c r="K170" s="10"/>
      <c r="L170" s="97"/>
      <c r="M170" s="9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97"/>
      <c r="B171" s="93"/>
      <c r="C171" s="94"/>
      <c r="D171" s="94"/>
      <c r="E171" s="94"/>
      <c r="F171" s="94"/>
      <c r="G171" s="94"/>
      <c r="H171" s="94"/>
      <c r="I171" s="95"/>
      <c r="J171" s="19">
        <v>11</v>
      </c>
      <c r="K171" s="25"/>
      <c r="L171" s="97"/>
      <c r="M171" s="9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97"/>
      <c r="B172" s="93"/>
      <c r="C172" s="94"/>
      <c r="D172" s="94"/>
      <c r="E172" s="94"/>
      <c r="F172" s="94"/>
      <c r="G172" s="94"/>
      <c r="H172" s="94"/>
      <c r="I172" s="95"/>
      <c r="J172" s="19">
        <v>12</v>
      </c>
      <c r="K172" s="25"/>
      <c r="L172" s="97"/>
      <c r="M172" s="9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98"/>
      <c r="B173" s="104"/>
      <c r="C173" s="105"/>
      <c r="D173" s="105"/>
      <c r="E173" s="105"/>
      <c r="F173" s="105"/>
      <c r="G173" s="105"/>
      <c r="H173" s="105"/>
      <c r="I173" s="106"/>
      <c r="J173" s="22">
        <v>13</v>
      </c>
      <c r="K173" s="35"/>
      <c r="L173" s="98"/>
      <c r="M173" s="98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133"/>
      <c r="B174" s="99"/>
      <c r="C174" s="100"/>
      <c r="D174" s="100"/>
      <c r="E174" s="100"/>
      <c r="F174" s="100"/>
      <c r="G174" s="100"/>
      <c r="H174" s="100"/>
      <c r="I174" s="101"/>
      <c r="J174" s="5">
        <v>0</v>
      </c>
      <c r="K174" s="6"/>
      <c r="L174" s="102"/>
      <c r="M174" s="103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97"/>
      <c r="B175" s="93"/>
      <c r="C175" s="94"/>
      <c r="D175" s="94"/>
      <c r="E175" s="94"/>
      <c r="F175" s="94"/>
      <c r="G175" s="94"/>
      <c r="H175" s="94"/>
      <c r="I175" s="95"/>
      <c r="J175" s="8">
        <v>1</v>
      </c>
      <c r="K175" s="9"/>
      <c r="L175" s="97"/>
      <c r="M175" s="9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97"/>
      <c r="B176" s="93"/>
      <c r="C176" s="94"/>
      <c r="D176" s="94"/>
      <c r="E176" s="94"/>
      <c r="F176" s="94"/>
      <c r="G176" s="94"/>
      <c r="H176" s="94"/>
      <c r="I176" s="95"/>
      <c r="J176" s="19">
        <v>2</v>
      </c>
      <c r="K176" s="9"/>
      <c r="L176" s="97"/>
      <c r="M176" s="9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97"/>
      <c r="B177" s="93"/>
      <c r="C177" s="94"/>
      <c r="D177" s="94"/>
      <c r="E177" s="94"/>
      <c r="F177" s="94"/>
      <c r="G177" s="94"/>
      <c r="H177" s="94"/>
      <c r="I177" s="95"/>
      <c r="J177" s="8">
        <v>3</v>
      </c>
      <c r="K177" s="25"/>
      <c r="L177" s="97"/>
      <c r="M177" s="9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97"/>
      <c r="B178" s="93"/>
      <c r="C178" s="94"/>
      <c r="D178" s="94"/>
      <c r="E178" s="94"/>
      <c r="F178" s="94"/>
      <c r="G178" s="94"/>
      <c r="H178" s="94"/>
      <c r="I178" s="95"/>
      <c r="J178" s="19">
        <v>4</v>
      </c>
      <c r="K178" s="25"/>
      <c r="L178" s="97"/>
      <c r="M178" s="9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97"/>
      <c r="B179" s="93"/>
      <c r="C179" s="94"/>
      <c r="D179" s="94"/>
      <c r="E179" s="94"/>
      <c r="F179" s="94"/>
      <c r="G179" s="94"/>
      <c r="H179" s="94"/>
      <c r="I179" s="95"/>
      <c r="J179" s="8">
        <v>5</v>
      </c>
      <c r="K179" s="25"/>
      <c r="L179" s="97"/>
      <c r="M179" s="9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97"/>
      <c r="B180" s="93"/>
      <c r="C180" s="94"/>
      <c r="D180" s="94"/>
      <c r="E180" s="94"/>
      <c r="F180" s="94"/>
      <c r="G180" s="94"/>
      <c r="H180" s="94"/>
      <c r="I180" s="95"/>
      <c r="J180" s="19">
        <v>6</v>
      </c>
      <c r="K180" s="25"/>
      <c r="L180" s="97"/>
      <c r="M180" s="9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97"/>
      <c r="B181" s="93"/>
      <c r="C181" s="94"/>
      <c r="D181" s="94"/>
      <c r="E181" s="94"/>
      <c r="F181" s="94"/>
      <c r="G181" s="94"/>
      <c r="H181" s="94"/>
      <c r="I181" s="95"/>
      <c r="J181" s="8">
        <v>7</v>
      </c>
      <c r="K181" s="25"/>
      <c r="L181" s="97"/>
      <c r="M181" s="9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97"/>
      <c r="B182" s="93"/>
      <c r="C182" s="94"/>
      <c r="D182" s="94"/>
      <c r="E182" s="94"/>
      <c r="F182" s="94"/>
      <c r="G182" s="94"/>
      <c r="H182" s="94"/>
      <c r="I182" s="95"/>
      <c r="J182" s="19">
        <v>8</v>
      </c>
      <c r="K182" s="25"/>
      <c r="L182" s="97"/>
      <c r="M182" s="9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97"/>
      <c r="B183" s="93"/>
      <c r="C183" s="94"/>
      <c r="D183" s="94"/>
      <c r="E183" s="94"/>
      <c r="F183" s="94"/>
      <c r="G183" s="94"/>
      <c r="H183" s="94"/>
      <c r="I183" s="95"/>
      <c r="J183" s="8">
        <v>9</v>
      </c>
      <c r="K183" s="25"/>
      <c r="L183" s="97"/>
      <c r="M183" s="9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97"/>
      <c r="B184" s="93"/>
      <c r="C184" s="94"/>
      <c r="D184" s="94"/>
      <c r="E184" s="94"/>
      <c r="F184" s="94"/>
      <c r="G184" s="94"/>
      <c r="H184" s="94"/>
      <c r="I184" s="95"/>
      <c r="J184" s="19">
        <v>10</v>
      </c>
      <c r="K184" s="25"/>
      <c r="L184" s="97"/>
      <c r="M184" s="9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97"/>
      <c r="B185" s="93"/>
      <c r="C185" s="94"/>
      <c r="D185" s="94"/>
      <c r="E185" s="94"/>
      <c r="F185" s="94"/>
      <c r="G185" s="94"/>
      <c r="H185" s="94"/>
      <c r="I185" s="95"/>
      <c r="J185" s="8">
        <v>11</v>
      </c>
      <c r="K185" s="25"/>
      <c r="L185" s="97"/>
      <c r="M185" s="9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97"/>
      <c r="B186" s="93"/>
      <c r="C186" s="94"/>
      <c r="D186" s="94"/>
      <c r="E186" s="94"/>
      <c r="F186" s="94"/>
      <c r="G186" s="94"/>
      <c r="H186" s="94"/>
      <c r="I186" s="95"/>
      <c r="J186" s="19">
        <v>12</v>
      </c>
      <c r="K186" s="25"/>
      <c r="L186" s="97"/>
      <c r="M186" s="9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97"/>
      <c r="B187" s="93"/>
      <c r="C187" s="94"/>
      <c r="D187" s="94"/>
      <c r="E187" s="94"/>
      <c r="F187" s="94"/>
      <c r="G187" s="94"/>
      <c r="H187" s="94"/>
      <c r="I187" s="95"/>
      <c r="J187" s="8">
        <v>13</v>
      </c>
      <c r="K187" s="25"/>
      <c r="L187" s="97"/>
      <c r="M187" s="9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97"/>
      <c r="B188" s="93"/>
      <c r="C188" s="94"/>
      <c r="D188" s="94"/>
      <c r="E188" s="94"/>
      <c r="F188" s="94"/>
      <c r="G188" s="94"/>
      <c r="H188" s="94"/>
      <c r="I188" s="95"/>
      <c r="J188" s="19">
        <v>14</v>
      </c>
      <c r="K188" s="25"/>
      <c r="L188" s="97"/>
      <c r="M188" s="9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97"/>
      <c r="B189" s="93"/>
      <c r="C189" s="94"/>
      <c r="D189" s="94"/>
      <c r="E189" s="94"/>
      <c r="F189" s="94"/>
      <c r="G189" s="94"/>
      <c r="H189" s="94"/>
      <c r="I189" s="95"/>
      <c r="J189" s="8">
        <v>15</v>
      </c>
      <c r="K189" s="25"/>
      <c r="L189" s="97"/>
      <c r="M189" s="9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97"/>
      <c r="B190" s="93"/>
      <c r="C190" s="94"/>
      <c r="D190" s="94"/>
      <c r="E190" s="94"/>
      <c r="F190" s="94"/>
      <c r="G190" s="94"/>
      <c r="H190" s="94"/>
      <c r="I190" s="95"/>
      <c r="J190" s="19">
        <v>16</v>
      </c>
      <c r="K190" s="25"/>
      <c r="L190" s="97"/>
      <c r="M190" s="9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97"/>
      <c r="B191" s="93"/>
      <c r="C191" s="94"/>
      <c r="D191" s="94"/>
      <c r="E191" s="94"/>
      <c r="F191" s="94"/>
      <c r="G191" s="94"/>
      <c r="H191" s="94"/>
      <c r="I191" s="95"/>
      <c r="J191" s="8">
        <v>17</v>
      </c>
      <c r="K191" s="25"/>
      <c r="L191" s="97"/>
      <c r="M191" s="9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98"/>
      <c r="B192" s="104"/>
      <c r="C192" s="105"/>
      <c r="D192" s="105"/>
      <c r="E192" s="105"/>
      <c r="F192" s="105"/>
      <c r="G192" s="105"/>
      <c r="H192" s="105"/>
      <c r="I192" s="106"/>
      <c r="J192" s="22">
        <v>18</v>
      </c>
      <c r="K192" s="35"/>
      <c r="L192" s="98"/>
      <c r="M192" s="98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134"/>
      <c r="B193" s="99"/>
      <c r="C193" s="100"/>
      <c r="D193" s="100"/>
      <c r="E193" s="100"/>
      <c r="F193" s="100"/>
      <c r="G193" s="100"/>
      <c r="H193" s="100"/>
      <c r="I193" s="101"/>
      <c r="J193" s="36">
        <v>0</v>
      </c>
      <c r="K193" s="32"/>
      <c r="L193" s="102"/>
      <c r="M193" s="103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97"/>
      <c r="B194" s="93"/>
      <c r="C194" s="94"/>
      <c r="D194" s="94"/>
      <c r="E194" s="94"/>
      <c r="F194" s="94"/>
      <c r="G194" s="94"/>
      <c r="H194" s="94"/>
      <c r="I194" s="95"/>
      <c r="J194" s="37">
        <v>1</v>
      </c>
      <c r="K194" s="38"/>
      <c r="L194" s="97"/>
      <c r="M194" s="9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97"/>
      <c r="B195" s="93"/>
      <c r="C195" s="94"/>
      <c r="D195" s="94"/>
      <c r="E195" s="94"/>
      <c r="F195" s="94"/>
      <c r="G195" s="94"/>
      <c r="H195" s="94"/>
      <c r="I195" s="95"/>
      <c r="J195" s="36">
        <v>2</v>
      </c>
      <c r="K195" s="38"/>
      <c r="L195" s="97"/>
      <c r="M195" s="9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97"/>
      <c r="B196" s="93"/>
      <c r="C196" s="94"/>
      <c r="D196" s="94"/>
      <c r="E196" s="94"/>
      <c r="F196" s="94"/>
      <c r="G196" s="94"/>
      <c r="H196" s="94"/>
      <c r="I196" s="95"/>
      <c r="J196" s="37">
        <v>3</v>
      </c>
      <c r="K196" s="38"/>
      <c r="L196" s="97"/>
      <c r="M196" s="9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97"/>
      <c r="B197" s="93"/>
      <c r="C197" s="94"/>
      <c r="D197" s="94"/>
      <c r="E197" s="94"/>
      <c r="F197" s="94"/>
      <c r="G197" s="94"/>
      <c r="H197" s="94"/>
      <c r="I197" s="95"/>
      <c r="J197" s="36">
        <v>4</v>
      </c>
      <c r="K197" s="25"/>
      <c r="L197" s="97"/>
      <c r="M197" s="9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97"/>
      <c r="B198" s="93"/>
      <c r="C198" s="94"/>
      <c r="D198" s="94"/>
      <c r="E198" s="94"/>
      <c r="F198" s="94"/>
      <c r="G198" s="94"/>
      <c r="H198" s="94"/>
      <c r="I198" s="95"/>
      <c r="J198" s="8">
        <v>5</v>
      </c>
      <c r="K198" s="25"/>
      <c r="L198" s="97"/>
      <c r="M198" s="9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97"/>
      <c r="B199" s="93"/>
      <c r="C199" s="94"/>
      <c r="D199" s="94"/>
      <c r="E199" s="94"/>
      <c r="F199" s="94"/>
      <c r="G199" s="94"/>
      <c r="H199" s="94"/>
      <c r="I199" s="95"/>
      <c r="J199" s="19">
        <v>6</v>
      </c>
      <c r="K199" s="25"/>
      <c r="L199" s="97"/>
      <c r="M199" s="9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97"/>
      <c r="B200" s="93"/>
      <c r="C200" s="94"/>
      <c r="D200" s="94"/>
      <c r="E200" s="94"/>
      <c r="F200" s="94"/>
      <c r="G200" s="94"/>
      <c r="H200" s="94"/>
      <c r="I200" s="95"/>
      <c r="J200" s="8">
        <v>7</v>
      </c>
      <c r="K200" s="25"/>
      <c r="L200" s="97"/>
      <c r="M200" s="9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97"/>
      <c r="B201" s="93"/>
      <c r="C201" s="94"/>
      <c r="D201" s="94"/>
      <c r="E201" s="94"/>
      <c r="F201" s="94"/>
      <c r="G201" s="94"/>
      <c r="H201" s="94"/>
      <c r="I201" s="95"/>
      <c r="J201" s="19">
        <v>8</v>
      </c>
      <c r="K201" s="25"/>
      <c r="L201" s="97"/>
      <c r="M201" s="9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97"/>
      <c r="B202" s="93"/>
      <c r="C202" s="94"/>
      <c r="D202" s="94"/>
      <c r="E202" s="94"/>
      <c r="F202" s="94"/>
      <c r="G202" s="94"/>
      <c r="H202" s="94"/>
      <c r="I202" s="95"/>
      <c r="J202" s="8">
        <v>9</v>
      </c>
      <c r="K202" s="25"/>
      <c r="L202" s="97"/>
      <c r="M202" s="9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97"/>
      <c r="B203" s="93"/>
      <c r="C203" s="94"/>
      <c r="D203" s="94"/>
      <c r="E203" s="94"/>
      <c r="F203" s="94"/>
      <c r="G203" s="94"/>
      <c r="H203" s="94"/>
      <c r="I203" s="95"/>
      <c r="J203" s="19">
        <v>10</v>
      </c>
      <c r="K203" s="25"/>
      <c r="L203" s="97"/>
      <c r="M203" s="9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97"/>
      <c r="B204" s="93"/>
      <c r="C204" s="94"/>
      <c r="D204" s="94"/>
      <c r="E204" s="94"/>
      <c r="F204" s="94"/>
      <c r="G204" s="94"/>
      <c r="H204" s="94"/>
      <c r="I204" s="95"/>
      <c r="J204" s="8">
        <v>11</v>
      </c>
      <c r="K204" s="25"/>
      <c r="L204" s="97"/>
      <c r="M204" s="9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97"/>
      <c r="B205" s="93"/>
      <c r="C205" s="94"/>
      <c r="D205" s="94"/>
      <c r="E205" s="94"/>
      <c r="F205" s="94"/>
      <c r="G205" s="94"/>
      <c r="H205" s="94"/>
      <c r="I205" s="95"/>
      <c r="J205" s="19">
        <v>12</v>
      </c>
      <c r="K205" s="25"/>
      <c r="L205" s="97"/>
      <c r="M205" s="9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97"/>
      <c r="B206" s="93"/>
      <c r="C206" s="94"/>
      <c r="D206" s="94"/>
      <c r="E206" s="94"/>
      <c r="F206" s="94"/>
      <c r="G206" s="94"/>
      <c r="H206" s="94"/>
      <c r="I206" s="95"/>
      <c r="J206" s="8">
        <v>13</v>
      </c>
      <c r="K206" s="25"/>
      <c r="L206" s="97"/>
      <c r="M206" s="9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97"/>
      <c r="B207" s="93"/>
      <c r="C207" s="94"/>
      <c r="D207" s="94"/>
      <c r="E207" s="94"/>
      <c r="F207" s="94"/>
      <c r="G207" s="94"/>
      <c r="H207" s="94"/>
      <c r="I207" s="95"/>
      <c r="J207" s="19">
        <v>14</v>
      </c>
      <c r="K207" s="25"/>
      <c r="L207" s="97"/>
      <c r="M207" s="9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97"/>
      <c r="B208" s="93"/>
      <c r="C208" s="94"/>
      <c r="D208" s="94"/>
      <c r="E208" s="94"/>
      <c r="F208" s="94"/>
      <c r="G208" s="94"/>
      <c r="H208" s="94"/>
      <c r="I208" s="95"/>
      <c r="J208" s="37">
        <v>15</v>
      </c>
      <c r="K208" s="25"/>
      <c r="L208" s="97"/>
      <c r="M208" s="9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97"/>
      <c r="B209" s="93"/>
      <c r="C209" s="94"/>
      <c r="D209" s="94"/>
      <c r="E209" s="94"/>
      <c r="F209" s="94"/>
      <c r="G209" s="94"/>
      <c r="H209" s="94"/>
      <c r="I209" s="95"/>
      <c r="J209" s="36">
        <v>16</v>
      </c>
      <c r="K209" s="25"/>
      <c r="L209" s="97"/>
      <c r="M209" s="9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97"/>
      <c r="B210" s="93"/>
      <c r="C210" s="94"/>
      <c r="D210" s="94"/>
      <c r="E210" s="94"/>
      <c r="F210" s="94"/>
      <c r="G210" s="94"/>
      <c r="H210" s="94"/>
      <c r="I210" s="95"/>
      <c r="J210" s="37">
        <v>17</v>
      </c>
      <c r="K210" s="25"/>
      <c r="L210" s="97"/>
      <c r="M210" s="9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97"/>
      <c r="B211" s="93"/>
      <c r="C211" s="94"/>
      <c r="D211" s="94"/>
      <c r="E211" s="94"/>
      <c r="F211" s="94"/>
      <c r="G211" s="94"/>
      <c r="H211" s="94"/>
      <c r="I211" s="95"/>
      <c r="J211" s="36">
        <v>18</v>
      </c>
      <c r="K211" s="25"/>
      <c r="L211" s="97"/>
      <c r="M211" s="9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97"/>
      <c r="B212" s="93"/>
      <c r="C212" s="94"/>
      <c r="D212" s="94"/>
      <c r="E212" s="94"/>
      <c r="F212" s="94"/>
      <c r="G212" s="94"/>
      <c r="H212" s="94"/>
      <c r="I212" s="95"/>
      <c r="J212" s="37">
        <v>19</v>
      </c>
      <c r="K212" s="25"/>
      <c r="L212" s="97"/>
      <c r="M212" s="9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97"/>
      <c r="B213" s="93"/>
      <c r="C213" s="94"/>
      <c r="D213" s="94"/>
      <c r="E213" s="94"/>
      <c r="F213" s="94"/>
      <c r="G213" s="94"/>
      <c r="H213" s="94"/>
      <c r="I213" s="95"/>
      <c r="J213" s="36">
        <v>20</v>
      </c>
      <c r="K213" s="25"/>
      <c r="L213" s="97"/>
      <c r="M213" s="9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97"/>
      <c r="B214" s="93"/>
      <c r="C214" s="94"/>
      <c r="D214" s="94"/>
      <c r="E214" s="94"/>
      <c r="F214" s="94"/>
      <c r="G214" s="94"/>
      <c r="H214" s="94"/>
      <c r="I214" s="95"/>
      <c r="J214" s="37">
        <v>21</v>
      </c>
      <c r="K214" s="25"/>
      <c r="L214" s="97"/>
      <c r="M214" s="9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97"/>
      <c r="B215" s="93"/>
      <c r="C215" s="94"/>
      <c r="D215" s="94"/>
      <c r="E215" s="94"/>
      <c r="F215" s="94"/>
      <c r="G215" s="94"/>
      <c r="H215" s="94"/>
      <c r="I215" s="95"/>
      <c r="J215" s="36">
        <v>22</v>
      </c>
      <c r="K215" s="25"/>
      <c r="L215" s="97"/>
      <c r="M215" s="9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98"/>
      <c r="B216" s="104"/>
      <c r="C216" s="105"/>
      <c r="D216" s="105"/>
      <c r="E216" s="105"/>
      <c r="F216" s="105"/>
      <c r="G216" s="105"/>
      <c r="H216" s="105"/>
      <c r="I216" s="106"/>
      <c r="J216" s="39">
        <v>23</v>
      </c>
      <c r="K216" s="35"/>
      <c r="L216" s="98"/>
      <c r="M216" s="98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135"/>
      <c r="B217" s="99"/>
      <c r="C217" s="100"/>
      <c r="D217" s="100"/>
      <c r="E217" s="100"/>
      <c r="F217" s="100"/>
      <c r="G217" s="100"/>
      <c r="H217" s="100"/>
      <c r="I217" s="101"/>
      <c r="J217" s="5">
        <v>0</v>
      </c>
      <c r="K217" s="9"/>
      <c r="L217" s="102"/>
      <c r="M217" s="103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97"/>
      <c r="B218" s="93"/>
      <c r="C218" s="94"/>
      <c r="D218" s="94"/>
      <c r="E218" s="94"/>
      <c r="F218" s="94"/>
      <c r="G218" s="94"/>
      <c r="H218" s="94"/>
      <c r="I218" s="95"/>
      <c r="J218" s="19">
        <v>1</v>
      </c>
      <c r="K218" s="9"/>
      <c r="L218" s="97"/>
      <c r="M218" s="9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97"/>
      <c r="B219" s="93"/>
      <c r="C219" s="94"/>
      <c r="D219" s="94"/>
      <c r="E219" s="94"/>
      <c r="F219" s="94"/>
      <c r="G219" s="94"/>
      <c r="H219" s="94"/>
      <c r="I219" s="95"/>
      <c r="J219" s="19">
        <v>2</v>
      </c>
      <c r="K219" s="9"/>
      <c r="L219" s="97"/>
      <c r="M219" s="9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97"/>
      <c r="B220" s="93"/>
      <c r="C220" s="94"/>
      <c r="D220" s="94"/>
      <c r="E220" s="94"/>
      <c r="F220" s="94"/>
      <c r="G220" s="94"/>
      <c r="H220" s="94"/>
      <c r="I220" s="95"/>
      <c r="J220" s="19">
        <v>3</v>
      </c>
      <c r="K220" s="9"/>
      <c r="L220" s="97"/>
      <c r="M220" s="9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97"/>
      <c r="B221" s="93"/>
      <c r="C221" s="94"/>
      <c r="D221" s="94"/>
      <c r="E221" s="94"/>
      <c r="F221" s="94"/>
      <c r="G221" s="94"/>
      <c r="H221" s="94"/>
      <c r="I221" s="95"/>
      <c r="J221" s="19">
        <v>4</v>
      </c>
      <c r="K221" s="10"/>
      <c r="L221" s="97"/>
      <c r="M221" s="9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97"/>
      <c r="B222" s="93"/>
      <c r="C222" s="94"/>
      <c r="D222" s="94"/>
      <c r="E222" s="94"/>
      <c r="F222" s="94"/>
      <c r="G222" s="94"/>
      <c r="H222" s="94"/>
      <c r="I222" s="95"/>
      <c r="J222" s="19">
        <v>5</v>
      </c>
      <c r="K222" s="10"/>
      <c r="L222" s="97"/>
      <c r="M222" s="9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97"/>
      <c r="B223" s="93"/>
      <c r="C223" s="94"/>
      <c r="D223" s="94"/>
      <c r="E223" s="94"/>
      <c r="F223" s="94"/>
      <c r="G223" s="94"/>
      <c r="H223" s="94"/>
      <c r="I223" s="95"/>
      <c r="J223" s="19">
        <v>6</v>
      </c>
      <c r="K223" s="10"/>
      <c r="L223" s="97"/>
      <c r="M223" s="9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97"/>
      <c r="B224" s="93"/>
      <c r="C224" s="94"/>
      <c r="D224" s="94"/>
      <c r="E224" s="94"/>
      <c r="F224" s="94"/>
      <c r="G224" s="94"/>
      <c r="H224" s="94"/>
      <c r="I224" s="95"/>
      <c r="J224" s="19">
        <v>7</v>
      </c>
      <c r="K224" s="10"/>
      <c r="L224" s="97"/>
      <c r="M224" s="9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97"/>
      <c r="B225" s="93"/>
      <c r="C225" s="94"/>
      <c r="D225" s="94"/>
      <c r="E225" s="94"/>
      <c r="F225" s="94"/>
      <c r="G225" s="94"/>
      <c r="H225" s="94"/>
      <c r="I225" s="95"/>
      <c r="J225" s="19">
        <v>8</v>
      </c>
      <c r="K225" s="10"/>
      <c r="L225" s="97"/>
      <c r="M225" s="9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97"/>
      <c r="B226" s="93"/>
      <c r="C226" s="94"/>
      <c r="D226" s="94"/>
      <c r="E226" s="94"/>
      <c r="F226" s="94"/>
      <c r="G226" s="94"/>
      <c r="H226" s="94"/>
      <c r="I226" s="95"/>
      <c r="J226" s="19">
        <v>9</v>
      </c>
      <c r="K226" s="10"/>
      <c r="L226" s="97"/>
      <c r="M226" s="9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97"/>
      <c r="B227" s="93"/>
      <c r="C227" s="94"/>
      <c r="D227" s="94"/>
      <c r="E227" s="94"/>
      <c r="F227" s="94"/>
      <c r="G227" s="94"/>
      <c r="H227" s="94"/>
      <c r="I227" s="95"/>
      <c r="J227" s="19">
        <v>10</v>
      </c>
      <c r="K227" s="10"/>
      <c r="L227" s="97"/>
      <c r="M227" s="9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97"/>
      <c r="B228" s="93"/>
      <c r="C228" s="94"/>
      <c r="D228" s="94"/>
      <c r="E228" s="94"/>
      <c r="F228" s="94"/>
      <c r="G228" s="94"/>
      <c r="H228" s="94"/>
      <c r="I228" s="95"/>
      <c r="J228" s="19">
        <v>11</v>
      </c>
      <c r="K228" s="10"/>
      <c r="L228" s="97"/>
      <c r="M228" s="9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97"/>
      <c r="B229" s="93"/>
      <c r="C229" s="94"/>
      <c r="D229" s="94"/>
      <c r="E229" s="94"/>
      <c r="F229" s="94"/>
      <c r="G229" s="94"/>
      <c r="H229" s="94"/>
      <c r="I229" s="95"/>
      <c r="J229" s="19">
        <v>12</v>
      </c>
      <c r="K229" s="25"/>
      <c r="L229" s="97"/>
      <c r="M229" s="9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97"/>
      <c r="B230" s="93"/>
      <c r="C230" s="94"/>
      <c r="D230" s="94"/>
      <c r="E230" s="94"/>
      <c r="F230" s="94"/>
      <c r="G230" s="94"/>
      <c r="H230" s="94"/>
      <c r="I230" s="95"/>
      <c r="J230" s="19">
        <v>13</v>
      </c>
      <c r="K230" s="25"/>
      <c r="L230" s="97"/>
      <c r="M230" s="9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97"/>
      <c r="B231" s="93"/>
      <c r="C231" s="94"/>
      <c r="D231" s="94"/>
      <c r="E231" s="94"/>
      <c r="F231" s="94"/>
      <c r="G231" s="94"/>
      <c r="H231" s="94"/>
      <c r="I231" s="95"/>
      <c r="J231" s="19">
        <v>14</v>
      </c>
      <c r="K231" s="25"/>
      <c r="L231" s="97"/>
      <c r="M231" s="9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97"/>
      <c r="B232" s="93"/>
      <c r="C232" s="94"/>
      <c r="D232" s="94"/>
      <c r="E232" s="94"/>
      <c r="F232" s="94"/>
      <c r="G232" s="94"/>
      <c r="H232" s="94"/>
      <c r="I232" s="95"/>
      <c r="J232" s="19">
        <v>15</v>
      </c>
      <c r="K232" s="25"/>
      <c r="L232" s="97"/>
      <c r="M232" s="9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97"/>
      <c r="B233" s="93"/>
      <c r="C233" s="94"/>
      <c r="D233" s="94"/>
      <c r="E233" s="94"/>
      <c r="F233" s="94"/>
      <c r="G233" s="94"/>
      <c r="H233" s="94"/>
      <c r="I233" s="95"/>
      <c r="J233" s="19">
        <v>16</v>
      </c>
      <c r="K233" s="25"/>
      <c r="L233" s="97"/>
      <c r="M233" s="9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97"/>
      <c r="B234" s="93"/>
      <c r="C234" s="94"/>
      <c r="D234" s="94"/>
      <c r="E234" s="94"/>
      <c r="F234" s="94"/>
      <c r="G234" s="94"/>
      <c r="H234" s="94"/>
      <c r="I234" s="95"/>
      <c r="J234" s="19">
        <v>17</v>
      </c>
      <c r="K234" s="25"/>
      <c r="L234" s="97"/>
      <c r="M234" s="9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98"/>
      <c r="B235" s="104"/>
      <c r="C235" s="105"/>
      <c r="D235" s="105"/>
      <c r="E235" s="105"/>
      <c r="F235" s="105"/>
      <c r="G235" s="105"/>
      <c r="H235" s="105"/>
      <c r="I235" s="106"/>
      <c r="J235" s="22">
        <v>18</v>
      </c>
      <c r="K235" s="35"/>
      <c r="L235" s="98"/>
      <c r="M235" s="98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136"/>
      <c r="B236" s="109"/>
      <c r="C236" s="110"/>
      <c r="D236" s="110"/>
      <c r="E236" s="110"/>
      <c r="F236" s="110"/>
      <c r="G236" s="110"/>
      <c r="H236" s="110"/>
      <c r="I236" s="111"/>
      <c r="J236" s="19">
        <v>0</v>
      </c>
      <c r="K236" s="25"/>
      <c r="L236" s="102"/>
      <c r="M236" s="103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97"/>
      <c r="B237" s="109"/>
      <c r="C237" s="110"/>
      <c r="D237" s="110"/>
      <c r="E237" s="110"/>
      <c r="F237" s="110"/>
      <c r="G237" s="110"/>
      <c r="H237" s="110"/>
      <c r="I237" s="111"/>
      <c r="J237" s="19">
        <v>1</v>
      </c>
      <c r="K237" s="25"/>
      <c r="L237" s="97"/>
      <c r="M237" s="9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97"/>
      <c r="B238" s="109"/>
      <c r="C238" s="110"/>
      <c r="D238" s="110"/>
      <c r="E238" s="110"/>
      <c r="F238" s="110"/>
      <c r="G238" s="110"/>
      <c r="H238" s="110"/>
      <c r="I238" s="111"/>
      <c r="J238" s="19">
        <v>2</v>
      </c>
      <c r="K238" s="25"/>
      <c r="L238" s="97"/>
      <c r="M238" s="9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97"/>
      <c r="B239" s="109"/>
      <c r="C239" s="110"/>
      <c r="D239" s="110"/>
      <c r="E239" s="110"/>
      <c r="F239" s="110"/>
      <c r="G239" s="110"/>
      <c r="H239" s="110"/>
      <c r="I239" s="111"/>
      <c r="J239" s="19">
        <v>3</v>
      </c>
      <c r="K239" s="25"/>
      <c r="L239" s="97"/>
      <c r="M239" s="9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97"/>
      <c r="B240" s="109"/>
      <c r="C240" s="110"/>
      <c r="D240" s="110"/>
      <c r="E240" s="110"/>
      <c r="F240" s="110"/>
      <c r="G240" s="110"/>
      <c r="H240" s="110"/>
      <c r="I240" s="111"/>
      <c r="J240" s="19">
        <v>4</v>
      </c>
      <c r="K240" s="25"/>
      <c r="L240" s="97"/>
      <c r="M240" s="9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97"/>
      <c r="B241" s="109"/>
      <c r="C241" s="110"/>
      <c r="D241" s="110"/>
      <c r="E241" s="110"/>
      <c r="F241" s="110"/>
      <c r="G241" s="110"/>
      <c r="H241" s="110"/>
      <c r="I241" s="111"/>
      <c r="J241" s="19">
        <v>5</v>
      </c>
      <c r="K241" s="25"/>
      <c r="L241" s="97"/>
      <c r="M241" s="9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97"/>
      <c r="B242" s="109"/>
      <c r="C242" s="110"/>
      <c r="D242" s="110"/>
      <c r="E242" s="110"/>
      <c r="F242" s="110"/>
      <c r="G242" s="110"/>
      <c r="H242" s="110"/>
      <c r="I242" s="111"/>
      <c r="J242" s="19">
        <v>6</v>
      </c>
      <c r="K242" s="25"/>
      <c r="L242" s="97"/>
      <c r="M242" s="9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97"/>
      <c r="B243" s="109"/>
      <c r="C243" s="110"/>
      <c r="D243" s="110"/>
      <c r="E243" s="110"/>
      <c r="F243" s="110"/>
      <c r="G243" s="110"/>
      <c r="H243" s="110"/>
      <c r="I243" s="111"/>
      <c r="J243" s="19">
        <v>7</v>
      </c>
      <c r="K243" s="25"/>
      <c r="L243" s="97"/>
      <c r="M243" s="9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97"/>
      <c r="B244" s="109"/>
      <c r="C244" s="110"/>
      <c r="D244" s="110"/>
      <c r="E244" s="110"/>
      <c r="F244" s="110"/>
      <c r="G244" s="110"/>
      <c r="H244" s="110"/>
      <c r="I244" s="111"/>
      <c r="J244" s="19">
        <v>8</v>
      </c>
      <c r="K244" s="25"/>
      <c r="L244" s="97"/>
      <c r="M244" s="9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97"/>
      <c r="B245" s="109"/>
      <c r="C245" s="110"/>
      <c r="D245" s="110"/>
      <c r="E245" s="110"/>
      <c r="F245" s="110"/>
      <c r="G245" s="110"/>
      <c r="H245" s="110"/>
      <c r="I245" s="111"/>
      <c r="J245" s="19">
        <v>9</v>
      </c>
      <c r="K245" s="25"/>
      <c r="L245" s="97"/>
      <c r="M245" s="9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97"/>
      <c r="B246" s="109"/>
      <c r="C246" s="110"/>
      <c r="D246" s="110"/>
      <c r="E246" s="110"/>
      <c r="F246" s="110"/>
      <c r="G246" s="110"/>
      <c r="H246" s="110"/>
      <c r="I246" s="111"/>
      <c r="J246" s="19">
        <v>10</v>
      </c>
      <c r="K246" s="25"/>
      <c r="L246" s="97"/>
      <c r="M246" s="9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97"/>
      <c r="B247" s="109"/>
      <c r="C247" s="110"/>
      <c r="D247" s="110"/>
      <c r="E247" s="110"/>
      <c r="F247" s="110"/>
      <c r="G247" s="110"/>
      <c r="H247" s="110"/>
      <c r="I247" s="111"/>
      <c r="J247" s="19">
        <v>11</v>
      </c>
      <c r="K247" s="25"/>
      <c r="L247" s="97"/>
      <c r="M247" s="9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97"/>
      <c r="B248" s="109"/>
      <c r="C248" s="110"/>
      <c r="D248" s="110"/>
      <c r="E248" s="110"/>
      <c r="F248" s="110"/>
      <c r="G248" s="110"/>
      <c r="H248" s="110"/>
      <c r="I248" s="111"/>
      <c r="J248" s="19">
        <v>12</v>
      </c>
      <c r="K248" s="25"/>
      <c r="L248" s="97"/>
      <c r="M248" s="9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97"/>
      <c r="B249" s="109"/>
      <c r="C249" s="110"/>
      <c r="D249" s="110"/>
      <c r="E249" s="110"/>
      <c r="F249" s="110"/>
      <c r="G249" s="110"/>
      <c r="H249" s="110"/>
      <c r="I249" s="111"/>
      <c r="J249" s="19">
        <v>13</v>
      </c>
      <c r="K249" s="25"/>
      <c r="L249" s="97"/>
      <c r="M249" s="9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97"/>
      <c r="B250" s="109"/>
      <c r="C250" s="110"/>
      <c r="D250" s="110"/>
      <c r="E250" s="110"/>
      <c r="F250" s="110"/>
      <c r="G250" s="110"/>
      <c r="H250" s="110"/>
      <c r="I250" s="111"/>
      <c r="J250" s="19">
        <v>14</v>
      </c>
      <c r="K250" s="25"/>
      <c r="L250" s="97"/>
      <c r="M250" s="9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97"/>
      <c r="B251" s="109"/>
      <c r="C251" s="110"/>
      <c r="D251" s="110"/>
      <c r="E251" s="110"/>
      <c r="F251" s="110"/>
      <c r="G251" s="110"/>
      <c r="H251" s="110"/>
      <c r="I251" s="111"/>
      <c r="J251" s="19">
        <v>15</v>
      </c>
      <c r="K251" s="25"/>
      <c r="L251" s="97"/>
      <c r="M251" s="9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108"/>
      <c r="B252" s="138"/>
      <c r="C252" s="139"/>
      <c r="D252" s="139"/>
      <c r="E252" s="139"/>
      <c r="F252" s="139"/>
      <c r="G252" s="139"/>
      <c r="H252" s="139"/>
      <c r="I252" s="120"/>
      <c r="J252" s="19">
        <v>16</v>
      </c>
      <c r="K252" s="35"/>
      <c r="L252" s="137"/>
      <c r="M252" s="108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133"/>
      <c r="B253" s="93"/>
      <c r="C253" s="94"/>
      <c r="D253" s="94"/>
      <c r="E253" s="94"/>
      <c r="F253" s="94"/>
      <c r="G253" s="94"/>
      <c r="H253" s="94"/>
      <c r="I253" s="95"/>
      <c r="J253" s="40">
        <v>0</v>
      </c>
      <c r="K253" s="25"/>
      <c r="L253" s="102"/>
      <c r="M253" s="103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97"/>
      <c r="B254" s="93"/>
      <c r="C254" s="94"/>
      <c r="D254" s="94"/>
      <c r="E254" s="94"/>
      <c r="F254" s="94"/>
      <c r="G254" s="94"/>
      <c r="H254" s="94"/>
      <c r="I254" s="95"/>
      <c r="J254" s="36">
        <v>1</v>
      </c>
      <c r="K254" s="25"/>
      <c r="L254" s="97"/>
      <c r="M254" s="9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97"/>
      <c r="B255" s="93"/>
      <c r="C255" s="94"/>
      <c r="D255" s="94"/>
      <c r="E255" s="94"/>
      <c r="F255" s="94"/>
      <c r="G255" s="94"/>
      <c r="H255" s="94"/>
      <c r="I255" s="95"/>
      <c r="J255" s="36">
        <v>2</v>
      </c>
      <c r="K255" s="38"/>
      <c r="L255" s="97"/>
      <c r="M255" s="9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97"/>
      <c r="B256" s="93"/>
      <c r="C256" s="94"/>
      <c r="D256" s="94"/>
      <c r="E256" s="94"/>
      <c r="F256" s="94"/>
      <c r="G256" s="94"/>
      <c r="H256" s="94"/>
      <c r="I256" s="95"/>
      <c r="J256" s="36">
        <v>3</v>
      </c>
      <c r="K256" s="38"/>
      <c r="L256" s="97"/>
      <c r="M256" s="9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97"/>
      <c r="B257" s="93"/>
      <c r="C257" s="94"/>
      <c r="D257" s="94"/>
      <c r="E257" s="94"/>
      <c r="F257" s="94"/>
      <c r="G257" s="94"/>
      <c r="H257" s="94"/>
      <c r="I257" s="95"/>
      <c r="J257" s="36">
        <v>4</v>
      </c>
      <c r="K257" s="38"/>
      <c r="L257" s="97"/>
      <c r="M257" s="9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97"/>
      <c r="B258" s="93"/>
      <c r="C258" s="94"/>
      <c r="D258" s="94"/>
      <c r="E258" s="94"/>
      <c r="F258" s="94"/>
      <c r="G258" s="94"/>
      <c r="H258" s="94"/>
      <c r="I258" s="95"/>
      <c r="J258" s="36">
        <v>5</v>
      </c>
      <c r="K258" s="38"/>
      <c r="L258" s="97"/>
      <c r="M258" s="9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97"/>
      <c r="B259" s="93"/>
      <c r="C259" s="94"/>
      <c r="D259" s="94"/>
      <c r="E259" s="94"/>
      <c r="F259" s="94"/>
      <c r="G259" s="94"/>
      <c r="H259" s="94"/>
      <c r="I259" s="95"/>
      <c r="J259" s="36">
        <v>6</v>
      </c>
      <c r="K259" s="38"/>
      <c r="L259" s="97"/>
      <c r="M259" s="9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97"/>
      <c r="B260" s="93"/>
      <c r="C260" s="94"/>
      <c r="D260" s="94"/>
      <c r="E260" s="94"/>
      <c r="F260" s="94"/>
      <c r="G260" s="94"/>
      <c r="H260" s="94"/>
      <c r="I260" s="95"/>
      <c r="J260" s="36">
        <v>7</v>
      </c>
      <c r="K260" s="38"/>
      <c r="L260" s="97"/>
      <c r="M260" s="9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97"/>
      <c r="B261" s="93"/>
      <c r="C261" s="94"/>
      <c r="D261" s="94"/>
      <c r="E261" s="94"/>
      <c r="F261" s="94"/>
      <c r="G261" s="94"/>
      <c r="H261" s="94"/>
      <c r="I261" s="95"/>
      <c r="J261" s="36">
        <v>8</v>
      </c>
      <c r="K261" s="38"/>
      <c r="L261" s="97"/>
      <c r="M261" s="9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97"/>
      <c r="B262" s="93"/>
      <c r="C262" s="94"/>
      <c r="D262" s="94"/>
      <c r="E262" s="94"/>
      <c r="F262" s="94"/>
      <c r="G262" s="94"/>
      <c r="H262" s="94"/>
      <c r="I262" s="95"/>
      <c r="J262" s="36">
        <v>9</v>
      </c>
      <c r="K262" s="38"/>
      <c r="L262" s="97"/>
      <c r="M262" s="9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97"/>
      <c r="B263" s="93"/>
      <c r="C263" s="94"/>
      <c r="D263" s="94"/>
      <c r="E263" s="94"/>
      <c r="F263" s="94"/>
      <c r="G263" s="94"/>
      <c r="H263" s="94"/>
      <c r="I263" s="95"/>
      <c r="J263" s="36">
        <v>10</v>
      </c>
      <c r="K263" s="38"/>
      <c r="L263" s="97"/>
      <c r="M263" s="9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97"/>
      <c r="B264" s="93"/>
      <c r="C264" s="94"/>
      <c r="D264" s="94"/>
      <c r="E264" s="94"/>
      <c r="F264" s="94"/>
      <c r="G264" s="94"/>
      <c r="H264" s="94"/>
      <c r="I264" s="95"/>
      <c r="J264" s="36">
        <v>11</v>
      </c>
      <c r="K264" s="38"/>
      <c r="L264" s="97"/>
      <c r="M264" s="9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97"/>
      <c r="B265" s="93"/>
      <c r="C265" s="94"/>
      <c r="D265" s="94"/>
      <c r="E265" s="94"/>
      <c r="F265" s="94"/>
      <c r="G265" s="94"/>
      <c r="H265" s="94"/>
      <c r="I265" s="95"/>
      <c r="J265" s="36">
        <v>12</v>
      </c>
      <c r="K265" s="38"/>
      <c r="L265" s="97"/>
      <c r="M265" s="9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97"/>
      <c r="B266" s="93"/>
      <c r="C266" s="94"/>
      <c r="D266" s="94"/>
      <c r="E266" s="94"/>
      <c r="F266" s="94"/>
      <c r="G266" s="94"/>
      <c r="H266" s="94"/>
      <c r="I266" s="95"/>
      <c r="J266" s="36">
        <v>13</v>
      </c>
      <c r="K266" s="38"/>
      <c r="L266" s="97"/>
      <c r="M266" s="9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97"/>
      <c r="B267" s="93"/>
      <c r="C267" s="94"/>
      <c r="D267" s="94"/>
      <c r="E267" s="94"/>
      <c r="F267" s="94"/>
      <c r="G267" s="94"/>
      <c r="H267" s="94"/>
      <c r="I267" s="95"/>
      <c r="J267" s="36">
        <v>14</v>
      </c>
      <c r="K267" s="38"/>
      <c r="L267" s="97"/>
      <c r="M267" s="9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97"/>
      <c r="B268" s="93"/>
      <c r="C268" s="94"/>
      <c r="D268" s="94"/>
      <c r="E268" s="94"/>
      <c r="F268" s="94"/>
      <c r="G268" s="94"/>
      <c r="H268" s="94"/>
      <c r="I268" s="95"/>
      <c r="J268" s="36">
        <v>15</v>
      </c>
      <c r="K268" s="38"/>
      <c r="L268" s="97"/>
      <c r="M268" s="9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97"/>
      <c r="B269" s="93"/>
      <c r="C269" s="94"/>
      <c r="D269" s="94"/>
      <c r="E269" s="94"/>
      <c r="F269" s="94"/>
      <c r="G269" s="94"/>
      <c r="H269" s="94"/>
      <c r="I269" s="95"/>
      <c r="J269" s="36">
        <v>16</v>
      </c>
      <c r="K269" s="38"/>
      <c r="L269" s="97"/>
      <c r="M269" s="9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97"/>
      <c r="B270" s="93"/>
      <c r="C270" s="94"/>
      <c r="D270" s="94"/>
      <c r="E270" s="94"/>
      <c r="F270" s="94"/>
      <c r="G270" s="94"/>
      <c r="H270" s="94"/>
      <c r="I270" s="95"/>
      <c r="J270" s="36">
        <v>17</v>
      </c>
      <c r="K270" s="10"/>
      <c r="L270" s="97"/>
      <c r="M270" s="9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97"/>
      <c r="B271" s="93"/>
      <c r="C271" s="94"/>
      <c r="D271" s="94"/>
      <c r="E271" s="94"/>
      <c r="F271" s="94"/>
      <c r="G271" s="94"/>
      <c r="H271" s="94"/>
      <c r="I271" s="95"/>
      <c r="J271" s="36">
        <v>18</v>
      </c>
      <c r="K271" s="25"/>
      <c r="L271" s="97"/>
      <c r="M271" s="9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97"/>
      <c r="B272" s="93"/>
      <c r="C272" s="94"/>
      <c r="D272" s="94"/>
      <c r="E272" s="94"/>
      <c r="F272" s="94"/>
      <c r="G272" s="94"/>
      <c r="H272" s="94"/>
      <c r="I272" s="95"/>
      <c r="J272" s="36">
        <v>19</v>
      </c>
      <c r="K272" s="25"/>
      <c r="L272" s="97"/>
      <c r="M272" s="9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98"/>
      <c r="B273" s="104"/>
      <c r="C273" s="105"/>
      <c r="D273" s="105"/>
      <c r="E273" s="105"/>
      <c r="F273" s="105"/>
      <c r="G273" s="105"/>
      <c r="H273" s="105"/>
      <c r="I273" s="106"/>
      <c r="J273" s="41">
        <v>20</v>
      </c>
      <c r="K273" s="35"/>
      <c r="L273" s="98"/>
      <c r="M273" s="98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131"/>
      <c r="B274" s="99"/>
      <c r="C274" s="100"/>
      <c r="D274" s="100"/>
      <c r="E274" s="100"/>
      <c r="F274" s="100"/>
      <c r="G274" s="100"/>
      <c r="H274" s="100"/>
      <c r="I274" s="101"/>
      <c r="J274" s="5">
        <v>0</v>
      </c>
      <c r="K274" s="6"/>
      <c r="L274" s="102"/>
      <c r="M274" s="103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97"/>
      <c r="B275" s="93"/>
      <c r="C275" s="94"/>
      <c r="D275" s="94"/>
      <c r="E275" s="94"/>
      <c r="F275" s="94"/>
      <c r="G275" s="94"/>
      <c r="H275" s="94"/>
      <c r="I275" s="95"/>
      <c r="J275" s="19">
        <v>1</v>
      </c>
      <c r="K275" s="9"/>
      <c r="L275" s="97"/>
      <c r="M275" s="9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97"/>
      <c r="B276" s="93"/>
      <c r="C276" s="94"/>
      <c r="D276" s="94"/>
      <c r="E276" s="94"/>
      <c r="F276" s="94"/>
      <c r="G276" s="94"/>
      <c r="H276" s="94"/>
      <c r="I276" s="95"/>
      <c r="J276" s="19">
        <v>2</v>
      </c>
      <c r="K276" s="9"/>
      <c r="L276" s="97"/>
      <c r="M276" s="9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97"/>
      <c r="B277" s="93"/>
      <c r="C277" s="94"/>
      <c r="D277" s="94"/>
      <c r="E277" s="94"/>
      <c r="F277" s="94"/>
      <c r="G277" s="94"/>
      <c r="H277" s="94"/>
      <c r="I277" s="95"/>
      <c r="J277" s="19">
        <v>3</v>
      </c>
      <c r="K277" s="9"/>
      <c r="L277" s="97"/>
      <c r="M277" s="9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97"/>
      <c r="B278" s="93"/>
      <c r="C278" s="94"/>
      <c r="D278" s="94"/>
      <c r="E278" s="94"/>
      <c r="F278" s="94"/>
      <c r="G278" s="94"/>
      <c r="H278" s="94"/>
      <c r="I278" s="95"/>
      <c r="J278" s="19">
        <v>4</v>
      </c>
      <c r="K278" s="9"/>
      <c r="L278" s="97"/>
      <c r="M278" s="9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97"/>
      <c r="B279" s="93"/>
      <c r="C279" s="94"/>
      <c r="D279" s="94"/>
      <c r="E279" s="94"/>
      <c r="F279" s="94"/>
      <c r="G279" s="94"/>
      <c r="H279" s="94"/>
      <c r="I279" s="95"/>
      <c r="J279" s="19">
        <v>5</v>
      </c>
      <c r="K279" s="9"/>
      <c r="L279" s="97"/>
      <c r="M279" s="9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97"/>
      <c r="B280" s="93"/>
      <c r="C280" s="94"/>
      <c r="D280" s="94"/>
      <c r="E280" s="94"/>
      <c r="F280" s="94"/>
      <c r="G280" s="94"/>
      <c r="H280" s="94"/>
      <c r="I280" s="95"/>
      <c r="J280" s="19">
        <v>6</v>
      </c>
      <c r="K280" s="9"/>
      <c r="L280" s="97"/>
      <c r="M280" s="9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97"/>
      <c r="B281" s="93"/>
      <c r="C281" s="94"/>
      <c r="D281" s="94"/>
      <c r="E281" s="94"/>
      <c r="F281" s="94"/>
      <c r="G281" s="94"/>
      <c r="H281" s="94"/>
      <c r="I281" s="95"/>
      <c r="J281" s="19">
        <v>7</v>
      </c>
      <c r="K281" s="9"/>
      <c r="L281" s="97"/>
      <c r="M281" s="9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97"/>
      <c r="B282" s="93"/>
      <c r="C282" s="94"/>
      <c r="D282" s="94"/>
      <c r="E282" s="94"/>
      <c r="F282" s="94"/>
      <c r="G282" s="94"/>
      <c r="H282" s="94"/>
      <c r="I282" s="95"/>
      <c r="J282" s="19">
        <v>8</v>
      </c>
      <c r="K282" s="9"/>
      <c r="L282" s="97"/>
      <c r="M282" s="9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97"/>
      <c r="B283" s="93"/>
      <c r="C283" s="94"/>
      <c r="D283" s="94"/>
      <c r="E283" s="94"/>
      <c r="F283" s="94"/>
      <c r="G283" s="94"/>
      <c r="H283" s="94"/>
      <c r="I283" s="95"/>
      <c r="J283" s="19">
        <v>9</v>
      </c>
      <c r="K283" s="9"/>
      <c r="L283" s="97"/>
      <c r="M283" s="9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97"/>
      <c r="B284" s="93"/>
      <c r="C284" s="94"/>
      <c r="D284" s="94"/>
      <c r="E284" s="94"/>
      <c r="F284" s="94"/>
      <c r="G284" s="94"/>
      <c r="H284" s="94"/>
      <c r="I284" s="95"/>
      <c r="J284" s="19">
        <v>10</v>
      </c>
      <c r="K284" s="9"/>
      <c r="L284" s="97"/>
      <c r="M284" s="9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97"/>
      <c r="B285" s="93"/>
      <c r="C285" s="94"/>
      <c r="D285" s="94"/>
      <c r="E285" s="94"/>
      <c r="F285" s="94"/>
      <c r="G285" s="94"/>
      <c r="H285" s="94"/>
      <c r="I285" s="95"/>
      <c r="J285" s="19">
        <v>11</v>
      </c>
      <c r="K285" s="9"/>
      <c r="L285" s="97"/>
      <c r="M285" s="9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97"/>
      <c r="B286" s="93"/>
      <c r="C286" s="94"/>
      <c r="D286" s="94"/>
      <c r="E286" s="94"/>
      <c r="F286" s="94"/>
      <c r="G286" s="94"/>
      <c r="H286" s="94"/>
      <c r="I286" s="95"/>
      <c r="J286" s="19">
        <v>12</v>
      </c>
      <c r="K286" s="9"/>
      <c r="L286" s="97"/>
      <c r="M286" s="9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97"/>
      <c r="B287" s="93"/>
      <c r="C287" s="94"/>
      <c r="D287" s="94"/>
      <c r="E287" s="94"/>
      <c r="F287" s="94"/>
      <c r="G287" s="94"/>
      <c r="H287" s="94"/>
      <c r="I287" s="95"/>
      <c r="J287" s="19">
        <v>13</v>
      </c>
      <c r="K287" s="9"/>
      <c r="L287" s="97"/>
      <c r="M287" s="9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97"/>
      <c r="B288" s="93"/>
      <c r="C288" s="94"/>
      <c r="D288" s="94"/>
      <c r="E288" s="94"/>
      <c r="F288" s="94"/>
      <c r="G288" s="94"/>
      <c r="H288" s="94"/>
      <c r="I288" s="95"/>
      <c r="J288" s="19">
        <v>14</v>
      </c>
      <c r="K288" s="9"/>
      <c r="L288" s="97"/>
      <c r="M288" s="9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97"/>
      <c r="B289" s="93"/>
      <c r="C289" s="94"/>
      <c r="D289" s="94"/>
      <c r="E289" s="94"/>
      <c r="F289" s="94"/>
      <c r="G289" s="94"/>
      <c r="H289" s="94"/>
      <c r="I289" s="95"/>
      <c r="J289" s="19">
        <v>15</v>
      </c>
      <c r="K289" s="9"/>
      <c r="L289" s="97"/>
      <c r="M289" s="9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97"/>
      <c r="B290" s="93"/>
      <c r="C290" s="94"/>
      <c r="D290" s="94"/>
      <c r="E290" s="94"/>
      <c r="F290" s="94"/>
      <c r="G290" s="94"/>
      <c r="H290" s="94"/>
      <c r="I290" s="95"/>
      <c r="J290" s="19">
        <v>16</v>
      </c>
      <c r="K290" s="9"/>
      <c r="L290" s="97"/>
      <c r="M290" s="9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97"/>
      <c r="B291" s="93"/>
      <c r="C291" s="94"/>
      <c r="D291" s="94"/>
      <c r="E291" s="94"/>
      <c r="F291" s="94"/>
      <c r="G291" s="94"/>
      <c r="H291" s="94"/>
      <c r="I291" s="95"/>
      <c r="J291" s="19">
        <v>17</v>
      </c>
      <c r="K291" s="9"/>
      <c r="L291" s="97"/>
      <c r="M291" s="9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98"/>
      <c r="B292" s="104"/>
      <c r="C292" s="105"/>
      <c r="D292" s="105"/>
      <c r="E292" s="105"/>
      <c r="F292" s="105"/>
      <c r="G292" s="105"/>
      <c r="H292" s="105"/>
      <c r="I292" s="106"/>
      <c r="J292" s="22">
        <v>18</v>
      </c>
      <c r="K292" s="35"/>
      <c r="L292" s="98"/>
      <c r="M292" s="98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140"/>
      <c r="B293" s="99"/>
      <c r="C293" s="100"/>
      <c r="D293" s="100"/>
      <c r="E293" s="100"/>
      <c r="F293" s="100"/>
      <c r="G293" s="100"/>
      <c r="H293" s="100"/>
      <c r="I293" s="101"/>
      <c r="J293" s="5">
        <v>0</v>
      </c>
      <c r="K293" s="6"/>
      <c r="L293" s="102"/>
      <c r="M293" s="103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97"/>
      <c r="B294" s="93"/>
      <c r="C294" s="94"/>
      <c r="D294" s="94"/>
      <c r="E294" s="94"/>
      <c r="F294" s="94"/>
      <c r="G294" s="94"/>
      <c r="H294" s="94"/>
      <c r="I294" s="95"/>
      <c r="J294" s="19">
        <v>1</v>
      </c>
      <c r="K294" s="9"/>
      <c r="L294" s="97"/>
      <c r="M294" s="9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97"/>
      <c r="B295" s="93"/>
      <c r="C295" s="94"/>
      <c r="D295" s="94"/>
      <c r="E295" s="94"/>
      <c r="F295" s="94"/>
      <c r="G295" s="94"/>
      <c r="H295" s="94"/>
      <c r="I295" s="95"/>
      <c r="J295" s="19">
        <v>2</v>
      </c>
      <c r="K295" s="9"/>
      <c r="L295" s="97"/>
      <c r="M295" s="9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97"/>
      <c r="B296" s="93"/>
      <c r="C296" s="94"/>
      <c r="D296" s="94"/>
      <c r="E296" s="94"/>
      <c r="F296" s="94"/>
      <c r="G296" s="94"/>
      <c r="H296" s="94"/>
      <c r="I296" s="95"/>
      <c r="J296" s="19">
        <v>3</v>
      </c>
      <c r="K296" s="9"/>
      <c r="L296" s="97"/>
      <c r="M296" s="9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97"/>
      <c r="B297" s="93"/>
      <c r="C297" s="94"/>
      <c r="D297" s="94"/>
      <c r="E297" s="94"/>
      <c r="F297" s="94"/>
      <c r="G297" s="94"/>
      <c r="H297" s="94"/>
      <c r="I297" s="95"/>
      <c r="J297" s="19">
        <v>4</v>
      </c>
      <c r="K297" s="9"/>
      <c r="L297" s="97"/>
      <c r="M297" s="9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97"/>
      <c r="B298" s="93"/>
      <c r="C298" s="94"/>
      <c r="D298" s="94"/>
      <c r="E298" s="94"/>
      <c r="F298" s="94"/>
      <c r="G298" s="94"/>
      <c r="H298" s="94"/>
      <c r="I298" s="95"/>
      <c r="J298" s="19">
        <v>5</v>
      </c>
      <c r="K298" s="9"/>
      <c r="L298" s="97"/>
      <c r="M298" s="9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97"/>
      <c r="B299" s="93"/>
      <c r="C299" s="94"/>
      <c r="D299" s="94"/>
      <c r="E299" s="94"/>
      <c r="F299" s="94"/>
      <c r="G299" s="94"/>
      <c r="H299" s="94"/>
      <c r="I299" s="95"/>
      <c r="J299" s="19">
        <v>6</v>
      </c>
      <c r="K299" s="9"/>
      <c r="L299" s="97"/>
      <c r="M299" s="9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97"/>
      <c r="B300" s="93"/>
      <c r="C300" s="94"/>
      <c r="D300" s="94"/>
      <c r="E300" s="94"/>
      <c r="F300" s="94"/>
      <c r="G300" s="94"/>
      <c r="H300" s="94"/>
      <c r="I300" s="95"/>
      <c r="J300" s="19">
        <v>7</v>
      </c>
      <c r="K300" s="9"/>
      <c r="L300" s="97"/>
      <c r="M300" s="9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97"/>
      <c r="B301" s="93"/>
      <c r="C301" s="94"/>
      <c r="D301" s="94"/>
      <c r="E301" s="94"/>
      <c r="F301" s="94"/>
      <c r="G301" s="94"/>
      <c r="H301" s="94"/>
      <c r="I301" s="95"/>
      <c r="J301" s="19">
        <v>8</v>
      </c>
      <c r="K301" s="9"/>
      <c r="L301" s="97"/>
      <c r="M301" s="9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97"/>
      <c r="B302" s="93"/>
      <c r="C302" s="94"/>
      <c r="D302" s="94"/>
      <c r="E302" s="94"/>
      <c r="F302" s="94"/>
      <c r="G302" s="94"/>
      <c r="H302" s="94"/>
      <c r="I302" s="95"/>
      <c r="J302" s="19">
        <v>9</v>
      </c>
      <c r="K302" s="9"/>
      <c r="L302" s="97"/>
      <c r="M302" s="9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97"/>
      <c r="B303" s="93"/>
      <c r="C303" s="94"/>
      <c r="D303" s="94"/>
      <c r="E303" s="94"/>
      <c r="F303" s="94"/>
      <c r="G303" s="94"/>
      <c r="H303" s="94"/>
      <c r="I303" s="95"/>
      <c r="J303" s="19">
        <v>10</v>
      </c>
      <c r="K303" s="9"/>
      <c r="L303" s="97"/>
      <c r="M303" s="9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97"/>
      <c r="B304" s="93"/>
      <c r="C304" s="94"/>
      <c r="D304" s="94"/>
      <c r="E304" s="94"/>
      <c r="F304" s="94"/>
      <c r="G304" s="94"/>
      <c r="H304" s="94"/>
      <c r="I304" s="95"/>
      <c r="J304" s="19">
        <v>11</v>
      </c>
      <c r="K304" s="9"/>
      <c r="L304" s="97"/>
      <c r="M304" s="9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97"/>
      <c r="B305" s="93"/>
      <c r="C305" s="94"/>
      <c r="D305" s="94"/>
      <c r="E305" s="94"/>
      <c r="F305" s="94"/>
      <c r="G305" s="94"/>
      <c r="H305" s="94"/>
      <c r="I305" s="95"/>
      <c r="J305" s="19">
        <v>12</v>
      </c>
      <c r="K305" s="9"/>
      <c r="L305" s="97"/>
      <c r="M305" s="9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97"/>
      <c r="B306" s="93"/>
      <c r="C306" s="94"/>
      <c r="D306" s="94"/>
      <c r="E306" s="94"/>
      <c r="F306" s="94"/>
      <c r="G306" s="94"/>
      <c r="H306" s="94"/>
      <c r="I306" s="95"/>
      <c r="J306" s="19">
        <v>13</v>
      </c>
      <c r="K306" s="9"/>
      <c r="L306" s="97"/>
      <c r="M306" s="9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97"/>
      <c r="B307" s="93"/>
      <c r="C307" s="94"/>
      <c r="D307" s="94"/>
      <c r="E307" s="94"/>
      <c r="F307" s="94"/>
      <c r="G307" s="94"/>
      <c r="H307" s="94"/>
      <c r="I307" s="95"/>
      <c r="J307" s="19">
        <v>14</v>
      </c>
      <c r="K307" s="9"/>
      <c r="L307" s="97"/>
      <c r="M307" s="9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97"/>
      <c r="B308" s="93"/>
      <c r="C308" s="94"/>
      <c r="D308" s="94"/>
      <c r="E308" s="94"/>
      <c r="F308" s="94"/>
      <c r="G308" s="94"/>
      <c r="H308" s="94"/>
      <c r="I308" s="95"/>
      <c r="J308" s="19">
        <v>15</v>
      </c>
      <c r="K308" s="9"/>
      <c r="L308" s="97"/>
      <c r="M308" s="9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97"/>
      <c r="B309" s="93"/>
      <c r="C309" s="94"/>
      <c r="D309" s="94"/>
      <c r="E309" s="94"/>
      <c r="F309" s="94"/>
      <c r="G309" s="94"/>
      <c r="H309" s="94"/>
      <c r="I309" s="95"/>
      <c r="J309" s="19">
        <v>16</v>
      </c>
      <c r="K309" s="9"/>
      <c r="L309" s="97"/>
      <c r="M309" s="9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97"/>
      <c r="B310" s="93"/>
      <c r="C310" s="94"/>
      <c r="D310" s="94"/>
      <c r="E310" s="94"/>
      <c r="F310" s="94"/>
      <c r="G310" s="94"/>
      <c r="H310" s="94"/>
      <c r="I310" s="95"/>
      <c r="J310" s="19">
        <v>17</v>
      </c>
      <c r="K310" s="9"/>
      <c r="L310" s="97"/>
      <c r="M310" s="9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98"/>
      <c r="B311" s="104"/>
      <c r="C311" s="105"/>
      <c r="D311" s="105"/>
      <c r="E311" s="105"/>
      <c r="F311" s="105"/>
      <c r="G311" s="105"/>
      <c r="H311" s="105"/>
      <c r="I311" s="106"/>
      <c r="J311" s="22">
        <v>18</v>
      </c>
      <c r="K311" s="35"/>
      <c r="L311" s="98"/>
      <c r="M311" s="98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143"/>
      <c r="B312" s="99"/>
      <c r="C312" s="100"/>
      <c r="D312" s="100"/>
      <c r="E312" s="100"/>
      <c r="F312" s="100"/>
      <c r="G312" s="100"/>
      <c r="H312" s="100"/>
      <c r="I312" s="101"/>
      <c r="J312" s="5">
        <v>0</v>
      </c>
      <c r="K312" s="6"/>
      <c r="L312" s="102"/>
      <c r="M312" s="103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97"/>
      <c r="B313" s="93"/>
      <c r="C313" s="94"/>
      <c r="D313" s="94"/>
      <c r="E313" s="94"/>
      <c r="F313" s="94"/>
      <c r="G313" s="94"/>
      <c r="H313" s="94"/>
      <c r="I313" s="95"/>
      <c r="J313" s="19">
        <v>1</v>
      </c>
      <c r="K313" s="9"/>
      <c r="L313" s="97"/>
      <c r="M313" s="9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97"/>
      <c r="B314" s="93"/>
      <c r="C314" s="94"/>
      <c r="D314" s="94"/>
      <c r="E314" s="94"/>
      <c r="F314" s="94"/>
      <c r="G314" s="94"/>
      <c r="H314" s="94"/>
      <c r="I314" s="95"/>
      <c r="J314" s="19">
        <v>2</v>
      </c>
      <c r="K314" s="9"/>
      <c r="L314" s="97"/>
      <c r="M314" s="9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97"/>
      <c r="B315" s="93"/>
      <c r="C315" s="94"/>
      <c r="D315" s="94"/>
      <c r="E315" s="94"/>
      <c r="F315" s="94"/>
      <c r="G315" s="94"/>
      <c r="H315" s="94"/>
      <c r="I315" s="95"/>
      <c r="J315" s="19">
        <v>3</v>
      </c>
      <c r="K315" s="9"/>
      <c r="L315" s="97"/>
      <c r="M315" s="9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97"/>
      <c r="B316" s="93"/>
      <c r="C316" s="94"/>
      <c r="D316" s="94"/>
      <c r="E316" s="94"/>
      <c r="F316" s="94"/>
      <c r="G316" s="94"/>
      <c r="H316" s="94"/>
      <c r="I316" s="95"/>
      <c r="J316" s="19">
        <v>4</v>
      </c>
      <c r="K316" s="9"/>
      <c r="L316" s="97"/>
      <c r="M316" s="9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97"/>
      <c r="B317" s="93"/>
      <c r="C317" s="94"/>
      <c r="D317" s="94"/>
      <c r="E317" s="94"/>
      <c r="F317" s="94"/>
      <c r="G317" s="94"/>
      <c r="H317" s="94"/>
      <c r="I317" s="95"/>
      <c r="J317" s="19">
        <v>5</v>
      </c>
      <c r="K317" s="9"/>
      <c r="L317" s="97"/>
      <c r="M317" s="9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97"/>
      <c r="B318" s="93"/>
      <c r="C318" s="94"/>
      <c r="D318" s="94"/>
      <c r="E318" s="94"/>
      <c r="F318" s="94"/>
      <c r="G318" s="94"/>
      <c r="H318" s="94"/>
      <c r="I318" s="95"/>
      <c r="J318" s="19">
        <v>6</v>
      </c>
      <c r="K318" s="9"/>
      <c r="L318" s="97"/>
      <c r="M318" s="9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97"/>
      <c r="B319" s="93"/>
      <c r="C319" s="94"/>
      <c r="D319" s="94"/>
      <c r="E319" s="94"/>
      <c r="F319" s="94"/>
      <c r="G319" s="94"/>
      <c r="H319" s="94"/>
      <c r="I319" s="95"/>
      <c r="J319" s="19">
        <v>7</v>
      </c>
      <c r="K319" s="9"/>
      <c r="L319" s="97"/>
      <c r="M319" s="9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97"/>
      <c r="B320" s="93"/>
      <c r="C320" s="94"/>
      <c r="D320" s="94"/>
      <c r="E320" s="94"/>
      <c r="F320" s="94"/>
      <c r="G320" s="94"/>
      <c r="H320" s="94"/>
      <c r="I320" s="95"/>
      <c r="J320" s="19">
        <v>8</v>
      </c>
      <c r="K320" s="9"/>
      <c r="L320" s="97"/>
      <c r="M320" s="9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97"/>
      <c r="B321" s="93"/>
      <c r="C321" s="94"/>
      <c r="D321" s="94"/>
      <c r="E321" s="94"/>
      <c r="F321" s="94"/>
      <c r="G321" s="94"/>
      <c r="H321" s="94"/>
      <c r="I321" s="95"/>
      <c r="J321" s="19">
        <v>9</v>
      </c>
      <c r="K321" s="9"/>
      <c r="L321" s="97"/>
      <c r="M321" s="9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97"/>
      <c r="B322" s="93"/>
      <c r="C322" s="94"/>
      <c r="D322" s="94"/>
      <c r="E322" s="94"/>
      <c r="F322" s="94"/>
      <c r="G322" s="94"/>
      <c r="H322" s="94"/>
      <c r="I322" s="95"/>
      <c r="J322" s="19">
        <v>10</v>
      </c>
      <c r="K322" s="9"/>
      <c r="L322" s="97"/>
      <c r="M322" s="9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97"/>
      <c r="B323" s="93"/>
      <c r="C323" s="94"/>
      <c r="D323" s="94"/>
      <c r="E323" s="94"/>
      <c r="F323" s="94"/>
      <c r="G323" s="94"/>
      <c r="H323" s="94"/>
      <c r="I323" s="95"/>
      <c r="J323" s="19">
        <v>11</v>
      </c>
      <c r="K323" s="9"/>
      <c r="L323" s="97"/>
      <c r="M323" s="9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97"/>
      <c r="B324" s="93"/>
      <c r="C324" s="94"/>
      <c r="D324" s="94"/>
      <c r="E324" s="94"/>
      <c r="F324" s="94"/>
      <c r="G324" s="94"/>
      <c r="H324" s="94"/>
      <c r="I324" s="95"/>
      <c r="J324" s="19">
        <v>12</v>
      </c>
      <c r="K324" s="9"/>
      <c r="L324" s="97"/>
      <c r="M324" s="9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97"/>
      <c r="B325" s="93"/>
      <c r="C325" s="94"/>
      <c r="D325" s="94"/>
      <c r="E325" s="94"/>
      <c r="F325" s="94"/>
      <c r="G325" s="94"/>
      <c r="H325" s="94"/>
      <c r="I325" s="95"/>
      <c r="J325" s="19">
        <v>13</v>
      </c>
      <c r="K325" s="9"/>
      <c r="L325" s="97"/>
      <c r="M325" s="9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97"/>
      <c r="B326" s="93"/>
      <c r="C326" s="94"/>
      <c r="D326" s="94"/>
      <c r="E326" s="94"/>
      <c r="F326" s="94"/>
      <c r="G326" s="94"/>
      <c r="H326" s="94"/>
      <c r="I326" s="95"/>
      <c r="J326" s="19">
        <v>14</v>
      </c>
      <c r="K326" s="9"/>
      <c r="L326" s="97"/>
      <c r="M326" s="9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97"/>
      <c r="B327" s="93"/>
      <c r="C327" s="94"/>
      <c r="D327" s="94"/>
      <c r="E327" s="94"/>
      <c r="F327" s="94"/>
      <c r="G327" s="94"/>
      <c r="H327" s="94"/>
      <c r="I327" s="95"/>
      <c r="J327" s="19">
        <v>15</v>
      </c>
      <c r="K327" s="9"/>
      <c r="L327" s="97"/>
      <c r="M327" s="9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97"/>
      <c r="B328" s="93"/>
      <c r="C328" s="94"/>
      <c r="D328" s="94"/>
      <c r="E328" s="94"/>
      <c r="F328" s="94"/>
      <c r="G328" s="94"/>
      <c r="H328" s="94"/>
      <c r="I328" s="95"/>
      <c r="J328" s="19">
        <v>16</v>
      </c>
      <c r="K328" s="9"/>
      <c r="L328" s="97"/>
      <c r="M328" s="9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97"/>
      <c r="B329" s="93"/>
      <c r="C329" s="94"/>
      <c r="D329" s="94"/>
      <c r="E329" s="94"/>
      <c r="F329" s="94"/>
      <c r="G329" s="94"/>
      <c r="H329" s="94"/>
      <c r="I329" s="95"/>
      <c r="J329" s="19">
        <v>17</v>
      </c>
      <c r="K329" s="9"/>
      <c r="L329" s="97"/>
      <c r="M329" s="9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98"/>
      <c r="B330" s="104"/>
      <c r="C330" s="105"/>
      <c r="D330" s="105"/>
      <c r="E330" s="105"/>
      <c r="F330" s="105"/>
      <c r="G330" s="105"/>
      <c r="H330" s="105"/>
      <c r="I330" s="106"/>
      <c r="J330" s="22">
        <v>18</v>
      </c>
      <c r="K330" s="35"/>
      <c r="L330" s="98"/>
      <c r="M330" s="98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144"/>
      <c r="B331" s="99"/>
      <c r="C331" s="100"/>
      <c r="D331" s="100"/>
      <c r="E331" s="100"/>
      <c r="F331" s="100"/>
      <c r="G331" s="100"/>
      <c r="H331" s="100"/>
      <c r="I331" s="101"/>
      <c r="J331" s="5">
        <v>0</v>
      </c>
      <c r="K331" s="6"/>
      <c r="L331" s="102"/>
      <c r="M331" s="103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97"/>
      <c r="B332" s="93"/>
      <c r="C332" s="94"/>
      <c r="D332" s="94"/>
      <c r="E332" s="94"/>
      <c r="F332" s="94"/>
      <c r="G332" s="94"/>
      <c r="H332" s="94"/>
      <c r="I332" s="95"/>
      <c r="J332" s="19">
        <v>1</v>
      </c>
      <c r="K332" s="9"/>
      <c r="L332" s="97"/>
      <c r="M332" s="9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97"/>
      <c r="B333" s="93"/>
      <c r="C333" s="94"/>
      <c r="D333" s="94"/>
      <c r="E333" s="94"/>
      <c r="F333" s="94"/>
      <c r="G333" s="94"/>
      <c r="H333" s="94"/>
      <c r="I333" s="95"/>
      <c r="J333" s="19">
        <v>2</v>
      </c>
      <c r="K333" s="9"/>
      <c r="L333" s="97"/>
      <c r="M333" s="9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97"/>
      <c r="B334" s="93"/>
      <c r="C334" s="94"/>
      <c r="D334" s="94"/>
      <c r="E334" s="94"/>
      <c r="F334" s="94"/>
      <c r="G334" s="94"/>
      <c r="H334" s="94"/>
      <c r="I334" s="95"/>
      <c r="J334" s="19">
        <v>3</v>
      </c>
      <c r="K334" s="9"/>
      <c r="L334" s="97"/>
      <c r="M334" s="9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97"/>
      <c r="B335" s="93"/>
      <c r="C335" s="94"/>
      <c r="D335" s="94"/>
      <c r="E335" s="94"/>
      <c r="F335" s="94"/>
      <c r="G335" s="94"/>
      <c r="H335" s="94"/>
      <c r="I335" s="95"/>
      <c r="J335" s="19">
        <v>4</v>
      </c>
      <c r="K335" s="9"/>
      <c r="L335" s="97"/>
      <c r="M335" s="9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97"/>
      <c r="B336" s="93"/>
      <c r="C336" s="94"/>
      <c r="D336" s="94"/>
      <c r="E336" s="94"/>
      <c r="F336" s="94"/>
      <c r="G336" s="94"/>
      <c r="H336" s="94"/>
      <c r="I336" s="95"/>
      <c r="J336" s="19">
        <v>5</v>
      </c>
      <c r="K336" s="9"/>
      <c r="L336" s="97"/>
      <c r="M336" s="9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97"/>
      <c r="B337" s="93"/>
      <c r="C337" s="94"/>
      <c r="D337" s="94"/>
      <c r="E337" s="94"/>
      <c r="F337" s="94"/>
      <c r="G337" s="94"/>
      <c r="H337" s="94"/>
      <c r="I337" s="95"/>
      <c r="J337" s="19">
        <v>6</v>
      </c>
      <c r="K337" s="9"/>
      <c r="L337" s="97"/>
      <c r="M337" s="9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97"/>
      <c r="B338" s="93"/>
      <c r="C338" s="94"/>
      <c r="D338" s="94"/>
      <c r="E338" s="94"/>
      <c r="F338" s="94"/>
      <c r="G338" s="94"/>
      <c r="H338" s="94"/>
      <c r="I338" s="95"/>
      <c r="J338" s="19">
        <v>7</v>
      </c>
      <c r="K338" s="9"/>
      <c r="L338" s="97"/>
      <c r="M338" s="9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97"/>
      <c r="B339" s="93"/>
      <c r="C339" s="94"/>
      <c r="D339" s="94"/>
      <c r="E339" s="94"/>
      <c r="F339" s="94"/>
      <c r="G339" s="94"/>
      <c r="H339" s="94"/>
      <c r="I339" s="95"/>
      <c r="J339" s="19">
        <v>8</v>
      </c>
      <c r="K339" s="9"/>
      <c r="L339" s="97"/>
      <c r="M339" s="9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97"/>
      <c r="B340" s="93"/>
      <c r="C340" s="94"/>
      <c r="D340" s="94"/>
      <c r="E340" s="94"/>
      <c r="F340" s="94"/>
      <c r="G340" s="94"/>
      <c r="H340" s="94"/>
      <c r="I340" s="95"/>
      <c r="J340" s="19">
        <v>9</v>
      </c>
      <c r="K340" s="9"/>
      <c r="L340" s="97"/>
      <c r="M340" s="9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97"/>
      <c r="B341" s="93"/>
      <c r="C341" s="94"/>
      <c r="D341" s="94"/>
      <c r="E341" s="94"/>
      <c r="F341" s="94"/>
      <c r="G341" s="94"/>
      <c r="H341" s="94"/>
      <c r="I341" s="95"/>
      <c r="J341" s="19">
        <v>10</v>
      </c>
      <c r="K341" s="9"/>
      <c r="L341" s="97"/>
      <c r="M341" s="9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97"/>
      <c r="B342" s="93"/>
      <c r="C342" s="94"/>
      <c r="D342" s="94"/>
      <c r="E342" s="94"/>
      <c r="F342" s="94"/>
      <c r="G342" s="94"/>
      <c r="H342" s="94"/>
      <c r="I342" s="95"/>
      <c r="J342" s="19">
        <v>11</v>
      </c>
      <c r="K342" s="9"/>
      <c r="L342" s="97"/>
      <c r="M342" s="9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97"/>
      <c r="B343" s="93"/>
      <c r="C343" s="94"/>
      <c r="D343" s="94"/>
      <c r="E343" s="94"/>
      <c r="F343" s="94"/>
      <c r="G343" s="94"/>
      <c r="H343" s="94"/>
      <c r="I343" s="95"/>
      <c r="J343" s="19">
        <v>12</v>
      </c>
      <c r="K343" s="9"/>
      <c r="L343" s="97"/>
      <c r="M343" s="9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97"/>
      <c r="B344" s="93"/>
      <c r="C344" s="94"/>
      <c r="D344" s="94"/>
      <c r="E344" s="94"/>
      <c r="F344" s="94"/>
      <c r="G344" s="94"/>
      <c r="H344" s="94"/>
      <c r="I344" s="95"/>
      <c r="J344" s="19">
        <v>13</v>
      </c>
      <c r="K344" s="9"/>
      <c r="L344" s="97"/>
      <c r="M344" s="9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97"/>
      <c r="B345" s="93"/>
      <c r="C345" s="94"/>
      <c r="D345" s="94"/>
      <c r="E345" s="94"/>
      <c r="F345" s="94"/>
      <c r="G345" s="94"/>
      <c r="H345" s="94"/>
      <c r="I345" s="95"/>
      <c r="J345" s="19">
        <v>14</v>
      </c>
      <c r="K345" s="9"/>
      <c r="L345" s="97"/>
      <c r="M345" s="9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97"/>
      <c r="B346" s="93"/>
      <c r="C346" s="94"/>
      <c r="D346" s="94"/>
      <c r="E346" s="94"/>
      <c r="F346" s="94"/>
      <c r="G346" s="94"/>
      <c r="H346" s="94"/>
      <c r="I346" s="95"/>
      <c r="J346" s="19">
        <v>15</v>
      </c>
      <c r="K346" s="9"/>
      <c r="L346" s="97"/>
      <c r="M346" s="9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97"/>
      <c r="B347" s="93"/>
      <c r="C347" s="94"/>
      <c r="D347" s="94"/>
      <c r="E347" s="94"/>
      <c r="F347" s="94"/>
      <c r="G347" s="94"/>
      <c r="H347" s="94"/>
      <c r="I347" s="95"/>
      <c r="J347" s="19">
        <v>16</v>
      </c>
      <c r="K347" s="9"/>
      <c r="L347" s="97"/>
      <c r="M347" s="9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97"/>
      <c r="B348" s="93"/>
      <c r="C348" s="94"/>
      <c r="D348" s="94"/>
      <c r="E348" s="94"/>
      <c r="F348" s="94"/>
      <c r="G348" s="94"/>
      <c r="H348" s="94"/>
      <c r="I348" s="95"/>
      <c r="J348" s="19">
        <v>17</v>
      </c>
      <c r="K348" s="9"/>
      <c r="L348" s="97"/>
      <c r="M348" s="9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98"/>
      <c r="B349" s="104"/>
      <c r="C349" s="105"/>
      <c r="D349" s="105"/>
      <c r="E349" s="105"/>
      <c r="F349" s="105"/>
      <c r="G349" s="105"/>
      <c r="H349" s="105"/>
      <c r="I349" s="106"/>
      <c r="J349" s="22">
        <v>18</v>
      </c>
      <c r="K349" s="35"/>
      <c r="L349" s="98"/>
      <c r="M349" s="98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145"/>
      <c r="B350" s="99"/>
      <c r="C350" s="100"/>
      <c r="D350" s="100"/>
      <c r="E350" s="100"/>
      <c r="F350" s="100"/>
      <c r="G350" s="100"/>
      <c r="H350" s="100"/>
      <c r="I350" s="101"/>
      <c r="J350" s="5">
        <v>0</v>
      </c>
      <c r="K350" s="6"/>
      <c r="L350" s="102"/>
      <c r="M350" s="103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97"/>
      <c r="B351" s="93"/>
      <c r="C351" s="94"/>
      <c r="D351" s="94"/>
      <c r="E351" s="94"/>
      <c r="F351" s="94"/>
      <c r="G351" s="94"/>
      <c r="H351" s="94"/>
      <c r="I351" s="95"/>
      <c r="J351" s="19">
        <v>1</v>
      </c>
      <c r="K351" s="9"/>
      <c r="L351" s="97"/>
      <c r="M351" s="9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97"/>
      <c r="B352" s="93"/>
      <c r="C352" s="94"/>
      <c r="D352" s="94"/>
      <c r="E352" s="94"/>
      <c r="F352" s="94"/>
      <c r="G352" s="94"/>
      <c r="H352" s="94"/>
      <c r="I352" s="95"/>
      <c r="J352" s="19">
        <v>2</v>
      </c>
      <c r="K352" s="9"/>
      <c r="L352" s="97"/>
      <c r="M352" s="9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97"/>
      <c r="B353" s="93"/>
      <c r="C353" s="94"/>
      <c r="D353" s="94"/>
      <c r="E353" s="94"/>
      <c r="F353" s="94"/>
      <c r="G353" s="94"/>
      <c r="H353" s="94"/>
      <c r="I353" s="95"/>
      <c r="J353" s="19">
        <v>3</v>
      </c>
      <c r="K353" s="9"/>
      <c r="L353" s="97"/>
      <c r="M353" s="9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97"/>
      <c r="B354" s="93"/>
      <c r="C354" s="94"/>
      <c r="D354" s="94"/>
      <c r="E354" s="94"/>
      <c r="F354" s="94"/>
      <c r="G354" s="94"/>
      <c r="H354" s="94"/>
      <c r="I354" s="95"/>
      <c r="J354" s="19">
        <v>4</v>
      </c>
      <c r="K354" s="9"/>
      <c r="L354" s="97"/>
      <c r="M354" s="9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97"/>
      <c r="B355" s="93"/>
      <c r="C355" s="94"/>
      <c r="D355" s="94"/>
      <c r="E355" s="94"/>
      <c r="F355" s="94"/>
      <c r="G355" s="94"/>
      <c r="H355" s="94"/>
      <c r="I355" s="95"/>
      <c r="J355" s="19">
        <v>5</v>
      </c>
      <c r="K355" s="9"/>
      <c r="L355" s="97"/>
      <c r="M355" s="9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97"/>
      <c r="B356" s="93"/>
      <c r="C356" s="94"/>
      <c r="D356" s="94"/>
      <c r="E356" s="94"/>
      <c r="F356" s="94"/>
      <c r="G356" s="94"/>
      <c r="H356" s="94"/>
      <c r="I356" s="95"/>
      <c r="J356" s="19">
        <v>6</v>
      </c>
      <c r="K356" s="9"/>
      <c r="L356" s="97"/>
      <c r="M356" s="9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97"/>
      <c r="B357" s="93"/>
      <c r="C357" s="94"/>
      <c r="D357" s="94"/>
      <c r="E357" s="94"/>
      <c r="F357" s="94"/>
      <c r="G357" s="94"/>
      <c r="H357" s="94"/>
      <c r="I357" s="95"/>
      <c r="J357" s="19">
        <v>7</v>
      </c>
      <c r="K357" s="9"/>
      <c r="L357" s="97"/>
      <c r="M357" s="9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97"/>
      <c r="B358" s="93"/>
      <c r="C358" s="94"/>
      <c r="D358" s="94"/>
      <c r="E358" s="94"/>
      <c r="F358" s="94"/>
      <c r="G358" s="94"/>
      <c r="H358" s="94"/>
      <c r="I358" s="95"/>
      <c r="J358" s="19">
        <v>8</v>
      </c>
      <c r="K358" s="9"/>
      <c r="L358" s="97"/>
      <c r="M358" s="9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97"/>
      <c r="B359" s="93"/>
      <c r="C359" s="94"/>
      <c r="D359" s="94"/>
      <c r="E359" s="94"/>
      <c r="F359" s="94"/>
      <c r="G359" s="94"/>
      <c r="H359" s="94"/>
      <c r="I359" s="95"/>
      <c r="J359" s="19">
        <v>9</v>
      </c>
      <c r="K359" s="9"/>
      <c r="L359" s="97"/>
      <c r="M359" s="9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97"/>
      <c r="B360" s="93"/>
      <c r="C360" s="94"/>
      <c r="D360" s="94"/>
      <c r="E360" s="94"/>
      <c r="F360" s="94"/>
      <c r="G360" s="94"/>
      <c r="H360" s="94"/>
      <c r="I360" s="95"/>
      <c r="J360" s="19">
        <v>10</v>
      </c>
      <c r="K360" s="9"/>
      <c r="L360" s="97"/>
      <c r="M360" s="9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97"/>
      <c r="B361" s="93"/>
      <c r="C361" s="94"/>
      <c r="D361" s="94"/>
      <c r="E361" s="94"/>
      <c r="F361" s="94"/>
      <c r="G361" s="94"/>
      <c r="H361" s="94"/>
      <c r="I361" s="95"/>
      <c r="J361" s="19">
        <v>11</v>
      </c>
      <c r="K361" s="9"/>
      <c r="L361" s="97"/>
      <c r="M361" s="9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97"/>
      <c r="B362" s="93"/>
      <c r="C362" s="94"/>
      <c r="D362" s="94"/>
      <c r="E362" s="94"/>
      <c r="F362" s="94"/>
      <c r="G362" s="94"/>
      <c r="H362" s="94"/>
      <c r="I362" s="95"/>
      <c r="J362" s="19">
        <v>12</v>
      </c>
      <c r="K362" s="9"/>
      <c r="L362" s="97"/>
      <c r="M362" s="9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97"/>
      <c r="B363" s="93"/>
      <c r="C363" s="94"/>
      <c r="D363" s="94"/>
      <c r="E363" s="94"/>
      <c r="F363" s="94"/>
      <c r="G363" s="94"/>
      <c r="H363" s="94"/>
      <c r="I363" s="95"/>
      <c r="J363" s="19">
        <v>13</v>
      </c>
      <c r="K363" s="9"/>
      <c r="L363" s="97"/>
      <c r="M363" s="9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97"/>
      <c r="B364" s="93"/>
      <c r="C364" s="94"/>
      <c r="D364" s="94"/>
      <c r="E364" s="94"/>
      <c r="F364" s="94"/>
      <c r="G364" s="94"/>
      <c r="H364" s="94"/>
      <c r="I364" s="95"/>
      <c r="J364" s="19">
        <v>14</v>
      </c>
      <c r="K364" s="9"/>
      <c r="L364" s="97"/>
      <c r="M364" s="9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97"/>
      <c r="B365" s="93"/>
      <c r="C365" s="94"/>
      <c r="D365" s="94"/>
      <c r="E365" s="94"/>
      <c r="F365" s="94"/>
      <c r="G365" s="94"/>
      <c r="H365" s="94"/>
      <c r="I365" s="95"/>
      <c r="J365" s="19">
        <v>15</v>
      </c>
      <c r="K365" s="9"/>
      <c r="L365" s="97"/>
      <c r="M365" s="9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97"/>
      <c r="B366" s="93"/>
      <c r="C366" s="94"/>
      <c r="D366" s="94"/>
      <c r="E366" s="94"/>
      <c r="F366" s="94"/>
      <c r="G366" s="94"/>
      <c r="H366" s="94"/>
      <c r="I366" s="95"/>
      <c r="J366" s="19">
        <v>16</v>
      </c>
      <c r="K366" s="9"/>
      <c r="L366" s="97"/>
      <c r="M366" s="9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97"/>
      <c r="B367" s="93"/>
      <c r="C367" s="94"/>
      <c r="D367" s="94"/>
      <c r="E367" s="94"/>
      <c r="F367" s="94"/>
      <c r="G367" s="94"/>
      <c r="H367" s="94"/>
      <c r="I367" s="95"/>
      <c r="J367" s="19">
        <v>17</v>
      </c>
      <c r="K367" s="9"/>
      <c r="L367" s="97"/>
      <c r="M367" s="9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98"/>
      <c r="B368" s="104"/>
      <c r="C368" s="105"/>
      <c r="D368" s="105"/>
      <c r="E368" s="105"/>
      <c r="F368" s="105"/>
      <c r="G368" s="105"/>
      <c r="H368" s="105"/>
      <c r="I368" s="106"/>
      <c r="J368" s="22">
        <v>18</v>
      </c>
      <c r="K368" s="35"/>
      <c r="L368" s="98"/>
      <c r="M368" s="98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146"/>
      <c r="B369" s="99"/>
      <c r="C369" s="100"/>
      <c r="D369" s="100"/>
      <c r="E369" s="100"/>
      <c r="F369" s="100"/>
      <c r="G369" s="100"/>
      <c r="H369" s="100"/>
      <c r="I369" s="101"/>
      <c r="J369" s="5">
        <v>0</v>
      </c>
      <c r="K369" s="6"/>
      <c r="L369" s="102"/>
      <c r="M369" s="103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97"/>
      <c r="B370" s="93"/>
      <c r="C370" s="94"/>
      <c r="D370" s="94"/>
      <c r="E370" s="94"/>
      <c r="F370" s="94"/>
      <c r="G370" s="94"/>
      <c r="H370" s="94"/>
      <c r="I370" s="95"/>
      <c r="J370" s="19">
        <v>1</v>
      </c>
      <c r="K370" s="9"/>
      <c r="L370" s="97"/>
      <c r="M370" s="9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97"/>
      <c r="B371" s="93"/>
      <c r="C371" s="94"/>
      <c r="D371" s="94"/>
      <c r="E371" s="94"/>
      <c r="F371" s="94"/>
      <c r="G371" s="94"/>
      <c r="H371" s="94"/>
      <c r="I371" s="95"/>
      <c r="J371" s="19">
        <v>2</v>
      </c>
      <c r="K371" s="9"/>
      <c r="L371" s="97"/>
      <c r="M371" s="9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97"/>
      <c r="B372" s="93"/>
      <c r="C372" s="94"/>
      <c r="D372" s="94"/>
      <c r="E372" s="94"/>
      <c r="F372" s="94"/>
      <c r="G372" s="94"/>
      <c r="H372" s="94"/>
      <c r="I372" s="95"/>
      <c r="J372" s="19">
        <v>3</v>
      </c>
      <c r="K372" s="9"/>
      <c r="L372" s="97"/>
      <c r="M372" s="9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97"/>
      <c r="B373" s="93"/>
      <c r="C373" s="94"/>
      <c r="D373" s="94"/>
      <c r="E373" s="94"/>
      <c r="F373" s="94"/>
      <c r="G373" s="94"/>
      <c r="H373" s="94"/>
      <c r="I373" s="95"/>
      <c r="J373" s="19">
        <v>4</v>
      </c>
      <c r="K373" s="9"/>
      <c r="L373" s="97"/>
      <c r="M373" s="9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97"/>
      <c r="B374" s="93"/>
      <c r="C374" s="94"/>
      <c r="D374" s="94"/>
      <c r="E374" s="94"/>
      <c r="F374" s="94"/>
      <c r="G374" s="94"/>
      <c r="H374" s="94"/>
      <c r="I374" s="95"/>
      <c r="J374" s="19">
        <v>5</v>
      </c>
      <c r="K374" s="9"/>
      <c r="L374" s="97"/>
      <c r="M374" s="9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97"/>
      <c r="B375" s="93"/>
      <c r="C375" s="94"/>
      <c r="D375" s="94"/>
      <c r="E375" s="94"/>
      <c r="F375" s="94"/>
      <c r="G375" s="94"/>
      <c r="H375" s="94"/>
      <c r="I375" s="95"/>
      <c r="J375" s="19">
        <v>6</v>
      </c>
      <c r="K375" s="9"/>
      <c r="L375" s="97"/>
      <c r="M375" s="9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97"/>
      <c r="B376" s="93"/>
      <c r="C376" s="94"/>
      <c r="D376" s="94"/>
      <c r="E376" s="94"/>
      <c r="F376" s="94"/>
      <c r="G376" s="94"/>
      <c r="H376" s="94"/>
      <c r="I376" s="95"/>
      <c r="J376" s="19">
        <v>7</v>
      </c>
      <c r="K376" s="9"/>
      <c r="L376" s="97"/>
      <c r="M376" s="9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97"/>
      <c r="B377" s="93"/>
      <c r="C377" s="94"/>
      <c r="D377" s="94"/>
      <c r="E377" s="94"/>
      <c r="F377" s="94"/>
      <c r="G377" s="94"/>
      <c r="H377" s="94"/>
      <c r="I377" s="95"/>
      <c r="J377" s="19">
        <v>8</v>
      </c>
      <c r="K377" s="9"/>
      <c r="L377" s="97"/>
      <c r="M377" s="9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97"/>
      <c r="B378" s="93"/>
      <c r="C378" s="94"/>
      <c r="D378" s="94"/>
      <c r="E378" s="94"/>
      <c r="F378" s="94"/>
      <c r="G378" s="94"/>
      <c r="H378" s="94"/>
      <c r="I378" s="95"/>
      <c r="J378" s="19">
        <v>9</v>
      </c>
      <c r="K378" s="9"/>
      <c r="L378" s="97"/>
      <c r="M378" s="9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97"/>
      <c r="B379" s="93"/>
      <c r="C379" s="94"/>
      <c r="D379" s="94"/>
      <c r="E379" s="94"/>
      <c r="F379" s="94"/>
      <c r="G379" s="94"/>
      <c r="H379" s="94"/>
      <c r="I379" s="95"/>
      <c r="J379" s="19">
        <v>10</v>
      </c>
      <c r="K379" s="9"/>
      <c r="L379" s="97"/>
      <c r="M379" s="9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97"/>
      <c r="B380" s="93"/>
      <c r="C380" s="94"/>
      <c r="D380" s="94"/>
      <c r="E380" s="94"/>
      <c r="F380" s="94"/>
      <c r="G380" s="94"/>
      <c r="H380" s="94"/>
      <c r="I380" s="95"/>
      <c r="J380" s="19">
        <v>11</v>
      </c>
      <c r="K380" s="9"/>
      <c r="L380" s="97"/>
      <c r="M380" s="9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97"/>
      <c r="B381" s="93"/>
      <c r="C381" s="94"/>
      <c r="D381" s="94"/>
      <c r="E381" s="94"/>
      <c r="F381" s="94"/>
      <c r="G381" s="94"/>
      <c r="H381" s="94"/>
      <c r="I381" s="95"/>
      <c r="J381" s="19">
        <v>12</v>
      </c>
      <c r="K381" s="9"/>
      <c r="L381" s="97"/>
      <c r="M381" s="9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97"/>
      <c r="B382" s="93"/>
      <c r="C382" s="94"/>
      <c r="D382" s="94"/>
      <c r="E382" s="94"/>
      <c r="F382" s="94"/>
      <c r="G382" s="94"/>
      <c r="H382" s="94"/>
      <c r="I382" s="95"/>
      <c r="J382" s="19">
        <v>13</v>
      </c>
      <c r="K382" s="9"/>
      <c r="L382" s="97"/>
      <c r="M382" s="9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97"/>
      <c r="B383" s="93"/>
      <c r="C383" s="94"/>
      <c r="D383" s="94"/>
      <c r="E383" s="94"/>
      <c r="F383" s="94"/>
      <c r="G383" s="94"/>
      <c r="H383" s="94"/>
      <c r="I383" s="95"/>
      <c r="J383" s="19">
        <v>14</v>
      </c>
      <c r="K383" s="9"/>
      <c r="L383" s="97"/>
      <c r="M383" s="9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97"/>
      <c r="B384" s="93"/>
      <c r="C384" s="94"/>
      <c r="D384" s="94"/>
      <c r="E384" s="94"/>
      <c r="F384" s="94"/>
      <c r="G384" s="94"/>
      <c r="H384" s="94"/>
      <c r="I384" s="95"/>
      <c r="J384" s="19">
        <v>15</v>
      </c>
      <c r="K384" s="9"/>
      <c r="L384" s="97"/>
      <c r="M384" s="9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97"/>
      <c r="B385" s="93"/>
      <c r="C385" s="94"/>
      <c r="D385" s="94"/>
      <c r="E385" s="94"/>
      <c r="F385" s="94"/>
      <c r="G385" s="94"/>
      <c r="H385" s="94"/>
      <c r="I385" s="95"/>
      <c r="J385" s="19">
        <v>16</v>
      </c>
      <c r="K385" s="9"/>
      <c r="L385" s="97"/>
      <c r="M385" s="9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97"/>
      <c r="B386" s="93"/>
      <c r="C386" s="94"/>
      <c r="D386" s="94"/>
      <c r="E386" s="94"/>
      <c r="F386" s="94"/>
      <c r="G386" s="94"/>
      <c r="H386" s="94"/>
      <c r="I386" s="95"/>
      <c r="J386" s="19">
        <v>17</v>
      </c>
      <c r="K386" s="9"/>
      <c r="L386" s="97"/>
      <c r="M386" s="9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98"/>
      <c r="B387" s="104"/>
      <c r="C387" s="105"/>
      <c r="D387" s="105"/>
      <c r="E387" s="105"/>
      <c r="F387" s="105"/>
      <c r="G387" s="105"/>
      <c r="H387" s="105"/>
      <c r="I387" s="106"/>
      <c r="J387" s="22">
        <v>18</v>
      </c>
      <c r="K387" s="35"/>
      <c r="L387" s="98"/>
      <c r="M387" s="98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141"/>
      <c r="B388" s="99"/>
      <c r="C388" s="100"/>
      <c r="D388" s="100"/>
      <c r="E388" s="100"/>
      <c r="F388" s="100"/>
      <c r="G388" s="100"/>
      <c r="H388" s="100"/>
      <c r="I388" s="101"/>
      <c r="J388" s="5">
        <v>0</v>
      </c>
      <c r="K388" s="6"/>
      <c r="L388" s="102"/>
      <c r="M388" s="103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97"/>
      <c r="B389" s="93"/>
      <c r="C389" s="94"/>
      <c r="D389" s="94"/>
      <c r="E389" s="94"/>
      <c r="F389" s="94"/>
      <c r="G389" s="94"/>
      <c r="H389" s="94"/>
      <c r="I389" s="95"/>
      <c r="J389" s="19">
        <v>1</v>
      </c>
      <c r="K389" s="9"/>
      <c r="L389" s="97"/>
      <c r="M389" s="9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97"/>
      <c r="B390" s="93"/>
      <c r="C390" s="94"/>
      <c r="D390" s="94"/>
      <c r="E390" s="94"/>
      <c r="F390" s="94"/>
      <c r="G390" s="94"/>
      <c r="H390" s="94"/>
      <c r="I390" s="95"/>
      <c r="J390" s="19">
        <v>2</v>
      </c>
      <c r="K390" s="9"/>
      <c r="L390" s="97"/>
      <c r="M390" s="9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97"/>
      <c r="B391" s="93"/>
      <c r="C391" s="94"/>
      <c r="D391" s="94"/>
      <c r="E391" s="94"/>
      <c r="F391" s="94"/>
      <c r="G391" s="94"/>
      <c r="H391" s="94"/>
      <c r="I391" s="95"/>
      <c r="J391" s="19">
        <v>3</v>
      </c>
      <c r="K391" s="9"/>
      <c r="L391" s="97"/>
      <c r="M391" s="9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97"/>
      <c r="B392" s="93"/>
      <c r="C392" s="94"/>
      <c r="D392" s="94"/>
      <c r="E392" s="94"/>
      <c r="F392" s="94"/>
      <c r="G392" s="94"/>
      <c r="H392" s="94"/>
      <c r="I392" s="95"/>
      <c r="J392" s="19">
        <v>4</v>
      </c>
      <c r="K392" s="9"/>
      <c r="L392" s="97"/>
      <c r="M392" s="9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97"/>
      <c r="B393" s="93"/>
      <c r="C393" s="94"/>
      <c r="D393" s="94"/>
      <c r="E393" s="94"/>
      <c r="F393" s="94"/>
      <c r="G393" s="94"/>
      <c r="H393" s="94"/>
      <c r="I393" s="95"/>
      <c r="J393" s="19">
        <v>5</v>
      </c>
      <c r="K393" s="9"/>
      <c r="L393" s="97"/>
      <c r="M393" s="9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97"/>
      <c r="B394" s="93"/>
      <c r="C394" s="94"/>
      <c r="D394" s="94"/>
      <c r="E394" s="94"/>
      <c r="F394" s="94"/>
      <c r="G394" s="94"/>
      <c r="H394" s="94"/>
      <c r="I394" s="95"/>
      <c r="J394" s="19">
        <v>6</v>
      </c>
      <c r="K394" s="9"/>
      <c r="L394" s="97"/>
      <c r="M394" s="9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97"/>
      <c r="B395" s="93"/>
      <c r="C395" s="94"/>
      <c r="D395" s="94"/>
      <c r="E395" s="94"/>
      <c r="F395" s="94"/>
      <c r="G395" s="94"/>
      <c r="H395" s="94"/>
      <c r="I395" s="95"/>
      <c r="J395" s="19">
        <v>7</v>
      </c>
      <c r="K395" s="9"/>
      <c r="L395" s="97"/>
      <c r="M395" s="9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97"/>
      <c r="B396" s="93"/>
      <c r="C396" s="94"/>
      <c r="D396" s="94"/>
      <c r="E396" s="94"/>
      <c r="F396" s="94"/>
      <c r="G396" s="94"/>
      <c r="H396" s="94"/>
      <c r="I396" s="95"/>
      <c r="J396" s="19">
        <v>8</v>
      </c>
      <c r="K396" s="9"/>
      <c r="L396" s="97"/>
      <c r="M396" s="9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97"/>
      <c r="B397" s="93"/>
      <c r="C397" s="94"/>
      <c r="D397" s="94"/>
      <c r="E397" s="94"/>
      <c r="F397" s="94"/>
      <c r="G397" s="94"/>
      <c r="H397" s="94"/>
      <c r="I397" s="95"/>
      <c r="J397" s="19">
        <v>9</v>
      </c>
      <c r="K397" s="9"/>
      <c r="L397" s="97"/>
      <c r="M397" s="9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97"/>
      <c r="B398" s="93"/>
      <c r="C398" s="94"/>
      <c r="D398" s="94"/>
      <c r="E398" s="94"/>
      <c r="F398" s="94"/>
      <c r="G398" s="94"/>
      <c r="H398" s="94"/>
      <c r="I398" s="95"/>
      <c r="J398" s="19">
        <v>10</v>
      </c>
      <c r="K398" s="9"/>
      <c r="L398" s="97"/>
      <c r="M398" s="9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97"/>
      <c r="B399" s="93"/>
      <c r="C399" s="94"/>
      <c r="D399" s="94"/>
      <c r="E399" s="94"/>
      <c r="F399" s="94"/>
      <c r="G399" s="94"/>
      <c r="H399" s="94"/>
      <c r="I399" s="95"/>
      <c r="J399" s="19">
        <v>11</v>
      </c>
      <c r="K399" s="9"/>
      <c r="L399" s="97"/>
      <c r="M399" s="9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97"/>
      <c r="B400" s="93"/>
      <c r="C400" s="94"/>
      <c r="D400" s="94"/>
      <c r="E400" s="94"/>
      <c r="F400" s="94"/>
      <c r="G400" s="94"/>
      <c r="H400" s="94"/>
      <c r="I400" s="95"/>
      <c r="J400" s="19">
        <v>12</v>
      </c>
      <c r="K400" s="9"/>
      <c r="L400" s="97"/>
      <c r="M400" s="9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97"/>
      <c r="B401" s="93"/>
      <c r="C401" s="94"/>
      <c r="D401" s="94"/>
      <c r="E401" s="94"/>
      <c r="F401" s="94"/>
      <c r="G401" s="94"/>
      <c r="H401" s="94"/>
      <c r="I401" s="95"/>
      <c r="J401" s="19">
        <v>13</v>
      </c>
      <c r="K401" s="9"/>
      <c r="L401" s="97"/>
      <c r="M401" s="9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97"/>
      <c r="B402" s="93"/>
      <c r="C402" s="94"/>
      <c r="D402" s="94"/>
      <c r="E402" s="94"/>
      <c r="F402" s="94"/>
      <c r="G402" s="94"/>
      <c r="H402" s="94"/>
      <c r="I402" s="95"/>
      <c r="J402" s="19">
        <v>14</v>
      </c>
      <c r="K402" s="9"/>
      <c r="L402" s="97"/>
      <c r="M402" s="9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97"/>
      <c r="B403" s="93"/>
      <c r="C403" s="94"/>
      <c r="D403" s="94"/>
      <c r="E403" s="94"/>
      <c r="F403" s="94"/>
      <c r="G403" s="94"/>
      <c r="H403" s="94"/>
      <c r="I403" s="95"/>
      <c r="J403" s="19">
        <v>15</v>
      </c>
      <c r="K403" s="9"/>
      <c r="L403" s="97"/>
      <c r="M403" s="9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97"/>
      <c r="B404" s="93"/>
      <c r="C404" s="94"/>
      <c r="D404" s="94"/>
      <c r="E404" s="94"/>
      <c r="F404" s="94"/>
      <c r="G404" s="94"/>
      <c r="H404" s="94"/>
      <c r="I404" s="95"/>
      <c r="J404" s="19">
        <v>16</v>
      </c>
      <c r="K404" s="9"/>
      <c r="L404" s="97"/>
      <c r="M404" s="9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97"/>
      <c r="B405" s="93"/>
      <c r="C405" s="94"/>
      <c r="D405" s="94"/>
      <c r="E405" s="94"/>
      <c r="F405" s="94"/>
      <c r="G405" s="94"/>
      <c r="H405" s="94"/>
      <c r="I405" s="95"/>
      <c r="J405" s="19">
        <v>17</v>
      </c>
      <c r="K405" s="9"/>
      <c r="L405" s="97"/>
      <c r="M405" s="9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98"/>
      <c r="B406" s="104"/>
      <c r="C406" s="105"/>
      <c r="D406" s="105"/>
      <c r="E406" s="105"/>
      <c r="F406" s="105"/>
      <c r="G406" s="105"/>
      <c r="H406" s="105"/>
      <c r="I406" s="106"/>
      <c r="J406" s="22">
        <v>18</v>
      </c>
      <c r="K406" s="35"/>
      <c r="L406" s="98"/>
      <c r="M406" s="98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142"/>
      <c r="B407" s="99"/>
      <c r="C407" s="100"/>
      <c r="D407" s="100"/>
      <c r="E407" s="100"/>
      <c r="F407" s="100"/>
      <c r="G407" s="100"/>
      <c r="H407" s="100"/>
      <c r="I407" s="101"/>
      <c r="J407" s="5">
        <v>0</v>
      </c>
      <c r="K407" s="6"/>
      <c r="L407" s="102"/>
      <c r="M407" s="103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97"/>
      <c r="B408" s="93"/>
      <c r="C408" s="94"/>
      <c r="D408" s="94"/>
      <c r="E408" s="94"/>
      <c r="F408" s="94"/>
      <c r="G408" s="94"/>
      <c r="H408" s="94"/>
      <c r="I408" s="95"/>
      <c r="J408" s="19">
        <v>1</v>
      </c>
      <c r="K408" s="9"/>
      <c r="L408" s="97"/>
      <c r="M408" s="9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97"/>
      <c r="B409" s="93"/>
      <c r="C409" s="94"/>
      <c r="D409" s="94"/>
      <c r="E409" s="94"/>
      <c r="F409" s="94"/>
      <c r="G409" s="94"/>
      <c r="H409" s="94"/>
      <c r="I409" s="95"/>
      <c r="J409" s="19">
        <v>2</v>
      </c>
      <c r="K409" s="9"/>
      <c r="L409" s="97"/>
      <c r="M409" s="9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97"/>
      <c r="B410" s="93"/>
      <c r="C410" s="94"/>
      <c r="D410" s="94"/>
      <c r="E410" s="94"/>
      <c r="F410" s="94"/>
      <c r="G410" s="94"/>
      <c r="H410" s="94"/>
      <c r="I410" s="95"/>
      <c r="J410" s="19">
        <v>3</v>
      </c>
      <c r="K410" s="9"/>
      <c r="L410" s="97"/>
      <c r="M410" s="9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97"/>
      <c r="B411" s="93"/>
      <c r="C411" s="94"/>
      <c r="D411" s="94"/>
      <c r="E411" s="94"/>
      <c r="F411" s="94"/>
      <c r="G411" s="94"/>
      <c r="H411" s="94"/>
      <c r="I411" s="95"/>
      <c r="J411" s="19">
        <v>4</v>
      </c>
      <c r="K411" s="9"/>
      <c r="L411" s="97"/>
      <c r="M411" s="9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97"/>
      <c r="B412" s="93"/>
      <c r="C412" s="94"/>
      <c r="D412" s="94"/>
      <c r="E412" s="94"/>
      <c r="F412" s="94"/>
      <c r="G412" s="94"/>
      <c r="H412" s="94"/>
      <c r="I412" s="95"/>
      <c r="J412" s="19">
        <v>5</v>
      </c>
      <c r="K412" s="9"/>
      <c r="L412" s="97"/>
      <c r="M412" s="9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97"/>
      <c r="B413" s="93"/>
      <c r="C413" s="94"/>
      <c r="D413" s="94"/>
      <c r="E413" s="94"/>
      <c r="F413" s="94"/>
      <c r="G413" s="94"/>
      <c r="H413" s="94"/>
      <c r="I413" s="95"/>
      <c r="J413" s="19">
        <v>6</v>
      </c>
      <c r="K413" s="9"/>
      <c r="L413" s="97"/>
      <c r="M413" s="9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97"/>
      <c r="B414" s="93"/>
      <c r="C414" s="94"/>
      <c r="D414" s="94"/>
      <c r="E414" s="94"/>
      <c r="F414" s="94"/>
      <c r="G414" s="94"/>
      <c r="H414" s="94"/>
      <c r="I414" s="95"/>
      <c r="J414" s="19">
        <v>7</v>
      </c>
      <c r="K414" s="9"/>
      <c r="L414" s="97"/>
      <c r="M414" s="9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97"/>
      <c r="B415" s="93"/>
      <c r="C415" s="94"/>
      <c r="D415" s="94"/>
      <c r="E415" s="94"/>
      <c r="F415" s="94"/>
      <c r="G415" s="94"/>
      <c r="H415" s="94"/>
      <c r="I415" s="95"/>
      <c r="J415" s="19">
        <v>8</v>
      </c>
      <c r="K415" s="9"/>
      <c r="L415" s="97"/>
      <c r="M415" s="9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97"/>
      <c r="B416" s="93"/>
      <c r="C416" s="94"/>
      <c r="D416" s="94"/>
      <c r="E416" s="94"/>
      <c r="F416" s="94"/>
      <c r="G416" s="94"/>
      <c r="H416" s="94"/>
      <c r="I416" s="95"/>
      <c r="J416" s="19">
        <v>9</v>
      </c>
      <c r="K416" s="9"/>
      <c r="L416" s="97"/>
      <c r="M416" s="9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97"/>
      <c r="B417" s="93"/>
      <c r="C417" s="94"/>
      <c r="D417" s="94"/>
      <c r="E417" s="94"/>
      <c r="F417" s="94"/>
      <c r="G417" s="94"/>
      <c r="H417" s="94"/>
      <c r="I417" s="95"/>
      <c r="J417" s="19">
        <v>10</v>
      </c>
      <c r="K417" s="9"/>
      <c r="L417" s="97"/>
      <c r="M417" s="9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97"/>
      <c r="B418" s="93"/>
      <c r="C418" s="94"/>
      <c r="D418" s="94"/>
      <c r="E418" s="94"/>
      <c r="F418" s="94"/>
      <c r="G418" s="94"/>
      <c r="H418" s="94"/>
      <c r="I418" s="95"/>
      <c r="J418" s="19">
        <v>11</v>
      </c>
      <c r="K418" s="9"/>
      <c r="L418" s="97"/>
      <c r="M418" s="9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97"/>
      <c r="B419" s="93"/>
      <c r="C419" s="94"/>
      <c r="D419" s="94"/>
      <c r="E419" s="94"/>
      <c r="F419" s="94"/>
      <c r="G419" s="94"/>
      <c r="H419" s="94"/>
      <c r="I419" s="95"/>
      <c r="J419" s="19">
        <v>12</v>
      </c>
      <c r="K419" s="9"/>
      <c r="L419" s="97"/>
      <c r="M419" s="9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97"/>
      <c r="B420" s="93"/>
      <c r="C420" s="94"/>
      <c r="D420" s="94"/>
      <c r="E420" s="94"/>
      <c r="F420" s="94"/>
      <c r="G420" s="94"/>
      <c r="H420" s="94"/>
      <c r="I420" s="95"/>
      <c r="J420" s="19">
        <v>13</v>
      </c>
      <c r="K420" s="9"/>
      <c r="L420" s="97"/>
      <c r="M420" s="9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97"/>
      <c r="B421" s="93"/>
      <c r="C421" s="94"/>
      <c r="D421" s="94"/>
      <c r="E421" s="94"/>
      <c r="F421" s="94"/>
      <c r="G421" s="94"/>
      <c r="H421" s="94"/>
      <c r="I421" s="95"/>
      <c r="J421" s="19">
        <v>14</v>
      </c>
      <c r="K421" s="9"/>
      <c r="L421" s="97"/>
      <c r="M421" s="9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97"/>
      <c r="B422" s="93"/>
      <c r="C422" s="94"/>
      <c r="D422" s="94"/>
      <c r="E422" s="94"/>
      <c r="F422" s="94"/>
      <c r="G422" s="94"/>
      <c r="H422" s="94"/>
      <c r="I422" s="95"/>
      <c r="J422" s="19">
        <v>15</v>
      </c>
      <c r="K422" s="9"/>
      <c r="L422" s="97"/>
      <c r="M422" s="9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97"/>
      <c r="B423" s="93"/>
      <c r="C423" s="94"/>
      <c r="D423" s="94"/>
      <c r="E423" s="94"/>
      <c r="F423" s="94"/>
      <c r="G423" s="94"/>
      <c r="H423" s="94"/>
      <c r="I423" s="95"/>
      <c r="J423" s="19">
        <v>16</v>
      </c>
      <c r="K423" s="9"/>
      <c r="L423" s="97"/>
      <c r="M423" s="9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97"/>
      <c r="B424" s="93"/>
      <c r="C424" s="94"/>
      <c r="D424" s="94"/>
      <c r="E424" s="94"/>
      <c r="F424" s="94"/>
      <c r="G424" s="94"/>
      <c r="H424" s="94"/>
      <c r="I424" s="95"/>
      <c r="J424" s="19">
        <v>17</v>
      </c>
      <c r="K424" s="9"/>
      <c r="L424" s="97"/>
      <c r="M424" s="9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98"/>
      <c r="B425" s="104"/>
      <c r="C425" s="105"/>
      <c r="D425" s="105"/>
      <c r="E425" s="105"/>
      <c r="F425" s="105"/>
      <c r="G425" s="105"/>
      <c r="H425" s="105"/>
      <c r="I425" s="106"/>
      <c r="J425" s="22">
        <v>18</v>
      </c>
      <c r="K425" s="35"/>
      <c r="L425" s="98"/>
      <c r="M425" s="98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131"/>
      <c r="B426" s="99"/>
      <c r="C426" s="100"/>
      <c r="D426" s="100"/>
      <c r="E426" s="100"/>
      <c r="F426" s="100"/>
      <c r="G426" s="100"/>
      <c r="H426" s="100"/>
      <c r="I426" s="101"/>
      <c r="J426" s="5">
        <v>0</v>
      </c>
      <c r="K426" s="6"/>
      <c r="L426" s="102"/>
      <c r="M426" s="103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97"/>
      <c r="B427" s="93"/>
      <c r="C427" s="94"/>
      <c r="D427" s="94"/>
      <c r="E427" s="94"/>
      <c r="F427" s="94"/>
      <c r="G427" s="94"/>
      <c r="H427" s="94"/>
      <c r="I427" s="95"/>
      <c r="J427" s="19">
        <v>1</v>
      </c>
      <c r="K427" s="9"/>
      <c r="L427" s="97"/>
      <c r="M427" s="9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97"/>
      <c r="B428" s="93"/>
      <c r="C428" s="94"/>
      <c r="D428" s="94"/>
      <c r="E428" s="94"/>
      <c r="F428" s="94"/>
      <c r="G428" s="94"/>
      <c r="H428" s="94"/>
      <c r="I428" s="95"/>
      <c r="J428" s="19">
        <v>2</v>
      </c>
      <c r="K428" s="9"/>
      <c r="L428" s="97"/>
      <c r="M428" s="9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97"/>
      <c r="B429" s="93"/>
      <c r="C429" s="94"/>
      <c r="D429" s="94"/>
      <c r="E429" s="94"/>
      <c r="F429" s="94"/>
      <c r="G429" s="94"/>
      <c r="H429" s="94"/>
      <c r="I429" s="95"/>
      <c r="J429" s="19">
        <v>3</v>
      </c>
      <c r="K429" s="9"/>
      <c r="L429" s="97"/>
      <c r="M429" s="9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97"/>
      <c r="B430" s="93"/>
      <c r="C430" s="94"/>
      <c r="D430" s="94"/>
      <c r="E430" s="94"/>
      <c r="F430" s="94"/>
      <c r="G430" s="94"/>
      <c r="H430" s="94"/>
      <c r="I430" s="95"/>
      <c r="J430" s="19">
        <v>4</v>
      </c>
      <c r="K430" s="9"/>
      <c r="L430" s="97"/>
      <c r="M430" s="9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97"/>
      <c r="B431" s="93"/>
      <c r="C431" s="94"/>
      <c r="D431" s="94"/>
      <c r="E431" s="94"/>
      <c r="F431" s="94"/>
      <c r="G431" s="94"/>
      <c r="H431" s="94"/>
      <c r="I431" s="95"/>
      <c r="J431" s="19">
        <v>5</v>
      </c>
      <c r="K431" s="9"/>
      <c r="L431" s="97"/>
      <c r="M431" s="9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97"/>
      <c r="B432" s="93"/>
      <c r="C432" s="94"/>
      <c r="D432" s="94"/>
      <c r="E432" s="94"/>
      <c r="F432" s="94"/>
      <c r="G432" s="94"/>
      <c r="H432" s="94"/>
      <c r="I432" s="95"/>
      <c r="J432" s="19">
        <v>6</v>
      </c>
      <c r="K432" s="9"/>
      <c r="L432" s="97"/>
      <c r="M432" s="9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97"/>
      <c r="B433" s="93"/>
      <c r="C433" s="94"/>
      <c r="D433" s="94"/>
      <c r="E433" s="94"/>
      <c r="F433" s="94"/>
      <c r="G433" s="94"/>
      <c r="H433" s="94"/>
      <c r="I433" s="95"/>
      <c r="J433" s="19">
        <v>7</v>
      </c>
      <c r="K433" s="9"/>
      <c r="L433" s="97"/>
      <c r="M433" s="9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97"/>
      <c r="B434" s="93"/>
      <c r="C434" s="94"/>
      <c r="D434" s="94"/>
      <c r="E434" s="94"/>
      <c r="F434" s="94"/>
      <c r="G434" s="94"/>
      <c r="H434" s="94"/>
      <c r="I434" s="95"/>
      <c r="J434" s="19">
        <v>8</v>
      </c>
      <c r="K434" s="9"/>
      <c r="L434" s="97"/>
      <c r="M434" s="9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97"/>
      <c r="B435" s="93"/>
      <c r="C435" s="94"/>
      <c r="D435" s="94"/>
      <c r="E435" s="94"/>
      <c r="F435" s="94"/>
      <c r="G435" s="94"/>
      <c r="H435" s="94"/>
      <c r="I435" s="95"/>
      <c r="J435" s="19">
        <v>9</v>
      </c>
      <c r="K435" s="9"/>
      <c r="L435" s="97"/>
      <c r="M435" s="9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97"/>
      <c r="B436" s="93"/>
      <c r="C436" s="94"/>
      <c r="D436" s="94"/>
      <c r="E436" s="94"/>
      <c r="F436" s="94"/>
      <c r="G436" s="94"/>
      <c r="H436" s="94"/>
      <c r="I436" s="95"/>
      <c r="J436" s="19">
        <v>10</v>
      </c>
      <c r="K436" s="9"/>
      <c r="L436" s="97"/>
      <c r="M436" s="9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97"/>
      <c r="B437" s="93"/>
      <c r="C437" s="94"/>
      <c r="D437" s="94"/>
      <c r="E437" s="94"/>
      <c r="F437" s="94"/>
      <c r="G437" s="94"/>
      <c r="H437" s="94"/>
      <c r="I437" s="95"/>
      <c r="J437" s="19">
        <v>11</v>
      </c>
      <c r="K437" s="9"/>
      <c r="L437" s="97"/>
      <c r="M437" s="9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97"/>
      <c r="B438" s="93"/>
      <c r="C438" s="94"/>
      <c r="D438" s="94"/>
      <c r="E438" s="94"/>
      <c r="F438" s="94"/>
      <c r="G438" s="94"/>
      <c r="H438" s="94"/>
      <c r="I438" s="95"/>
      <c r="J438" s="19">
        <v>12</v>
      </c>
      <c r="K438" s="9"/>
      <c r="L438" s="97"/>
      <c r="M438" s="9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97"/>
      <c r="B439" s="93"/>
      <c r="C439" s="94"/>
      <c r="D439" s="94"/>
      <c r="E439" s="94"/>
      <c r="F439" s="94"/>
      <c r="G439" s="94"/>
      <c r="H439" s="94"/>
      <c r="I439" s="95"/>
      <c r="J439" s="19">
        <v>13</v>
      </c>
      <c r="K439" s="9"/>
      <c r="L439" s="97"/>
      <c r="M439" s="9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97"/>
      <c r="B440" s="93"/>
      <c r="C440" s="94"/>
      <c r="D440" s="94"/>
      <c r="E440" s="94"/>
      <c r="F440" s="94"/>
      <c r="G440" s="94"/>
      <c r="H440" s="94"/>
      <c r="I440" s="95"/>
      <c r="J440" s="19">
        <v>14</v>
      </c>
      <c r="K440" s="9"/>
      <c r="L440" s="97"/>
      <c r="M440" s="9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97"/>
      <c r="B441" s="93"/>
      <c r="C441" s="94"/>
      <c r="D441" s="94"/>
      <c r="E441" s="94"/>
      <c r="F441" s="94"/>
      <c r="G441" s="94"/>
      <c r="H441" s="94"/>
      <c r="I441" s="95"/>
      <c r="J441" s="19">
        <v>15</v>
      </c>
      <c r="K441" s="9"/>
      <c r="L441" s="97"/>
      <c r="M441" s="9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97"/>
      <c r="B442" s="93"/>
      <c r="C442" s="94"/>
      <c r="D442" s="94"/>
      <c r="E442" s="94"/>
      <c r="F442" s="94"/>
      <c r="G442" s="94"/>
      <c r="H442" s="94"/>
      <c r="I442" s="95"/>
      <c r="J442" s="19">
        <v>16</v>
      </c>
      <c r="K442" s="9"/>
      <c r="L442" s="97"/>
      <c r="M442" s="9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97"/>
      <c r="B443" s="93"/>
      <c r="C443" s="94"/>
      <c r="D443" s="94"/>
      <c r="E443" s="94"/>
      <c r="F443" s="94"/>
      <c r="G443" s="94"/>
      <c r="H443" s="94"/>
      <c r="I443" s="95"/>
      <c r="J443" s="19">
        <v>17</v>
      </c>
      <c r="K443" s="9"/>
      <c r="L443" s="97"/>
      <c r="M443" s="9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98"/>
      <c r="B444" s="104"/>
      <c r="C444" s="105"/>
      <c r="D444" s="105"/>
      <c r="E444" s="105"/>
      <c r="F444" s="105"/>
      <c r="G444" s="105"/>
      <c r="H444" s="105"/>
      <c r="I444" s="106"/>
      <c r="J444" s="22">
        <v>18</v>
      </c>
      <c r="K444" s="35"/>
      <c r="L444" s="98"/>
      <c r="M444" s="98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1"/>
      <c r="P473" s="31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1"/>
      <c r="P474" s="31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1"/>
      <c r="P475" s="31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1"/>
      <c r="P476" s="31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1"/>
      <c r="P477" s="31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1:26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1:26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1:26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 spans="1:26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r="1005" spans="1:26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  <row r="1006" spans="1:26">
      <c r="A1006" s="31"/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</row>
    <row r="1007" spans="1:26">
      <c r="A1007" s="31"/>
      <c r="B1007" s="31"/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</row>
    <row r="1008" spans="1:26">
      <c r="A1008" s="31"/>
      <c r="B1008" s="31"/>
      <c r="C1008" s="31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</row>
    <row r="1009" spans="1:26">
      <c r="A1009" s="31"/>
      <c r="B1009" s="31"/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</row>
    <row r="1010" spans="1:26">
      <c r="A1010" s="31"/>
      <c r="B1010" s="31"/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</row>
    <row r="1011" spans="1:26">
      <c r="A1011" s="31"/>
      <c r="B1011" s="31"/>
      <c r="C1011" s="31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</row>
    <row r="1012" spans="1:26">
      <c r="A1012" s="31"/>
      <c r="B1012" s="31"/>
      <c r="C1012" s="31"/>
      <c r="D1012" s="31"/>
      <c r="E1012" s="31"/>
      <c r="F1012" s="31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</row>
    <row r="1013" spans="1:26">
      <c r="A1013" s="31"/>
      <c r="B1013" s="31"/>
      <c r="C1013" s="31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</row>
    <row r="1014" spans="1:26">
      <c r="A1014" s="31"/>
      <c r="B1014" s="31"/>
      <c r="C1014" s="31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</row>
    <row r="1015" spans="1:26">
      <c r="A1015" s="31"/>
      <c r="B1015" s="31"/>
      <c r="C1015" s="31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</row>
    <row r="1016" spans="1:26">
      <c r="A1016" s="31"/>
      <c r="B1016" s="31"/>
      <c r="C1016" s="31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</row>
    <row r="1017" spans="1:26">
      <c r="A1017" s="31"/>
      <c r="B1017" s="31"/>
      <c r="C1017" s="31"/>
      <c r="D1017" s="31"/>
      <c r="E1017" s="31"/>
      <c r="F1017" s="3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</row>
    <row r="1018" spans="1:26">
      <c r="A1018" s="31"/>
      <c r="B1018" s="31"/>
      <c r="C1018" s="31"/>
      <c r="D1018" s="31"/>
      <c r="E1018" s="31"/>
      <c r="F1018" s="31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</row>
    <row r="1019" spans="1:26">
      <c r="A1019" s="31"/>
      <c r="B1019" s="31"/>
      <c r="C1019" s="31"/>
      <c r="D1019" s="31"/>
      <c r="E1019" s="31"/>
      <c r="F1019" s="31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</row>
    <row r="1020" spans="1:26">
      <c r="A1020" s="31"/>
      <c r="B1020" s="31"/>
      <c r="C1020" s="31"/>
      <c r="D1020" s="31"/>
      <c r="E1020" s="31"/>
      <c r="F1020" s="31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</row>
    <row r="1021" spans="1:26">
      <c r="A1021" s="31"/>
      <c r="B1021" s="31"/>
      <c r="C1021" s="31"/>
      <c r="D1021" s="31"/>
      <c r="E1021" s="31"/>
      <c r="F1021" s="31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</row>
    <row r="1022" spans="1:26">
      <c r="A1022" s="31"/>
      <c r="B1022" s="31"/>
      <c r="C1022" s="31"/>
      <c r="D1022" s="31"/>
      <c r="E1022" s="31"/>
      <c r="F1022" s="31"/>
      <c r="G1022" s="31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</row>
    <row r="1023" spans="1:26">
      <c r="A1023" s="31"/>
      <c r="B1023" s="31"/>
      <c r="C1023" s="31"/>
      <c r="D1023" s="31"/>
      <c r="E1023" s="31"/>
      <c r="F1023" s="31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</row>
    <row r="1024" spans="1:26">
      <c r="A1024" s="31"/>
      <c r="B1024" s="31"/>
      <c r="C1024" s="31"/>
      <c r="D1024" s="31"/>
      <c r="E1024" s="31"/>
      <c r="F1024" s="31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</row>
    <row r="1025" spans="1:26">
      <c r="A1025" s="31"/>
      <c r="B1025" s="31"/>
      <c r="C1025" s="31"/>
      <c r="D1025" s="31"/>
      <c r="E1025" s="31"/>
      <c r="F1025" s="31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</row>
    <row r="1026" spans="1:26">
      <c r="A1026" s="31"/>
      <c r="B1026" s="31"/>
      <c r="C1026" s="31"/>
      <c r="D1026" s="31"/>
      <c r="E1026" s="31"/>
      <c r="F1026" s="31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</row>
    <row r="1027" spans="1:26">
      <c r="A1027" s="31"/>
      <c r="B1027" s="31"/>
      <c r="C1027" s="31"/>
      <c r="D1027" s="31"/>
      <c r="E1027" s="31"/>
      <c r="F1027" s="31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</row>
    <row r="1028" spans="1:26">
      <c r="A1028" s="31"/>
      <c r="B1028" s="31"/>
      <c r="C1028" s="31"/>
      <c r="D1028" s="31"/>
      <c r="E1028" s="31"/>
      <c r="F1028" s="31"/>
      <c r="G1028" s="31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</row>
    <row r="1029" spans="1:26">
      <c r="A1029" s="31"/>
      <c r="B1029" s="31"/>
      <c r="C1029" s="31"/>
      <c r="D1029" s="31"/>
      <c r="E1029" s="31"/>
      <c r="F1029" s="31"/>
      <c r="G1029" s="31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</row>
    <row r="1030" spans="1:26">
      <c r="A1030" s="31"/>
      <c r="B1030" s="31"/>
      <c r="C1030" s="31"/>
      <c r="D1030" s="31"/>
      <c r="E1030" s="31"/>
      <c r="F1030" s="31"/>
      <c r="G1030" s="31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</row>
    <row r="1031" spans="1:26">
      <c r="A1031" s="31"/>
      <c r="B1031" s="31"/>
      <c r="C1031" s="31"/>
      <c r="D1031" s="31"/>
      <c r="E1031" s="31"/>
      <c r="F1031" s="31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</row>
    <row r="1032" spans="1:26">
      <c r="A1032" s="31"/>
      <c r="B1032" s="31"/>
      <c r="C1032" s="31"/>
      <c r="D1032" s="31"/>
      <c r="E1032" s="31"/>
      <c r="F1032" s="31"/>
      <c r="G1032" s="31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</row>
    <row r="1033" spans="1:26">
      <c r="A1033" s="31"/>
      <c r="B1033" s="31"/>
      <c r="C1033" s="31"/>
      <c r="D1033" s="31"/>
      <c r="E1033" s="31"/>
      <c r="F1033" s="31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</row>
    <row r="1034" spans="1:26">
      <c r="A1034" s="31"/>
      <c r="B1034" s="31"/>
      <c r="C1034" s="31"/>
      <c r="D1034" s="31"/>
      <c r="E1034" s="31"/>
      <c r="F1034" s="31"/>
      <c r="G1034" s="31"/>
      <c r="H1034" s="3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</row>
    <row r="1035" spans="1:26">
      <c r="A1035" s="31"/>
      <c r="B1035" s="31"/>
      <c r="C1035" s="31"/>
      <c r="D1035" s="31"/>
      <c r="E1035" s="31"/>
      <c r="F1035" s="31"/>
      <c r="G1035" s="31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</row>
    <row r="1036" spans="1:26">
      <c r="A1036" s="31"/>
      <c r="B1036" s="31"/>
      <c r="C1036" s="31"/>
      <c r="D1036" s="31"/>
      <c r="E1036" s="31"/>
      <c r="F1036" s="31"/>
      <c r="G1036" s="31"/>
      <c r="H1036" s="3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</row>
    <row r="1037" spans="1:26">
      <c r="A1037" s="31"/>
      <c r="B1037" s="31"/>
      <c r="C1037" s="31"/>
      <c r="D1037" s="31"/>
      <c r="E1037" s="31"/>
      <c r="F1037" s="31"/>
      <c r="G1037" s="31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</row>
    <row r="1038" spans="1:26">
      <c r="A1038" s="31"/>
      <c r="B1038" s="31"/>
      <c r="C1038" s="31"/>
      <c r="D1038" s="31"/>
      <c r="E1038" s="31"/>
      <c r="F1038" s="31"/>
      <c r="G1038" s="31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</row>
    <row r="1039" spans="1:26">
      <c r="A1039" s="31"/>
      <c r="B1039" s="31"/>
      <c r="C1039" s="31"/>
      <c r="D1039" s="31"/>
      <c r="E1039" s="31"/>
      <c r="F1039" s="31"/>
      <c r="G1039" s="31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</row>
    <row r="1040" spans="1:26">
      <c r="A1040" s="31"/>
      <c r="B1040" s="31"/>
      <c r="C1040" s="31"/>
      <c r="D1040" s="31"/>
      <c r="E1040" s="31"/>
      <c r="F1040" s="31"/>
      <c r="G1040" s="31"/>
      <c r="H1040" s="31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</row>
    <row r="1041" spans="1:26">
      <c r="A1041" s="31"/>
      <c r="B1041" s="31"/>
      <c r="C1041" s="31"/>
      <c r="D1041" s="31"/>
      <c r="E1041" s="31"/>
      <c r="F1041" s="31"/>
      <c r="G1041" s="31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</row>
    <row r="1042" spans="1:26">
      <c r="A1042" s="31"/>
      <c r="B1042" s="31"/>
      <c r="C1042" s="31"/>
      <c r="D1042" s="31"/>
      <c r="E1042" s="31"/>
      <c r="F1042" s="31"/>
      <c r="G1042" s="31"/>
      <c r="H1042" s="3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</row>
    <row r="1043" spans="1:26">
      <c r="A1043" s="31"/>
      <c r="B1043" s="31"/>
      <c r="C1043" s="31"/>
      <c r="D1043" s="31"/>
      <c r="E1043" s="31"/>
      <c r="F1043" s="31"/>
      <c r="G1043" s="31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</row>
    <row r="1044" spans="1:26">
      <c r="A1044" s="31"/>
      <c r="B1044" s="31"/>
      <c r="C1044" s="31"/>
      <c r="D1044" s="31"/>
      <c r="E1044" s="31"/>
      <c r="F1044" s="31"/>
      <c r="G1044" s="31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</row>
    <row r="1045" spans="1:26">
      <c r="A1045" s="31"/>
      <c r="B1045" s="31"/>
      <c r="C1045" s="31"/>
      <c r="D1045" s="31"/>
      <c r="E1045" s="31"/>
      <c r="F1045" s="31"/>
      <c r="G1045" s="31"/>
      <c r="H1045" s="3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</row>
    <row r="1046" spans="1:26">
      <c r="A1046" s="31"/>
      <c r="B1046" s="31"/>
      <c r="C1046" s="31"/>
      <c r="D1046" s="31"/>
      <c r="E1046" s="31"/>
      <c r="F1046" s="31"/>
      <c r="G1046" s="31"/>
      <c r="H1046" s="3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</row>
    <row r="1047" spans="1:26">
      <c r="A1047" s="31"/>
      <c r="B1047" s="31"/>
      <c r="C1047" s="31"/>
      <c r="D1047" s="31"/>
      <c r="E1047" s="31"/>
      <c r="F1047" s="31"/>
      <c r="G1047" s="31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</row>
    <row r="1048" spans="1:26">
      <c r="A1048" s="31"/>
      <c r="B1048" s="31"/>
      <c r="C1048" s="31"/>
      <c r="D1048" s="31"/>
      <c r="E1048" s="31"/>
      <c r="F1048" s="31"/>
      <c r="G1048" s="31"/>
      <c r="H1048" s="31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</row>
    <row r="1049" spans="1:26">
      <c r="A1049" s="31"/>
      <c r="B1049" s="31"/>
      <c r="C1049" s="31"/>
      <c r="D1049" s="31"/>
      <c r="E1049" s="31"/>
      <c r="F1049" s="31"/>
      <c r="G1049" s="31"/>
      <c r="H1049" s="31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</row>
    <row r="1050" spans="1:26">
      <c r="A1050" s="31"/>
      <c r="B1050" s="31"/>
      <c r="C1050" s="31"/>
      <c r="D1050" s="31"/>
      <c r="E1050" s="31"/>
      <c r="F1050" s="31"/>
      <c r="G1050" s="31"/>
      <c r="H1050" s="31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</row>
    <row r="1051" spans="1:26">
      <c r="A1051" s="31"/>
      <c r="B1051" s="31"/>
      <c r="C1051" s="31"/>
      <c r="D1051" s="31"/>
      <c r="E1051" s="31"/>
      <c r="F1051" s="31"/>
      <c r="G1051" s="31"/>
      <c r="H1051" s="3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</row>
    <row r="1052" spans="1:26">
      <c r="A1052" s="31"/>
      <c r="B1052" s="31"/>
      <c r="C1052" s="31"/>
      <c r="D1052" s="31"/>
      <c r="E1052" s="31"/>
      <c r="F1052" s="31"/>
      <c r="G1052" s="31"/>
      <c r="H1052" s="31"/>
      <c r="I1052" s="31"/>
      <c r="J1052" s="31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31"/>
      <c r="Z1052" s="31"/>
    </row>
    <row r="1053" spans="1:26">
      <c r="A1053" s="31"/>
      <c r="B1053" s="31"/>
      <c r="C1053" s="31"/>
      <c r="D1053" s="31"/>
      <c r="E1053" s="31"/>
      <c r="F1053" s="31"/>
      <c r="G1053" s="31"/>
      <c r="H1053" s="31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</row>
    <row r="1054" spans="1:26">
      <c r="A1054" s="31"/>
      <c r="B1054" s="31"/>
      <c r="C1054" s="31"/>
      <c r="D1054" s="31"/>
      <c r="E1054" s="31"/>
      <c r="F1054" s="31"/>
      <c r="G1054" s="31"/>
      <c r="H1054" s="31"/>
      <c r="I1054" s="31"/>
      <c r="J1054" s="31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31"/>
      <c r="Z1054" s="31"/>
    </row>
    <row r="1055" spans="1:26">
      <c r="A1055" s="31"/>
      <c r="B1055" s="31"/>
      <c r="C1055" s="31"/>
      <c r="D1055" s="31"/>
      <c r="E1055" s="31"/>
      <c r="F1055" s="31"/>
      <c r="G1055" s="31"/>
      <c r="H1055" s="31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  <c r="Z1055" s="31"/>
    </row>
    <row r="1056" spans="1:26">
      <c r="A1056" s="31"/>
      <c r="B1056" s="31"/>
      <c r="C1056" s="31"/>
      <c r="D1056" s="31"/>
      <c r="E1056" s="31"/>
      <c r="F1056" s="31"/>
      <c r="G1056" s="31"/>
      <c r="H1056" s="31"/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31"/>
      <c r="Z1056" s="31"/>
    </row>
    <row r="1057" spans="1:26">
      <c r="A1057" s="31"/>
      <c r="B1057" s="31"/>
      <c r="C1057" s="31"/>
      <c r="D1057" s="31"/>
      <c r="E1057" s="31"/>
      <c r="F1057" s="31"/>
      <c r="G1057" s="31"/>
      <c r="H1057" s="31"/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31"/>
      <c r="Z1057" s="31"/>
    </row>
    <row r="1058" spans="1:26">
      <c r="A1058" s="31"/>
      <c r="B1058" s="31"/>
      <c r="C1058" s="31"/>
      <c r="D1058" s="31"/>
      <c r="E1058" s="31"/>
      <c r="F1058" s="31"/>
      <c r="G1058" s="31"/>
      <c r="H1058" s="31"/>
      <c r="I1058" s="31"/>
      <c r="J1058" s="31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31"/>
      <c r="Z1058" s="31"/>
    </row>
    <row r="1059" spans="1:26">
      <c r="A1059" s="31"/>
      <c r="B1059" s="31"/>
      <c r="C1059" s="31"/>
      <c r="D1059" s="31"/>
      <c r="E1059" s="31"/>
      <c r="F1059" s="31"/>
      <c r="G1059" s="31"/>
      <c r="H1059" s="31"/>
      <c r="I1059" s="31"/>
      <c r="J1059" s="31"/>
      <c r="K1059" s="31"/>
      <c r="L1059" s="31"/>
      <c r="M1059" s="31"/>
      <c r="N1059" s="31"/>
      <c r="O1059" s="31"/>
      <c r="P1059" s="31"/>
      <c r="Q1059" s="31"/>
      <c r="R1059" s="31"/>
      <c r="S1059" s="31"/>
      <c r="T1059" s="31"/>
      <c r="U1059" s="31"/>
      <c r="V1059" s="31"/>
      <c r="W1059" s="31"/>
      <c r="X1059" s="31"/>
      <c r="Y1059" s="31"/>
      <c r="Z1059" s="31"/>
    </row>
    <row r="1060" spans="1:26">
      <c r="A1060" s="31"/>
      <c r="B1060" s="31"/>
      <c r="C1060" s="31"/>
      <c r="D1060" s="31"/>
      <c r="E1060" s="31"/>
      <c r="F1060" s="31"/>
      <c r="G1060" s="31"/>
      <c r="H1060" s="31"/>
      <c r="I1060" s="31"/>
      <c r="J1060" s="31"/>
      <c r="K1060" s="31"/>
      <c r="L1060" s="31"/>
      <c r="M1060" s="31"/>
      <c r="N1060" s="31"/>
      <c r="O1060" s="31"/>
      <c r="P1060" s="31"/>
      <c r="Q1060" s="31"/>
      <c r="R1060" s="31"/>
      <c r="S1060" s="31"/>
      <c r="T1060" s="31"/>
      <c r="U1060" s="31"/>
      <c r="V1060" s="31"/>
      <c r="W1060" s="31"/>
      <c r="X1060" s="31"/>
      <c r="Y1060" s="31"/>
      <c r="Z1060" s="31"/>
    </row>
    <row r="1061" spans="1:26">
      <c r="A1061" s="31"/>
      <c r="B1061" s="31"/>
      <c r="C1061" s="31"/>
      <c r="D1061" s="31"/>
      <c r="E1061" s="31"/>
      <c r="F1061" s="31"/>
      <c r="G1061" s="31"/>
      <c r="H1061" s="31"/>
      <c r="I1061" s="31"/>
      <c r="J1061" s="31"/>
      <c r="K1061" s="31"/>
      <c r="L1061" s="31"/>
      <c r="M1061" s="31"/>
      <c r="N1061" s="31"/>
      <c r="O1061" s="31"/>
      <c r="P1061" s="31"/>
      <c r="Q1061" s="31"/>
      <c r="R1061" s="31"/>
      <c r="S1061" s="31"/>
      <c r="T1061" s="31"/>
      <c r="U1061" s="31"/>
      <c r="V1061" s="31"/>
      <c r="W1061" s="31"/>
      <c r="X1061" s="31"/>
      <c r="Y1061" s="31"/>
      <c r="Z1061" s="31"/>
    </row>
    <row r="1062" spans="1:26">
      <c r="A1062" s="31"/>
      <c r="B1062" s="31"/>
      <c r="C1062" s="31"/>
      <c r="D1062" s="31"/>
      <c r="E1062" s="31"/>
      <c r="F1062" s="31"/>
      <c r="G1062" s="31"/>
      <c r="H1062" s="31"/>
      <c r="I1062" s="31"/>
      <c r="J1062" s="31"/>
      <c r="K1062" s="31"/>
      <c r="L1062" s="31"/>
      <c r="M1062" s="31"/>
      <c r="N1062" s="31"/>
      <c r="O1062" s="31"/>
      <c r="P1062" s="31"/>
      <c r="Q1062" s="31"/>
      <c r="R1062" s="31"/>
      <c r="S1062" s="31"/>
      <c r="T1062" s="31"/>
      <c r="U1062" s="31"/>
      <c r="V1062" s="31"/>
      <c r="W1062" s="31"/>
      <c r="X1062" s="31"/>
      <c r="Y1062" s="31"/>
      <c r="Z1062" s="31"/>
    </row>
    <row r="1063" spans="1:26">
      <c r="A1063" s="31"/>
      <c r="B1063" s="31"/>
      <c r="C1063" s="31"/>
      <c r="D1063" s="31"/>
      <c r="E1063" s="31"/>
      <c r="F1063" s="31"/>
      <c r="G1063" s="31"/>
      <c r="H1063" s="31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Y1063" s="31"/>
      <c r="Z1063" s="31"/>
    </row>
    <row r="1064" spans="1:26">
      <c r="A1064" s="31"/>
      <c r="B1064" s="31"/>
      <c r="C1064" s="31"/>
      <c r="D1064" s="31"/>
      <c r="E1064" s="31"/>
      <c r="F1064" s="31"/>
      <c r="G1064" s="31"/>
      <c r="H1064" s="31"/>
      <c r="I1064" s="31"/>
      <c r="J1064" s="31"/>
      <c r="K1064" s="31"/>
      <c r="L1064" s="31"/>
      <c r="M1064" s="31"/>
      <c r="N1064" s="31"/>
      <c r="O1064" s="31"/>
      <c r="P1064" s="31"/>
      <c r="Q1064" s="31"/>
      <c r="R1064" s="31"/>
      <c r="S1064" s="31"/>
      <c r="T1064" s="31"/>
      <c r="U1064" s="31"/>
      <c r="V1064" s="31"/>
      <c r="W1064" s="31"/>
      <c r="X1064" s="31"/>
      <c r="Y1064" s="31"/>
      <c r="Z1064" s="31"/>
    </row>
    <row r="1065" spans="1:26">
      <c r="A1065" s="31"/>
      <c r="B1065" s="31"/>
      <c r="C1065" s="31"/>
      <c r="D1065" s="31"/>
      <c r="E1065" s="31"/>
      <c r="F1065" s="31"/>
      <c r="G1065" s="31"/>
      <c r="H1065" s="31"/>
      <c r="I1065" s="31"/>
      <c r="J1065" s="31"/>
      <c r="K1065" s="31"/>
      <c r="L1065" s="31"/>
      <c r="M1065" s="31"/>
      <c r="N1065" s="31"/>
      <c r="O1065" s="31"/>
      <c r="P1065" s="31"/>
      <c r="Q1065" s="31"/>
      <c r="R1065" s="31"/>
      <c r="S1065" s="31"/>
      <c r="T1065" s="31"/>
      <c r="U1065" s="31"/>
      <c r="V1065" s="31"/>
      <c r="W1065" s="31"/>
      <c r="X1065" s="31"/>
      <c r="Y1065" s="31"/>
      <c r="Z1065" s="31"/>
    </row>
    <row r="1066" spans="1:26">
      <c r="A1066" s="31"/>
      <c r="B1066" s="31"/>
      <c r="C1066" s="31"/>
      <c r="D1066" s="31"/>
      <c r="E1066" s="31"/>
      <c r="F1066" s="31"/>
      <c r="G1066" s="31"/>
      <c r="H1066" s="31"/>
      <c r="I1066" s="31"/>
      <c r="J1066" s="31"/>
      <c r="K1066" s="31"/>
      <c r="L1066" s="31"/>
      <c r="M1066" s="31"/>
      <c r="N1066" s="31"/>
      <c r="O1066" s="31"/>
      <c r="P1066" s="31"/>
      <c r="Q1066" s="31"/>
      <c r="R1066" s="31"/>
      <c r="S1066" s="31"/>
      <c r="T1066" s="31"/>
      <c r="U1066" s="31"/>
      <c r="V1066" s="31"/>
      <c r="W1066" s="31"/>
      <c r="X1066" s="31"/>
      <c r="Y1066" s="31"/>
      <c r="Z1066" s="31"/>
    </row>
    <row r="1067" spans="1:26">
      <c r="A1067" s="31"/>
      <c r="B1067" s="31"/>
      <c r="C1067" s="31"/>
      <c r="D1067" s="31"/>
      <c r="E1067" s="31"/>
      <c r="F1067" s="31"/>
      <c r="G1067" s="31"/>
      <c r="H1067" s="31"/>
      <c r="I1067" s="31"/>
      <c r="J1067" s="31"/>
      <c r="K1067" s="31"/>
      <c r="L1067" s="31"/>
      <c r="M1067" s="31"/>
      <c r="N1067" s="31"/>
      <c r="O1067" s="31"/>
      <c r="P1067" s="31"/>
      <c r="Q1067" s="31"/>
      <c r="R1067" s="31"/>
      <c r="S1067" s="31"/>
      <c r="T1067" s="31"/>
      <c r="U1067" s="31"/>
      <c r="V1067" s="31"/>
      <c r="W1067" s="31"/>
      <c r="X1067" s="31"/>
      <c r="Y1067" s="31"/>
      <c r="Z1067" s="31"/>
    </row>
    <row r="1068" spans="1:26">
      <c r="A1068" s="31"/>
      <c r="B1068" s="31"/>
      <c r="C1068" s="31"/>
      <c r="D1068" s="31"/>
      <c r="E1068" s="31"/>
      <c r="F1068" s="31"/>
      <c r="G1068" s="31"/>
      <c r="H1068" s="31"/>
      <c r="I1068" s="31"/>
      <c r="J1068" s="31"/>
      <c r="K1068" s="31"/>
      <c r="L1068" s="31"/>
      <c r="M1068" s="31"/>
      <c r="N1068" s="31"/>
      <c r="O1068" s="31"/>
      <c r="P1068" s="31"/>
      <c r="Q1068" s="31"/>
      <c r="R1068" s="31"/>
      <c r="S1068" s="31"/>
      <c r="T1068" s="31"/>
      <c r="U1068" s="31"/>
      <c r="V1068" s="31"/>
      <c r="W1068" s="31"/>
      <c r="X1068" s="31"/>
      <c r="Y1068" s="31"/>
      <c r="Z1068" s="31"/>
    </row>
    <row r="1069" spans="1:26">
      <c r="A1069" s="31"/>
      <c r="B1069" s="31"/>
      <c r="C1069" s="31"/>
      <c r="D1069" s="31"/>
      <c r="E1069" s="31"/>
      <c r="F1069" s="31"/>
      <c r="G1069" s="31"/>
      <c r="H1069" s="31"/>
      <c r="I1069" s="31"/>
      <c r="J1069" s="31"/>
      <c r="K1069" s="31"/>
      <c r="L1069" s="31"/>
      <c r="M1069" s="31"/>
      <c r="N1069" s="31"/>
      <c r="O1069" s="31"/>
      <c r="P1069" s="31"/>
      <c r="Q1069" s="31"/>
      <c r="R1069" s="31"/>
      <c r="S1069" s="31"/>
      <c r="T1069" s="31"/>
      <c r="U1069" s="31"/>
      <c r="V1069" s="31"/>
      <c r="W1069" s="31"/>
      <c r="X1069" s="31"/>
      <c r="Y1069" s="31"/>
      <c r="Z1069" s="31"/>
    </row>
    <row r="1070" spans="1:26">
      <c r="A1070" s="31"/>
      <c r="B1070" s="31"/>
      <c r="C1070" s="31"/>
      <c r="D1070" s="31"/>
      <c r="E1070" s="31"/>
      <c r="F1070" s="31"/>
      <c r="G1070" s="31"/>
      <c r="H1070" s="31"/>
      <c r="I1070" s="31"/>
      <c r="J1070" s="31"/>
      <c r="K1070" s="31"/>
      <c r="L1070" s="31"/>
      <c r="M1070" s="31"/>
      <c r="N1070" s="31"/>
      <c r="O1070" s="31"/>
      <c r="P1070" s="31"/>
      <c r="Q1070" s="31"/>
      <c r="R1070" s="31"/>
      <c r="S1070" s="31"/>
      <c r="T1070" s="31"/>
      <c r="U1070" s="31"/>
      <c r="V1070" s="31"/>
      <c r="W1070" s="31"/>
      <c r="X1070" s="31"/>
      <c r="Y1070" s="31"/>
      <c r="Z1070" s="31"/>
    </row>
    <row r="1071" spans="1:26">
      <c r="A1071" s="31"/>
      <c r="B1071" s="31"/>
      <c r="C1071" s="31"/>
      <c r="D1071" s="31"/>
      <c r="E1071" s="31"/>
      <c r="F1071" s="31"/>
      <c r="G1071" s="31"/>
      <c r="H1071" s="31"/>
      <c r="I1071" s="31"/>
      <c r="J1071" s="31"/>
      <c r="K1071" s="31"/>
      <c r="L1071" s="31"/>
      <c r="M1071" s="31"/>
      <c r="N1071" s="31"/>
      <c r="O1071" s="31"/>
      <c r="P1071" s="31"/>
      <c r="Q1071" s="31"/>
      <c r="R1071" s="31"/>
      <c r="S1071" s="31"/>
      <c r="T1071" s="31"/>
      <c r="U1071" s="31"/>
      <c r="V1071" s="31"/>
      <c r="W1071" s="31"/>
      <c r="X1071" s="31"/>
      <c r="Y1071" s="31"/>
      <c r="Z1071" s="31"/>
    </row>
    <row r="1072" spans="1:26">
      <c r="A1072" s="31"/>
      <c r="B1072" s="31"/>
      <c r="C1072" s="31"/>
      <c r="D1072" s="31"/>
      <c r="E1072" s="31"/>
      <c r="F1072" s="31"/>
      <c r="G1072" s="31"/>
      <c r="H1072" s="31"/>
      <c r="I1072" s="31"/>
      <c r="J1072" s="31"/>
      <c r="K1072" s="31"/>
      <c r="L1072" s="31"/>
      <c r="M1072" s="31"/>
      <c r="N1072" s="31"/>
      <c r="O1072" s="31"/>
      <c r="P1072" s="31"/>
      <c r="Q1072" s="31"/>
      <c r="R1072" s="31"/>
      <c r="S1072" s="31"/>
      <c r="T1072" s="31"/>
      <c r="U1072" s="31"/>
      <c r="V1072" s="31"/>
      <c r="W1072" s="31"/>
      <c r="X1072" s="31"/>
      <c r="Y1072" s="31"/>
      <c r="Z1072" s="31"/>
    </row>
    <row r="1073" spans="1:26">
      <c r="A1073" s="31"/>
      <c r="B1073" s="31"/>
      <c r="C1073" s="31"/>
      <c r="D1073" s="31"/>
      <c r="E1073" s="31"/>
      <c r="F1073" s="31"/>
      <c r="G1073" s="31"/>
      <c r="H1073" s="31"/>
      <c r="I1073" s="31"/>
      <c r="J1073" s="31"/>
      <c r="K1073" s="31"/>
      <c r="L1073" s="31"/>
      <c r="M1073" s="31"/>
      <c r="N1073" s="31"/>
      <c r="O1073" s="31"/>
      <c r="P1073" s="31"/>
      <c r="Q1073" s="31"/>
      <c r="R1073" s="31"/>
      <c r="S1073" s="31"/>
      <c r="T1073" s="31"/>
      <c r="U1073" s="31"/>
      <c r="V1073" s="31"/>
      <c r="W1073" s="31"/>
      <c r="X1073" s="31"/>
      <c r="Y1073" s="31"/>
      <c r="Z1073" s="31"/>
    </row>
    <row r="1074" spans="1:26">
      <c r="A1074" s="31"/>
      <c r="B1074" s="31"/>
      <c r="C1074" s="31"/>
      <c r="D1074" s="31"/>
      <c r="E1074" s="31"/>
      <c r="F1074" s="31"/>
      <c r="G1074" s="31"/>
      <c r="H1074" s="31"/>
      <c r="I1074" s="31"/>
      <c r="J1074" s="31"/>
      <c r="K1074" s="31"/>
      <c r="L1074" s="31"/>
      <c r="M1074" s="31"/>
      <c r="N1074" s="31"/>
      <c r="O1074" s="31"/>
      <c r="P1074" s="31"/>
      <c r="Q1074" s="31"/>
      <c r="R1074" s="31"/>
      <c r="S1074" s="31"/>
      <c r="T1074" s="31"/>
      <c r="U1074" s="31"/>
      <c r="V1074" s="31"/>
      <c r="W1074" s="31"/>
      <c r="X1074" s="31"/>
      <c r="Y1074" s="31"/>
      <c r="Z1074" s="31"/>
    </row>
    <row r="1075" spans="1:26">
      <c r="A1075" s="31"/>
      <c r="B1075" s="31"/>
      <c r="C1075" s="31"/>
      <c r="D1075" s="31"/>
      <c r="E1075" s="31"/>
      <c r="F1075" s="31"/>
      <c r="G1075" s="31"/>
      <c r="H1075" s="31"/>
      <c r="I1075" s="31"/>
      <c r="J1075" s="31"/>
      <c r="K1075" s="31"/>
      <c r="L1075" s="31"/>
      <c r="M1075" s="31"/>
      <c r="N1075" s="31"/>
      <c r="O1075" s="31"/>
      <c r="P1075" s="31"/>
      <c r="Q1075" s="31"/>
      <c r="R1075" s="31"/>
      <c r="S1075" s="31"/>
      <c r="T1075" s="31"/>
      <c r="U1075" s="31"/>
      <c r="V1075" s="31"/>
      <c r="W1075" s="31"/>
      <c r="X1075" s="31"/>
      <c r="Y1075" s="31"/>
      <c r="Z1075" s="31"/>
    </row>
    <row r="1076" spans="1:26">
      <c r="A1076" s="31"/>
      <c r="B1076" s="31"/>
      <c r="C1076" s="31"/>
      <c r="D1076" s="31"/>
      <c r="E1076" s="31"/>
      <c r="F1076" s="31"/>
      <c r="G1076" s="31"/>
      <c r="H1076" s="31"/>
      <c r="I1076" s="31"/>
      <c r="J1076" s="31"/>
      <c r="K1076" s="31"/>
      <c r="L1076" s="31"/>
      <c r="M1076" s="31"/>
      <c r="N1076" s="31"/>
      <c r="O1076" s="31"/>
      <c r="P1076" s="31"/>
      <c r="Q1076" s="31"/>
      <c r="R1076" s="31"/>
      <c r="S1076" s="31"/>
      <c r="T1076" s="31"/>
      <c r="U1076" s="31"/>
      <c r="V1076" s="31"/>
      <c r="W1076" s="31"/>
      <c r="X1076" s="31"/>
      <c r="Y1076" s="31"/>
      <c r="Z1076" s="31"/>
    </row>
    <row r="1077" spans="1:26">
      <c r="A1077" s="31"/>
      <c r="B1077" s="31"/>
      <c r="C1077" s="31"/>
      <c r="D1077" s="31"/>
      <c r="E1077" s="31"/>
      <c r="F1077" s="31"/>
      <c r="G1077" s="31"/>
      <c r="H1077" s="31"/>
      <c r="I1077" s="31"/>
      <c r="J1077" s="31"/>
      <c r="K1077" s="31"/>
      <c r="L1077" s="31"/>
      <c r="M1077" s="31"/>
      <c r="N1077" s="31"/>
      <c r="O1077" s="31"/>
      <c r="P1077" s="31"/>
      <c r="Q1077" s="31"/>
      <c r="R1077" s="31"/>
      <c r="S1077" s="31"/>
      <c r="T1077" s="31"/>
      <c r="U1077" s="31"/>
      <c r="V1077" s="31"/>
      <c r="W1077" s="31"/>
      <c r="X1077" s="31"/>
      <c r="Y1077" s="31"/>
      <c r="Z1077" s="31"/>
    </row>
    <row r="1078" spans="1:26">
      <c r="A1078" s="31"/>
      <c r="B1078" s="31"/>
      <c r="C1078" s="31"/>
      <c r="D1078" s="31"/>
      <c r="E1078" s="31"/>
      <c r="F1078" s="31"/>
      <c r="G1078" s="31"/>
      <c r="H1078" s="31"/>
      <c r="I1078" s="31"/>
      <c r="J1078" s="31"/>
      <c r="K1078" s="31"/>
      <c r="L1078" s="31"/>
      <c r="M1078" s="31"/>
      <c r="N1078" s="31"/>
      <c r="O1078" s="31"/>
      <c r="P1078" s="31"/>
      <c r="Q1078" s="31"/>
      <c r="R1078" s="31"/>
      <c r="S1078" s="31"/>
      <c r="T1078" s="31"/>
      <c r="U1078" s="31"/>
      <c r="V1078" s="31"/>
      <c r="W1078" s="31"/>
      <c r="X1078" s="31"/>
      <c r="Y1078" s="31"/>
      <c r="Z1078" s="31"/>
    </row>
    <row r="1079" spans="1:26">
      <c r="A1079" s="31"/>
      <c r="B1079" s="31"/>
      <c r="C1079" s="31"/>
      <c r="D1079" s="31"/>
      <c r="E1079" s="31"/>
      <c r="F1079" s="31"/>
      <c r="G1079" s="31"/>
      <c r="H1079" s="31"/>
      <c r="I1079" s="31"/>
      <c r="J1079" s="31"/>
      <c r="K1079" s="31"/>
      <c r="L1079" s="31"/>
      <c r="M1079" s="31"/>
      <c r="N1079" s="31"/>
      <c r="O1079" s="31"/>
      <c r="P1079" s="31"/>
      <c r="Q1079" s="31"/>
      <c r="R1079" s="31"/>
      <c r="S1079" s="31"/>
      <c r="T1079" s="31"/>
      <c r="U1079" s="31"/>
      <c r="V1079" s="31"/>
      <c r="W1079" s="31"/>
      <c r="X1079" s="31"/>
      <c r="Y1079" s="31"/>
      <c r="Z1079" s="31"/>
    </row>
    <row r="1080" spans="1:26">
      <c r="A1080" s="31"/>
      <c r="B1080" s="31"/>
      <c r="C1080" s="31"/>
      <c r="D1080" s="31"/>
      <c r="E1080" s="31"/>
      <c r="F1080" s="31"/>
      <c r="G1080" s="31"/>
      <c r="H1080" s="31"/>
      <c r="I1080" s="31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  <c r="V1080" s="31"/>
      <c r="W1080" s="31"/>
      <c r="X1080" s="31"/>
      <c r="Y1080" s="31"/>
      <c r="Z1080" s="31"/>
    </row>
    <row r="1081" spans="1:26">
      <c r="A1081" s="31"/>
      <c r="B1081" s="31"/>
      <c r="C1081" s="31"/>
      <c r="D1081" s="31"/>
      <c r="E1081" s="31"/>
      <c r="F1081" s="31"/>
      <c r="G1081" s="31"/>
      <c r="H1081" s="31"/>
      <c r="I1081" s="31"/>
      <c r="J1081" s="31"/>
      <c r="K1081" s="31"/>
      <c r="L1081" s="31"/>
      <c r="M1081" s="31"/>
      <c r="N1081" s="31"/>
      <c r="O1081" s="31"/>
      <c r="P1081" s="31"/>
      <c r="Q1081" s="31"/>
      <c r="R1081" s="31"/>
      <c r="S1081" s="31"/>
      <c r="T1081" s="31"/>
      <c r="U1081" s="31"/>
      <c r="V1081" s="31"/>
      <c r="W1081" s="31"/>
      <c r="X1081" s="31"/>
      <c r="Y1081" s="31"/>
      <c r="Z1081" s="31"/>
    </row>
    <row r="1082" spans="1:26">
      <c r="A1082" s="31"/>
      <c r="B1082" s="31"/>
      <c r="C1082" s="31"/>
      <c r="D1082" s="31"/>
      <c r="E1082" s="31"/>
      <c r="F1082" s="31"/>
      <c r="G1082" s="31"/>
      <c r="H1082" s="31"/>
      <c r="I1082" s="31"/>
      <c r="J1082" s="31"/>
      <c r="K1082" s="31"/>
      <c r="L1082" s="31"/>
      <c r="M1082" s="31"/>
      <c r="N1082" s="31"/>
      <c r="O1082" s="31"/>
      <c r="P1082" s="31"/>
      <c r="Q1082" s="31"/>
      <c r="R1082" s="31"/>
      <c r="S1082" s="31"/>
      <c r="T1082" s="31"/>
      <c r="U1082" s="31"/>
      <c r="V1082" s="31"/>
      <c r="W1082" s="31"/>
      <c r="X1082" s="31"/>
      <c r="Y1082" s="31"/>
      <c r="Z1082" s="31"/>
    </row>
    <row r="1083" spans="1:26">
      <c r="A1083" s="31"/>
      <c r="B1083" s="31"/>
      <c r="C1083" s="31"/>
      <c r="D1083" s="31"/>
      <c r="E1083" s="31"/>
      <c r="F1083" s="31"/>
      <c r="G1083" s="31"/>
      <c r="H1083" s="31"/>
      <c r="I1083" s="31"/>
      <c r="J1083" s="31"/>
      <c r="K1083" s="31"/>
      <c r="L1083" s="31"/>
      <c r="M1083" s="31"/>
      <c r="N1083" s="31"/>
      <c r="O1083" s="31"/>
      <c r="P1083" s="31"/>
      <c r="Q1083" s="31"/>
      <c r="R1083" s="31"/>
      <c r="S1083" s="31"/>
      <c r="T1083" s="31"/>
      <c r="U1083" s="31"/>
      <c r="V1083" s="31"/>
      <c r="W1083" s="31"/>
      <c r="X1083" s="31"/>
      <c r="Y1083" s="31"/>
      <c r="Z1083" s="31"/>
    </row>
    <row r="1084" spans="1:26">
      <c r="A1084" s="31"/>
      <c r="B1084" s="31"/>
      <c r="C1084" s="31"/>
      <c r="D1084" s="31"/>
      <c r="E1084" s="31"/>
      <c r="F1084" s="31"/>
      <c r="G1084" s="31"/>
      <c r="H1084" s="31"/>
      <c r="I1084" s="31"/>
      <c r="J1084" s="31"/>
      <c r="K1084" s="31"/>
      <c r="L1084" s="31"/>
      <c r="M1084" s="31"/>
      <c r="N1084" s="31"/>
      <c r="O1084" s="31"/>
      <c r="P1084" s="31"/>
      <c r="Q1084" s="31"/>
      <c r="R1084" s="31"/>
      <c r="S1084" s="31"/>
      <c r="T1084" s="31"/>
      <c r="U1084" s="31"/>
      <c r="V1084" s="31"/>
      <c r="W1084" s="31"/>
      <c r="X1084" s="31"/>
      <c r="Y1084" s="31"/>
      <c r="Z1084" s="31"/>
    </row>
    <row r="1085" spans="1:26">
      <c r="A1085" s="31"/>
      <c r="B1085" s="31"/>
      <c r="C1085" s="31"/>
      <c r="D1085" s="31"/>
      <c r="E1085" s="31"/>
      <c r="F1085" s="31"/>
      <c r="G1085" s="31"/>
      <c r="H1085" s="31"/>
      <c r="I1085" s="31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U1085" s="31"/>
      <c r="V1085" s="31"/>
      <c r="W1085" s="31"/>
      <c r="X1085" s="31"/>
      <c r="Y1085" s="31"/>
      <c r="Z1085" s="31"/>
    </row>
    <row r="1086" spans="1:26">
      <c r="A1086" s="31"/>
      <c r="B1086" s="31"/>
      <c r="C1086" s="31"/>
      <c r="D1086" s="31"/>
      <c r="E1086" s="31"/>
      <c r="F1086" s="31"/>
      <c r="G1086" s="31"/>
      <c r="H1086" s="31"/>
      <c r="I1086" s="31"/>
      <c r="J1086" s="31"/>
      <c r="K1086" s="31"/>
      <c r="L1086" s="31"/>
      <c r="M1086" s="31"/>
      <c r="N1086" s="31"/>
      <c r="O1086" s="31"/>
      <c r="P1086" s="31"/>
      <c r="Q1086" s="31"/>
      <c r="R1086" s="31"/>
      <c r="S1086" s="31"/>
      <c r="T1086" s="31"/>
      <c r="U1086" s="31"/>
      <c r="V1086" s="31"/>
      <c r="W1086" s="31"/>
      <c r="X1086" s="31"/>
      <c r="Y1086" s="31"/>
      <c r="Z1086" s="31"/>
    </row>
    <row r="1087" spans="1:26">
      <c r="A1087" s="31"/>
      <c r="B1087" s="31"/>
      <c r="C1087" s="31"/>
      <c r="D1087" s="31"/>
      <c r="E1087" s="31"/>
      <c r="F1087" s="31"/>
      <c r="G1087" s="31"/>
      <c r="H1087" s="31"/>
      <c r="I1087" s="31"/>
      <c r="J1087" s="31"/>
      <c r="K1087" s="31"/>
      <c r="L1087" s="31"/>
      <c r="M1087" s="31"/>
      <c r="N1087" s="31"/>
      <c r="O1087" s="31"/>
      <c r="P1087" s="31"/>
      <c r="Q1087" s="31"/>
      <c r="R1087" s="31"/>
      <c r="S1087" s="31"/>
      <c r="T1087" s="31"/>
      <c r="U1087" s="31"/>
      <c r="V1087" s="31"/>
      <c r="W1087" s="31"/>
      <c r="X1087" s="31"/>
      <c r="Y1087" s="31"/>
      <c r="Z1087" s="31"/>
    </row>
    <row r="1088" spans="1:26">
      <c r="A1088" s="31"/>
      <c r="B1088" s="31"/>
      <c r="C1088" s="31"/>
      <c r="D1088" s="31"/>
      <c r="E1088" s="31"/>
      <c r="F1088" s="31"/>
      <c r="G1088" s="31"/>
      <c r="H1088" s="31"/>
      <c r="I1088" s="31"/>
      <c r="J1088" s="31"/>
      <c r="K1088" s="31"/>
      <c r="L1088" s="31"/>
      <c r="M1088" s="31"/>
      <c r="N1088" s="31"/>
      <c r="O1088" s="31"/>
      <c r="P1088" s="31"/>
      <c r="Q1088" s="31"/>
      <c r="R1088" s="31"/>
      <c r="S1088" s="31"/>
      <c r="T1088" s="31"/>
      <c r="U1088" s="31"/>
      <c r="V1088" s="31"/>
      <c r="W1088" s="31"/>
      <c r="X1088" s="31"/>
      <c r="Y1088" s="31"/>
      <c r="Z1088" s="31"/>
    </row>
    <row r="1089" spans="1:26">
      <c r="A1089" s="31"/>
      <c r="B1089" s="31"/>
      <c r="C1089" s="31"/>
      <c r="D1089" s="31"/>
      <c r="E1089" s="31"/>
      <c r="F1089" s="31"/>
      <c r="G1089" s="31"/>
      <c r="H1089" s="31"/>
      <c r="I1089" s="31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  <c r="V1089" s="31"/>
      <c r="W1089" s="31"/>
      <c r="X1089" s="31"/>
      <c r="Y1089" s="31"/>
      <c r="Z1089" s="31"/>
    </row>
    <row r="1090" spans="1:26">
      <c r="A1090" s="31"/>
      <c r="B1090" s="31"/>
      <c r="C1090" s="31"/>
      <c r="D1090" s="31"/>
      <c r="E1090" s="31"/>
      <c r="F1090" s="31"/>
      <c r="G1090" s="31"/>
      <c r="H1090" s="31"/>
      <c r="I1090" s="31"/>
      <c r="J1090" s="31"/>
      <c r="K1090" s="31"/>
      <c r="L1090" s="31"/>
      <c r="M1090" s="31"/>
      <c r="N1090" s="31"/>
      <c r="O1090" s="31"/>
      <c r="P1090" s="31"/>
      <c r="Q1090" s="31"/>
      <c r="R1090" s="31"/>
      <c r="S1090" s="31"/>
      <c r="T1090" s="31"/>
      <c r="U1090" s="31"/>
      <c r="V1090" s="31"/>
      <c r="W1090" s="31"/>
      <c r="X1090" s="31"/>
      <c r="Y1090" s="31"/>
      <c r="Z1090" s="31"/>
    </row>
    <row r="1091" spans="1:26">
      <c r="A1091" s="31"/>
      <c r="B1091" s="31"/>
      <c r="C1091" s="31"/>
      <c r="D1091" s="31"/>
      <c r="E1091" s="31"/>
      <c r="F1091" s="31"/>
      <c r="G1091" s="31"/>
      <c r="H1091" s="31"/>
      <c r="I1091" s="31"/>
      <c r="J1091" s="31"/>
      <c r="K1091" s="31"/>
      <c r="L1091" s="31"/>
      <c r="M1091" s="31"/>
      <c r="N1091" s="31"/>
      <c r="O1091" s="31"/>
      <c r="P1091" s="31"/>
      <c r="Q1091" s="31"/>
      <c r="R1091" s="31"/>
      <c r="S1091" s="31"/>
      <c r="T1091" s="31"/>
      <c r="U1091" s="31"/>
      <c r="V1091" s="31"/>
      <c r="W1091" s="31"/>
      <c r="X1091" s="31"/>
      <c r="Y1091" s="31"/>
      <c r="Z1091" s="31"/>
    </row>
    <row r="1092" spans="1:26">
      <c r="A1092" s="31"/>
      <c r="B1092" s="31"/>
      <c r="C1092" s="31"/>
      <c r="D1092" s="31"/>
      <c r="E1092" s="31"/>
      <c r="F1092" s="31"/>
      <c r="G1092" s="31"/>
      <c r="H1092" s="31"/>
      <c r="I1092" s="31"/>
      <c r="J1092" s="31"/>
      <c r="K1092" s="31"/>
      <c r="L1092" s="31"/>
      <c r="M1092" s="31"/>
      <c r="N1092" s="31"/>
      <c r="O1092" s="31"/>
      <c r="P1092" s="31"/>
      <c r="Q1092" s="31"/>
      <c r="R1092" s="31"/>
      <c r="S1092" s="31"/>
      <c r="T1092" s="31"/>
      <c r="U1092" s="31"/>
      <c r="V1092" s="31"/>
      <c r="W1092" s="31"/>
      <c r="X1092" s="31"/>
      <c r="Y1092" s="31"/>
      <c r="Z1092" s="31"/>
    </row>
    <row r="1093" spans="1:26">
      <c r="A1093" s="31"/>
      <c r="B1093" s="31"/>
      <c r="C1093" s="31"/>
      <c r="D1093" s="31"/>
      <c r="E1093" s="31"/>
      <c r="F1093" s="31"/>
      <c r="G1093" s="31"/>
      <c r="H1093" s="31"/>
      <c r="I1093" s="31"/>
      <c r="J1093" s="31"/>
      <c r="K1093" s="31"/>
      <c r="L1093" s="31"/>
      <c r="M1093" s="31"/>
      <c r="N1093" s="31"/>
      <c r="O1093" s="31"/>
      <c r="P1093" s="31"/>
      <c r="Q1093" s="31"/>
      <c r="R1093" s="31"/>
      <c r="S1093" s="31"/>
      <c r="T1093" s="31"/>
      <c r="U1093" s="31"/>
      <c r="V1093" s="31"/>
      <c r="W1093" s="31"/>
      <c r="X1093" s="31"/>
      <c r="Y1093" s="31"/>
      <c r="Z1093" s="31"/>
    </row>
    <row r="1094" spans="1:26">
      <c r="A1094" s="31"/>
      <c r="B1094" s="31"/>
      <c r="C1094" s="31"/>
      <c r="D1094" s="31"/>
      <c r="E1094" s="31"/>
      <c r="F1094" s="31"/>
      <c r="G1094" s="31"/>
      <c r="H1094" s="31"/>
      <c r="I1094" s="31"/>
      <c r="J1094" s="31"/>
      <c r="K1094" s="31"/>
      <c r="L1094" s="31"/>
      <c r="M1094" s="31"/>
      <c r="N1094" s="31"/>
      <c r="O1094" s="31"/>
      <c r="P1094" s="31"/>
      <c r="Q1094" s="31"/>
      <c r="R1094" s="31"/>
      <c r="S1094" s="31"/>
      <c r="T1094" s="31"/>
      <c r="U1094" s="31"/>
      <c r="V1094" s="31"/>
      <c r="W1094" s="31"/>
      <c r="X1094" s="31"/>
      <c r="Y1094" s="31"/>
      <c r="Z1094" s="31"/>
    </row>
    <row r="1095" spans="1:26">
      <c r="A1095" s="31"/>
      <c r="B1095" s="31"/>
      <c r="C1095" s="31"/>
      <c r="D1095" s="31"/>
      <c r="E1095" s="31"/>
      <c r="F1095" s="31"/>
      <c r="G1095" s="31"/>
      <c r="H1095" s="31"/>
      <c r="I1095" s="31"/>
      <c r="J1095" s="31"/>
      <c r="K1095" s="31"/>
      <c r="L1095" s="31"/>
      <c r="M1095" s="31"/>
      <c r="N1095" s="31"/>
      <c r="O1095" s="31"/>
      <c r="P1095" s="31"/>
      <c r="Q1095" s="31"/>
      <c r="R1095" s="31"/>
      <c r="S1095" s="31"/>
      <c r="T1095" s="31"/>
      <c r="U1095" s="31"/>
      <c r="V1095" s="31"/>
      <c r="W1095" s="31"/>
      <c r="X1095" s="31"/>
      <c r="Y1095" s="31"/>
      <c r="Z1095" s="31"/>
    </row>
    <row r="1096" spans="1:26">
      <c r="A1096" s="31"/>
      <c r="B1096" s="31"/>
      <c r="C1096" s="31"/>
      <c r="D1096" s="31"/>
      <c r="E1096" s="31"/>
      <c r="F1096" s="31"/>
      <c r="G1096" s="31"/>
      <c r="H1096" s="31"/>
      <c r="I1096" s="31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  <c r="V1096" s="31"/>
      <c r="W1096" s="31"/>
      <c r="X1096" s="31"/>
      <c r="Y1096" s="31"/>
      <c r="Z1096" s="31"/>
    </row>
    <row r="1097" spans="1:26">
      <c r="A1097" s="31"/>
      <c r="B1097" s="31"/>
      <c r="C1097" s="31"/>
      <c r="D1097" s="31"/>
      <c r="E1097" s="31"/>
      <c r="F1097" s="31"/>
      <c r="G1097" s="31"/>
      <c r="H1097" s="31"/>
      <c r="I1097" s="31"/>
      <c r="J1097" s="31"/>
      <c r="K1097" s="31"/>
      <c r="L1097" s="31"/>
      <c r="M1097" s="31"/>
      <c r="N1097" s="31"/>
      <c r="O1097" s="31"/>
      <c r="P1097" s="31"/>
      <c r="Q1097" s="31"/>
      <c r="R1097" s="31"/>
      <c r="S1097" s="31"/>
      <c r="T1097" s="31"/>
      <c r="U1097" s="31"/>
      <c r="V1097" s="31"/>
      <c r="W1097" s="31"/>
      <c r="X1097" s="31"/>
      <c r="Y1097" s="31"/>
      <c r="Z1097" s="31"/>
    </row>
    <row r="1098" spans="1:26">
      <c r="A1098" s="31"/>
      <c r="B1098" s="31"/>
      <c r="C1098" s="31"/>
      <c r="D1098" s="31"/>
      <c r="E1098" s="31"/>
      <c r="F1098" s="31"/>
      <c r="G1098" s="31"/>
      <c r="H1098" s="31"/>
      <c r="I1098" s="31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  <c r="V1098" s="31"/>
      <c r="W1098" s="31"/>
      <c r="X1098" s="31"/>
      <c r="Y1098" s="31"/>
      <c r="Z1098" s="31"/>
    </row>
    <row r="1099" spans="1:26">
      <c r="A1099" s="31"/>
      <c r="B1099" s="31"/>
      <c r="C1099" s="31"/>
      <c r="D1099" s="31"/>
      <c r="E1099" s="31"/>
      <c r="F1099" s="31"/>
      <c r="G1099" s="31"/>
      <c r="H1099" s="31"/>
      <c r="I1099" s="31"/>
      <c r="J1099" s="31"/>
      <c r="K1099" s="31"/>
      <c r="L1099" s="31"/>
      <c r="M1099" s="31"/>
      <c r="N1099" s="31"/>
      <c r="O1099" s="31"/>
      <c r="P1099" s="31"/>
      <c r="Q1099" s="31"/>
      <c r="R1099" s="31"/>
      <c r="S1099" s="31"/>
      <c r="T1099" s="31"/>
      <c r="U1099" s="31"/>
      <c r="V1099" s="31"/>
      <c r="W1099" s="31"/>
      <c r="X1099" s="31"/>
      <c r="Y1099" s="31"/>
      <c r="Z1099" s="31"/>
    </row>
    <row r="1100" spans="1:26">
      <c r="A1100" s="31"/>
      <c r="B1100" s="31"/>
      <c r="C1100" s="31"/>
      <c r="D1100" s="31"/>
      <c r="E1100" s="31"/>
      <c r="F1100" s="31"/>
      <c r="G1100" s="31"/>
      <c r="H1100" s="31"/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W1100" s="31"/>
      <c r="X1100" s="31"/>
      <c r="Y1100" s="31"/>
      <c r="Z1100" s="31"/>
    </row>
    <row r="1101" spans="1:26">
      <c r="A1101" s="31"/>
      <c r="B1101" s="31"/>
      <c r="C1101" s="31"/>
      <c r="D1101" s="31"/>
      <c r="E1101" s="31"/>
      <c r="F1101" s="31"/>
      <c r="G1101" s="31"/>
      <c r="H1101" s="31"/>
      <c r="I1101" s="31"/>
      <c r="J1101" s="31"/>
      <c r="K1101" s="31"/>
      <c r="L1101" s="31"/>
      <c r="M1101" s="31"/>
      <c r="N1101" s="31"/>
      <c r="O1101" s="31"/>
      <c r="P1101" s="31"/>
      <c r="Q1101" s="31"/>
      <c r="R1101" s="31"/>
      <c r="S1101" s="31"/>
      <c r="T1101" s="31"/>
      <c r="U1101" s="31"/>
      <c r="V1101" s="31"/>
      <c r="W1101" s="31"/>
      <c r="X1101" s="31"/>
      <c r="Y1101" s="31"/>
      <c r="Z1101" s="31"/>
    </row>
    <row r="1102" spans="1:26">
      <c r="A1102" s="31"/>
      <c r="B1102" s="31"/>
      <c r="C1102" s="31"/>
      <c r="D1102" s="31"/>
      <c r="E1102" s="31"/>
      <c r="F1102" s="31"/>
      <c r="G1102" s="31"/>
      <c r="H1102" s="31"/>
      <c r="I1102" s="31"/>
      <c r="J1102" s="31"/>
      <c r="K1102" s="31"/>
      <c r="L1102" s="31"/>
      <c r="M1102" s="31"/>
      <c r="N1102" s="31"/>
      <c r="O1102" s="31"/>
      <c r="P1102" s="31"/>
      <c r="Q1102" s="31"/>
      <c r="R1102" s="31"/>
      <c r="S1102" s="31"/>
      <c r="T1102" s="31"/>
      <c r="U1102" s="31"/>
      <c r="V1102" s="31"/>
      <c r="W1102" s="31"/>
      <c r="X1102" s="31"/>
      <c r="Y1102" s="31"/>
      <c r="Z1102" s="31"/>
    </row>
    <row r="1103" spans="1:26">
      <c r="A1103" s="31"/>
      <c r="B1103" s="31"/>
      <c r="C1103" s="31"/>
      <c r="D1103" s="31"/>
      <c r="E1103" s="31"/>
      <c r="F1103" s="31"/>
      <c r="G1103" s="31"/>
      <c r="H1103" s="31"/>
      <c r="I1103" s="31"/>
      <c r="J1103" s="31"/>
      <c r="K1103" s="31"/>
      <c r="L1103" s="31"/>
      <c r="M1103" s="31"/>
      <c r="N1103" s="31"/>
      <c r="O1103" s="31"/>
      <c r="P1103" s="31"/>
      <c r="Q1103" s="31"/>
      <c r="R1103" s="31"/>
      <c r="S1103" s="31"/>
      <c r="T1103" s="31"/>
      <c r="U1103" s="31"/>
      <c r="V1103" s="31"/>
      <c r="W1103" s="31"/>
      <c r="X1103" s="31"/>
      <c r="Y1103" s="31"/>
      <c r="Z1103" s="31"/>
    </row>
    <row r="1104" spans="1:26">
      <c r="A1104" s="31"/>
      <c r="B1104" s="31"/>
      <c r="C1104" s="31"/>
      <c r="D1104" s="31"/>
      <c r="E1104" s="31"/>
      <c r="F1104" s="31"/>
      <c r="G1104" s="31"/>
      <c r="H1104" s="31"/>
      <c r="I1104" s="31"/>
      <c r="J1104" s="31"/>
      <c r="K1104" s="31"/>
      <c r="L1104" s="31"/>
      <c r="M1104" s="31"/>
      <c r="N1104" s="31"/>
      <c r="O1104" s="31"/>
      <c r="P1104" s="31"/>
      <c r="Q1104" s="31"/>
      <c r="R1104" s="31"/>
      <c r="S1104" s="31"/>
      <c r="T1104" s="31"/>
      <c r="U1104" s="31"/>
      <c r="V1104" s="31"/>
      <c r="W1104" s="31"/>
      <c r="X1104" s="31"/>
      <c r="Y1104" s="31"/>
      <c r="Z1104" s="31"/>
    </row>
    <row r="1105" spans="1:26">
      <c r="A1105" s="31"/>
      <c r="B1105" s="31"/>
      <c r="C1105" s="31"/>
      <c r="D1105" s="31"/>
      <c r="E1105" s="31"/>
      <c r="F1105" s="31"/>
      <c r="G1105" s="31"/>
      <c r="H1105" s="31"/>
      <c r="I1105" s="31"/>
      <c r="J1105" s="31"/>
      <c r="K1105" s="31"/>
      <c r="L1105" s="31"/>
      <c r="M1105" s="31"/>
      <c r="N1105" s="31"/>
      <c r="O1105" s="31"/>
      <c r="P1105" s="31"/>
      <c r="Q1105" s="31"/>
      <c r="R1105" s="31"/>
      <c r="S1105" s="31"/>
      <c r="T1105" s="31"/>
      <c r="U1105" s="31"/>
      <c r="V1105" s="31"/>
      <c r="W1105" s="31"/>
      <c r="X1105" s="31"/>
      <c r="Y1105" s="31"/>
      <c r="Z1105" s="31"/>
    </row>
    <row r="1106" spans="1:26">
      <c r="A1106" s="31"/>
      <c r="B1106" s="31"/>
      <c r="C1106" s="31"/>
      <c r="D1106" s="31"/>
      <c r="E1106" s="31"/>
      <c r="F1106" s="31"/>
      <c r="G1106" s="31"/>
      <c r="H1106" s="31"/>
      <c r="I1106" s="31"/>
      <c r="J1106" s="31"/>
      <c r="K1106" s="31"/>
      <c r="L1106" s="31"/>
      <c r="M1106" s="31"/>
      <c r="N1106" s="31"/>
      <c r="O1106" s="31"/>
      <c r="P1106" s="31"/>
      <c r="Q1106" s="31"/>
      <c r="R1106" s="31"/>
      <c r="S1106" s="31"/>
      <c r="T1106" s="31"/>
      <c r="U1106" s="31"/>
      <c r="V1106" s="31"/>
      <c r="W1106" s="31"/>
      <c r="X1106" s="31"/>
      <c r="Y1106" s="31"/>
      <c r="Z1106" s="31"/>
    </row>
    <row r="1107" spans="1:26">
      <c r="A1107" s="31"/>
      <c r="B1107" s="31"/>
      <c r="C1107" s="31"/>
      <c r="D1107" s="31"/>
      <c r="E1107" s="31"/>
      <c r="F1107" s="31"/>
      <c r="G1107" s="31"/>
      <c r="H1107" s="31"/>
      <c r="I1107" s="31"/>
      <c r="J1107" s="31"/>
      <c r="K1107" s="31"/>
      <c r="L1107" s="31"/>
      <c r="M1107" s="31"/>
      <c r="N1107" s="31"/>
      <c r="O1107" s="31"/>
      <c r="P1107" s="31"/>
      <c r="Q1107" s="31"/>
      <c r="R1107" s="31"/>
      <c r="S1107" s="31"/>
      <c r="T1107" s="31"/>
      <c r="U1107" s="31"/>
      <c r="V1107" s="31"/>
      <c r="W1107" s="31"/>
      <c r="X1107" s="31"/>
      <c r="Y1107" s="31"/>
      <c r="Z1107" s="31"/>
    </row>
    <row r="1108" spans="1:26">
      <c r="A1108" s="31"/>
      <c r="B1108" s="31"/>
      <c r="C1108" s="31"/>
      <c r="D1108" s="31"/>
      <c r="E1108" s="31"/>
      <c r="F1108" s="31"/>
      <c r="G1108" s="31"/>
      <c r="H1108" s="31"/>
      <c r="I1108" s="31"/>
      <c r="J1108" s="31"/>
      <c r="K1108" s="31"/>
      <c r="L1108" s="31"/>
      <c r="M1108" s="31"/>
      <c r="N1108" s="31"/>
      <c r="O1108" s="31"/>
      <c r="P1108" s="31"/>
      <c r="Q1108" s="31"/>
      <c r="R1108" s="31"/>
      <c r="S1108" s="31"/>
      <c r="T1108" s="31"/>
      <c r="U1108" s="31"/>
      <c r="V1108" s="31"/>
      <c r="W1108" s="31"/>
      <c r="X1108" s="31"/>
      <c r="Y1108" s="31"/>
      <c r="Z1108" s="31"/>
    </row>
    <row r="1109" spans="1:26">
      <c r="A1109" s="31"/>
      <c r="B1109" s="31"/>
      <c r="C1109" s="31"/>
      <c r="D1109" s="31"/>
      <c r="E1109" s="31"/>
      <c r="F1109" s="31"/>
      <c r="G1109" s="31"/>
      <c r="H1109" s="31"/>
      <c r="I1109" s="31"/>
      <c r="J1109" s="31"/>
      <c r="K1109" s="31"/>
      <c r="L1109" s="31"/>
      <c r="M1109" s="31"/>
      <c r="N1109" s="31"/>
      <c r="O1109" s="31"/>
      <c r="P1109" s="31"/>
      <c r="Q1109" s="31"/>
      <c r="R1109" s="31"/>
      <c r="S1109" s="31"/>
      <c r="T1109" s="31"/>
      <c r="U1109" s="31"/>
      <c r="V1109" s="31"/>
      <c r="W1109" s="31"/>
      <c r="X1109" s="31"/>
      <c r="Y1109" s="31"/>
      <c r="Z1109" s="31"/>
    </row>
    <row r="1110" spans="1:26">
      <c r="A1110" s="31"/>
      <c r="B1110" s="31"/>
      <c r="C1110" s="31"/>
      <c r="D1110" s="31"/>
      <c r="E1110" s="31"/>
      <c r="F1110" s="31"/>
      <c r="G1110" s="31"/>
      <c r="H1110" s="31"/>
      <c r="I1110" s="31"/>
      <c r="J1110" s="31"/>
      <c r="K1110" s="31"/>
      <c r="L1110" s="31"/>
      <c r="M1110" s="31"/>
      <c r="N1110" s="31"/>
      <c r="O1110" s="31"/>
      <c r="P1110" s="31"/>
      <c r="Q1110" s="31"/>
      <c r="R1110" s="31"/>
      <c r="S1110" s="31"/>
      <c r="T1110" s="31"/>
      <c r="U1110" s="31"/>
      <c r="V1110" s="31"/>
      <c r="W1110" s="31"/>
      <c r="X1110" s="31"/>
      <c r="Y1110" s="31"/>
      <c r="Z1110" s="31"/>
    </row>
    <row r="1111" spans="1:26">
      <c r="A1111" s="31"/>
      <c r="B1111" s="31"/>
      <c r="C1111" s="31"/>
      <c r="D1111" s="31"/>
      <c r="E1111" s="31"/>
      <c r="F1111" s="31"/>
      <c r="G1111" s="31"/>
      <c r="H1111" s="31"/>
      <c r="I1111" s="31"/>
      <c r="J1111" s="31"/>
      <c r="K1111" s="31"/>
      <c r="L1111" s="31"/>
      <c r="M1111" s="31"/>
      <c r="N1111" s="31"/>
      <c r="O1111" s="31"/>
      <c r="P1111" s="31"/>
      <c r="Q1111" s="31"/>
      <c r="R1111" s="31"/>
      <c r="S1111" s="31"/>
      <c r="T1111" s="31"/>
      <c r="U1111" s="31"/>
      <c r="V1111" s="31"/>
      <c r="W1111" s="31"/>
      <c r="X1111" s="31"/>
      <c r="Y1111" s="31"/>
      <c r="Z1111" s="31"/>
    </row>
    <row r="1112" spans="1:26">
      <c r="A1112" s="31"/>
      <c r="B1112" s="31"/>
      <c r="C1112" s="31"/>
      <c r="D1112" s="31"/>
      <c r="E1112" s="31"/>
      <c r="F1112" s="31"/>
      <c r="G1112" s="31"/>
      <c r="H1112" s="31"/>
      <c r="I1112" s="31"/>
      <c r="J1112" s="31"/>
      <c r="K1112" s="31"/>
      <c r="L1112" s="31"/>
      <c r="M1112" s="31"/>
      <c r="N1112" s="31"/>
      <c r="Q1112" s="31"/>
      <c r="R1112" s="31"/>
      <c r="S1112" s="31"/>
      <c r="T1112" s="31"/>
      <c r="U1112" s="31"/>
      <c r="V1112" s="31"/>
      <c r="W1112" s="31"/>
      <c r="X1112" s="31"/>
      <c r="Y1112" s="31"/>
      <c r="Z1112" s="31"/>
    </row>
    <row r="1113" spans="1:26">
      <c r="A1113" s="31"/>
      <c r="B1113" s="31"/>
      <c r="C1113" s="31"/>
      <c r="D1113" s="31"/>
      <c r="E1113" s="31"/>
      <c r="F1113" s="31"/>
      <c r="G1113" s="31"/>
      <c r="H1113" s="31"/>
      <c r="I1113" s="31"/>
      <c r="J1113" s="31"/>
      <c r="K1113" s="31"/>
      <c r="L1113" s="31"/>
      <c r="M1113" s="31"/>
      <c r="N1113" s="31"/>
      <c r="Q1113" s="31"/>
      <c r="R1113" s="31"/>
      <c r="S1113" s="31"/>
      <c r="T1113" s="31"/>
      <c r="U1113" s="31"/>
      <c r="V1113" s="31"/>
      <c r="W1113" s="31"/>
      <c r="X1113" s="31"/>
      <c r="Y1113" s="31"/>
      <c r="Z1113" s="31"/>
    </row>
    <row r="1114" spans="1:26">
      <c r="A1114" s="31"/>
      <c r="B1114" s="31"/>
      <c r="C1114" s="31"/>
      <c r="D1114" s="31"/>
      <c r="E1114" s="31"/>
      <c r="F1114" s="31"/>
      <c r="G1114" s="31"/>
      <c r="H1114" s="31"/>
      <c r="I1114" s="31"/>
      <c r="J1114" s="31"/>
      <c r="K1114" s="31"/>
      <c r="L1114" s="31"/>
      <c r="M1114" s="31"/>
      <c r="N1114" s="31"/>
      <c r="Q1114" s="31"/>
      <c r="R1114" s="31"/>
      <c r="S1114" s="31"/>
      <c r="T1114" s="31"/>
      <c r="U1114" s="31"/>
      <c r="V1114" s="31"/>
      <c r="W1114" s="31"/>
      <c r="X1114" s="31"/>
      <c r="Y1114" s="31"/>
      <c r="Z1114" s="31"/>
    </row>
    <row r="1115" spans="1:26">
      <c r="A1115" s="31"/>
      <c r="B1115" s="31"/>
      <c r="C1115" s="31"/>
      <c r="D1115" s="31"/>
      <c r="E1115" s="31"/>
      <c r="F1115" s="31"/>
      <c r="G1115" s="31"/>
      <c r="H1115" s="31"/>
      <c r="I1115" s="31"/>
      <c r="J1115" s="31"/>
      <c r="K1115" s="31"/>
      <c r="L1115" s="31"/>
      <c r="M1115" s="31"/>
      <c r="N1115" s="31"/>
      <c r="Q1115" s="31"/>
      <c r="R1115" s="31"/>
      <c r="S1115" s="31"/>
      <c r="T1115" s="31"/>
      <c r="U1115" s="31"/>
      <c r="V1115" s="31"/>
      <c r="W1115" s="31"/>
      <c r="X1115" s="31"/>
      <c r="Y1115" s="31"/>
      <c r="Z1115" s="31"/>
    </row>
    <row r="1116" spans="1:26">
      <c r="A1116" s="31"/>
      <c r="B1116" s="31"/>
      <c r="C1116" s="31"/>
      <c r="D1116" s="31"/>
      <c r="E1116" s="31"/>
      <c r="F1116" s="31"/>
      <c r="G1116" s="31"/>
      <c r="H1116" s="31"/>
      <c r="I1116" s="31"/>
      <c r="J1116" s="31"/>
      <c r="K1116" s="31"/>
      <c r="L1116" s="31"/>
      <c r="M1116" s="31"/>
      <c r="N1116" s="31"/>
      <c r="Q1116" s="31"/>
      <c r="R1116" s="31"/>
      <c r="S1116" s="31"/>
      <c r="T1116" s="31"/>
      <c r="U1116" s="31"/>
      <c r="V1116" s="31"/>
      <c r="W1116" s="31"/>
      <c r="X1116" s="31"/>
      <c r="Y1116" s="31"/>
      <c r="Z1116" s="31"/>
    </row>
  </sheetData>
  <mergeCells count="518">
    <mergeCell ref="L426:L444"/>
    <mergeCell ref="M426:M444"/>
    <mergeCell ref="B427:I427"/>
    <mergeCell ref="B444:I444"/>
    <mergeCell ref="B439:I439"/>
    <mergeCell ref="B440:I440"/>
    <mergeCell ref="B441:I441"/>
    <mergeCell ref="B442:I442"/>
    <mergeCell ref="B443:I443"/>
    <mergeCell ref="B423:I423"/>
    <mergeCell ref="B424:I424"/>
    <mergeCell ref="A426:A444"/>
    <mergeCell ref="B426:I426"/>
    <mergeCell ref="B430:I430"/>
    <mergeCell ref="B431:I431"/>
    <mergeCell ref="B432:I432"/>
    <mergeCell ref="B433:I433"/>
    <mergeCell ref="B434:I434"/>
    <mergeCell ref="B435:I435"/>
    <mergeCell ref="B436:I436"/>
    <mergeCell ref="B437:I437"/>
    <mergeCell ref="B438:I438"/>
    <mergeCell ref="M350:M368"/>
    <mergeCell ref="B351:I351"/>
    <mergeCell ref="B368:I368"/>
    <mergeCell ref="B366:I366"/>
    <mergeCell ref="B367:I367"/>
    <mergeCell ref="A369:A387"/>
    <mergeCell ref="B369:I369"/>
    <mergeCell ref="L369:L387"/>
    <mergeCell ref="M369:M387"/>
    <mergeCell ref="B370:I370"/>
    <mergeCell ref="B387:I387"/>
    <mergeCell ref="B373:I373"/>
    <mergeCell ref="B374:I374"/>
    <mergeCell ref="B375:I375"/>
    <mergeCell ref="B376:I376"/>
    <mergeCell ref="B377:I377"/>
    <mergeCell ref="B378:I378"/>
    <mergeCell ref="B379:I379"/>
    <mergeCell ref="B380:I380"/>
    <mergeCell ref="B381:I381"/>
    <mergeCell ref="B382:I382"/>
    <mergeCell ref="B383:I383"/>
    <mergeCell ref="B384:I384"/>
    <mergeCell ref="B364:I364"/>
    <mergeCell ref="B365:I365"/>
    <mergeCell ref="B371:I371"/>
    <mergeCell ref="B372:I372"/>
    <mergeCell ref="B347:I347"/>
    <mergeCell ref="B348:I348"/>
    <mergeCell ref="A350:A368"/>
    <mergeCell ref="B350:I350"/>
    <mergeCell ref="L350:L368"/>
    <mergeCell ref="B355:I355"/>
    <mergeCell ref="B356:I356"/>
    <mergeCell ref="B357:I357"/>
    <mergeCell ref="B358:I358"/>
    <mergeCell ref="B359:I359"/>
    <mergeCell ref="B360:I360"/>
    <mergeCell ref="B361:I361"/>
    <mergeCell ref="B362:I362"/>
    <mergeCell ref="B363:I363"/>
    <mergeCell ref="B341:I341"/>
    <mergeCell ref="B342:I342"/>
    <mergeCell ref="B343:I343"/>
    <mergeCell ref="B344:I344"/>
    <mergeCell ref="B345:I345"/>
    <mergeCell ref="B346:I346"/>
    <mergeCell ref="B352:I352"/>
    <mergeCell ref="B353:I353"/>
    <mergeCell ref="B354:I354"/>
    <mergeCell ref="B428:I428"/>
    <mergeCell ref="B429:I429"/>
    <mergeCell ref="B309:I309"/>
    <mergeCell ref="B310:I310"/>
    <mergeCell ref="A312:A330"/>
    <mergeCell ref="B312:I312"/>
    <mergeCell ref="L312:L330"/>
    <mergeCell ref="M312:M330"/>
    <mergeCell ref="B313:I313"/>
    <mergeCell ref="B330:I330"/>
    <mergeCell ref="B328:I328"/>
    <mergeCell ref="B329:I329"/>
    <mergeCell ref="A331:A349"/>
    <mergeCell ref="B331:I331"/>
    <mergeCell ref="L331:L349"/>
    <mergeCell ref="M331:M349"/>
    <mergeCell ref="B332:I332"/>
    <mergeCell ref="B349:I349"/>
    <mergeCell ref="B335:I335"/>
    <mergeCell ref="B336:I336"/>
    <mergeCell ref="B337:I337"/>
    <mergeCell ref="B338:I338"/>
    <mergeCell ref="B339:I339"/>
    <mergeCell ref="B340:I340"/>
    <mergeCell ref="A407:A425"/>
    <mergeCell ref="B407:I407"/>
    <mergeCell ref="L407:L425"/>
    <mergeCell ref="M407:M425"/>
    <mergeCell ref="B408:I408"/>
    <mergeCell ref="B425:I425"/>
    <mergeCell ref="B411:I411"/>
    <mergeCell ref="B412:I412"/>
    <mergeCell ref="B413:I413"/>
    <mergeCell ref="B414:I414"/>
    <mergeCell ref="B415:I415"/>
    <mergeCell ref="B416:I416"/>
    <mergeCell ref="B417:I417"/>
    <mergeCell ref="B418:I418"/>
    <mergeCell ref="B419:I419"/>
    <mergeCell ref="B420:I420"/>
    <mergeCell ref="B421:I421"/>
    <mergeCell ref="B422:I422"/>
    <mergeCell ref="B409:I409"/>
    <mergeCell ref="B410:I410"/>
    <mergeCell ref="B385:I385"/>
    <mergeCell ref="B386:I386"/>
    <mergeCell ref="A388:A406"/>
    <mergeCell ref="B388:I388"/>
    <mergeCell ref="L388:L406"/>
    <mergeCell ref="M388:M406"/>
    <mergeCell ref="B389:I389"/>
    <mergeCell ref="B406:I406"/>
    <mergeCell ref="B404:I404"/>
    <mergeCell ref="B405:I405"/>
    <mergeCell ref="B390:I390"/>
    <mergeCell ref="B391:I391"/>
    <mergeCell ref="B392:I392"/>
    <mergeCell ref="B393:I393"/>
    <mergeCell ref="B394:I394"/>
    <mergeCell ref="B395:I395"/>
    <mergeCell ref="B396:I396"/>
    <mergeCell ref="B397:I397"/>
    <mergeCell ref="B398:I398"/>
    <mergeCell ref="B399:I399"/>
    <mergeCell ref="B400:I400"/>
    <mergeCell ref="B401:I401"/>
    <mergeCell ref="B402:I402"/>
    <mergeCell ref="B403:I403"/>
    <mergeCell ref="B321:I321"/>
    <mergeCell ref="B322:I322"/>
    <mergeCell ref="B323:I323"/>
    <mergeCell ref="B324:I324"/>
    <mergeCell ref="B325:I325"/>
    <mergeCell ref="B326:I326"/>
    <mergeCell ref="B327:I327"/>
    <mergeCell ref="B333:I333"/>
    <mergeCell ref="B334:I334"/>
    <mergeCell ref="B307:I307"/>
    <mergeCell ref="B308:I308"/>
    <mergeCell ref="B314:I314"/>
    <mergeCell ref="B315:I315"/>
    <mergeCell ref="B316:I316"/>
    <mergeCell ref="B317:I317"/>
    <mergeCell ref="B318:I318"/>
    <mergeCell ref="B319:I319"/>
    <mergeCell ref="B320:I320"/>
    <mergeCell ref="A274:A292"/>
    <mergeCell ref="B274:I274"/>
    <mergeCell ref="L274:L292"/>
    <mergeCell ref="M274:M292"/>
    <mergeCell ref="B275:I275"/>
    <mergeCell ref="B292:I292"/>
    <mergeCell ref="B290:I290"/>
    <mergeCell ref="B291:I291"/>
    <mergeCell ref="A293:A311"/>
    <mergeCell ref="B293:I293"/>
    <mergeCell ref="L293:L311"/>
    <mergeCell ref="M293:M311"/>
    <mergeCell ref="B294:I294"/>
    <mergeCell ref="B311:I311"/>
    <mergeCell ref="B297:I297"/>
    <mergeCell ref="B298:I298"/>
    <mergeCell ref="B299:I299"/>
    <mergeCell ref="B300:I300"/>
    <mergeCell ref="B301:I301"/>
    <mergeCell ref="B302:I302"/>
    <mergeCell ref="B303:I303"/>
    <mergeCell ref="B304:I304"/>
    <mergeCell ref="B305:I305"/>
    <mergeCell ref="B306:I306"/>
    <mergeCell ref="B285:I285"/>
    <mergeCell ref="B286:I286"/>
    <mergeCell ref="B287:I287"/>
    <mergeCell ref="B288:I288"/>
    <mergeCell ref="B289:I289"/>
    <mergeCell ref="B295:I295"/>
    <mergeCell ref="B296:I296"/>
    <mergeCell ref="B269:I269"/>
    <mergeCell ref="B270:I270"/>
    <mergeCell ref="B276:I276"/>
    <mergeCell ref="B277:I277"/>
    <mergeCell ref="B278:I278"/>
    <mergeCell ref="B279:I279"/>
    <mergeCell ref="B280:I280"/>
    <mergeCell ref="B281:I281"/>
    <mergeCell ref="B282:I282"/>
    <mergeCell ref="B283:I283"/>
    <mergeCell ref="B284:I284"/>
    <mergeCell ref="B271:I271"/>
    <mergeCell ref="B272:I272"/>
    <mergeCell ref="B250:I250"/>
    <mergeCell ref="B251:I251"/>
    <mergeCell ref="A253:A273"/>
    <mergeCell ref="B253:I253"/>
    <mergeCell ref="L253:L273"/>
    <mergeCell ref="M253:M273"/>
    <mergeCell ref="B254:I254"/>
    <mergeCell ref="B273:I273"/>
    <mergeCell ref="B257:I257"/>
    <mergeCell ref="B258:I258"/>
    <mergeCell ref="B259:I259"/>
    <mergeCell ref="B260:I260"/>
    <mergeCell ref="B261:I261"/>
    <mergeCell ref="B262:I262"/>
    <mergeCell ref="B263:I263"/>
    <mergeCell ref="B264:I264"/>
    <mergeCell ref="B265:I265"/>
    <mergeCell ref="B266:I266"/>
    <mergeCell ref="B267:I267"/>
    <mergeCell ref="B268:I268"/>
    <mergeCell ref="B246:I246"/>
    <mergeCell ref="B247:I247"/>
    <mergeCell ref="B248:I248"/>
    <mergeCell ref="B249:I249"/>
    <mergeCell ref="B255:I255"/>
    <mergeCell ref="B256:I256"/>
    <mergeCell ref="B233:I233"/>
    <mergeCell ref="B234:I234"/>
    <mergeCell ref="A236:A252"/>
    <mergeCell ref="B236:I236"/>
    <mergeCell ref="B237:I237"/>
    <mergeCell ref="B252:I252"/>
    <mergeCell ref="M217:M235"/>
    <mergeCell ref="B218:I218"/>
    <mergeCell ref="B235:I235"/>
    <mergeCell ref="B240:I240"/>
    <mergeCell ref="B241:I241"/>
    <mergeCell ref="B242:I242"/>
    <mergeCell ref="B243:I243"/>
    <mergeCell ref="B244:I244"/>
    <mergeCell ref="B245:I245"/>
    <mergeCell ref="L236:L252"/>
    <mergeCell ref="M236:M252"/>
    <mergeCell ref="B231:I231"/>
    <mergeCell ref="B232:I232"/>
    <mergeCell ref="B238:I238"/>
    <mergeCell ref="B239:I239"/>
    <mergeCell ref="B215:I215"/>
    <mergeCell ref="B216:I216"/>
    <mergeCell ref="A217:A235"/>
    <mergeCell ref="B217:I217"/>
    <mergeCell ref="L217:L235"/>
    <mergeCell ref="B222:I222"/>
    <mergeCell ref="B223:I223"/>
    <mergeCell ref="B224:I224"/>
    <mergeCell ref="B225:I225"/>
    <mergeCell ref="B226:I226"/>
    <mergeCell ref="B227:I227"/>
    <mergeCell ref="B228:I228"/>
    <mergeCell ref="B229:I229"/>
    <mergeCell ref="B230:I230"/>
    <mergeCell ref="B209:I209"/>
    <mergeCell ref="B210:I210"/>
    <mergeCell ref="B211:I211"/>
    <mergeCell ref="B212:I212"/>
    <mergeCell ref="B213:I213"/>
    <mergeCell ref="B214:I214"/>
    <mergeCell ref="B219:I219"/>
    <mergeCell ref="B220:I220"/>
    <mergeCell ref="B221:I221"/>
    <mergeCell ref="B200:I200"/>
    <mergeCell ref="B201:I201"/>
    <mergeCell ref="B202:I202"/>
    <mergeCell ref="B172:I172"/>
    <mergeCell ref="B173:I173"/>
    <mergeCell ref="A174:A192"/>
    <mergeCell ref="B174:I174"/>
    <mergeCell ref="L174:L192"/>
    <mergeCell ref="M174:M192"/>
    <mergeCell ref="B175:I175"/>
    <mergeCell ref="B192:I192"/>
    <mergeCell ref="B190:I190"/>
    <mergeCell ref="B191:I191"/>
    <mergeCell ref="A193:A216"/>
    <mergeCell ref="B193:I193"/>
    <mergeCell ref="L193:L216"/>
    <mergeCell ref="M193:M216"/>
    <mergeCell ref="B194:I194"/>
    <mergeCell ref="B203:I203"/>
    <mergeCell ref="B204:I204"/>
    <mergeCell ref="B205:I205"/>
    <mergeCell ref="B206:I206"/>
    <mergeCell ref="B207:I207"/>
    <mergeCell ref="B208:I208"/>
    <mergeCell ref="B186:I186"/>
    <mergeCell ref="B187:I187"/>
    <mergeCell ref="B188:I188"/>
    <mergeCell ref="B189:I189"/>
    <mergeCell ref="B195:I195"/>
    <mergeCell ref="B196:I196"/>
    <mergeCell ref="B197:I197"/>
    <mergeCell ref="B198:I198"/>
    <mergeCell ref="B199:I199"/>
    <mergeCell ref="B183:I183"/>
    <mergeCell ref="B184:I184"/>
    <mergeCell ref="B185:I185"/>
    <mergeCell ref="B158:I158"/>
    <mergeCell ref="B159:I159"/>
    <mergeCell ref="A160:A173"/>
    <mergeCell ref="B160:I160"/>
    <mergeCell ref="L160:L173"/>
    <mergeCell ref="M160:M173"/>
    <mergeCell ref="B161:I161"/>
    <mergeCell ref="B170:I170"/>
    <mergeCell ref="B171:I171"/>
    <mergeCell ref="B176:I176"/>
    <mergeCell ref="B177:I177"/>
    <mergeCell ref="B178:I178"/>
    <mergeCell ref="B179:I179"/>
    <mergeCell ref="B180:I180"/>
    <mergeCell ref="B181:I181"/>
    <mergeCell ref="B182:I182"/>
    <mergeCell ref="B167:I167"/>
    <mergeCell ref="B168:I168"/>
    <mergeCell ref="B169:I169"/>
    <mergeCell ref="B141:I141"/>
    <mergeCell ref="B142:I142"/>
    <mergeCell ref="A144:A159"/>
    <mergeCell ref="B144:I144"/>
    <mergeCell ref="L144:L159"/>
    <mergeCell ref="M144:M159"/>
    <mergeCell ref="B145:I145"/>
    <mergeCell ref="B154:I154"/>
    <mergeCell ref="B155:I155"/>
    <mergeCell ref="B156:I156"/>
    <mergeCell ref="B157:I157"/>
    <mergeCell ref="B162:I162"/>
    <mergeCell ref="B163:I163"/>
    <mergeCell ref="B164:I164"/>
    <mergeCell ref="B165:I165"/>
    <mergeCell ref="B166:I166"/>
    <mergeCell ref="B151:I151"/>
    <mergeCell ref="B152:I152"/>
    <mergeCell ref="B153:I153"/>
    <mergeCell ref="B114:I114"/>
    <mergeCell ref="B115:I115"/>
    <mergeCell ref="A117:A143"/>
    <mergeCell ref="B117:I117"/>
    <mergeCell ref="L117:L143"/>
    <mergeCell ref="M117:M143"/>
    <mergeCell ref="B118:I118"/>
    <mergeCell ref="B143:I143"/>
    <mergeCell ref="B137:I137"/>
    <mergeCell ref="B138:I138"/>
    <mergeCell ref="B139:I139"/>
    <mergeCell ref="B140:I140"/>
    <mergeCell ref="B146:I146"/>
    <mergeCell ref="B147:I147"/>
    <mergeCell ref="B148:I148"/>
    <mergeCell ref="B149:I149"/>
    <mergeCell ref="B150:I150"/>
    <mergeCell ref="B132:I132"/>
    <mergeCell ref="B133:I133"/>
    <mergeCell ref="B134:I134"/>
    <mergeCell ref="B135:I135"/>
    <mergeCell ref="B136:I136"/>
    <mergeCell ref="B98:I98"/>
    <mergeCell ref="B99:I99"/>
    <mergeCell ref="A100:A116"/>
    <mergeCell ref="B100:I100"/>
    <mergeCell ref="B101:I101"/>
    <mergeCell ref="B116:I116"/>
    <mergeCell ref="B123:I123"/>
    <mergeCell ref="B124:I124"/>
    <mergeCell ref="B125:I125"/>
    <mergeCell ref="B126:I126"/>
    <mergeCell ref="B127:I127"/>
    <mergeCell ref="B128:I128"/>
    <mergeCell ref="B129:I129"/>
    <mergeCell ref="B130:I130"/>
    <mergeCell ref="B131:I131"/>
    <mergeCell ref="B57:I57"/>
    <mergeCell ref="B58:I58"/>
    <mergeCell ref="B64:I64"/>
    <mergeCell ref="B65:I65"/>
    <mergeCell ref="B66:I66"/>
    <mergeCell ref="B67:I67"/>
    <mergeCell ref="B68:I68"/>
    <mergeCell ref="B69:I69"/>
    <mergeCell ref="B70:I70"/>
    <mergeCell ref="B61:I61"/>
    <mergeCell ref="B51:I51"/>
    <mergeCell ref="B52:I52"/>
    <mergeCell ref="B53:I53"/>
    <mergeCell ref="B54:I54"/>
    <mergeCell ref="B55:I55"/>
    <mergeCell ref="B56:I56"/>
    <mergeCell ref="B29:I29"/>
    <mergeCell ref="B30:I30"/>
    <mergeCell ref="A31:A46"/>
    <mergeCell ref="B31:I31"/>
    <mergeCell ref="B32:I32"/>
    <mergeCell ref="B45:I45"/>
    <mergeCell ref="B46:I46"/>
    <mergeCell ref="A47:A61"/>
    <mergeCell ref="B47:I47"/>
    <mergeCell ref="B48:I48"/>
    <mergeCell ref="L19:L30"/>
    <mergeCell ref="M19:M30"/>
    <mergeCell ref="B20:I20"/>
    <mergeCell ref="B41:I41"/>
    <mergeCell ref="B42:I42"/>
    <mergeCell ref="B43:I43"/>
    <mergeCell ref="B44:I44"/>
    <mergeCell ref="B49:I49"/>
    <mergeCell ref="B50:I50"/>
    <mergeCell ref="L31:L46"/>
    <mergeCell ref="M31:M46"/>
    <mergeCell ref="L47:L61"/>
    <mergeCell ref="M47:M61"/>
    <mergeCell ref="B35:I35"/>
    <mergeCell ref="B36:I36"/>
    <mergeCell ref="B37:I37"/>
    <mergeCell ref="B38:I38"/>
    <mergeCell ref="B39:I39"/>
    <mergeCell ref="B40:I40"/>
    <mergeCell ref="B15:I15"/>
    <mergeCell ref="B16:I16"/>
    <mergeCell ref="A19:A30"/>
    <mergeCell ref="B19:I19"/>
    <mergeCell ref="B22:I22"/>
    <mergeCell ref="B23:I23"/>
    <mergeCell ref="B24:I24"/>
    <mergeCell ref="B25:I25"/>
    <mergeCell ref="B26:I26"/>
    <mergeCell ref="B27:I27"/>
    <mergeCell ref="B28:I28"/>
    <mergeCell ref="B33:I33"/>
    <mergeCell ref="B34:I34"/>
    <mergeCell ref="B121:I121"/>
    <mergeCell ref="B122:I122"/>
    <mergeCell ref="B17:I17"/>
    <mergeCell ref="B18:I18"/>
    <mergeCell ref="B1:I1"/>
    <mergeCell ref="O1:P1"/>
    <mergeCell ref="A2:A18"/>
    <mergeCell ref="B2:I2"/>
    <mergeCell ref="L2:L18"/>
    <mergeCell ref="M2:M18"/>
    <mergeCell ref="O2:P15"/>
    <mergeCell ref="B3:I3"/>
    <mergeCell ref="B4:I4"/>
    <mergeCell ref="B5:I5"/>
    <mergeCell ref="B6:I6"/>
    <mergeCell ref="B7:I7"/>
    <mergeCell ref="B8:I8"/>
    <mergeCell ref="B9:I9"/>
    <mergeCell ref="B10:I10"/>
    <mergeCell ref="B11:I11"/>
    <mergeCell ref="B12:I12"/>
    <mergeCell ref="B13:I13"/>
    <mergeCell ref="B14:I14"/>
    <mergeCell ref="B21:I21"/>
    <mergeCell ref="B107:I107"/>
    <mergeCell ref="B108:I108"/>
    <mergeCell ref="B109:I109"/>
    <mergeCell ref="B110:I110"/>
    <mergeCell ref="B111:I111"/>
    <mergeCell ref="B112:I112"/>
    <mergeCell ref="B113:I113"/>
    <mergeCell ref="B119:I119"/>
    <mergeCell ref="B120:I120"/>
    <mergeCell ref="B105:I105"/>
    <mergeCell ref="B80:I80"/>
    <mergeCell ref="B81:I81"/>
    <mergeCell ref="A82:A99"/>
    <mergeCell ref="B82:I82"/>
    <mergeCell ref="L82:L99"/>
    <mergeCell ref="M82:M99"/>
    <mergeCell ref="B83:I83"/>
    <mergeCell ref="B106:I106"/>
    <mergeCell ref="B84:I84"/>
    <mergeCell ref="B85:I85"/>
    <mergeCell ref="B86:I86"/>
    <mergeCell ref="B87:I87"/>
    <mergeCell ref="B88:I88"/>
    <mergeCell ref="B89:I89"/>
    <mergeCell ref="L100:L116"/>
    <mergeCell ref="M100:M116"/>
    <mergeCell ref="B92:I92"/>
    <mergeCell ref="B93:I93"/>
    <mergeCell ref="B94:I94"/>
    <mergeCell ref="B95:I95"/>
    <mergeCell ref="B96:I96"/>
    <mergeCell ref="B97:I97"/>
    <mergeCell ref="B102:I102"/>
    <mergeCell ref="B103:I103"/>
    <mergeCell ref="B104:I104"/>
    <mergeCell ref="B59:I59"/>
    <mergeCell ref="B60:I60"/>
    <mergeCell ref="A62:A81"/>
    <mergeCell ref="B62:I62"/>
    <mergeCell ref="L62:L81"/>
    <mergeCell ref="M62:M81"/>
    <mergeCell ref="B63:I63"/>
    <mergeCell ref="B90:I90"/>
    <mergeCell ref="B91:I91"/>
    <mergeCell ref="B71:I71"/>
    <mergeCell ref="B72:I72"/>
    <mergeCell ref="B73:I73"/>
    <mergeCell ref="B74:I74"/>
    <mergeCell ref="B75:I75"/>
    <mergeCell ref="B76:I76"/>
    <mergeCell ref="B77:I77"/>
    <mergeCell ref="B78:I78"/>
    <mergeCell ref="B79:I79"/>
  </mergeCells>
  <conditionalFormatting sqref="K2:K444">
    <cfRule type="containsText" dxfId="0" priority="1" operator="containsText" text="SIM">
      <formula>NOT(ISERROR(SEARCH(("SIM"),(K2))))</formula>
    </cfRule>
  </conditionalFormatting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7"/>
  <sheetViews>
    <sheetView showGridLines="0" workbookViewId="0"/>
  </sheetViews>
  <sheetFormatPr defaultColWidth="14.42578125" defaultRowHeight="15" customHeight="1"/>
  <cols>
    <col min="1" max="1" width="32" customWidth="1"/>
    <col min="2" max="2" width="15.140625" customWidth="1"/>
    <col min="3" max="3" width="13.7109375" customWidth="1"/>
    <col min="4" max="4" width="12.85546875" customWidth="1"/>
    <col min="5" max="5" width="15.28515625" customWidth="1"/>
    <col min="6" max="6" width="18" customWidth="1"/>
    <col min="7" max="8" width="19.85546875" customWidth="1"/>
    <col min="9" max="9" width="19.140625" customWidth="1"/>
    <col min="10" max="10" width="19.5703125" customWidth="1"/>
    <col min="11" max="11" width="21.5703125" customWidth="1"/>
    <col min="12" max="12" width="10.28515625" customWidth="1"/>
    <col min="13" max="13" width="10.42578125" customWidth="1"/>
    <col min="14" max="14" width="10.7109375" customWidth="1"/>
    <col min="15" max="15" width="20.85546875" customWidth="1"/>
    <col min="16" max="16" width="16.5703125" customWidth="1"/>
    <col min="17" max="17" width="30.42578125" customWidth="1"/>
    <col min="18" max="18" width="22.5703125" customWidth="1"/>
    <col min="19" max="19" width="10.42578125" customWidth="1"/>
    <col min="20" max="25" width="8.7109375" customWidth="1"/>
    <col min="26" max="26" width="8.5703125" customWidth="1"/>
    <col min="27" max="27" width="14.42578125" hidden="1" customWidth="1"/>
  </cols>
  <sheetData>
    <row r="1" spans="1:27">
      <c r="A1" s="147" t="s">
        <v>12</v>
      </c>
      <c r="B1" s="148"/>
      <c r="C1" s="149"/>
      <c r="D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 t="s">
        <v>13</v>
      </c>
    </row>
    <row r="2" spans="1:27">
      <c r="A2" s="42" t="s">
        <v>0</v>
      </c>
      <c r="B2" s="150" t="s">
        <v>14</v>
      </c>
      <c r="C2" s="116"/>
      <c r="D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43" t="str">
        <f>Planejamento!A2</f>
        <v>Português</v>
      </c>
      <c r="B3" s="151">
        <f>COUNTIF(Planejamento!K2:K18, AA1)/COUNTA(Planejamento!B2:I18)</f>
        <v>1</v>
      </c>
      <c r="C3" s="101"/>
      <c r="D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44" t="str">
        <f>Planejamento!A19</f>
        <v>matematica</v>
      </c>
      <c r="B4" s="152" t="e">
        <f>COUNTIF(Planejamento!K19:K30,Estatística!AA1)/COUNTA(Planejamento!B19:I30)</f>
        <v>#DIV/0!</v>
      </c>
      <c r="C4" s="153"/>
      <c r="D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45">
        <f>Planejamento!A31</f>
        <v>0</v>
      </c>
      <c r="B5" s="154" t="e">
        <f>COUNTIF(Planejamento!K31:K46,Estatística!AA1)/COUNTA(Planejamento!B31:I46)</f>
        <v>#DIV/0!</v>
      </c>
      <c r="C5" s="95"/>
      <c r="D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45">
        <f>Planejamento!A47</f>
        <v>0</v>
      </c>
      <c r="B6" s="154" t="e">
        <f>COUNTIF(Planejamento!K47:K61,Estatística!$AA$1)/COUNTA(Planejamento!B47:I61)</f>
        <v>#DIV/0!</v>
      </c>
      <c r="C6" s="95"/>
      <c r="D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45">
        <f>Planejamento!A62</f>
        <v>0</v>
      </c>
      <c r="B7" s="154" t="e">
        <f>COUNTIF(Planejamento!K62:K81,Estatística!$AA$1)/COUNTA(Planejamento!B62:I81)</f>
        <v>#DIV/0!</v>
      </c>
      <c r="C7" s="95"/>
      <c r="D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45">
        <f>Planejamento!A82</f>
        <v>0</v>
      </c>
      <c r="B8" s="154" t="e">
        <f>COUNTIF(Planejamento!K82:K99,Estatística!$AA$1)/COUNTA(Planejamento!B82:I99)</f>
        <v>#DIV/0!</v>
      </c>
      <c r="C8" s="95"/>
      <c r="D8" s="7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>
      <c r="A9" s="45">
        <f>Planejamento!A100</f>
        <v>0</v>
      </c>
      <c r="B9" s="154" t="e">
        <f>COUNTIF(Planejamento!K100:K116,Estatística!$AA$1)/COUNTA(Planejamento!B100:I116)</f>
        <v>#DIV/0!</v>
      </c>
      <c r="C9" s="95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A10" s="45">
        <f>Planejamento!A117</f>
        <v>0</v>
      </c>
      <c r="B10" s="154" t="e">
        <f>COUNTIF(Planejamento!K117:K143,Estatística!$AA$1)/COUNTA(Planejamento!B117:I143)</f>
        <v>#DIV/0!</v>
      </c>
      <c r="C10" s="95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>
      <c r="A11" s="45">
        <f>Planejamento!A144</f>
        <v>0</v>
      </c>
      <c r="B11" s="154" t="e">
        <f>COUNTIF(Planejamento!K144:K159,Estatística!$AA$1)/COUNTA(Planejamento!B144:I159)</f>
        <v>#DIV/0!</v>
      </c>
      <c r="C11" s="95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>
      <c r="A12" s="45">
        <f>Planejamento!A160</f>
        <v>0</v>
      </c>
      <c r="B12" s="154" t="e">
        <f>COUNTIF(Planejamento!K160:K173,Estatística!$AA$1)/COUNTA(Planejamento!B160:I173)</f>
        <v>#DIV/0!</v>
      </c>
      <c r="C12" s="95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>
      <c r="A13" s="45">
        <f>Planejamento!A174</f>
        <v>0</v>
      </c>
      <c r="B13" s="154">
        <f>COUNTIF(Planejamento!K174:K192,Estatística!$AA$1)/COUNTA(Planejamento!J174:J192)</f>
        <v>0</v>
      </c>
      <c r="C13" s="9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7"/>
      <c r="U13" s="7"/>
      <c r="V13" s="7"/>
      <c r="W13" s="7"/>
      <c r="X13" s="7"/>
      <c r="Y13" s="7"/>
      <c r="Z13" s="7"/>
      <c r="AA13" s="7"/>
    </row>
    <row r="14" spans="1:27">
      <c r="A14" s="45">
        <f>Planejamento!A193</f>
        <v>0</v>
      </c>
      <c r="B14" s="154">
        <f>COUNTIF(Planejamento!K193:K216,Estatística!$AA$1)/COUNTA(Planejamento!J193:J216)</f>
        <v>0</v>
      </c>
      <c r="C14" s="9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7"/>
      <c r="U14" s="7"/>
      <c r="V14" s="7"/>
      <c r="W14" s="7"/>
      <c r="X14" s="7"/>
      <c r="Y14" s="7"/>
      <c r="Z14" s="7"/>
      <c r="AA14" s="7"/>
    </row>
    <row r="15" spans="1:27">
      <c r="A15" s="45">
        <f>Planejamento!A217</f>
        <v>0</v>
      </c>
      <c r="B15" s="154">
        <f>COUNTIF(Planejamento!K217:K235,Estatística!$AA$1)/COUNTA(Planejamento!J217:J235)</f>
        <v>0</v>
      </c>
      <c r="C15" s="95"/>
      <c r="D15" s="4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7"/>
      <c r="U15" s="7"/>
      <c r="V15" s="7"/>
      <c r="W15" s="7"/>
      <c r="X15" s="7"/>
      <c r="Y15" s="7"/>
      <c r="Z15" s="7"/>
      <c r="AA15" s="7"/>
    </row>
    <row r="16" spans="1:27">
      <c r="A16" s="45">
        <f>Planejamento!A236</f>
        <v>0</v>
      </c>
      <c r="B16" s="154">
        <f>COUNTIF(Planejamento!K236:K252,Estatística!$AA$1)/COUNTA(Planejamento!J236:J252)</f>
        <v>0</v>
      </c>
      <c r="C16" s="95"/>
      <c r="D16" s="4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7"/>
      <c r="U16" s="7"/>
      <c r="V16" s="7"/>
      <c r="W16" s="7"/>
      <c r="X16" s="7"/>
      <c r="Y16" s="7"/>
      <c r="Z16" s="7"/>
      <c r="AA16" s="7"/>
    </row>
    <row r="17" spans="1:27">
      <c r="A17" s="45">
        <f>Planejamento!A253</f>
        <v>0</v>
      </c>
      <c r="B17" s="154">
        <f>COUNTIF(Planejamento!K253:K273,Estatística!$AA$1)/COUNTA(Planejamento!J253:J273)</f>
        <v>0</v>
      </c>
      <c r="C17" s="95"/>
      <c r="D17" s="4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7"/>
      <c r="U17" s="7"/>
      <c r="V17" s="7"/>
      <c r="W17" s="7"/>
      <c r="X17" s="7"/>
      <c r="Y17" s="7"/>
      <c r="Z17" s="7"/>
      <c r="AA17" s="7"/>
    </row>
    <row r="18" spans="1:27">
      <c r="A18" s="45">
        <f>Planejamento!A274</f>
        <v>0</v>
      </c>
      <c r="B18" s="154">
        <f>COUNTIF(Planejamento!K274:K292,Estatística!$AA$1)/COUNTA(Planejamento!J274:J292)</f>
        <v>0</v>
      </c>
      <c r="C18" s="95"/>
      <c r="D18" s="4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7"/>
      <c r="U18" s="7"/>
      <c r="V18" s="7"/>
      <c r="W18" s="7"/>
      <c r="X18" s="7"/>
      <c r="Y18" s="7"/>
      <c r="Z18" s="7"/>
      <c r="AA18" s="7"/>
    </row>
    <row r="19" spans="1:27">
      <c r="A19" s="45">
        <f>Planejamento!A293</f>
        <v>0</v>
      </c>
      <c r="B19" s="154">
        <f>COUNTIF(Planejamento!K293:K311,Estatística!$AA$1)/COUNTA(Planejamento!J293:J311)</f>
        <v>0</v>
      </c>
      <c r="C19" s="95"/>
      <c r="D19" s="4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7"/>
      <c r="U19" s="7"/>
      <c r="V19" s="7"/>
      <c r="W19" s="7"/>
      <c r="X19" s="7"/>
      <c r="Y19" s="7"/>
      <c r="Z19" s="7"/>
      <c r="AA19" s="7"/>
    </row>
    <row r="20" spans="1:27">
      <c r="A20" s="45">
        <f>Planejamento!A312</f>
        <v>0</v>
      </c>
      <c r="B20" s="154">
        <f>COUNTIF(Planejamento!K312:K330,Estatística!$AA$1)/COUNTA(Planejamento!J312:J330)</f>
        <v>0</v>
      </c>
      <c r="C20" s="95"/>
      <c r="D20" s="4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7"/>
      <c r="U20" s="7"/>
      <c r="V20" s="7"/>
      <c r="W20" s="7"/>
      <c r="X20" s="7"/>
      <c r="Y20" s="7"/>
      <c r="Z20" s="7"/>
      <c r="AA20" s="7"/>
    </row>
    <row r="21" spans="1:27">
      <c r="A21" s="45">
        <f>Planejamento!A331</f>
        <v>0</v>
      </c>
      <c r="B21" s="154">
        <f>COUNTIF(Planejamento!K331:K349,Estatística!$AA$1)/COUNTA(Planejamento!J331:J349)</f>
        <v>0</v>
      </c>
      <c r="C21" s="95"/>
      <c r="D21" s="4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7"/>
      <c r="U21" s="7"/>
      <c r="V21" s="7"/>
      <c r="W21" s="7"/>
      <c r="X21" s="7"/>
      <c r="Y21" s="7"/>
      <c r="Z21" s="7"/>
      <c r="AA21" s="7"/>
    </row>
    <row r="22" spans="1:27">
      <c r="A22" s="48">
        <f>Planejamento!A350</f>
        <v>0</v>
      </c>
      <c r="B22" s="154">
        <f>COUNTIF(Planejamento!K350:K368,Estatística!$AA$1)/COUNTA(Planejamento!J350:J368)</f>
        <v>0</v>
      </c>
      <c r="C22" s="95"/>
      <c r="D22" s="4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7"/>
      <c r="U22" s="7"/>
      <c r="V22" s="7"/>
      <c r="W22" s="7"/>
      <c r="X22" s="7"/>
      <c r="Y22" s="7"/>
      <c r="Z22" s="7"/>
      <c r="AA22" s="7"/>
    </row>
    <row r="23" spans="1:27">
      <c r="A23" s="48">
        <f>Planejamento!A369</f>
        <v>0</v>
      </c>
      <c r="B23" s="154">
        <f>COUNTIF(Planejamento!K369:K387,Estatística!$AA$1)/COUNTA(Planejamento!J369:J387)</f>
        <v>0</v>
      </c>
      <c r="C23" s="95"/>
      <c r="D23" s="4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7"/>
      <c r="U23" s="7"/>
      <c r="V23" s="7"/>
      <c r="W23" s="7"/>
      <c r="X23" s="7"/>
      <c r="Y23" s="7"/>
      <c r="Z23" s="7"/>
      <c r="AA23" s="7"/>
    </row>
    <row r="24" spans="1:27">
      <c r="A24" s="48">
        <f>Planejamento!A388</f>
        <v>0</v>
      </c>
      <c r="B24" s="154">
        <f>COUNTIF(Planejamento!K388:K406,Estatística!$AA$1)/COUNTA(Planejamento!J388:J406)</f>
        <v>0</v>
      </c>
      <c r="C24" s="95"/>
      <c r="D24" s="4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7"/>
      <c r="U24" s="7"/>
      <c r="V24" s="7"/>
      <c r="W24" s="7"/>
      <c r="X24" s="7"/>
      <c r="Y24" s="7"/>
      <c r="Z24" s="7"/>
      <c r="AA24" s="7"/>
    </row>
    <row r="25" spans="1:27">
      <c r="A25" s="48">
        <f>Planejamento!A407</f>
        <v>0</v>
      </c>
      <c r="B25" s="154">
        <f>COUNTIF(Planejamento!K407:K425,Estatística!$AA$1)/COUNTA(Planejamento!J407:J425)</f>
        <v>0</v>
      </c>
      <c r="C25" s="95"/>
      <c r="D25" s="4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7"/>
      <c r="U25" s="7"/>
      <c r="V25" s="7"/>
      <c r="W25" s="7"/>
      <c r="X25" s="7"/>
      <c r="Y25" s="7"/>
      <c r="Z25" s="7"/>
      <c r="AA25" s="7"/>
    </row>
    <row r="26" spans="1:27">
      <c r="A26" s="49">
        <f>Planejamento!A426</f>
        <v>0</v>
      </c>
      <c r="B26" s="154">
        <f>COUNTIF(Planejamento!K426:K444,Estatística!$AA$1)/COUNTA(Planejamento!J426:J444)</f>
        <v>0</v>
      </c>
      <c r="C26" s="95"/>
      <c r="D26" s="4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7"/>
      <c r="U26" s="7"/>
      <c r="V26" s="7"/>
      <c r="W26" s="7"/>
      <c r="X26" s="7"/>
      <c r="Y26" s="7"/>
      <c r="Z26" s="7"/>
      <c r="AA26" s="7"/>
    </row>
    <row r="27" spans="1:27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7"/>
      <c r="U27" s="7"/>
      <c r="V27" s="7"/>
      <c r="W27" s="7"/>
      <c r="X27" s="7"/>
      <c r="Y27" s="7"/>
      <c r="Z27" s="7"/>
      <c r="AA27" s="7"/>
    </row>
    <row r="28" spans="1:2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P28" s="4"/>
      <c r="Q28" s="4"/>
      <c r="R28" s="4"/>
      <c r="S28" s="4"/>
      <c r="T28" s="7"/>
      <c r="U28" s="7"/>
      <c r="V28" s="7"/>
      <c r="W28" s="7"/>
      <c r="X28" s="7"/>
      <c r="Y28" s="7"/>
      <c r="Z28" s="7"/>
      <c r="AA28" s="7"/>
    </row>
    <row r="29" spans="1:27" ht="45">
      <c r="A29" s="50" t="s">
        <v>0</v>
      </c>
      <c r="B29" s="50" t="s">
        <v>15</v>
      </c>
      <c r="C29" s="50" t="s">
        <v>16</v>
      </c>
      <c r="D29" s="50" t="s">
        <v>17</v>
      </c>
      <c r="E29" s="50" t="s">
        <v>18</v>
      </c>
      <c r="F29" s="50" t="s">
        <v>19</v>
      </c>
      <c r="G29" s="51" t="s">
        <v>17</v>
      </c>
      <c r="H29" s="50" t="s">
        <v>20</v>
      </c>
      <c r="I29" s="52" t="s">
        <v>21</v>
      </c>
      <c r="J29" s="52" t="s">
        <v>5</v>
      </c>
      <c r="K29" s="4"/>
      <c r="L29" s="47"/>
      <c r="P29" s="4"/>
      <c r="Q29" s="4"/>
      <c r="R29" s="4"/>
      <c r="S29" s="4"/>
      <c r="T29" s="7"/>
      <c r="U29" s="7"/>
      <c r="V29" s="7"/>
      <c r="W29" s="7"/>
      <c r="X29" s="7"/>
      <c r="Y29" s="7"/>
      <c r="Z29" s="7"/>
      <c r="AA29" s="7"/>
    </row>
    <row r="30" spans="1:27">
      <c r="A30" s="53">
        <f>'Ciclo 1'!D135</f>
        <v>0</v>
      </c>
      <c r="B30" s="54">
        <f ca="1">'Ciclo 1'!E135</f>
        <v>0</v>
      </c>
      <c r="C30" s="54">
        <f ca="1">'Ciclo 1'!F135</f>
        <v>0</v>
      </c>
      <c r="D30" s="55" t="e">
        <f t="shared" ref="D30:D55" ca="1" si="0">C30/B30</f>
        <v>#DIV/0!</v>
      </c>
      <c r="E30" s="54">
        <f ca="1">'Ciclo 1'!H135</f>
        <v>0</v>
      </c>
      <c r="F30" s="54">
        <f ca="1">'Ciclo 1'!I135</f>
        <v>0</v>
      </c>
      <c r="G30" s="55" t="e">
        <f t="shared" ref="G30:G55" ca="1" si="1">F30/E30</f>
        <v>#DIV/0!</v>
      </c>
      <c r="H30" s="56">
        <f ca="1">'Ciclo 1'!K135</f>
        <v>0</v>
      </c>
      <c r="I30" s="56">
        <f ca="1">'Ciclo 1'!L135</f>
        <v>0</v>
      </c>
      <c r="J30" s="55" t="e">
        <f t="shared" ref="J30:J55" ca="1" si="2">I30/H30</f>
        <v>#DIV/0!</v>
      </c>
      <c r="K30" s="4"/>
      <c r="L30" s="47"/>
      <c r="P30" s="4"/>
      <c r="Q30" s="4"/>
      <c r="R30" s="4"/>
      <c r="S30" s="4"/>
      <c r="T30" s="7"/>
      <c r="U30" s="7"/>
      <c r="V30" s="7"/>
      <c r="W30" s="7"/>
      <c r="X30" s="7"/>
      <c r="Y30" s="7"/>
      <c r="Z30" s="7"/>
      <c r="AA30" s="7"/>
    </row>
    <row r="31" spans="1:27">
      <c r="A31" s="53">
        <f>'Ciclo 1'!D136</f>
        <v>0</v>
      </c>
      <c r="B31" s="54">
        <f ca="1">'Ciclo 1'!E136</f>
        <v>0</v>
      </c>
      <c r="C31" s="54">
        <f ca="1">'Ciclo 1'!F136</f>
        <v>0</v>
      </c>
      <c r="D31" s="55" t="e">
        <f t="shared" ca="1" si="0"/>
        <v>#DIV/0!</v>
      </c>
      <c r="E31" s="54">
        <f ca="1">'Ciclo 1'!H136</f>
        <v>0</v>
      </c>
      <c r="F31" s="54">
        <f ca="1">'Ciclo 1'!I136</f>
        <v>0</v>
      </c>
      <c r="G31" s="55" t="e">
        <f t="shared" ca="1" si="1"/>
        <v>#DIV/0!</v>
      </c>
      <c r="H31" s="56">
        <f ca="1">'Ciclo 1'!K136</f>
        <v>0</v>
      </c>
      <c r="I31" s="56">
        <f ca="1">'Ciclo 1'!L136</f>
        <v>0</v>
      </c>
      <c r="J31" s="55" t="e">
        <f t="shared" ca="1" si="2"/>
        <v>#DIV/0!</v>
      </c>
      <c r="K31" s="4"/>
      <c r="L31" s="47"/>
      <c r="P31" s="4"/>
      <c r="Q31" s="4"/>
      <c r="R31" s="4"/>
      <c r="S31" s="4"/>
      <c r="T31" s="7"/>
      <c r="U31" s="7"/>
      <c r="V31" s="7"/>
      <c r="W31" s="7"/>
      <c r="X31" s="7"/>
      <c r="Y31" s="7"/>
      <c r="Z31" s="7"/>
      <c r="AA31" s="7"/>
    </row>
    <row r="32" spans="1:27">
      <c r="A32" s="53">
        <f>'Ciclo 1'!D137</f>
        <v>0</v>
      </c>
      <c r="B32" s="54">
        <f ca="1">'Ciclo 1'!E137</f>
        <v>0</v>
      </c>
      <c r="C32" s="54">
        <f ca="1">'Ciclo 1'!F137</f>
        <v>0</v>
      </c>
      <c r="D32" s="55" t="e">
        <f t="shared" ca="1" si="0"/>
        <v>#DIV/0!</v>
      </c>
      <c r="E32" s="54">
        <f ca="1">'Ciclo 1'!H137</f>
        <v>0</v>
      </c>
      <c r="F32" s="54">
        <f ca="1">'Ciclo 1'!I137</f>
        <v>0</v>
      </c>
      <c r="G32" s="55" t="e">
        <f t="shared" ca="1" si="1"/>
        <v>#DIV/0!</v>
      </c>
      <c r="H32" s="56">
        <f ca="1">'Ciclo 1'!K137</f>
        <v>0</v>
      </c>
      <c r="I32" s="56">
        <f ca="1">'Ciclo 1'!L137</f>
        <v>0</v>
      </c>
      <c r="J32" s="55" t="e">
        <f t="shared" ca="1" si="2"/>
        <v>#DIV/0!</v>
      </c>
      <c r="K32" s="4"/>
      <c r="L32" s="4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53">
        <f>'Ciclo 1'!D138</f>
        <v>0</v>
      </c>
      <c r="B33" s="54">
        <f ca="1">'Ciclo 1'!E138</f>
        <v>0</v>
      </c>
      <c r="C33" s="54">
        <f ca="1">'Ciclo 1'!F138</f>
        <v>0</v>
      </c>
      <c r="D33" s="55" t="e">
        <f t="shared" ca="1" si="0"/>
        <v>#DIV/0!</v>
      </c>
      <c r="E33" s="54">
        <f ca="1">'Ciclo 1'!H138</f>
        <v>0</v>
      </c>
      <c r="F33" s="54">
        <f ca="1">'Ciclo 1'!I138</f>
        <v>0</v>
      </c>
      <c r="G33" s="55" t="e">
        <f t="shared" ca="1" si="1"/>
        <v>#DIV/0!</v>
      </c>
      <c r="H33" s="56">
        <f ca="1">'Ciclo 1'!K138</f>
        <v>0</v>
      </c>
      <c r="I33" s="56">
        <f ca="1">'Ciclo 1'!L138</f>
        <v>0</v>
      </c>
      <c r="J33" s="55" t="e">
        <f t="shared" ca="1" si="2"/>
        <v>#DIV/0!</v>
      </c>
      <c r="K33" s="4"/>
      <c r="L33" s="4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53">
        <f>'Ciclo 1'!D139</f>
        <v>0</v>
      </c>
      <c r="B34" s="54">
        <f ca="1">'Ciclo 1'!E139</f>
        <v>0</v>
      </c>
      <c r="C34" s="54">
        <f ca="1">'Ciclo 1'!F139</f>
        <v>0</v>
      </c>
      <c r="D34" s="55" t="e">
        <f t="shared" ca="1" si="0"/>
        <v>#DIV/0!</v>
      </c>
      <c r="E34" s="54">
        <f ca="1">'Ciclo 1'!H139</f>
        <v>0</v>
      </c>
      <c r="F34" s="54">
        <f ca="1">'Ciclo 1'!I139</f>
        <v>0</v>
      </c>
      <c r="G34" s="55" t="e">
        <f t="shared" ca="1" si="1"/>
        <v>#DIV/0!</v>
      </c>
      <c r="H34" s="56">
        <f ca="1">'Ciclo 1'!K139</f>
        <v>0</v>
      </c>
      <c r="I34" s="56">
        <f ca="1">'Ciclo 1'!L139</f>
        <v>0</v>
      </c>
      <c r="J34" s="55" t="e">
        <f t="shared" ca="1" si="2"/>
        <v>#DIV/0!</v>
      </c>
      <c r="K34" s="4"/>
      <c r="L34" s="4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>
      <c r="A35" s="53">
        <f>'Ciclo 1'!D140</f>
        <v>0</v>
      </c>
      <c r="B35" s="54">
        <f ca="1">'Ciclo 1'!E140</f>
        <v>0</v>
      </c>
      <c r="C35" s="54">
        <f ca="1">'Ciclo 1'!F140</f>
        <v>0</v>
      </c>
      <c r="D35" s="55" t="e">
        <f t="shared" ca="1" si="0"/>
        <v>#DIV/0!</v>
      </c>
      <c r="E35" s="54">
        <f ca="1">'Ciclo 1'!H140</f>
        <v>0</v>
      </c>
      <c r="F35" s="54">
        <f ca="1">'Ciclo 1'!I140</f>
        <v>0</v>
      </c>
      <c r="G35" s="55" t="e">
        <f t="shared" ca="1" si="1"/>
        <v>#DIV/0!</v>
      </c>
      <c r="H35" s="56">
        <f ca="1">'Ciclo 1'!K140</f>
        <v>0</v>
      </c>
      <c r="I35" s="56">
        <f ca="1">'Ciclo 1'!L140</f>
        <v>0</v>
      </c>
      <c r="J35" s="55" t="e">
        <f t="shared" ca="1" si="2"/>
        <v>#DIV/0!</v>
      </c>
      <c r="K35" s="4"/>
      <c r="L35" s="4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53">
        <f>'Ciclo 1'!D141</f>
        <v>0</v>
      </c>
      <c r="B36" s="54">
        <f ca="1">'Ciclo 1'!E141</f>
        <v>0</v>
      </c>
      <c r="C36" s="54">
        <f ca="1">'Ciclo 1'!F141</f>
        <v>0</v>
      </c>
      <c r="D36" s="55" t="e">
        <f t="shared" ca="1" si="0"/>
        <v>#DIV/0!</v>
      </c>
      <c r="E36" s="54">
        <f ca="1">'Ciclo 1'!H141</f>
        <v>0</v>
      </c>
      <c r="F36" s="54">
        <f ca="1">'Ciclo 1'!I141</f>
        <v>0</v>
      </c>
      <c r="G36" s="55" t="e">
        <f t="shared" ca="1" si="1"/>
        <v>#DIV/0!</v>
      </c>
      <c r="H36" s="56">
        <f ca="1">'Ciclo 1'!K141</f>
        <v>0</v>
      </c>
      <c r="I36" s="56">
        <f ca="1">'Ciclo 1'!L141</f>
        <v>0</v>
      </c>
      <c r="J36" s="55" t="e">
        <f t="shared" ca="1" si="2"/>
        <v>#DIV/0!</v>
      </c>
      <c r="K36" s="4"/>
      <c r="L36" s="47"/>
      <c r="M36" s="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53">
        <f>'Ciclo 1'!D142</f>
        <v>0</v>
      </c>
      <c r="B37" s="54">
        <f ca="1">'Ciclo 1'!E142</f>
        <v>0</v>
      </c>
      <c r="C37" s="54">
        <f ca="1">'Ciclo 1'!F142</f>
        <v>0</v>
      </c>
      <c r="D37" s="55" t="e">
        <f t="shared" ca="1" si="0"/>
        <v>#DIV/0!</v>
      </c>
      <c r="E37" s="54">
        <f ca="1">'Ciclo 1'!H142</f>
        <v>0</v>
      </c>
      <c r="F37" s="54">
        <f ca="1">'Ciclo 1'!I142</f>
        <v>0</v>
      </c>
      <c r="G37" s="55" t="e">
        <f t="shared" ca="1" si="1"/>
        <v>#DIV/0!</v>
      </c>
      <c r="H37" s="56">
        <f ca="1">'Ciclo 1'!K142</f>
        <v>0</v>
      </c>
      <c r="I37" s="56">
        <f ca="1">'Ciclo 1'!L142</f>
        <v>0</v>
      </c>
      <c r="J37" s="55" t="e">
        <f t="shared" ca="1" si="2"/>
        <v>#DIV/0!</v>
      </c>
      <c r="K37" s="4"/>
      <c r="L37" s="47"/>
      <c r="M37" s="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53">
        <f>'Ciclo 1'!D143</f>
        <v>0</v>
      </c>
      <c r="B38" s="54">
        <f ca="1">'Ciclo 1'!E143</f>
        <v>0</v>
      </c>
      <c r="C38" s="54">
        <f ca="1">'Ciclo 1'!F143</f>
        <v>0</v>
      </c>
      <c r="D38" s="55" t="e">
        <f t="shared" ca="1" si="0"/>
        <v>#DIV/0!</v>
      </c>
      <c r="E38" s="54">
        <f ca="1">'Ciclo 1'!H143</f>
        <v>0</v>
      </c>
      <c r="F38" s="54">
        <f ca="1">'Ciclo 1'!I143</f>
        <v>0</v>
      </c>
      <c r="G38" s="55" t="e">
        <f t="shared" ca="1" si="1"/>
        <v>#DIV/0!</v>
      </c>
      <c r="H38" s="56">
        <f ca="1">'Ciclo 1'!K143</f>
        <v>0</v>
      </c>
      <c r="I38" s="56">
        <f ca="1">'Ciclo 1'!L143</f>
        <v>0</v>
      </c>
      <c r="J38" s="55" t="e">
        <f t="shared" ca="1" si="2"/>
        <v>#DIV/0!</v>
      </c>
      <c r="K38" s="4"/>
      <c r="L38" s="47"/>
      <c r="M38" s="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53"/>
      <c r="B39" s="54">
        <f ca="1">'Ciclo 1'!E144</f>
        <v>0</v>
      </c>
      <c r="C39" s="54">
        <f ca="1">'Ciclo 1'!F144</f>
        <v>0</v>
      </c>
      <c r="D39" s="55" t="e">
        <f t="shared" ca="1" si="0"/>
        <v>#DIV/0!</v>
      </c>
      <c r="E39" s="54">
        <f ca="1">'Ciclo 1'!H144</f>
        <v>0</v>
      </c>
      <c r="F39" s="54">
        <f ca="1">'Ciclo 1'!I144</f>
        <v>0</v>
      </c>
      <c r="G39" s="55" t="e">
        <f t="shared" ca="1" si="1"/>
        <v>#DIV/0!</v>
      </c>
      <c r="H39" s="56">
        <f ca="1">'Ciclo 1'!K144</f>
        <v>0</v>
      </c>
      <c r="I39" s="56">
        <f ca="1">'Ciclo 1'!L144</f>
        <v>0</v>
      </c>
      <c r="J39" s="55" t="e">
        <f t="shared" ca="1" si="2"/>
        <v>#DIV/0!</v>
      </c>
      <c r="K39" s="4"/>
      <c r="L39" s="47"/>
      <c r="M39" s="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53"/>
      <c r="B40" s="54">
        <f ca="1">'Ciclo 1'!E145</f>
        <v>0</v>
      </c>
      <c r="C40" s="54">
        <f ca="1">'Ciclo 1'!F145</f>
        <v>0</v>
      </c>
      <c r="D40" s="55" t="e">
        <f t="shared" ca="1" si="0"/>
        <v>#DIV/0!</v>
      </c>
      <c r="E40" s="54">
        <f ca="1">'Ciclo 1'!H145</f>
        <v>0</v>
      </c>
      <c r="F40" s="54">
        <f ca="1">'Ciclo 1'!I145</f>
        <v>0</v>
      </c>
      <c r="G40" s="55" t="e">
        <f t="shared" ca="1" si="1"/>
        <v>#DIV/0!</v>
      </c>
      <c r="H40" s="56">
        <f ca="1">'Ciclo 1'!K145</f>
        <v>0</v>
      </c>
      <c r="I40" s="56">
        <f ca="1">'Ciclo 1'!L145</f>
        <v>0</v>
      </c>
      <c r="J40" s="55" t="e">
        <f t="shared" ca="1" si="2"/>
        <v>#DIV/0!</v>
      </c>
      <c r="K40" s="4"/>
      <c r="L40" s="47"/>
      <c r="M40" s="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53"/>
      <c r="B41" s="54">
        <f ca="1">'Ciclo 1'!E146</f>
        <v>0</v>
      </c>
      <c r="C41" s="54">
        <f ca="1">'Ciclo 1'!F146</f>
        <v>0</v>
      </c>
      <c r="D41" s="55" t="e">
        <f t="shared" ca="1" si="0"/>
        <v>#DIV/0!</v>
      </c>
      <c r="E41" s="54">
        <f ca="1">'Ciclo 1'!H146</f>
        <v>0</v>
      </c>
      <c r="F41" s="54">
        <f ca="1">'Ciclo 1'!I146</f>
        <v>0</v>
      </c>
      <c r="G41" s="55" t="e">
        <f t="shared" ca="1" si="1"/>
        <v>#DIV/0!</v>
      </c>
      <c r="H41" s="56">
        <f ca="1">'Ciclo 1'!K146</f>
        <v>0</v>
      </c>
      <c r="I41" s="56">
        <f ca="1">'Ciclo 1'!L146</f>
        <v>0</v>
      </c>
      <c r="J41" s="55" t="e">
        <f t="shared" ca="1" si="2"/>
        <v>#DIV/0!</v>
      </c>
      <c r="K41" s="4"/>
      <c r="L41" s="47"/>
      <c r="M41" s="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53"/>
      <c r="B42" s="54">
        <f ca="1">'Ciclo 1'!E147</f>
        <v>0</v>
      </c>
      <c r="C42" s="54">
        <f ca="1">'Ciclo 1'!F147</f>
        <v>0</v>
      </c>
      <c r="D42" s="55" t="e">
        <f t="shared" ca="1" si="0"/>
        <v>#DIV/0!</v>
      </c>
      <c r="E42" s="54">
        <f ca="1">'Ciclo 1'!H147</f>
        <v>0</v>
      </c>
      <c r="F42" s="54">
        <f ca="1">'Ciclo 1'!I147</f>
        <v>0</v>
      </c>
      <c r="G42" s="55" t="e">
        <f t="shared" ca="1" si="1"/>
        <v>#DIV/0!</v>
      </c>
      <c r="H42" s="56">
        <f ca="1">'Ciclo 1'!K147</f>
        <v>0</v>
      </c>
      <c r="I42" s="56">
        <f ca="1">'Ciclo 1'!L147</f>
        <v>0</v>
      </c>
      <c r="J42" s="55" t="e">
        <f t="shared" ca="1" si="2"/>
        <v>#DIV/0!</v>
      </c>
      <c r="K42" s="57"/>
      <c r="L42" s="58"/>
      <c r="M42" s="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53"/>
      <c r="B43" s="54">
        <f ca="1">'Ciclo 1'!E148</f>
        <v>0</v>
      </c>
      <c r="C43" s="54">
        <f ca="1">'Ciclo 1'!F148</f>
        <v>0</v>
      </c>
      <c r="D43" s="55" t="e">
        <f t="shared" ca="1" si="0"/>
        <v>#DIV/0!</v>
      </c>
      <c r="E43" s="54">
        <f ca="1">'Ciclo 1'!H148</f>
        <v>0</v>
      </c>
      <c r="F43" s="54">
        <f ca="1">'Ciclo 1'!I148</f>
        <v>0</v>
      </c>
      <c r="G43" s="55" t="e">
        <f t="shared" ca="1" si="1"/>
        <v>#DIV/0!</v>
      </c>
      <c r="H43" s="56">
        <f ca="1">'Ciclo 1'!K148</f>
        <v>0</v>
      </c>
      <c r="I43" s="56">
        <f ca="1">'Ciclo 1'!L148</f>
        <v>0</v>
      </c>
      <c r="J43" s="55" t="e">
        <f t="shared" ca="1" si="2"/>
        <v>#DIV/0!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53"/>
      <c r="B44" s="54">
        <f ca="1">'Ciclo 1'!E149</f>
        <v>0</v>
      </c>
      <c r="C44" s="54">
        <f ca="1">'Ciclo 1'!F149</f>
        <v>0</v>
      </c>
      <c r="D44" s="55" t="e">
        <f t="shared" ca="1" si="0"/>
        <v>#DIV/0!</v>
      </c>
      <c r="E44" s="54">
        <f ca="1">'Ciclo 1'!H149</f>
        <v>0</v>
      </c>
      <c r="F44" s="54">
        <f ca="1">'Ciclo 1'!I149</f>
        <v>0</v>
      </c>
      <c r="G44" s="55" t="e">
        <f t="shared" ca="1" si="1"/>
        <v>#DIV/0!</v>
      </c>
      <c r="H44" s="56">
        <f ca="1">'Ciclo 1'!K149</f>
        <v>0</v>
      </c>
      <c r="I44" s="56">
        <f ca="1">'Ciclo 1'!L149</f>
        <v>0</v>
      </c>
      <c r="J44" s="55" t="e">
        <f t="shared" ca="1" si="2"/>
        <v>#DIV/0!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53"/>
      <c r="B45" s="54">
        <f ca="1">'Ciclo 1'!E150</f>
        <v>0</v>
      </c>
      <c r="C45" s="54">
        <f ca="1">'Ciclo 1'!F150</f>
        <v>0</v>
      </c>
      <c r="D45" s="55" t="e">
        <f t="shared" ca="1" si="0"/>
        <v>#DIV/0!</v>
      </c>
      <c r="E45" s="54">
        <f ca="1">'Ciclo 1'!H150</f>
        <v>0</v>
      </c>
      <c r="F45" s="54">
        <f ca="1">'Ciclo 1'!I150</f>
        <v>0</v>
      </c>
      <c r="G45" s="55" t="e">
        <f t="shared" ca="1" si="1"/>
        <v>#DIV/0!</v>
      </c>
      <c r="H45" s="56">
        <f ca="1">'Ciclo 1'!K150</f>
        <v>0</v>
      </c>
      <c r="I45" s="56">
        <f ca="1">'Ciclo 1'!L150</f>
        <v>0</v>
      </c>
      <c r="J45" s="55" t="e">
        <f t="shared" ca="1" si="2"/>
        <v>#DIV/0!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53"/>
      <c r="B46" s="54">
        <f ca="1">'Ciclo 1'!E151</f>
        <v>0</v>
      </c>
      <c r="C46" s="54">
        <f ca="1">'Ciclo 1'!F151</f>
        <v>0</v>
      </c>
      <c r="D46" s="55" t="e">
        <f t="shared" ca="1" si="0"/>
        <v>#DIV/0!</v>
      </c>
      <c r="E46" s="54">
        <f ca="1">'Ciclo 1'!H151</f>
        <v>0</v>
      </c>
      <c r="F46" s="54">
        <f ca="1">'Ciclo 1'!I151</f>
        <v>0</v>
      </c>
      <c r="G46" s="55" t="e">
        <f t="shared" ca="1" si="1"/>
        <v>#DIV/0!</v>
      </c>
      <c r="H46" s="56">
        <f ca="1">'Ciclo 1'!K151</f>
        <v>0</v>
      </c>
      <c r="I46" s="56">
        <f ca="1">'Ciclo 1'!L151</f>
        <v>0</v>
      </c>
      <c r="J46" s="55" t="e">
        <f t="shared" ca="1" si="2"/>
        <v>#DIV/0!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53"/>
      <c r="B47" s="54">
        <f ca="1">'Ciclo 1'!E152</f>
        <v>0</v>
      </c>
      <c r="C47" s="54">
        <f ca="1">'Ciclo 1'!F152</f>
        <v>0</v>
      </c>
      <c r="D47" s="55" t="e">
        <f t="shared" ca="1" si="0"/>
        <v>#DIV/0!</v>
      </c>
      <c r="E47" s="54">
        <f ca="1">'Ciclo 1'!H152</f>
        <v>0</v>
      </c>
      <c r="F47" s="54">
        <f ca="1">'Ciclo 1'!I152</f>
        <v>0</v>
      </c>
      <c r="G47" s="55" t="e">
        <f t="shared" ca="1" si="1"/>
        <v>#DIV/0!</v>
      </c>
      <c r="H47" s="56">
        <f ca="1">'Ciclo 1'!K152</f>
        <v>0</v>
      </c>
      <c r="I47" s="56">
        <f ca="1">'Ciclo 1'!L152</f>
        <v>0</v>
      </c>
      <c r="J47" s="55" t="e">
        <f t="shared" ca="1" si="2"/>
        <v>#DIV/0!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53"/>
      <c r="B48" s="54">
        <f ca="1">'Ciclo 1'!E153</f>
        <v>0</v>
      </c>
      <c r="C48" s="54">
        <f ca="1">'Ciclo 1'!F153</f>
        <v>0</v>
      </c>
      <c r="D48" s="55" t="e">
        <f t="shared" ca="1" si="0"/>
        <v>#DIV/0!</v>
      </c>
      <c r="E48" s="54">
        <f ca="1">'Ciclo 1'!H153</f>
        <v>0</v>
      </c>
      <c r="F48" s="54">
        <f ca="1">'Ciclo 1'!I153</f>
        <v>0</v>
      </c>
      <c r="G48" s="55" t="e">
        <f t="shared" ca="1" si="1"/>
        <v>#DIV/0!</v>
      </c>
      <c r="H48" s="56">
        <f ca="1">'Ciclo 1'!K153</f>
        <v>0</v>
      </c>
      <c r="I48" s="56">
        <f ca="1">'Ciclo 1'!L153</f>
        <v>0</v>
      </c>
      <c r="J48" s="55" t="e">
        <f t="shared" ca="1" si="2"/>
        <v>#DIV/0!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53"/>
      <c r="B49" s="54">
        <f ca="1">'Ciclo 1'!E154</f>
        <v>0</v>
      </c>
      <c r="C49" s="54">
        <f ca="1">'Ciclo 1'!F154</f>
        <v>0</v>
      </c>
      <c r="D49" s="55" t="e">
        <f t="shared" ca="1" si="0"/>
        <v>#DIV/0!</v>
      </c>
      <c r="E49" s="54">
        <f ca="1">'Ciclo 1'!H154</f>
        <v>0</v>
      </c>
      <c r="F49" s="54">
        <f ca="1">'Ciclo 1'!I154</f>
        <v>0</v>
      </c>
      <c r="G49" s="55" t="e">
        <f t="shared" ca="1" si="1"/>
        <v>#DIV/0!</v>
      </c>
      <c r="H49" s="56">
        <f ca="1">'Ciclo 1'!K154</f>
        <v>0</v>
      </c>
      <c r="I49" s="56">
        <f ca="1">'Ciclo 1'!L154</f>
        <v>0</v>
      </c>
      <c r="J49" s="55" t="e">
        <f t="shared" ca="1" si="2"/>
        <v>#DIV/0!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53"/>
      <c r="B50" s="54">
        <f ca="1">'Ciclo 1'!E155</f>
        <v>0</v>
      </c>
      <c r="C50" s="54">
        <f ca="1">'Ciclo 1'!F155</f>
        <v>0</v>
      </c>
      <c r="D50" s="55" t="e">
        <f t="shared" ca="1" si="0"/>
        <v>#DIV/0!</v>
      </c>
      <c r="E50" s="54">
        <f ca="1">'Ciclo 1'!H155</f>
        <v>0</v>
      </c>
      <c r="F50" s="54">
        <f ca="1">'Ciclo 1'!I155</f>
        <v>0</v>
      </c>
      <c r="G50" s="55" t="e">
        <f t="shared" ca="1" si="1"/>
        <v>#DIV/0!</v>
      </c>
      <c r="H50" s="56">
        <f ca="1">'Ciclo 1'!K155</f>
        <v>0</v>
      </c>
      <c r="I50" s="56">
        <f ca="1">'Ciclo 1'!L155</f>
        <v>0</v>
      </c>
      <c r="J50" s="55" t="e">
        <f t="shared" ca="1" si="2"/>
        <v>#DIV/0!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53"/>
      <c r="B51" s="54">
        <f ca="1">'Ciclo 1'!E156</f>
        <v>0</v>
      </c>
      <c r="C51" s="54">
        <f ca="1">'Ciclo 1'!F156</f>
        <v>0</v>
      </c>
      <c r="D51" s="55" t="e">
        <f t="shared" ca="1" si="0"/>
        <v>#DIV/0!</v>
      </c>
      <c r="E51" s="54">
        <f ca="1">'Ciclo 1'!H156</f>
        <v>0</v>
      </c>
      <c r="F51" s="54">
        <f ca="1">'Ciclo 1'!I156</f>
        <v>0</v>
      </c>
      <c r="G51" s="55" t="e">
        <f t="shared" ca="1" si="1"/>
        <v>#DIV/0!</v>
      </c>
      <c r="H51" s="56">
        <f ca="1">'Ciclo 1'!K156</f>
        <v>0</v>
      </c>
      <c r="I51" s="56">
        <f ca="1">'Ciclo 1'!L156</f>
        <v>0</v>
      </c>
      <c r="J51" s="55" t="e">
        <f t="shared" ca="1" si="2"/>
        <v>#DIV/0!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53"/>
      <c r="B52" s="54">
        <f ca="1">'Ciclo 1'!E157</f>
        <v>0</v>
      </c>
      <c r="C52" s="54">
        <f ca="1">'Ciclo 1'!F157</f>
        <v>0</v>
      </c>
      <c r="D52" s="55" t="e">
        <f t="shared" ca="1" si="0"/>
        <v>#DIV/0!</v>
      </c>
      <c r="E52" s="54">
        <f ca="1">'Ciclo 1'!H157</f>
        <v>0</v>
      </c>
      <c r="F52" s="54">
        <f ca="1">'Ciclo 1'!I157</f>
        <v>0</v>
      </c>
      <c r="G52" s="55" t="e">
        <f t="shared" ca="1" si="1"/>
        <v>#DIV/0!</v>
      </c>
      <c r="H52" s="56">
        <f ca="1">'Ciclo 1'!K157</f>
        <v>0</v>
      </c>
      <c r="I52" s="56">
        <f ca="1">'Ciclo 1'!L157</f>
        <v>0</v>
      </c>
      <c r="J52" s="55" t="e">
        <f t="shared" ca="1" si="2"/>
        <v>#DIV/0!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53"/>
      <c r="B53" s="54">
        <f ca="1">'Ciclo 1'!E158</f>
        <v>0</v>
      </c>
      <c r="C53" s="54">
        <f ca="1">'Ciclo 1'!F158</f>
        <v>0</v>
      </c>
      <c r="D53" s="55" t="e">
        <f t="shared" ca="1" si="0"/>
        <v>#DIV/0!</v>
      </c>
      <c r="E53" s="54">
        <f ca="1">'Ciclo 1'!H158</f>
        <v>0</v>
      </c>
      <c r="F53" s="54">
        <f ca="1">'Ciclo 1'!I158</f>
        <v>0</v>
      </c>
      <c r="G53" s="55" t="e">
        <f t="shared" ca="1" si="1"/>
        <v>#DIV/0!</v>
      </c>
      <c r="H53" s="56">
        <f ca="1">'Ciclo 1'!K158</f>
        <v>0</v>
      </c>
      <c r="I53" s="56">
        <f ca="1">'Ciclo 1'!L158</f>
        <v>0</v>
      </c>
      <c r="J53" s="55" t="e">
        <f t="shared" ca="1" si="2"/>
        <v>#DIV/0!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53"/>
      <c r="B54" s="54">
        <f ca="1">'Ciclo 1'!E159</f>
        <v>0</v>
      </c>
      <c r="C54" s="54">
        <f ca="1">'Ciclo 1'!F159</f>
        <v>0</v>
      </c>
      <c r="D54" s="55" t="e">
        <f t="shared" ca="1" si="0"/>
        <v>#DIV/0!</v>
      </c>
      <c r="E54" s="54">
        <f ca="1">'Ciclo 1'!H159</f>
        <v>0</v>
      </c>
      <c r="F54" s="54">
        <f ca="1">'Ciclo 1'!I159</f>
        <v>0</v>
      </c>
      <c r="G54" s="55" t="e">
        <f t="shared" ca="1" si="1"/>
        <v>#DIV/0!</v>
      </c>
      <c r="H54" s="56">
        <f ca="1">'Ciclo 1'!K159</f>
        <v>0</v>
      </c>
      <c r="I54" s="56">
        <f ca="1">'Ciclo 1'!L159</f>
        <v>0</v>
      </c>
      <c r="J54" s="55" t="e">
        <f t="shared" ca="1" si="2"/>
        <v>#DIV/0!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32.25" customHeight="1">
      <c r="A55" s="59" t="s">
        <v>22</v>
      </c>
      <c r="B55" s="60">
        <f t="shared" ref="B55:C55" ca="1" si="3">SUM(B30:B54)/60</f>
        <v>0</v>
      </c>
      <c r="C55" s="60">
        <f t="shared" ca="1" si="3"/>
        <v>0</v>
      </c>
      <c r="D55" s="61" t="e">
        <f t="shared" ca="1" si="0"/>
        <v>#DIV/0!</v>
      </c>
      <c r="E55" s="60">
        <f t="shared" ref="E55:F55" ca="1" si="4">SUM(E30:E54)/60</f>
        <v>0</v>
      </c>
      <c r="F55" s="60">
        <f t="shared" ca="1" si="4"/>
        <v>0</v>
      </c>
      <c r="G55" s="62" t="e">
        <f t="shared" ca="1" si="1"/>
        <v>#DIV/0!</v>
      </c>
      <c r="H55" s="63">
        <f t="shared" ref="H55:I55" ca="1" si="5">SUM(H30:H54)</f>
        <v>0</v>
      </c>
      <c r="I55" s="64">
        <f t="shared" ca="1" si="5"/>
        <v>0</v>
      </c>
      <c r="J55" s="65" t="e">
        <f t="shared" ca="1" si="2"/>
        <v>#DIV/0!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</sheetData>
  <mergeCells count="26"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B21:C21"/>
    <mergeCell ref="B11:C11"/>
    <mergeCell ref="B12:C12"/>
    <mergeCell ref="B13:C13"/>
    <mergeCell ref="B14:C14"/>
    <mergeCell ref="B22:C22"/>
    <mergeCell ref="B6:C6"/>
    <mergeCell ref="B7:C7"/>
    <mergeCell ref="B8:C8"/>
    <mergeCell ref="B9:C9"/>
    <mergeCell ref="B10:C10"/>
    <mergeCell ref="A1:C1"/>
    <mergeCell ref="B2:C2"/>
    <mergeCell ref="B3:C3"/>
    <mergeCell ref="B4:C4"/>
    <mergeCell ref="B5:C5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34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/>
  <cols>
    <col min="1" max="1" width="16.42578125" customWidth="1"/>
    <col min="2" max="2" width="12" customWidth="1"/>
    <col min="3" max="3" width="11.140625" customWidth="1"/>
    <col min="4" max="4" width="11" customWidth="1"/>
    <col min="5" max="5" width="11.5703125" customWidth="1"/>
    <col min="6" max="6" width="14.42578125" customWidth="1"/>
    <col min="7" max="7" width="26.85546875" customWidth="1"/>
    <col min="8" max="8" width="12.28515625" customWidth="1"/>
    <col min="9" max="9" width="12.5703125" customWidth="1"/>
    <col min="10" max="10" width="9.85546875" customWidth="1"/>
    <col min="11" max="11" width="11.85546875" customWidth="1"/>
    <col min="12" max="13" width="10.42578125" customWidth="1"/>
    <col min="14" max="14" width="10.42578125" hidden="1" customWidth="1"/>
    <col min="15" max="16" width="10.42578125" customWidth="1"/>
    <col min="17" max="17" width="15.140625" customWidth="1"/>
    <col min="18" max="18" width="12.28515625" customWidth="1"/>
    <col min="19" max="23" width="9.140625" customWidth="1"/>
    <col min="24" max="27" width="8.7109375" customWidth="1"/>
  </cols>
  <sheetData>
    <row r="1" spans="1:27" ht="14.25" customHeight="1">
      <c r="A1" s="66" t="s">
        <v>23</v>
      </c>
      <c r="B1" s="166" t="s">
        <v>24</v>
      </c>
      <c r="C1" s="101"/>
      <c r="D1" s="167"/>
      <c r="E1" s="162"/>
      <c r="F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spans="1:27" ht="14.25" customHeight="1">
      <c r="A2" s="68" t="s">
        <v>25</v>
      </c>
      <c r="B2" s="168" t="s">
        <v>26</v>
      </c>
      <c r="C2" s="95"/>
      <c r="D2" s="162"/>
      <c r="E2" s="162"/>
      <c r="F2" s="67"/>
      <c r="G2" s="67"/>
      <c r="H2" s="69"/>
      <c r="I2" s="67"/>
      <c r="J2" s="67"/>
      <c r="K2" s="67"/>
      <c r="L2" s="67"/>
      <c r="M2" s="67"/>
      <c r="N2" s="67"/>
      <c r="O2" s="67"/>
      <c r="P2" s="67"/>
      <c r="Q2" s="67"/>
      <c r="R2" s="67"/>
      <c r="S2" s="4"/>
      <c r="T2" s="67"/>
      <c r="U2" s="67"/>
      <c r="V2" s="67"/>
      <c r="W2" s="67"/>
      <c r="X2" s="67"/>
      <c r="Y2" s="67"/>
      <c r="Z2" s="67"/>
      <c r="AA2" s="67"/>
    </row>
    <row r="3" spans="1:27">
      <c r="A3" s="68" t="s">
        <v>27</v>
      </c>
      <c r="B3" s="169" t="s">
        <v>28</v>
      </c>
      <c r="C3" s="95"/>
      <c r="D3" s="162"/>
      <c r="E3" s="162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U3" s="67"/>
      <c r="V3" s="170"/>
      <c r="W3" s="67"/>
      <c r="X3" s="67"/>
      <c r="Y3" s="67"/>
      <c r="Z3" s="67"/>
      <c r="AA3" s="67"/>
    </row>
    <row r="4" spans="1:27" ht="15" customHeight="1">
      <c r="A4" s="68" t="s">
        <v>29</v>
      </c>
      <c r="B4" s="171">
        <v>43780</v>
      </c>
      <c r="C4" s="95"/>
      <c r="D4" s="172" t="str">
        <f>HYPERLINK("https://www.instagram.com/renanfineto/?hl=pt-br","@renanfineto")</f>
        <v>@renanfineto</v>
      </c>
      <c r="E4" s="173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162"/>
      <c r="W4" s="67"/>
      <c r="X4" s="67"/>
      <c r="Y4" s="67"/>
      <c r="Z4" s="67"/>
      <c r="AA4" s="67"/>
    </row>
    <row r="5" spans="1:27" ht="28.5" customHeight="1">
      <c r="A5" s="68" t="s">
        <v>30</v>
      </c>
      <c r="B5" s="192">
        <f ca="1">E160+H160</f>
        <v>18.666666666666668</v>
      </c>
      <c r="C5" s="95"/>
      <c r="D5" s="4"/>
      <c r="E5" s="4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162"/>
      <c r="W5" s="67"/>
      <c r="X5" s="67"/>
      <c r="Y5" s="67"/>
      <c r="Z5" s="67"/>
      <c r="AA5" s="67"/>
    </row>
    <row r="6" spans="1:27" ht="20.25" customHeight="1">
      <c r="A6" s="70" t="s">
        <v>31</v>
      </c>
      <c r="B6" s="193"/>
      <c r="C6" s="106"/>
      <c r="D6" s="4"/>
      <c r="E6" s="71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 spans="1:27" ht="30">
      <c r="A7" s="72" t="s">
        <v>32</v>
      </c>
      <c r="B7" s="73" t="s">
        <v>33</v>
      </c>
      <c r="C7" s="74" t="s">
        <v>34</v>
      </c>
      <c r="D7" s="175" t="s">
        <v>0</v>
      </c>
      <c r="E7" s="194"/>
      <c r="F7" s="74" t="s">
        <v>35</v>
      </c>
      <c r="G7" s="74" t="s">
        <v>1</v>
      </c>
      <c r="H7" s="74" t="s">
        <v>36</v>
      </c>
      <c r="I7" s="74" t="s">
        <v>37</v>
      </c>
      <c r="J7" s="74" t="s">
        <v>38</v>
      </c>
      <c r="K7" s="74" t="s">
        <v>39</v>
      </c>
      <c r="L7" s="74" t="s">
        <v>40</v>
      </c>
      <c r="M7" s="74" t="s">
        <v>41</v>
      </c>
      <c r="N7" s="74" t="s">
        <v>42</v>
      </c>
      <c r="O7" s="74" t="s">
        <v>21</v>
      </c>
      <c r="P7" s="74" t="s">
        <v>5</v>
      </c>
      <c r="Q7" s="74" t="s">
        <v>43</v>
      </c>
      <c r="R7" s="175" t="s">
        <v>44</v>
      </c>
      <c r="S7" s="148"/>
      <c r="T7" s="148"/>
      <c r="U7" s="149"/>
      <c r="V7" s="67"/>
      <c r="W7" s="67"/>
      <c r="X7" s="67"/>
      <c r="Y7" s="67"/>
      <c r="Z7" s="67"/>
      <c r="AA7" s="67"/>
    </row>
    <row r="8" spans="1:27" ht="14.25" customHeight="1">
      <c r="A8" s="189">
        <v>1</v>
      </c>
      <c r="B8" s="185">
        <v>43780</v>
      </c>
      <c r="C8" s="188" t="s">
        <v>45</v>
      </c>
      <c r="D8" s="183"/>
      <c r="E8" s="184"/>
      <c r="F8" s="75">
        <v>80</v>
      </c>
      <c r="G8" s="75"/>
      <c r="H8" s="75"/>
      <c r="I8" s="75"/>
      <c r="J8" s="75"/>
      <c r="K8" s="75"/>
      <c r="L8" s="75"/>
      <c r="M8" s="75"/>
      <c r="N8" s="76" t="str">
        <f t="shared" ref="N8:N12" si="0">IF((M8-L8+1)=1,"",(M8-L8+1))</f>
        <v/>
      </c>
      <c r="O8" s="77"/>
      <c r="P8" s="78">
        <f t="shared" ref="P8:P12" si="1">O8/(M8-L8+1)</f>
        <v>0</v>
      </c>
      <c r="Q8" s="77"/>
      <c r="R8" s="158"/>
      <c r="S8" s="100"/>
      <c r="T8" s="100"/>
      <c r="U8" s="101"/>
      <c r="V8" s="67"/>
      <c r="W8" s="67"/>
      <c r="X8" s="67"/>
      <c r="Y8" s="67"/>
      <c r="Z8" s="67"/>
      <c r="AA8" s="67"/>
    </row>
    <row r="9" spans="1:27" ht="15" customHeight="1">
      <c r="A9" s="190"/>
      <c r="B9" s="186"/>
      <c r="C9" s="186"/>
      <c r="D9" s="174"/>
      <c r="E9" s="173"/>
      <c r="F9" s="79">
        <v>80</v>
      </c>
      <c r="G9" s="79"/>
      <c r="H9" s="79"/>
      <c r="I9" s="79"/>
      <c r="J9" s="79"/>
      <c r="K9" s="79"/>
      <c r="L9" s="79"/>
      <c r="M9" s="79"/>
      <c r="N9" s="79" t="str">
        <f t="shared" si="0"/>
        <v/>
      </c>
      <c r="O9" s="80"/>
      <c r="P9" s="81">
        <f t="shared" si="1"/>
        <v>0</v>
      </c>
      <c r="Q9" s="80"/>
      <c r="R9" s="155"/>
      <c r="S9" s="94"/>
      <c r="T9" s="94"/>
      <c r="U9" s="95"/>
      <c r="V9" s="67"/>
      <c r="W9" s="67"/>
      <c r="X9" s="67"/>
      <c r="Y9" s="67"/>
      <c r="Z9" s="67"/>
      <c r="AA9" s="67"/>
    </row>
    <row r="10" spans="1:27" ht="15" customHeight="1">
      <c r="A10" s="190"/>
      <c r="B10" s="186"/>
      <c r="C10" s="186"/>
      <c r="D10" s="174"/>
      <c r="E10" s="173"/>
      <c r="F10" s="79">
        <v>70</v>
      </c>
      <c r="G10" s="79"/>
      <c r="H10" s="79"/>
      <c r="I10" s="79"/>
      <c r="J10" s="79"/>
      <c r="K10" s="79"/>
      <c r="L10" s="79"/>
      <c r="M10" s="79"/>
      <c r="N10" s="79" t="str">
        <f t="shared" si="0"/>
        <v/>
      </c>
      <c r="O10" s="80"/>
      <c r="P10" s="81">
        <f t="shared" si="1"/>
        <v>0</v>
      </c>
      <c r="Q10" s="80"/>
      <c r="R10" s="155"/>
      <c r="S10" s="94"/>
      <c r="T10" s="94"/>
      <c r="U10" s="95"/>
      <c r="V10" s="67"/>
      <c r="W10" s="67"/>
      <c r="X10" s="67"/>
      <c r="Y10" s="67"/>
      <c r="Z10" s="67"/>
      <c r="AA10" s="67"/>
    </row>
    <row r="11" spans="1:27" ht="15" customHeight="1">
      <c r="A11" s="190"/>
      <c r="B11" s="186"/>
      <c r="C11" s="186"/>
      <c r="D11" s="174"/>
      <c r="E11" s="173"/>
      <c r="F11" s="79">
        <v>70</v>
      </c>
      <c r="G11" s="79"/>
      <c r="H11" s="79"/>
      <c r="I11" s="79"/>
      <c r="J11" s="79"/>
      <c r="K11" s="79"/>
      <c r="L11" s="79"/>
      <c r="M11" s="79"/>
      <c r="N11" s="79" t="str">
        <f t="shared" si="0"/>
        <v/>
      </c>
      <c r="O11" s="80"/>
      <c r="P11" s="81">
        <f t="shared" si="1"/>
        <v>0</v>
      </c>
      <c r="Q11" s="80"/>
      <c r="R11" s="155"/>
      <c r="S11" s="94"/>
      <c r="T11" s="94"/>
      <c r="U11" s="95"/>
      <c r="V11" s="67"/>
      <c r="W11" s="67"/>
      <c r="X11" s="67"/>
      <c r="Y11" s="67"/>
      <c r="Z11" s="67"/>
      <c r="AA11" s="67"/>
    </row>
    <row r="12" spans="1:27" ht="15" customHeight="1">
      <c r="A12" s="190"/>
      <c r="B12" s="187"/>
      <c r="C12" s="187"/>
      <c r="D12" s="155"/>
      <c r="E12" s="173"/>
      <c r="F12" s="79"/>
      <c r="G12" s="79"/>
      <c r="H12" s="79"/>
      <c r="I12" s="79"/>
      <c r="J12" s="79"/>
      <c r="K12" s="79"/>
      <c r="L12" s="79"/>
      <c r="M12" s="79"/>
      <c r="N12" s="79" t="str">
        <f t="shared" si="0"/>
        <v/>
      </c>
      <c r="O12" s="80"/>
      <c r="P12" s="81">
        <f t="shared" si="1"/>
        <v>0</v>
      </c>
      <c r="Q12" s="80"/>
      <c r="R12" s="155"/>
      <c r="S12" s="94"/>
      <c r="T12" s="94"/>
      <c r="U12" s="95"/>
      <c r="V12" s="67"/>
      <c r="W12" s="67"/>
      <c r="X12" s="67"/>
      <c r="Y12" s="67"/>
      <c r="Z12" s="67"/>
      <c r="AA12" s="67"/>
    </row>
    <row r="13" spans="1:27" ht="15" customHeight="1">
      <c r="A13" s="190"/>
      <c r="B13" s="177" t="s">
        <v>46</v>
      </c>
      <c r="C13" s="160"/>
      <c r="D13" s="176"/>
      <c r="E13" s="173"/>
      <c r="F13" s="82"/>
      <c r="G13" s="159" t="s">
        <v>47</v>
      </c>
      <c r="H13" s="125"/>
      <c r="I13" s="125"/>
      <c r="J13" s="125"/>
      <c r="K13" s="125"/>
      <c r="L13" s="125"/>
      <c r="M13" s="125"/>
      <c r="N13" s="125"/>
      <c r="O13" s="125"/>
      <c r="P13" s="160"/>
      <c r="Q13" s="83"/>
      <c r="R13" s="156"/>
      <c r="S13" s="94"/>
      <c r="T13" s="94"/>
      <c r="U13" s="95"/>
      <c r="V13" s="67"/>
      <c r="W13" s="84"/>
      <c r="X13" s="67"/>
      <c r="Y13" s="67"/>
      <c r="Z13" s="67"/>
      <c r="AA13" s="67"/>
    </row>
    <row r="14" spans="1:27" ht="15.75" customHeight="1">
      <c r="A14" s="190"/>
      <c r="B14" s="161"/>
      <c r="C14" s="163"/>
      <c r="D14" s="176"/>
      <c r="E14" s="173"/>
      <c r="F14" s="82"/>
      <c r="G14" s="161"/>
      <c r="H14" s="162"/>
      <c r="I14" s="162"/>
      <c r="J14" s="162"/>
      <c r="K14" s="162"/>
      <c r="L14" s="162"/>
      <c r="M14" s="162"/>
      <c r="N14" s="162"/>
      <c r="O14" s="162"/>
      <c r="P14" s="163"/>
      <c r="Q14" s="83"/>
      <c r="R14" s="156"/>
      <c r="S14" s="94"/>
      <c r="T14" s="94"/>
      <c r="U14" s="95"/>
      <c r="V14" s="67"/>
      <c r="W14" s="84"/>
      <c r="X14" s="67"/>
      <c r="Y14" s="67"/>
      <c r="Z14" s="67"/>
      <c r="AA14" s="67"/>
    </row>
    <row r="15" spans="1:27" ht="15.75" customHeight="1">
      <c r="A15" s="190"/>
      <c r="B15" s="161"/>
      <c r="C15" s="163"/>
      <c r="D15" s="176"/>
      <c r="E15" s="173"/>
      <c r="F15" s="82"/>
      <c r="G15" s="161"/>
      <c r="H15" s="162"/>
      <c r="I15" s="162"/>
      <c r="J15" s="162"/>
      <c r="K15" s="162"/>
      <c r="L15" s="162"/>
      <c r="M15" s="162"/>
      <c r="N15" s="162"/>
      <c r="O15" s="162"/>
      <c r="P15" s="163"/>
      <c r="Q15" s="83"/>
      <c r="R15" s="156"/>
      <c r="S15" s="94"/>
      <c r="T15" s="94"/>
      <c r="U15" s="95"/>
      <c r="V15" s="67"/>
      <c r="W15" s="84"/>
      <c r="X15" s="67"/>
      <c r="Y15" s="67"/>
      <c r="Z15" s="67"/>
      <c r="AA15" s="67"/>
    </row>
    <row r="16" spans="1:27" ht="15.75" customHeight="1">
      <c r="A16" s="190"/>
      <c r="B16" s="178"/>
      <c r="C16" s="179"/>
      <c r="D16" s="176"/>
      <c r="E16" s="173"/>
      <c r="F16" s="82"/>
      <c r="G16" s="161"/>
      <c r="H16" s="162"/>
      <c r="I16" s="162"/>
      <c r="J16" s="162"/>
      <c r="K16" s="162"/>
      <c r="L16" s="162"/>
      <c r="M16" s="162"/>
      <c r="N16" s="162"/>
      <c r="O16" s="162"/>
      <c r="P16" s="163"/>
      <c r="Q16" s="83"/>
      <c r="R16" s="156"/>
      <c r="S16" s="94"/>
      <c r="T16" s="94"/>
      <c r="U16" s="95"/>
      <c r="V16" s="67"/>
      <c r="W16" s="84"/>
      <c r="X16" s="67"/>
      <c r="Y16" s="67"/>
      <c r="Z16" s="67"/>
      <c r="AA16" s="67"/>
    </row>
    <row r="17" spans="1:27" ht="15" customHeight="1">
      <c r="A17" s="190"/>
      <c r="B17" s="180" t="s">
        <v>48</v>
      </c>
      <c r="C17" s="163"/>
      <c r="D17" s="176"/>
      <c r="E17" s="173"/>
      <c r="F17" s="82"/>
      <c r="G17" s="161"/>
      <c r="H17" s="162"/>
      <c r="I17" s="162"/>
      <c r="J17" s="162"/>
      <c r="K17" s="162"/>
      <c r="L17" s="162"/>
      <c r="M17" s="162"/>
      <c r="N17" s="162"/>
      <c r="O17" s="162"/>
      <c r="P17" s="163"/>
      <c r="Q17" s="83"/>
      <c r="R17" s="156"/>
      <c r="S17" s="94"/>
      <c r="T17" s="94"/>
      <c r="U17" s="95"/>
      <c r="V17" s="67"/>
      <c r="W17" s="84"/>
      <c r="X17" s="67"/>
      <c r="Y17" s="67"/>
      <c r="Z17" s="67"/>
      <c r="AA17" s="67"/>
    </row>
    <row r="18" spans="1:27" ht="15" customHeight="1">
      <c r="A18" s="190"/>
      <c r="B18" s="161"/>
      <c r="C18" s="163"/>
      <c r="D18" s="176"/>
      <c r="E18" s="173"/>
      <c r="F18" s="82"/>
      <c r="G18" s="161"/>
      <c r="H18" s="162"/>
      <c r="I18" s="162"/>
      <c r="J18" s="162"/>
      <c r="K18" s="162"/>
      <c r="L18" s="162"/>
      <c r="M18" s="162"/>
      <c r="N18" s="162"/>
      <c r="O18" s="162"/>
      <c r="P18" s="163"/>
      <c r="Q18" s="83"/>
      <c r="R18" s="156"/>
      <c r="S18" s="94"/>
      <c r="T18" s="94"/>
      <c r="U18" s="95"/>
      <c r="V18" s="67"/>
      <c r="W18" s="67"/>
      <c r="X18" s="67"/>
      <c r="Y18" s="67"/>
      <c r="Z18" s="67"/>
      <c r="AA18" s="67"/>
    </row>
    <row r="19" spans="1:27" ht="15" customHeight="1">
      <c r="A19" s="190"/>
      <c r="B19" s="161"/>
      <c r="C19" s="163"/>
      <c r="D19" s="176"/>
      <c r="E19" s="173"/>
      <c r="F19" s="82"/>
      <c r="G19" s="161"/>
      <c r="H19" s="162"/>
      <c r="I19" s="162"/>
      <c r="J19" s="162"/>
      <c r="K19" s="162"/>
      <c r="L19" s="162"/>
      <c r="M19" s="162"/>
      <c r="N19" s="162"/>
      <c r="O19" s="162"/>
      <c r="P19" s="163"/>
      <c r="Q19" s="83"/>
      <c r="R19" s="156"/>
      <c r="S19" s="94"/>
      <c r="T19" s="94"/>
      <c r="U19" s="95"/>
      <c r="V19" s="67"/>
      <c r="W19" s="67"/>
      <c r="X19" s="67"/>
      <c r="Y19" s="67"/>
      <c r="Z19" s="67"/>
      <c r="AA19" s="67"/>
    </row>
    <row r="20" spans="1:27" ht="15" customHeight="1">
      <c r="A20" s="190"/>
      <c r="B20" s="178"/>
      <c r="C20" s="179"/>
      <c r="D20" s="176"/>
      <c r="E20" s="173"/>
      <c r="F20" s="82"/>
      <c r="G20" s="161"/>
      <c r="H20" s="162"/>
      <c r="I20" s="162"/>
      <c r="J20" s="162"/>
      <c r="K20" s="162"/>
      <c r="L20" s="162"/>
      <c r="M20" s="162"/>
      <c r="N20" s="162"/>
      <c r="O20" s="162"/>
      <c r="P20" s="163"/>
      <c r="Q20" s="83"/>
      <c r="R20" s="156"/>
      <c r="S20" s="94"/>
      <c r="T20" s="94"/>
      <c r="U20" s="95"/>
      <c r="V20" s="67"/>
      <c r="W20" s="67"/>
      <c r="X20" s="67"/>
      <c r="Y20" s="67"/>
      <c r="Z20" s="67"/>
      <c r="AA20" s="67"/>
    </row>
    <row r="21" spans="1:27" ht="15" customHeight="1">
      <c r="A21" s="190"/>
      <c r="B21" s="180" t="s">
        <v>49</v>
      </c>
      <c r="C21" s="163"/>
      <c r="D21" s="176"/>
      <c r="E21" s="173"/>
      <c r="F21" s="82"/>
      <c r="G21" s="161"/>
      <c r="H21" s="162"/>
      <c r="I21" s="162"/>
      <c r="J21" s="162"/>
      <c r="K21" s="162"/>
      <c r="L21" s="162"/>
      <c r="M21" s="162"/>
      <c r="N21" s="162"/>
      <c r="O21" s="162"/>
      <c r="P21" s="163"/>
      <c r="Q21" s="83"/>
      <c r="R21" s="156"/>
      <c r="S21" s="94"/>
      <c r="T21" s="94"/>
      <c r="U21" s="95"/>
      <c r="V21" s="67"/>
      <c r="W21" s="67"/>
      <c r="X21" s="67"/>
      <c r="Y21" s="67"/>
      <c r="Z21" s="67"/>
      <c r="AA21" s="67"/>
    </row>
    <row r="22" spans="1:27" ht="15" customHeight="1">
      <c r="A22" s="190"/>
      <c r="B22" s="161"/>
      <c r="C22" s="163"/>
      <c r="D22" s="176"/>
      <c r="E22" s="173"/>
      <c r="F22" s="82"/>
      <c r="G22" s="161"/>
      <c r="H22" s="162"/>
      <c r="I22" s="162"/>
      <c r="J22" s="162"/>
      <c r="K22" s="162"/>
      <c r="L22" s="162"/>
      <c r="M22" s="162"/>
      <c r="N22" s="162"/>
      <c r="O22" s="162"/>
      <c r="P22" s="163"/>
      <c r="Q22" s="83"/>
      <c r="R22" s="156"/>
      <c r="S22" s="94"/>
      <c r="T22" s="94"/>
      <c r="U22" s="95"/>
      <c r="V22" s="67"/>
      <c r="W22" s="67"/>
      <c r="X22" s="67"/>
      <c r="Y22" s="67"/>
      <c r="Z22" s="67"/>
      <c r="AA22" s="67"/>
    </row>
    <row r="23" spans="1:27" ht="15" customHeight="1">
      <c r="A23" s="190"/>
      <c r="B23" s="161"/>
      <c r="C23" s="163"/>
      <c r="D23" s="176"/>
      <c r="E23" s="173"/>
      <c r="F23" s="82"/>
      <c r="G23" s="161"/>
      <c r="H23" s="162"/>
      <c r="I23" s="162"/>
      <c r="J23" s="162"/>
      <c r="K23" s="162"/>
      <c r="L23" s="162"/>
      <c r="M23" s="162"/>
      <c r="N23" s="162"/>
      <c r="O23" s="162"/>
      <c r="P23" s="163"/>
      <c r="Q23" s="83"/>
      <c r="R23" s="156"/>
      <c r="S23" s="94"/>
      <c r="T23" s="94"/>
      <c r="U23" s="95"/>
      <c r="V23" s="67"/>
      <c r="W23" s="67"/>
      <c r="X23" s="67"/>
      <c r="Y23" s="67"/>
      <c r="Z23" s="67"/>
      <c r="AA23" s="67"/>
    </row>
    <row r="24" spans="1:27" ht="15.75" customHeight="1">
      <c r="A24" s="191"/>
      <c r="B24" s="164"/>
      <c r="C24" s="165"/>
      <c r="D24" s="181"/>
      <c r="E24" s="182"/>
      <c r="F24" s="85"/>
      <c r="G24" s="164"/>
      <c r="H24" s="139"/>
      <c r="I24" s="139"/>
      <c r="J24" s="139"/>
      <c r="K24" s="139"/>
      <c r="L24" s="139"/>
      <c r="M24" s="139"/>
      <c r="N24" s="139"/>
      <c r="O24" s="139"/>
      <c r="P24" s="165"/>
      <c r="Q24" s="86"/>
      <c r="R24" s="157"/>
      <c r="S24" s="105"/>
      <c r="T24" s="105"/>
      <c r="U24" s="106"/>
      <c r="V24" s="67"/>
      <c r="W24" s="67"/>
      <c r="X24" s="67"/>
      <c r="Y24" s="67"/>
      <c r="Z24" s="67"/>
      <c r="AA24" s="67"/>
    </row>
    <row r="25" spans="1:27" ht="14.25" customHeight="1">
      <c r="A25" s="67"/>
      <c r="B25" s="87"/>
      <c r="C25" s="67"/>
      <c r="D25" s="67"/>
      <c r="E25" s="67"/>
      <c r="F25" s="67"/>
      <c r="G25" s="88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</row>
    <row r="26" spans="1:27" ht="14.25" customHeight="1">
      <c r="A26" s="189">
        <f>A8+1</f>
        <v>2</v>
      </c>
      <c r="B26" s="185">
        <f>B8+1</f>
        <v>43781</v>
      </c>
      <c r="C26" s="188" t="s">
        <v>50</v>
      </c>
      <c r="D26" s="183"/>
      <c r="E26" s="184"/>
      <c r="F26" s="75">
        <v>70</v>
      </c>
      <c r="G26" s="75"/>
      <c r="H26" s="75"/>
      <c r="I26" s="75"/>
      <c r="J26" s="75"/>
      <c r="K26" s="75"/>
      <c r="L26" s="75"/>
      <c r="M26" s="75"/>
      <c r="N26" s="75" t="str">
        <f t="shared" ref="N26:N30" si="2">IF((M26-L26+1)=1,"",(M26-L26+1))</f>
        <v/>
      </c>
      <c r="O26" s="77"/>
      <c r="P26" s="78">
        <f t="shared" ref="P26:P30" si="3">O26/(M26-L26+1)</f>
        <v>0</v>
      </c>
      <c r="Q26" s="77"/>
      <c r="R26" s="158"/>
      <c r="S26" s="100"/>
      <c r="T26" s="100"/>
      <c r="U26" s="101"/>
      <c r="V26" s="67"/>
      <c r="W26" s="67"/>
      <c r="X26" s="67"/>
      <c r="Y26" s="67"/>
      <c r="Z26" s="67"/>
      <c r="AA26" s="67"/>
    </row>
    <row r="27" spans="1:27" ht="15" customHeight="1">
      <c r="A27" s="190"/>
      <c r="B27" s="186"/>
      <c r="C27" s="186"/>
      <c r="D27" s="174"/>
      <c r="E27" s="173"/>
      <c r="F27" s="79">
        <v>70</v>
      </c>
      <c r="G27" s="79"/>
      <c r="H27" s="79"/>
      <c r="I27" s="79"/>
      <c r="J27" s="79"/>
      <c r="K27" s="79"/>
      <c r="L27" s="79"/>
      <c r="M27" s="79"/>
      <c r="N27" s="79" t="str">
        <f t="shared" si="2"/>
        <v/>
      </c>
      <c r="O27" s="80"/>
      <c r="P27" s="81">
        <f t="shared" si="3"/>
        <v>0</v>
      </c>
      <c r="Q27" s="80"/>
      <c r="R27" s="155" t="s">
        <v>51</v>
      </c>
      <c r="S27" s="94"/>
      <c r="T27" s="94"/>
      <c r="U27" s="95"/>
      <c r="V27" s="67"/>
      <c r="W27" s="67"/>
      <c r="X27" s="67"/>
      <c r="Y27" s="67"/>
      <c r="Z27" s="67"/>
      <c r="AA27" s="67"/>
    </row>
    <row r="28" spans="1:27" ht="15" customHeight="1">
      <c r="A28" s="190"/>
      <c r="B28" s="186"/>
      <c r="C28" s="186"/>
      <c r="D28" s="174"/>
      <c r="E28" s="173"/>
      <c r="F28" s="79">
        <v>60</v>
      </c>
      <c r="G28" s="79"/>
      <c r="H28" s="79"/>
      <c r="I28" s="79"/>
      <c r="J28" s="79"/>
      <c r="K28" s="79"/>
      <c r="L28" s="79"/>
      <c r="M28" s="79"/>
      <c r="N28" s="79" t="str">
        <f t="shared" si="2"/>
        <v/>
      </c>
      <c r="O28" s="80"/>
      <c r="P28" s="81">
        <f t="shared" si="3"/>
        <v>0</v>
      </c>
      <c r="Q28" s="80"/>
      <c r="R28" s="155"/>
      <c r="S28" s="94"/>
      <c r="T28" s="94"/>
      <c r="U28" s="95"/>
      <c r="V28" s="67"/>
      <c r="W28" s="67"/>
      <c r="X28" s="67"/>
      <c r="Y28" s="67"/>
      <c r="Z28" s="67"/>
      <c r="AA28" s="67"/>
    </row>
    <row r="29" spans="1:27" ht="15" customHeight="1">
      <c r="A29" s="190"/>
      <c r="B29" s="186"/>
      <c r="C29" s="186"/>
      <c r="D29" s="174"/>
      <c r="E29" s="173"/>
      <c r="F29" s="79">
        <v>60</v>
      </c>
      <c r="G29" s="79"/>
      <c r="H29" s="79"/>
      <c r="I29" s="79"/>
      <c r="J29" s="79"/>
      <c r="K29" s="79"/>
      <c r="L29" s="79"/>
      <c r="M29" s="79"/>
      <c r="N29" s="79" t="str">
        <f t="shared" si="2"/>
        <v/>
      </c>
      <c r="O29" s="80"/>
      <c r="P29" s="81">
        <f t="shared" si="3"/>
        <v>0</v>
      </c>
      <c r="Q29" s="80"/>
      <c r="R29" s="155"/>
      <c r="S29" s="94"/>
      <c r="T29" s="94"/>
      <c r="U29" s="95"/>
      <c r="V29" s="67"/>
      <c r="W29" s="67"/>
      <c r="X29" s="67"/>
      <c r="Y29" s="67"/>
      <c r="Z29" s="67"/>
      <c r="AA29" s="67"/>
    </row>
    <row r="30" spans="1:27" ht="15" customHeight="1">
      <c r="A30" s="190"/>
      <c r="B30" s="187"/>
      <c r="C30" s="187"/>
      <c r="D30" s="155"/>
      <c r="E30" s="173"/>
      <c r="F30" s="79"/>
      <c r="G30" s="79"/>
      <c r="H30" s="79"/>
      <c r="I30" s="79"/>
      <c r="J30" s="79"/>
      <c r="K30" s="79"/>
      <c r="L30" s="79"/>
      <c r="M30" s="79"/>
      <c r="N30" s="79" t="str">
        <f t="shared" si="2"/>
        <v/>
      </c>
      <c r="O30" s="80"/>
      <c r="P30" s="81">
        <f t="shared" si="3"/>
        <v>0</v>
      </c>
      <c r="Q30" s="80"/>
      <c r="R30" s="155"/>
      <c r="S30" s="94"/>
      <c r="T30" s="94"/>
      <c r="U30" s="95"/>
      <c r="V30" s="67"/>
      <c r="W30" s="67"/>
      <c r="X30" s="67"/>
      <c r="Y30" s="67"/>
      <c r="Z30" s="67"/>
      <c r="AA30" s="67"/>
    </row>
    <row r="31" spans="1:27" ht="15" customHeight="1">
      <c r="A31" s="190"/>
      <c r="B31" s="177" t="s">
        <v>46</v>
      </c>
      <c r="C31" s="160"/>
      <c r="D31" s="176">
        <f t="shared" ref="D31:D32" si="4">D8</f>
        <v>0</v>
      </c>
      <c r="E31" s="173"/>
      <c r="F31" s="82">
        <v>10</v>
      </c>
      <c r="G31" s="159" t="s">
        <v>52</v>
      </c>
      <c r="H31" s="125"/>
      <c r="I31" s="125"/>
      <c r="J31" s="125"/>
      <c r="K31" s="125"/>
      <c r="L31" s="125"/>
      <c r="M31" s="125"/>
      <c r="N31" s="125"/>
      <c r="O31" s="125"/>
      <c r="P31" s="160"/>
      <c r="Q31" s="83"/>
      <c r="R31" s="156"/>
      <c r="S31" s="94"/>
      <c r="T31" s="94"/>
      <c r="U31" s="95"/>
      <c r="V31" s="67"/>
      <c r="W31" s="67"/>
      <c r="X31" s="67"/>
      <c r="Y31" s="67"/>
      <c r="Z31" s="67"/>
      <c r="AA31" s="67"/>
    </row>
    <row r="32" spans="1:27" ht="15" customHeight="1">
      <c r="A32" s="190"/>
      <c r="B32" s="161"/>
      <c r="C32" s="163"/>
      <c r="D32" s="176">
        <f t="shared" si="4"/>
        <v>0</v>
      </c>
      <c r="E32" s="173"/>
      <c r="F32" s="82">
        <v>10</v>
      </c>
      <c r="G32" s="161"/>
      <c r="H32" s="162"/>
      <c r="I32" s="162"/>
      <c r="J32" s="162"/>
      <c r="K32" s="162"/>
      <c r="L32" s="162"/>
      <c r="M32" s="162"/>
      <c r="N32" s="162"/>
      <c r="O32" s="162"/>
      <c r="P32" s="163"/>
      <c r="Q32" s="83"/>
      <c r="R32" s="156"/>
      <c r="S32" s="94"/>
      <c r="T32" s="94"/>
      <c r="U32" s="95"/>
      <c r="V32" s="67"/>
      <c r="W32" s="67"/>
      <c r="X32" s="67"/>
      <c r="Y32" s="67"/>
      <c r="Z32" s="67"/>
      <c r="AA32" s="67"/>
    </row>
    <row r="33" spans="1:27" ht="15" customHeight="1">
      <c r="A33" s="190"/>
      <c r="B33" s="161"/>
      <c r="C33" s="163"/>
      <c r="D33" s="176"/>
      <c r="E33" s="173"/>
      <c r="F33" s="82">
        <v>10</v>
      </c>
      <c r="G33" s="161"/>
      <c r="H33" s="162"/>
      <c r="I33" s="162"/>
      <c r="J33" s="162"/>
      <c r="K33" s="162"/>
      <c r="L33" s="162"/>
      <c r="M33" s="162"/>
      <c r="N33" s="162"/>
      <c r="O33" s="162"/>
      <c r="P33" s="163"/>
      <c r="Q33" s="83"/>
      <c r="R33" s="156"/>
      <c r="S33" s="94"/>
      <c r="T33" s="94"/>
      <c r="U33" s="95"/>
      <c r="V33" s="67"/>
      <c r="W33" s="67"/>
      <c r="X33" s="67"/>
      <c r="Y33" s="67"/>
      <c r="Z33" s="67"/>
      <c r="AA33" s="67"/>
    </row>
    <row r="34" spans="1:27" ht="15" customHeight="1">
      <c r="A34" s="190"/>
      <c r="B34" s="178"/>
      <c r="C34" s="179"/>
      <c r="D34" s="176">
        <f>D10</f>
        <v>0</v>
      </c>
      <c r="E34" s="173"/>
      <c r="F34" s="82">
        <v>10</v>
      </c>
      <c r="G34" s="161"/>
      <c r="H34" s="162"/>
      <c r="I34" s="162"/>
      <c r="J34" s="162"/>
      <c r="K34" s="162"/>
      <c r="L34" s="162"/>
      <c r="M34" s="162"/>
      <c r="N34" s="162"/>
      <c r="O34" s="162"/>
      <c r="P34" s="163"/>
      <c r="Q34" s="83"/>
      <c r="R34" s="156"/>
      <c r="S34" s="94"/>
      <c r="T34" s="94"/>
      <c r="U34" s="95"/>
      <c r="V34" s="67"/>
      <c r="W34" s="67"/>
      <c r="X34" s="67"/>
      <c r="Y34" s="67"/>
      <c r="Z34" s="67"/>
      <c r="AA34" s="67"/>
    </row>
    <row r="35" spans="1:27" ht="15" customHeight="1">
      <c r="A35" s="190"/>
      <c r="B35" s="180" t="s">
        <v>48</v>
      </c>
      <c r="C35" s="163"/>
      <c r="D35" s="176"/>
      <c r="E35" s="173"/>
      <c r="F35" s="82"/>
      <c r="G35" s="161"/>
      <c r="H35" s="162"/>
      <c r="I35" s="162"/>
      <c r="J35" s="162"/>
      <c r="K35" s="162"/>
      <c r="L35" s="162"/>
      <c r="M35" s="162"/>
      <c r="N35" s="162"/>
      <c r="O35" s="162"/>
      <c r="P35" s="163"/>
      <c r="Q35" s="83"/>
      <c r="R35" s="156"/>
      <c r="S35" s="94"/>
      <c r="T35" s="94"/>
      <c r="U35" s="95"/>
      <c r="V35" s="67"/>
      <c r="W35" s="67"/>
      <c r="X35" s="67"/>
      <c r="Y35" s="67"/>
      <c r="Z35" s="67"/>
      <c r="AA35" s="67"/>
    </row>
    <row r="36" spans="1:27" ht="15" customHeight="1">
      <c r="A36" s="190"/>
      <c r="B36" s="161"/>
      <c r="C36" s="163"/>
      <c r="D36" s="176"/>
      <c r="E36" s="173"/>
      <c r="F36" s="82"/>
      <c r="G36" s="161"/>
      <c r="H36" s="162"/>
      <c r="I36" s="162"/>
      <c r="J36" s="162"/>
      <c r="K36" s="162"/>
      <c r="L36" s="162"/>
      <c r="M36" s="162"/>
      <c r="N36" s="162"/>
      <c r="O36" s="162"/>
      <c r="P36" s="163"/>
      <c r="Q36" s="83"/>
      <c r="R36" s="156"/>
      <c r="S36" s="94"/>
      <c r="T36" s="94"/>
      <c r="U36" s="95"/>
      <c r="V36" s="67"/>
      <c r="W36" s="67"/>
      <c r="X36" s="67"/>
      <c r="Y36" s="67"/>
      <c r="Z36" s="67"/>
      <c r="AA36" s="67"/>
    </row>
    <row r="37" spans="1:27" ht="15" customHeight="1">
      <c r="A37" s="190"/>
      <c r="B37" s="161"/>
      <c r="C37" s="163"/>
      <c r="D37" s="176"/>
      <c r="E37" s="173"/>
      <c r="F37" s="82"/>
      <c r="G37" s="161"/>
      <c r="H37" s="162"/>
      <c r="I37" s="162"/>
      <c r="J37" s="162"/>
      <c r="K37" s="162"/>
      <c r="L37" s="162"/>
      <c r="M37" s="162"/>
      <c r="N37" s="162"/>
      <c r="O37" s="162"/>
      <c r="P37" s="163"/>
      <c r="Q37" s="83"/>
      <c r="R37" s="156"/>
      <c r="S37" s="94"/>
      <c r="T37" s="94"/>
      <c r="U37" s="95"/>
      <c r="V37" s="67"/>
      <c r="W37" s="67"/>
      <c r="X37" s="67"/>
      <c r="Y37" s="67"/>
      <c r="Z37" s="67"/>
      <c r="AA37" s="67"/>
    </row>
    <row r="38" spans="1:27" ht="15" customHeight="1">
      <c r="A38" s="190"/>
      <c r="B38" s="178"/>
      <c r="C38" s="179"/>
      <c r="D38" s="176"/>
      <c r="E38" s="173"/>
      <c r="F38" s="82"/>
      <c r="G38" s="161"/>
      <c r="H38" s="162"/>
      <c r="I38" s="162"/>
      <c r="J38" s="162"/>
      <c r="K38" s="162"/>
      <c r="L38" s="162"/>
      <c r="M38" s="162"/>
      <c r="N38" s="162"/>
      <c r="O38" s="162"/>
      <c r="P38" s="163"/>
      <c r="Q38" s="83"/>
      <c r="R38" s="156"/>
      <c r="S38" s="94"/>
      <c r="T38" s="94"/>
      <c r="U38" s="95"/>
      <c r="V38" s="67"/>
      <c r="W38" s="67"/>
      <c r="X38" s="67"/>
      <c r="Y38" s="67"/>
      <c r="Z38" s="67"/>
      <c r="AA38" s="67"/>
    </row>
    <row r="39" spans="1:27" ht="15" customHeight="1">
      <c r="A39" s="190"/>
      <c r="B39" s="180" t="s">
        <v>49</v>
      </c>
      <c r="C39" s="163"/>
      <c r="D39" s="176"/>
      <c r="E39" s="173"/>
      <c r="F39" s="82"/>
      <c r="G39" s="161"/>
      <c r="H39" s="162"/>
      <c r="I39" s="162"/>
      <c r="J39" s="162"/>
      <c r="K39" s="162"/>
      <c r="L39" s="162"/>
      <c r="M39" s="162"/>
      <c r="N39" s="162"/>
      <c r="O39" s="162"/>
      <c r="P39" s="163"/>
      <c r="Q39" s="83"/>
      <c r="R39" s="156"/>
      <c r="S39" s="94"/>
      <c r="T39" s="94"/>
      <c r="U39" s="95"/>
      <c r="V39" s="67"/>
      <c r="W39" s="67"/>
      <c r="X39" s="67"/>
      <c r="Y39" s="67"/>
      <c r="Z39" s="67"/>
      <c r="AA39" s="67"/>
    </row>
    <row r="40" spans="1:27" ht="15" customHeight="1">
      <c r="A40" s="190"/>
      <c r="B40" s="161"/>
      <c r="C40" s="163"/>
      <c r="D40" s="176"/>
      <c r="E40" s="173"/>
      <c r="F40" s="82"/>
      <c r="G40" s="161"/>
      <c r="H40" s="162"/>
      <c r="I40" s="162"/>
      <c r="J40" s="162"/>
      <c r="K40" s="162"/>
      <c r="L40" s="162"/>
      <c r="M40" s="162"/>
      <c r="N40" s="162"/>
      <c r="O40" s="162"/>
      <c r="P40" s="163"/>
      <c r="Q40" s="83"/>
      <c r="R40" s="156"/>
      <c r="S40" s="94"/>
      <c r="T40" s="94"/>
      <c r="U40" s="95"/>
      <c r="V40" s="67"/>
      <c r="W40" s="67"/>
      <c r="X40" s="67"/>
      <c r="Y40" s="67"/>
      <c r="Z40" s="67"/>
      <c r="AA40" s="67"/>
    </row>
    <row r="41" spans="1:27" ht="15" customHeight="1">
      <c r="A41" s="190"/>
      <c r="B41" s="161"/>
      <c r="C41" s="163"/>
      <c r="D41" s="176"/>
      <c r="E41" s="173"/>
      <c r="F41" s="82"/>
      <c r="G41" s="161"/>
      <c r="H41" s="162"/>
      <c r="I41" s="162"/>
      <c r="J41" s="162"/>
      <c r="K41" s="162"/>
      <c r="L41" s="162"/>
      <c r="M41" s="162"/>
      <c r="N41" s="162"/>
      <c r="O41" s="162"/>
      <c r="P41" s="163"/>
      <c r="Q41" s="83"/>
      <c r="R41" s="156"/>
      <c r="S41" s="94"/>
      <c r="T41" s="94"/>
      <c r="U41" s="95"/>
      <c r="V41" s="67"/>
      <c r="W41" s="67"/>
      <c r="X41" s="67"/>
      <c r="Y41" s="67"/>
      <c r="Z41" s="67"/>
      <c r="AA41" s="67"/>
    </row>
    <row r="42" spans="1:27" ht="15.75" customHeight="1">
      <c r="A42" s="191"/>
      <c r="B42" s="164"/>
      <c r="C42" s="165"/>
      <c r="D42" s="181"/>
      <c r="E42" s="182"/>
      <c r="F42" s="85"/>
      <c r="G42" s="164"/>
      <c r="H42" s="139"/>
      <c r="I42" s="139"/>
      <c r="J42" s="139"/>
      <c r="K42" s="139"/>
      <c r="L42" s="139"/>
      <c r="M42" s="139"/>
      <c r="N42" s="139"/>
      <c r="O42" s="139"/>
      <c r="P42" s="165"/>
      <c r="Q42" s="86"/>
      <c r="R42" s="157"/>
      <c r="S42" s="105"/>
      <c r="T42" s="105"/>
      <c r="U42" s="106"/>
      <c r="V42" s="67"/>
      <c r="W42" s="67"/>
      <c r="X42" s="67"/>
      <c r="Y42" s="67"/>
      <c r="Z42" s="67"/>
      <c r="AA42" s="67"/>
    </row>
    <row r="43" spans="1:27" ht="14.25" customHeight="1">
      <c r="A43" s="67"/>
      <c r="B43" s="8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</row>
    <row r="44" spans="1:27" ht="14.25" customHeight="1">
      <c r="A44" s="189">
        <f t="shared" ref="A44:B44" si="5">A26+1</f>
        <v>3</v>
      </c>
      <c r="B44" s="185">
        <f t="shared" si="5"/>
        <v>43782</v>
      </c>
      <c r="C44" s="188" t="s">
        <v>53</v>
      </c>
      <c r="D44" s="183"/>
      <c r="E44" s="184"/>
      <c r="F44" s="75">
        <v>70</v>
      </c>
      <c r="G44" s="75"/>
      <c r="H44" s="75"/>
      <c r="I44" s="75"/>
      <c r="J44" s="75"/>
      <c r="K44" s="75"/>
      <c r="L44" s="75"/>
      <c r="M44" s="75"/>
      <c r="N44" s="75" t="str">
        <f t="shared" ref="N44:N48" si="6">IF((M44-L44+1)=1,"",(M44-L44+1))</f>
        <v/>
      </c>
      <c r="O44" s="77"/>
      <c r="P44" s="78">
        <f t="shared" ref="P44:P48" si="7">O44/(M44-L44+1)</f>
        <v>0</v>
      </c>
      <c r="Q44" s="77"/>
      <c r="R44" s="158"/>
      <c r="S44" s="100"/>
      <c r="T44" s="100"/>
      <c r="U44" s="101"/>
      <c r="V44" s="67"/>
      <c r="W44" s="67"/>
      <c r="X44" s="67"/>
      <c r="Y44" s="67"/>
      <c r="Z44" s="67"/>
      <c r="AA44" s="67"/>
    </row>
    <row r="45" spans="1:27" ht="15" customHeight="1">
      <c r="A45" s="190"/>
      <c r="B45" s="186"/>
      <c r="C45" s="186"/>
      <c r="D45" s="174"/>
      <c r="E45" s="173"/>
      <c r="F45" s="79">
        <v>70</v>
      </c>
      <c r="G45" s="79"/>
      <c r="H45" s="79"/>
      <c r="I45" s="79"/>
      <c r="J45" s="79"/>
      <c r="K45" s="79"/>
      <c r="L45" s="79"/>
      <c r="M45" s="79"/>
      <c r="N45" s="79" t="str">
        <f t="shared" si="6"/>
        <v/>
      </c>
      <c r="O45" s="80"/>
      <c r="P45" s="81">
        <f t="shared" si="7"/>
        <v>0</v>
      </c>
      <c r="Q45" s="80"/>
      <c r="R45" s="155"/>
      <c r="S45" s="94"/>
      <c r="T45" s="94"/>
      <c r="U45" s="95"/>
      <c r="V45" s="67"/>
      <c r="W45" s="67"/>
      <c r="X45" s="67"/>
      <c r="Y45" s="67"/>
      <c r="Z45" s="67"/>
      <c r="AA45" s="67"/>
    </row>
    <row r="46" spans="1:27" ht="15" customHeight="1">
      <c r="A46" s="190"/>
      <c r="B46" s="186"/>
      <c r="C46" s="186"/>
      <c r="D46" s="174"/>
      <c r="E46" s="173"/>
      <c r="F46" s="79">
        <v>60</v>
      </c>
      <c r="G46" s="79"/>
      <c r="H46" s="79"/>
      <c r="I46" s="79"/>
      <c r="J46" s="79"/>
      <c r="K46" s="79"/>
      <c r="L46" s="79"/>
      <c r="M46" s="79"/>
      <c r="N46" s="79" t="str">
        <f t="shared" si="6"/>
        <v/>
      </c>
      <c r="O46" s="80"/>
      <c r="P46" s="81">
        <f t="shared" si="7"/>
        <v>0</v>
      </c>
      <c r="Q46" s="80"/>
      <c r="R46" s="155"/>
      <c r="S46" s="94"/>
      <c r="T46" s="94"/>
      <c r="U46" s="95"/>
      <c r="V46" s="67"/>
      <c r="W46" s="67"/>
      <c r="X46" s="67"/>
      <c r="Y46" s="67"/>
      <c r="Z46" s="67"/>
      <c r="AA46" s="67"/>
    </row>
    <row r="47" spans="1:27" ht="15" customHeight="1">
      <c r="A47" s="190"/>
      <c r="B47" s="186"/>
      <c r="C47" s="186"/>
      <c r="D47" s="174"/>
      <c r="E47" s="173"/>
      <c r="F47" s="79">
        <v>60</v>
      </c>
      <c r="G47" s="79"/>
      <c r="H47" s="79"/>
      <c r="I47" s="79"/>
      <c r="J47" s="79"/>
      <c r="K47" s="79"/>
      <c r="L47" s="79"/>
      <c r="M47" s="79"/>
      <c r="N47" s="79" t="str">
        <f t="shared" si="6"/>
        <v/>
      </c>
      <c r="O47" s="80"/>
      <c r="P47" s="81">
        <f t="shared" si="7"/>
        <v>0</v>
      </c>
      <c r="Q47" s="80"/>
      <c r="R47" s="155"/>
      <c r="S47" s="94"/>
      <c r="T47" s="94"/>
      <c r="U47" s="95"/>
      <c r="V47" s="67"/>
      <c r="W47" s="67"/>
      <c r="X47" s="67"/>
      <c r="Y47" s="67"/>
      <c r="Z47" s="67"/>
      <c r="AA47" s="67"/>
    </row>
    <row r="48" spans="1:27" ht="15" customHeight="1">
      <c r="A48" s="190"/>
      <c r="B48" s="187"/>
      <c r="C48" s="187"/>
      <c r="D48" s="155"/>
      <c r="E48" s="173"/>
      <c r="F48" s="79"/>
      <c r="G48" s="79"/>
      <c r="H48" s="79"/>
      <c r="I48" s="79"/>
      <c r="J48" s="79"/>
      <c r="K48" s="79"/>
      <c r="L48" s="79"/>
      <c r="M48" s="79"/>
      <c r="N48" s="79" t="str">
        <f t="shared" si="6"/>
        <v/>
      </c>
      <c r="O48" s="80"/>
      <c r="P48" s="81">
        <f t="shared" si="7"/>
        <v>0</v>
      </c>
      <c r="Q48" s="80"/>
      <c r="R48" s="155"/>
      <c r="S48" s="94"/>
      <c r="T48" s="94"/>
      <c r="U48" s="95"/>
      <c r="V48" s="67"/>
      <c r="W48" s="67"/>
      <c r="X48" s="67"/>
      <c r="Y48" s="67"/>
      <c r="Z48" s="67"/>
      <c r="AA48" s="67"/>
    </row>
    <row r="49" spans="1:27" ht="15" customHeight="1">
      <c r="A49" s="190"/>
      <c r="B49" s="177" t="s">
        <v>46</v>
      </c>
      <c r="C49" s="160"/>
      <c r="D49" s="176">
        <f>D26</f>
        <v>0</v>
      </c>
      <c r="E49" s="173"/>
      <c r="F49" s="82">
        <v>10</v>
      </c>
      <c r="G49" s="159" t="s">
        <v>54</v>
      </c>
      <c r="H49" s="125"/>
      <c r="I49" s="125"/>
      <c r="J49" s="125"/>
      <c r="K49" s="125"/>
      <c r="L49" s="125"/>
      <c r="M49" s="125"/>
      <c r="N49" s="125"/>
      <c r="O49" s="125"/>
      <c r="P49" s="160"/>
      <c r="Q49" s="83"/>
      <c r="R49" s="156"/>
      <c r="S49" s="94"/>
      <c r="T49" s="94"/>
      <c r="U49" s="95"/>
      <c r="V49" s="67"/>
      <c r="W49" s="67"/>
      <c r="X49" s="67"/>
      <c r="Y49" s="67"/>
      <c r="Z49" s="67"/>
      <c r="AA49" s="67"/>
    </row>
    <row r="50" spans="1:27" ht="15" customHeight="1">
      <c r="A50" s="190"/>
      <c r="B50" s="161"/>
      <c r="C50" s="163"/>
      <c r="D50" s="176"/>
      <c r="E50" s="173"/>
      <c r="F50" s="82">
        <v>10</v>
      </c>
      <c r="G50" s="161"/>
      <c r="H50" s="162"/>
      <c r="I50" s="162"/>
      <c r="J50" s="162"/>
      <c r="K50" s="162"/>
      <c r="L50" s="162"/>
      <c r="M50" s="162"/>
      <c r="N50" s="162"/>
      <c r="O50" s="162"/>
      <c r="P50" s="163"/>
      <c r="Q50" s="83"/>
      <c r="R50" s="156"/>
      <c r="S50" s="94"/>
      <c r="T50" s="94"/>
      <c r="U50" s="95"/>
      <c r="V50" s="67"/>
      <c r="W50" s="67"/>
      <c r="X50" s="67"/>
      <c r="Y50" s="67"/>
      <c r="Z50" s="67"/>
      <c r="AA50" s="67"/>
    </row>
    <row r="51" spans="1:27" ht="15" customHeight="1">
      <c r="A51" s="190"/>
      <c r="B51" s="161"/>
      <c r="C51" s="163"/>
      <c r="D51" s="176">
        <f t="shared" ref="D51:D52" si="8">D27</f>
        <v>0</v>
      </c>
      <c r="E51" s="173"/>
      <c r="F51" s="82">
        <v>10</v>
      </c>
      <c r="G51" s="161"/>
      <c r="H51" s="162"/>
      <c r="I51" s="162"/>
      <c r="J51" s="162"/>
      <c r="K51" s="162"/>
      <c r="L51" s="162"/>
      <c r="M51" s="162"/>
      <c r="N51" s="162"/>
      <c r="O51" s="162"/>
      <c r="P51" s="163"/>
      <c r="Q51" s="83"/>
      <c r="R51" s="156"/>
      <c r="S51" s="94"/>
      <c r="T51" s="94"/>
      <c r="U51" s="95"/>
      <c r="V51" s="67"/>
      <c r="W51" s="67"/>
      <c r="X51" s="67"/>
      <c r="Y51" s="67"/>
      <c r="Z51" s="67"/>
      <c r="AA51" s="67"/>
    </row>
    <row r="52" spans="1:27" ht="15" customHeight="1">
      <c r="A52" s="190"/>
      <c r="B52" s="178"/>
      <c r="C52" s="179"/>
      <c r="D52" s="176">
        <f t="shared" si="8"/>
        <v>0</v>
      </c>
      <c r="E52" s="173"/>
      <c r="F52" s="82">
        <v>10</v>
      </c>
      <c r="G52" s="161"/>
      <c r="H52" s="162"/>
      <c r="I52" s="162"/>
      <c r="J52" s="162"/>
      <c r="K52" s="162"/>
      <c r="L52" s="162"/>
      <c r="M52" s="162"/>
      <c r="N52" s="162"/>
      <c r="O52" s="162"/>
      <c r="P52" s="163"/>
      <c r="Q52" s="83"/>
      <c r="R52" s="156"/>
      <c r="S52" s="94"/>
      <c r="T52" s="94"/>
      <c r="U52" s="95"/>
      <c r="V52" s="67"/>
      <c r="W52" s="67"/>
      <c r="X52" s="67"/>
      <c r="Y52" s="67"/>
      <c r="Z52" s="67"/>
      <c r="AA52" s="67"/>
    </row>
    <row r="53" spans="1:27" ht="15" customHeight="1">
      <c r="A53" s="190"/>
      <c r="B53" s="180" t="s">
        <v>48</v>
      </c>
      <c r="C53" s="163"/>
      <c r="D53" s="176"/>
      <c r="E53" s="173"/>
      <c r="F53" s="82"/>
      <c r="G53" s="161"/>
      <c r="H53" s="162"/>
      <c r="I53" s="162"/>
      <c r="J53" s="162"/>
      <c r="K53" s="162"/>
      <c r="L53" s="162"/>
      <c r="M53" s="162"/>
      <c r="N53" s="162"/>
      <c r="O53" s="162"/>
      <c r="P53" s="163"/>
      <c r="Q53" s="83"/>
      <c r="R53" s="156"/>
      <c r="S53" s="94"/>
      <c r="T53" s="94"/>
      <c r="U53" s="95"/>
      <c r="V53" s="67"/>
      <c r="W53" s="67"/>
      <c r="X53" s="67"/>
      <c r="Y53" s="67"/>
      <c r="Z53" s="67"/>
      <c r="AA53" s="67"/>
    </row>
    <row r="54" spans="1:27" ht="15" customHeight="1">
      <c r="A54" s="190"/>
      <c r="B54" s="161"/>
      <c r="C54" s="163"/>
      <c r="D54" s="176"/>
      <c r="E54" s="173"/>
      <c r="F54" s="82"/>
      <c r="G54" s="161"/>
      <c r="H54" s="162"/>
      <c r="I54" s="162"/>
      <c r="J54" s="162"/>
      <c r="K54" s="162"/>
      <c r="L54" s="162"/>
      <c r="M54" s="162"/>
      <c r="N54" s="162"/>
      <c r="O54" s="162"/>
      <c r="P54" s="163"/>
      <c r="Q54" s="83"/>
      <c r="R54" s="156"/>
      <c r="S54" s="94"/>
      <c r="T54" s="94"/>
      <c r="U54" s="95"/>
      <c r="V54" s="67"/>
      <c r="W54" s="67"/>
      <c r="X54" s="67"/>
      <c r="Y54" s="67"/>
      <c r="Z54" s="67"/>
      <c r="AA54" s="67"/>
    </row>
    <row r="55" spans="1:27" ht="15" customHeight="1">
      <c r="A55" s="190"/>
      <c r="B55" s="161"/>
      <c r="C55" s="163"/>
      <c r="D55" s="176"/>
      <c r="E55" s="173"/>
      <c r="F55" s="82"/>
      <c r="G55" s="161"/>
      <c r="H55" s="162"/>
      <c r="I55" s="162"/>
      <c r="J55" s="162"/>
      <c r="K55" s="162"/>
      <c r="L55" s="162"/>
      <c r="M55" s="162"/>
      <c r="N55" s="162"/>
      <c r="O55" s="162"/>
      <c r="P55" s="163"/>
      <c r="Q55" s="83"/>
      <c r="R55" s="156"/>
      <c r="S55" s="94"/>
      <c r="T55" s="94"/>
      <c r="U55" s="95"/>
      <c r="V55" s="67"/>
      <c r="W55" s="67"/>
      <c r="X55" s="67"/>
      <c r="Y55" s="67"/>
      <c r="Z55" s="67"/>
      <c r="AA55" s="67"/>
    </row>
    <row r="56" spans="1:27" ht="15" customHeight="1">
      <c r="A56" s="190"/>
      <c r="B56" s="178"/>
      <c r="C56" s="179"/>
      <c r="D56" s="176"/>
      <c r="E56" s="173"/>
      <c r="F56" s="82"/>
      <c r="G56" s="161"/>
      <c r="H56" s="162"/>
      <c r="I56" s="162"/>
      <c r="J56" s="162"/>
      <c r="K56" s="162"/>
      <c r="L56" s="162"/>
      <c r="M56" s="162"/>
      <c r="N56" s="162"/>
      <c r="O56" s="162"/>
      <c r="P56" s="163"/>
      <c r="Q56" s="83"/>
      <c r="R56" s="156"/>
      <c r="S56" s="94"/>
      <c r="T56" s="94"/>
      <c r="U56" s="95"/>
      <c r="V56" s="67"/>
      <c r="W56" s="67"/>
      <c r="X56" s="67"/>
      <c r="Y56" s="67"/>
      <c r="Z56" s="67"/>
      <c r="AA56" s="67"/>
    </row>
    <row r="57" spans="1:27" ht="15" customHeight="1">
      <c r="A57" s="190"/>
      <c r="B57" s="180" t="s">
        <v>49</v>
      </c>
      <c r="C57" s="163"/>
      <c r="D57" s="176"/>
      <c r="E57" s="173"/>
      <c r="F57" s="82"/>
      <c r="G57" s="161"/>
      <c r="H57" s="162"/>
      <c r="I57" s="162"/>
      <c r="J57" s="162"/>
      <c r="K57" s="162"/>
      <c r="L57" s="162"/>
      <c r="M57" s="162"/>
      <c r="N57" s="162"/>
      <c r="O57" s="162"/>
      <c r="P57" s="163"/>
      <c r="Q57" s="83"/>
      <c r="R57" s="156"/>
      <c r="S57" s="94"/>
      <c r="T57" s="94"/>
      <c r="U57" s="95"/>
      <c r="V57" s="67"/>
      <c r="W57" s="67"/>
      <c r="X57" s="67"/>
      <c r="Y57" s="67"/>
      <c r="Z57" s="67"/>
      <c r="AA57" s="67"/>
    </row>
    <row r="58" spans="1:27" ht="15" customHeight="1">
      <c r="A58" s="190"/>
      <c r="B58" s="161"/>
      <c r="C58" s="163"/>
      <c r="D58" s="176"/>
      <c r="E58" s="173"/>
      <c r="F58" s="82"/>
      <c r="G58" s="161"/>
      <c r="H58" s="162"/>
      <c r="I58" s="162"/>
      <c r="J58" s="162"/>
      <c r="K58" s="162"/>
      <c r="L58" s="162"/>
      <c r="M58" s="162"/>
      <c r="N58" s="162"/>
      <c r="O58" s="162"/>
      <c r="P58" s="163"/>
      <c r="Q58" s="83"/>
      <c r="R58" s="156"/>
      <c r="S58" s="94"/>
      <c r="T58" s="94"/>
      <c r="U58" s="95"/>
      <c r="V58" s="67"/>
      <c r="W58" s="67"/>
      <c r="X58" s="67"/>
      <c r="Y58" s="67"/>
      <c r="Z58" s="67"/>
      <c r="AA58" s="67"/>
    </row>
    <row r="59" spans="1:27" ht="15" customHeight="1">
      <c r="A59" s="190"/>
      <c r="B59" s="161"/>
      <c r="C59" s="163"/>
      <c r="D59" s="176"/>
      <c r="E59" s="173"/>
      <c r="F59" s="82"/>
      <c r="G59" s="161"/>
      <c r="H59" s="162"/>
      <c r="I59" s="162"/>
      <c r="J59" s="162"/>
      <c r="K59" s="162"/>
      <c r="L59" s="162"/>
      <c r="M59" s="162"/>
      <c r="N59" s="162"/>
      <c r="O59" s="162"/>
      <c r="P59" s="163"/>
      <c r="Q59" s="83"/>
      <c r="R59" s="156"/>
      <c r="S59" s="94"/>
      <c r="T59" s="94"/>
      <c r="U59" s="95"/>
      <c r="V59" s="67"/>
      <c r="W59" s="67"/>
      <c r="X59" s="67"/>
      <c r="Y59" s="67"/>
      <c r="Z59" s="67"/>
      <c r="AA59" s="67"/>
    </row>
    <row r="60" spans="1:27" ht="15.75" customHeight="1">
      <c r="A60" s="191"/>
      <c r="B60" s="164"/>
      <c r="C60" s="165"/>
      <c r="D60" s="181"/>
      <c r="E60" s="182"/>
      <c r="F60" s="85"/>
      <c r="G60" s="164"/>
      <c r="H60" s="139"/>
      <c r="I60" s="139"/>
      <c r="J60" s="139"/>
      <c r="K60" s="139"/>
      <c r="L60" s="139"/>
      <c r="M60" s="139"/>
      <c r="N60" s="139"/>
      <c r="O60" s="139"/>
      <c r="P60" s="165"/>
      <c r="Q60" s="86"/>
      <c r="R60" s="157"/>
      <c r="S60" s="105"/>
      <c r="T60" s="105"/>
      <c r="U60" s="106"/>
      <c r="V60" s="67"/>
      <c r="W60" s="67"/>
      <c r="X60" s="67"/>
      <c r="Y60" s="67"/>
      <c r="Z60" s="67"/>
      <c r="AA60" s="67"/>
    </row>
    <row r="61" spans="1:27" ht="14.25" customHeight="1">
      <c r="A61" s="67"/>
      <c r="B61" s="8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</row>
    <row r="62" spans="1:27" ht="14.25" customHeight="1">
      <c r="A62" s="189">
        <f t="shared" ref="A62:B62" si="9">A44+1</f>
        <v>4</v>
      </c>
      <c r="B62" s="185">
        <f t="shared" si="9"/>
        <v>43783</v>
      </c>
      <c r="C62" s="188" t="s">
        <v>55</v>
      </c>
      <c r="D62" s="183"/>
      <c r="E62" s="184"/>
      <c r="F62" s="75">
        <v>70</v>
      </c>
      <c r="G62" s="75"/>
      <c r="H62" s="75"/>
      <c r="I62" s="75"/>
      <c r="J62" s="75"/>
      <c r="K62" s="75"/>
      <c r="L62" s="75"/>
      <c r="M62" s="75"/>
      <c r="N62" s="75" t="str">
        <f t="shared" ref="N62:N66" si="10">IF((M62-L62+1)=1,"",(M62-L62+1))</f>
        <v/>
      </c>
      <c r="O62" s="77"/>
      <c r="P62" s="78">
        <f t="shared" ref="P62:P66" si="11">O62/(M62-L62+1)</f>
        <v>0</v>
      </c>
      <c r="Q62" s="77"/>
      <c r="R62" s="158"/>
      <c r="S62" s="100"/>
      <c r="T62" s="100"/>
      <c r="U62" s="101"/>
      <c r="V62" s="67"/>
      <c r="W62" s="67"/>
      <c r="X62" s="67"/>
      <c r="Y62" s="67"/>
      <c r="Z62" s="67"/>
      <c r="AA62" s="67"/>
    </row>
    <row r="63" spans="1:27" ht="15" customHeight="1">
      <c r="A63" s="190"/>
      <c r="B63" s="186"/>
      <c r="C63" s="186"/>
      <c r="D63" s="174"/>
      <c r="E63" s="173"/>
      <c r="F63" s="79">
        <v>70</v>
      </c>
      <c r="G63" s="79"/>
      <c r="H63" s="79"/>
      <c r="I63" s="79"/>
      <c r="J63" s="79"/>
      <c r="K63" s="79"/>
      <c r="L63" s="79"/>
      <c r="M63" s="79"/>
      <c r="N63" s="79" t="str">
        <f t="shared" si="10"/>
        <v/>
      </c>
      <c r="O63" s="80"/>
      <c r="P63" s="81">
        <f t="shared" si="11"/>
        <v>0</v>
      </c>
      <c r="Q63" s="80"/>
      <c r="R63" s="155"/>
      <c r="S63" s="94"/>
      <c r="T63" s="94"/>
      <c r="U63" s="95"/>
      <c r="V63" s="67"/>
      <c r="W63" s="67"/>
      <c r="X63" s="67"/>
      <c r="Y63" s="67"/>
      <c r="Z63" s="67"/>
      <c r="AA63" s="67"/>
    </row>
    <row r="64" spans="1:27" ht="15" customHeight="1">
      <c r="A64" s="190"/>
      <c r="B64" s="186"/>
      <c r="C64" s="186"/>
      <c r="D64" s="174"/>
      <c r="E64" s="173"/>
      <c r="F64" s="79">
        <v>60</v>
      </c>
      <c r="G64" s="79"/>
      <c r="H64" s="79"/>
      <c r="I64" s="79"/>
      <c r="J64" s="79"/>
      <c r="K64" s="79"/>
      <c r="L64" s="79"/>
      <c r="M64" s="79"/>
      <c r="N64" s="79" t="str">
        <f t="shared" si="10"/>
        <v/>
      </c>
      <c r="O64" s="80"/>
      <c r="P64" s="81">
        <f t="shared" si="11"/>
        <v>0</v>
      </c>
      <c r="Q64" s="80"/>
      <c r="R64" s="155"/>
      <c r="S64" s="94"/>
      <c r="T64" s="94"/>
      <c r="U64" s="95"/>
      <c r="V64" s="67"/>
      <c r="W64" s="67"/>
      <c r="X64" s="67"/>
      <c r="Y64" s="67"/>
      <c r="Z64" s="67"/>
      <c r="AA64" s="67"/>
    </row>
    <row r="65" spans="1:27" ht="15" customHeight="1">
      <c r="A65" s="190"/>
      <c r="B65" s="186"/>
      <c r="C65" s="186"/>
      <c r="D65" s="174"/>
      <c r="E65" s="173"/>
      <c r="F65" s="79">
        <v>60</v>
      </c>
      <c r="G65" s="79"/>
      <c r="H65" s="79"/>
      <c r="I65" s="79"/>
      <c r="J65" s="79"/>
      <c r="K65" s="79"/>
      <c r="L65" s="79"/>
      <c r="M65" s="79"/>
      <c r="N65" s="79" t="str">
        <f t="shared" si="10"/>
        <v/>
      </c>
      <c r="O65" s="80"/>
      <c r="P65" s="81">
        <f t="shared" si="11"/>
        <v>0</v>
      </c>
      <c r="Q65" s="80"/>
      <c r="R65" s="155"/>
      <c r="S65" s="94"/>
      <c r="T65" s="94"/>
      <c r="U65" s="95"/>
      <c r="V65" s="67"/>
      <c r="W65" s="67"/>
      <c r="X65" s="67"/>
      <c r="Y65" s="67"/>
      <c r="Z65" s="67"/>
      <c r="AA65" s="67"/>
    </row>
    <row r="66" spans="1:27" ht="15" customHeight="1">
      <c r="A66" s="190"/>
      <c r="B66" s="187"/>
      <c r="C66" s="187"/>
      <c r="D66" s="155"/>
      <c r="E66" s="173"/>
      <c r="F66" s="79"/>
      <c r="G66" s="79"/>
      <c r="H66" s="79"/>
      <c r="I66" s="79"/>
      <c r="J66" s="79"/>
      <c r="K66" s="79"/>
      <c r="L66" s="79"/>
      <c r="M66" s="79"/>
      <c r="N66" s="79" t="str">
        <f t="shared" si="10"/>
        <v/>
      </c>
      <c r="O66" s="80"/>
      <c r="P66" s="81">
        <f t="shared" si="11"/>
        <v>0</v>
      </c>
      <c r="Q66" s="80"/>
      <c r="R66" s="155"/>
      <c r="S66" s="94"/>
      <c r="T66" s="94"/>
      <c r="U66" s="95"/>
      <c r="V66" s="67"/>
      <c r="W66" s="67"/>
      <c r="X66" s="67"/>
      <c r="Y66" s="67"/>
      <c r="Z66" s="67"/>
      <c r="AA66" s="67"/>
    </row>
    <row r="67" spans="1:27" ht="15" customHeight="1">
      <c r="A67" s="190"/>
      <c r="B67" s="177" t="s">
        <v>46</v>
      </c>
      <c r="C67" s="160"/>
      <c r="D67" s="176"/>
      <c r="E67" s="173"/>
      <c r="F67" s="82">
        <v>10</v>
      </c>
      <c r="G67" s="159" t="s">
        <v>52</v>
      </c>
      <c r="H67" s="125"/>
      <c r="I67" s="125"/>
      <c r="J67" s="125"/>
      <c r="K67" s="125"/>
      <c r="L67" s="125"/>
      <c r="M67" s="125"/>
      <c r="N67" s="125"/>
      <c r="O67" s="125"/>
      <c r="P67" s="160"/>
      <c r="Q67" s="83"/>
      <c r="R67" s="156"/>
      <c r="S67" s="94"/>
      <c r="T67" s="94"/>
      <c r="U67" s="95"/>
      <c r="V67" s="67"/>
      <c r="W67" s="67"/>
      <c r="X67" s="67"/>
      <c r="Y67" s="67"/>
      <c r="Z67" s="67"/>
      <c r="AA67" s="67"/>
    </row>
    <row r="68" spans="1:27" ht="15" customHeight="1">
      <c r="A68" s="190"/>
      <c r="B68" s="161"/>
      <c r="C68" s="163"/>
      <c r="D68" s="176"/>
      <c r="E68" s="173"/>
      <c r="F68" s="82">
        <v>10</v>
      </c>
      <c r="G68" s="161"/>
      <c r="H68" s="162"/>
      <c r="I68" s="162"/>
      <c r="J68" s="162"/>
      <c r="K68" s="162"/>
      <c r="L68" s="162"/>
      <c r="M68" s="162"/>
      <c r="N68" s="162"/>
      <c r="O68" s="162"/>
      <c r="P68" s="163"/>
      <c r="Q68" s="83"/>
      <c r="R68" s="156"/>
      <c r="S68" s="94"/>
      <c r="T68" s="94"/>
      <c r="U68" s="95"/>
      <c r="V68" s="67"/>
      <c r="W68" s="67"/>
      <c r="X68" s="67"/>
      <c r="Y68" s="67"/>
      <c r="Z68" s="67"/>
      <c r="AA68" s="67"/>
    </row>
    <row r="69" spans="1:27" ht="15" customHeight="1">
      <c r="A69" s="190"/>
      <c r="B69" s="161"/>
      <c r="C69" s="163"/>
      <c r="D69" s="176"/>
      <c r="E69" s="173"/>
      <c r="F69" s="82">
        <v>10</v>
      </c>
      <c r="G69" s="161"/>
      <c r="H69" s="162"/>
      <c r="I69" s="162"/>
      <c r="J69" s="162"/>
      <c r="K69" s="162"/>
      <c r="L69" s="162"/>
      <c r="M69" s="162"/>
      <c r="N69" s="162"/>
      <c r="O69" s="162"/>
      <c r="P69" s="163"/>
      <c r="Q69" s="83"/>
      <c r="R69" s="156"/>
      <c r="S69" s="94"/>
      <c r="T69" s="94"/>
      <c r="U69" s="95"/>
      <c r="V69" s="67"/>
      <c r="W69" s="67"/>
      <c r="X69" s="67"/>
      <c r="Y69" s="67"/>
      <c r="Z69" s="67"/>
      <c r="AA69" s="67"/>
    </row>
    <row r="70" spans="1:27" ht="15" customHeight="1">
      <c r="A70" s="190"/>
      <c r="B70" s="178"/>
      <c r="C70" s="179"/>
      <c r="D70" s="176"/>
      <c r="E70" s="173"/>
      <c r="F70" s="82">
        <v>10</v>
      </c>
      <c r="G70" s="161"/>
      <c r="H70" s="162"/>
      <c r="I70" s="162"/>
      <c r="J70" s="162"/>
      <c r="K70" s="162"/>
      <c r="L70" s="162"/>
      <c r="M70" s="162"/>
      <c r="N70" s="162"/>
      <c r="O70" s="162"/>
      <c r="P70" s="163"/>
      <c r="Q70" s="83"/>
      <c r="R70" s="156"/>
      <c r="S70" s="94"/>
      <c r="T70" s="94"/>
      <c r="U70" s="95"/>
      <c r="V70" s="67"/>
      <c r="W70" s="67"/>
      <c r="X70" s="67"/>
      <c r="Y70" s="67"/>
      <c r="Z70" s="67"/>
      <c r="AA70" s="67"/>
    </row>
    <row r="71" spans="1:27" ht="15" customHeight="1">
      <c r="A71" s="190"/>
      <c r="B71" s="180" t="s">
        <v>48</v>
      </c>
      <c r="C71" s="163"/>
      <c r="D71" s="176">
        <f>D74</f>
        <v>0</v>
      </c>
      <c r="E71" s="173"/>
      <c r="F71" s="82"/>
      <c r="G71" s="161"/>
      <c r="H71" s="162"/>
      <c r="I71" s="162"/>
      <c r="J71" s="162"/>
      <c r="K71" s="162"/>
      <c r="L71" s="162"/>
      <c r="M71" s="162"/>
      <c r="N71" s="162"/>
      <c r="O71" s="162"/>
      <c r="P71" s="163"/>
      <c r="Q71" s="83"/>
      <c r="R71" s="156"/>
      <c r="S71" s="94"/>
      <c r="T71" s="94"/>
      <c r="U71" s="95"/>
      <c r="V71" s="67"/>
      <c r="W71" s="67"/>
      <c r="X71" s="67"/>
      <c r="Y71" s="67"/>
      <c r="Z71" s="67"/>
      <c r="AA71" s="67"/>
    </row>
    <row r="72" spans="1:27" ht="15" customHeight="1">
      <c r="A72" s="190"/>
      <c r="B72" s="161"/>
      <c r="C72" s="163"/>
      <c r="D72" s="176"/>
      <c r="E72" s="173"/>
      <c r="F72" s="82"/>
      <c r="G72" s="161"/>
      <c r="H72" s="162"/>
      <c r="I72" s="162"/>
      <c r="J72" s="162"/>
      <c r="K72" s="162"/>
      <c r="L72" s="162"/>
      <c r="M72" s="162"/>
      <c r="N72" s="162"/>
      <c r="O72" s="162"/>
      <c r="P72" s="163"/>
      <c r="Q72" s="83"/>
      <c r="R72" s="156"/>
      <c r="S72" s="94"/>
      <c r="T72" s="94"/>
      <c r="U72" s="95"/>
      <c r="V72" s="67"/>
      <c r="W72" s="67"/>
      <c r="X72" s="67"/>
      <c r="Y72" s="67"/>
      <c r="Z72" s="67"/>
      <c r="AA72" s="67"/>
    </row>
    <row r="73" spans="1:27" ht="15" customHeight="1">
      <c r="A73" s="190"/>
      <c r="B73" s="161"/>
      <c r="C73" s="163"/>
      <c r="D73" s="176"/>
      <c r="E73" s="173"/>
      <c r="F73" s="82"/>
      <c r="G73" s="161"/>
      <c r="H73" s="162"/>
      <c r="I73" s="162"/>
      <c r="J73" s="162"/>
      <c r="K73" s="162"/>
      <c r="L73" s="162"/>
      <c r="M73" s="162"/>
      <c r="N73" s="162"/>
      <c r="O73" s="162"/>
      <c r="P73" s="163"/>
      <c r="Q73" s="83"/>
      <c r="R73" s="156"/>
      <c r="S73" s="94"/>
      <c r="T73" s="94"/>
      <c r="U73" s="95"/>
      <c r="V73" s="67"/>
      <c r="W73" s="67"/>
      <c r="X73" s="67"/>
      <c r="Y73" s="67"/>
      <c r="Z73" s="67"/>
      <c r="AA73" s="67"/>
    </row>
    <row r="74" spans="1:27" ht="15" customHeight="1">
      <c r="A74" s="190"/>
      <c r="B74" s="178"/>
      <c r="C74" s="179"/>
      <c r="D74" s="176"/>
      <c r="E74" s="173"/>
      <c r="F74" s="82"/>
      <c r="G74" s="161"/>
      <c r="H74" s="162"/>
      <c r="I74" s="162"/>
      <c r="J74" s="162"/>
      <c r="K74" s="162"/>
      <c r="L74" s="162"/>
      <c r="M74" s="162"/>
      <c r="N74" s="162"/>
      <c r="O74" s="162"/>
      <c r="P74" s="163"/>
      <c r="Q74" s="83"/>
      <c r="R74" s="156"/>
      <c r="S74" s="94"/>
      <c r="T74" s="94"/>
      <c r="U74" s="95"/>
      <c r="V74" s="67"/>
      <c r="W74" s="67"/>
      <c r="X74" s="67"/>
      <c r="Y74" s="67"/>
      <c r="Z74" s="67"/>
      <c r="AA74" s="67"/>
    </row>
    <row r="75" spans="1:27" ht="15" customHeight="1">
      <c r="A75" s="190"/>
      <c r="B75" s="180" t="s">
        <v>49</v>
      </c>
      <c r="C75" s="163"/>
      <c r="D75" s="176"/>
      <c r="E75" s="173"/>
      <c r="F75" s="82"/>
      <c r="G75" s="161"/>
      <c r="H75" s="162"/>
      <c r="I75" s="162"/>
      <c r="J75" s="162"/>
      <c r="K75" s="162"/>
      <c r="L75" s="162"/>
      <c r="M75" s="162"/>
      <c r="N75" s="162"/>
      <c r="O75" s="162"/>
      <c r="P75" s="163"/>
      <c r="Q75" s="83"/>
      <c r="R75" s="156"/>
      <c r="S75" s="94"/>
      <c r="T75" s="94"/>
      <c r="U75" s="95"/>
      <c r="V75" s="67"/>
      <c r="W75" s="67"/>
      <c r="X75" s="67"/>
      <c r="Y75" s="67"/>
      <c r="Z75" s="67"/>
      <c r="AA75" s="67"/>
    </row>
    <row r="76" spans="1:27" ht="15" customHeight="1">
      <c r="A76" s="190"/>
      <c r="B76" s="161"/>
      <c r="C76" s="163"/>
      <c r="D76" s="176"/>
      <c r="E76" s="173"/>
      <c r="F76" s="82"/>
      <c r="G76" s="161"/>
      <c r="H76" s="162"/>
      <c r="I76" s="162"/>
      <c r="J76" s="162"/>
      <c r="K76" s="162"/>
      <c r="L76" s="162"/>
      <c r="M76" s="162"/>
      <c r="N76" s="162"/>
      <c r="O76" s="162"/>
      <c r="P76" s="163"/>
      <c r="Q76" s="83"/>
      <c r="R76" s="156"/>
      <c r="S76" s="94"/>
      <c r="T76" s="94"/>
      <c r="U76" s="95"/>
      <c r="V76" s="67"/>
      <c r="W76" s="67"/>
      <c r="X76" s="67"/>
      <c r="Y76" s="67"/>
      <c r="Z76" s="67"/>
      <c r="AA76" s="67"/>
    </row>
    <row r="77" spans="1:27" ht="15" customHeight="1">
      <c r="A77" s="190"/>
      <c r="B77" s="161"/>
      <c r="C77" s="163"/>
      <c r="D77" s="176"/>
      <c r="E77" s="173"/>
      <c r="F77" s="82"/>
      <c r="G77" s="161"/>
      <c r="H77" s="162"/>
      <c r="I77" s="162"/>
      <c r="J77" s="162"/>
      <c r="K77" s="162"/>
      <c r="L77" s="162"/>
      <c r="M77" s="162"/>
      <c r="N77" s="162"/>
      <c r="O77" s="162"/>
      <c r="P77" s="163"/>
      <c r="Q77" s="83"/>
      <c r="R77" s="156"/>
      <c r="S77" s="94"/>
      <c r="T77" s="94"/>
      <c r="U77" s="95"/>
      <c r="V77" s="67"/>
      <c r="W77" s="67"/>
      <c r="X77" s="67"/>
      <c r="Y77" s="67"/>
      <c r="Z77" s="67"/>
      <c r="AA77" s="67"/>
    </row>
    <row r="78" spans="1:27" ht="15.75" customHeight="1">
      <c r="A78" s="191"/>
      <c r="B78" s="164"/>
      <c r="C78" s="165"/>
      <c r="D78" s="181"/>
      <c r="E78" s="182"/>
      <c r="F78" s="85"/>
      <c r="G78" s="164"/>
      <c r="H78" s="139"/>
      <c r="I78" s="139"/>
      <c r="J78" s="139"/>
      <c r="K78" s="139"/>
      <c r="L78" s="139"/>
      <c r="M78" s="139"/>
      <c r="N78" s="139"/>
      <c r="O78" s="139"/>
      <c r="P78" s="165"/>
      <c r="Q78" s="86"/>
      <c r="R78" s="157"/>
      <c r="S78" s="105"/>
      <c r="T78" s="105"/>
      <c r="U78" s="106"/>
      <c r="V78" s="67"/>
      <c r="W78" s="67"/>
      <c r="X78" s="67"/>
      <c r="Y78" s="67"/>
      <c r="Z78" s="67"/>
      <c r="AA78" s="67"/>
    </row>
    <row r="79" spans="1:27" ht="14.25" customHeight="1">
      <c r="A79" s="67"/>
      <c r="B79" s="8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</row>
    <row r="80" spans="1:27" ht="14.25" customHeight="1">
      <c r="A80" s="189">
        <f t="shared" ref="A80:B80" si="12">A62+1</f>
        <v>5</v>
      </c>
      <c r="B80" s="185">
        <f t="shared" si="12"/>
        <v>43784</v>
      </c>
      <c r="C80" s="188" t="s">
        <v>56</v>
      </c>
      <c r="D80" s="183"/>
      <c r="E80" s="184"/>
      <c r="F80" s="75">
        <v>70</v>
      </c>
      <c r="G80" s="75"/>
      <c r="H80" s="75"/>
      <c r="I80" s="75"/>
      <c r="J80" s="75"/>
      <c r="K80" s="75"/>
      <c r="L80" s="75"/>
      <c r="M80" s="75"/>
      <c r="N80" s="75" t="str">
        <f t="shared" ref="N80:N84" si="13">IF((M80-L80+1)=1,"",(M80-L80+1))</f>
        <v/>
      </c>
      <c r="O80" s="77"/>
      <c r="P80" s="78">
        <f t="shared" ref="P80:P84" si="14">O80/(M80-L80+1)</f>
        <v>0</v>
      </c>
      <c r="Q80" s="77"/>
      <c r="R80" s="158"/>
      <c r="S80" s="100"/>
      <c r="T80" s="100"/>
      <c r="U80" s="101"/>
      <c r="V80" s="67"/>
      <c r="W80" s="67"/>
      <c r="X80" s="67"/>
      <c r="Y80" s="67"/>
      <c r="Z80" s="67"/>
      <c r="AA80" s="67"/>
    </row>
    <row r="81" spans="1:27" ht="15" customHeight="1">
      <c r="A81" s="190"/>
      <c r="B81" s="186"/>
      <c r="C81" s="186"/>
      <c r="D81" s="174"/>
      <c r="E81" s="173"/>
      <c r="F81" s="79">
        <v>70</v>
      </c>
      <c r="G81" s="79"/>
      <c r="H81" s="79"/>
      <c r="I81" s="79"/>
      <c r="J81" s="79"/>
      <c r="K81" s="79"/>
      <c r="L81" s="79"/>
      <c r="M81" s="79"/>
      <c r="N81" s="79" t="str">
        <f t="shared" si="13"/>
        <v/>
      </c>
      <c r="O81" s="80"/>
      <c r="P81" s="81">
        <f t="shared" si="14"/>
        <v>0</v>
      </c>
      <c r="Q81" s="80"/>
      <c r="R81" s="155"/>
      <c r="S81" s="94"/>
      <c r="T81" s="94"/>
      <c r="U81" s="95"/>
      <c r="V81" s="67"/>
      <c r="W81" s="67"/>
      <c r="X81" s="67"/>
      <c r="Y81" s="67"/>
      <c r="Z81" s="67"/>
      <c r="AA81" s="67"/>
    </row>
    <row r="82" spans="1:27" ht="15" customHeight="1">
      <c r="A82" s="190"/>
      <c r="B82" s="186"/>
      <c r="C82" s="186"/>
      <c r="D82" s="174"/>
      <c r="E82" s="173"/>
      <c r="F82" s="79">
        <v>60</v>
      </c>
      <c r="G82" s="79"/>
      <c r="H82" s="79"/>
      <c r="I82" s="79"/>
      <c r="J82" s="79"/>
      <c r="K82" s="79"/>
      <c r="L82" s="79"/>
      <c r="M82" s="79"/>
      <c r="N82" s="79" t="str">
        <f t="shared" si="13"/>
        <v/>
      </c>
      <c r="O82" s="80"/>
      <c r="P82" s="81">
        <f t="shared" si="14"/>
        <v>0</v>
      </c>
      <c r="Q82" s="80"/>
      <c r="R82" s="155"/>
      <c r="S82" s="94"/>
      <c r="T82" s="94"/>
      <c r="U82" s="95"/>
      <c r="V82" s="67"/>
      <c r="W82" s="67"/>
      <c r="X82" s="67"/>
      <c r="Y82" s="67"/>
      <c r="Z82" s="67"/>
      <c r="AA82" s="67"/>
    </row>
    <row r="83" spans="1:27" ht="15" customHeight="1">
      <c r="A83" s="190"/>
      <c r="B83" s="186"/>
      <c r="C83" s="186"/>
      <c r="D83" s="174"/>
      <c r="E83" s="173"/>
      <c r="F83" s="79">
        <v>60</v>
      </c>
      <c r="G83" s="79"/>
      <c r="H83" s="79"/>
      <c r="I83" s="79"/>
      <c r="J83" s="79"/>
      <c r="K83" s="79"/>
      <c r="L83" s="79"/>
      <c r="M83" s="79"/>
      <c r="N83" s="79" t="str">
        <f t="shared" si="13"/>
        <v/>
      </c>
      <c r="O83" s="80"/>
      <c r="P83" s="81">
        <f t="shared" si="14"/>
        <v>0</v>
      </c>
      <c r="Q83" s="80"/>
      <c r="R83" s="155"/>
      <c r="S83" s="94"/>
      <c r="T83" s="94"/>
      <c r="U83" s="95"/>
      <c r="V83" s="67"/>
      <c r="W83" s="67"/>
      <c r="X83" s="67"/>
      <c r="Y83" s="67"/>
      <c r="Z83" s="67"/>
      <c r="AA83" s="67"/>
    </row>
    <row r="84" spans="1:27" ht="15" customHeight="1">
      <c r="A84" s="190"/>
      <c r="B84" s="187"/>
      <c r="C84" s="187"/>
      <c r="D84" s="155"/>
      <c r="E84" s="173"/>
      <c r="F84" s="79"/>
      <c r="G84" s="79"/>
      <c r="H84" s="79"/>
      <c r="I84" s="79"/>
      <c r="J84" s="79"/>
      <c r="K84" s="79"/>
      <c r="L84" s="79"/>
      <c r="M84" s="79"/>
      <c r="N84" s="79" t="str">
        <f t="shared" si="13"/>
        <v/>
      </c>
      <c r="O84" s="80"/>
      <c r="P84" s="81">
        <f t="shared" si="14"/>
        <v>0</v>
      </c>
      <c r="Q84" s="80"/>
      <c r="R84" s="155"/>
      <c r="S84" s="94"/>
      <c r="T84" s="94"/>
      <c r="U84" s="95"/>
      <c r="V84" s="67"/>
      <c r="W84" s="67"/>
      <c r="X84" s="67"/>
      <c r="Y84" s="67"/>
      <c r="Z84" s="67"/>
      <c r="AA84" s="67"/>
    </row>
    <row r="85" spans="1:27" ht="15" customHeight="1">
      <c r="A85" s="190"/>
      <c r="B85" s="177" t="s">
        <v>46</v>
      </c>
      <c r="C85" s="160"/>
      <c r="D85" s="176"/>
      <c r="E85" s="173"/>
      <c r="F85" s="82">
        <v>10</v>
      </c>
      <c r="G85" s="159" t="s">
        <v>52</v>
      </c>
      <c r="H85" s="125"/>
      <c r="I85" s="125"/>
      <c r="J85" s="125"/>
      <c r="K85" s="125"/>
      <c r="L85" s="125"/>
      <c r="M85" s="125"/>
      <c r="N85" s="125"/>
      <c r="O85" s="125"/>
      <c r="P85" s="160"/>
      <c r="Q85" s="83"/>
      <c r="R85" s="156"/>
      <c r="S85" s="94"/>
      <c r="T85" s="94"/>
      <c r="U85" s="95"/>
      <c r="V85" s="67"/>
      <c r="W85" s="67"/>
      <c r="X85" s="67"/>
      <c r="Y85" s="67"/>
      <c r="Z85" s="67"/>
      <c r="AA85" s="67"/>
    </row>
    <row r="86" spans="1:27" ht="15" customHeight="1">
      <c r="A86" s="190"/>
      <c r="B86" s="161"/>
      <c r="C86" s="163"/>
      <c r="D86" s="176"/>
      <c r="E86" s="173"/>
      <c r="F86" s="82">
        <v>10</v>
      </c>
      <c r="G86" s="161"/>
      <c r="H86" s="162"/>
      <c r="I86" s="162"/>
      <c r="J86" s="162"/>
      <c r="K86" s="162"/>
      <c r="L86" s="162"/>
      <c r="M86" s="162"/>
      <c r="N86" s="162"/>
      <c r="O86" s="162"/>
      <c r="P86" s="163"/>
      <c r="Q86" s="83"/>
      <c r="R86" s="156"/>
      <c r="S86" s="94"/>
      <c r="T86" s="94"/>
      <c r="U86" s="95"/>
      <c r="V86" s="67"/>
      <c r="W86" s="67"/>
      <c r="X86" s="67"/>
      <c r="Y86" s="67"/>
      <c r="Z86" s="67"/>
      <c r="AA86" s="67"/>
    </row>
    <row r="87" spans="1:27" ht="15" customHeight="1">
      <c r="A87" s="190"/>
      <c r="B87" s="161"/>
      <c r="C87" s="163"/>
      <c r="D87" s="176"/>
      <c r="E87" s="173"/>
      <c r="F87" s="82">
        <v>10</v>
      </c>
      <c r="G87" s="161"/>
      <c r="H87" s="162"/>
      <c r="I87" s="162"/>
      <c r="J87" s="162"/>
      <c r="K87" s="162"/>
      <c r="L87" s="162"/>
      <c r="M87" s="162"/>
      <c r="N87" s="162"/>
      <c r="O87" s="162"/>
      <c r="P87" s="163"/>
      <c r="Q87" s="83"/>
      <c r="R87" s="156"/>
      <c r="S87" s="94"/>
      <c r="T87" s="94"/>
      <c r="U87" s="95"/>
      <c r="V87" s="67"/>
      <c r="W87" s="67"/>
      <c r="X87" s="67"/>
      <c r="Y87" s="67"/>
      <c r="Z87" s="67"/>
      <c r="AA87" s="67"/>
    </row>
    <row r="88" spans="1:27" ht="15" customHeight="1">
      <c r="A88" s="190"/>
      <c r="B88" s="178"/>
      <c r="C88" s="179"/>
      <c r="D88" s="176"/>
      <c r="E88" s="173"/>
      <c r="F88" s="82">
        <v>10</v>
      </c>
      <c r="G88" s="161"/>
      <c r="H88" s="162"/>
      <c r="I88" s="162"/>
      <c r="J88" s="162"/>
      <c r="K88" s="162"/>
      <c r="L88" s="162"/>
      <c r="M88" s="162"/>
      <c r="N88" s="162"/>
      <c r="O88" s="162"/>
      <c r="P88" s="163"/>
      <c r="Q88" s="83"/>
      <c r="R88" s="156"/>
      <c r="S88" s="94"/>
      <c r="T88" s="94"/>
      <c r="U88" s="95"/>
      <c r="V88" s="67"/>
      <c r="W88" s="67"/>
      <c r="X88" s="67"/>
      <c r="Y88" s="67"/>
      <c r="Z88" s="67"/>
      <c r="AA88" s="67"/>
    </row>
    <row r="89" spans="1:27" ht="15" customHeight="1">
      <c r="A89" s="190"/>
      <c r="B89" s="180" t="s">
        <v>48</v>
      </c>
      <c r="C89" s="163"/>
      <c r="D89" s="176"/>
      <c r="E89" s="173"/>
      <c r="F89" s="82"/>
      <c r="G89" s="161"/>
      <c r="H89" s="162"/>
      <c r="I89" s="162"/>
      <c r="J89" s="162"/>
      <c r="K89" s="162"/>
      <c r="L89" s="162"/>
      <c r="M89" s="162"/>
      <c r="N89" s="162"/>
      <c r="O89" s="162"/>
      <c r="P89" s="163"/>
      <c r="Q89" s="83"/>
      <c r="R89" s="156"/>
      <c r="S89" s="94"/>
      <c r="T89" s="94"/>
      <c r="U89" s="95"/>
      <c r="V89" s="67"/>
      <c r="W89" s="67"/>
      <c r="X89" s="67"/>
      <c r="Y89" s="67"/>
      <c r="Z89" s="67"/>
      <c r="AA89" s="67"/>
    </row>
    <row r="90" spans="1:27" ht="15" customHeight="1">
      <c r="A90" s="190"/>
      <c r="B90" s="161"/>
      <c r="C90" s="163"/>
      <c r="D90" s="176"/>
      <c r="E90" s="173"/>
      <c r="F90" s="82"/>
      <c r="G90" s="161"/>
      <c r="H90" s="162"/>
      <c r="I90" s="162"/>
      <c r="J90" s="162"/>
      <c r="K90" s="162"/>
      <c r="L90" s="162"/>
      <c r="M90" s="162"/>
      <c r="N90" s="162"/>
      <c r="O90" s="162"/>
      <c r="P90" s="163"/>
      <c r="Q90" s="83"/>
      <c r="R90" s="156"/>
      <c r="S90" s="94"/>
      <c r="T90" s="94"/>
      <c r="U90" s="95"/>
      <c r="V90" s="67"/>
      <c r="W90" s="67"/>
      <c r="X90" s="67"/>
      <c r="Y90" s="67"/>
      <c r="Z90" s="67"/>
      <c r="AA90" s="67"/>
    </row>
    <row r="91" spans="1:27" ht="15" customHeight="1">
      <c r="A91" s="190"/>
      <c r="B91" s="161"/>
      <c r="C91" s="163"/>
      <c r="D91" s="176"/>
      <c r="E91" s="173"/>
      <c r="F91" s="82"/>
      <c r="G91" s="161"/>
      <c r="H91" s="162"/>
      <c r="I91" s="162"/>
      <c r="J91" s="162"/>
      <c r="K91" s="162"/>
      <c r="L91" s="162"/>
      <c r="M91" s="162"/>
      <c r="N91" s="162"/>
      <c r="O91" s="162"/>
      <c r="P91" s="163"/>
      <c r="Q91" s="83"/>
      <c r="R91" s="156"/>
      <c r="S91" s="94"/>
      <c r="T91" s="94"/>
      <c r="U91" s="95"/>
      <c r="V91" s="67"/>
      <c r="W91" s="67"/>
      <c r="X91" s="67"/>
      <c r="Y91" s="67"/>
      <c r="Z91" s="67"/>
      <c r="AA91" s="67"/>
    </row>
    <row r="92" spans="1:27" ht="15" customHeight="1">
      <c r="A92" s="190"/>
      <c r="B92" s="178"/>
      <c r="C92" s="179"/>
      <c r="D92" s="176"/>
      <c r="E92" s="173"/>
      <c r="F92" s="82"/>
      <c r="G92" s="161"/>
      <c r="H92" s="162"/>
      <c r="I92" s="162"/>
      <c r="J92" s="162"/>
      <c r="K92" s="162"/>
      <c r="L92" s="162"/>
      <c r="M92" s="162"/>
      <c r="N92" s="162"/>
      <c r="O92" s="162"/>
      <c r="P92" s="163"/>
      <c r="Q92" s="83"/>
      <c r="R92" s="156"/>
      <c r="S92" s="94"/>
      <c r="T92" s="94"/>
      <c r="U92" s="95"/>
      <c r="V92" s="67"/>
      <c r="W92" s="67"/>
      <c r="X92" s="67"/>
      <c r="Y92" s="67"/>
      <c r="Z92" s="67"/>
      <c r="AA92" s="67"/>
    </row>
    <row r="93" spans="1:27" ht="15" customHeight="1">
      <c r="A93" s="190"/>
      <c r="B93" s="180" t="s">
        <v>49</v>
      </c>
      <c r="C93" s="163"/>
      <c r="D93" s="176"/>
      <c r="E93" s="173"/>
      <c r="F93" s="82"/>
      <c r="G93" s="161"/>
      <c r="H93" s="162"/>
      <c r="I93" s="162"/>
      <c r="J93" s="162"/>
      <c r="K93" s="162"/>
      <c r="L93" s="162"/>
      <c r="M93" s="162"/>
      <c r="N93" s="162"/>
      <c r="O93" s="162"/>
      <c r="P93" s="163"/>
      <c r="Q93" s="83"/>
      <c r="R93" s="156"/>
      <c r="S93" s="94"/>
      <c r="T93" s="94"/>
      <c r="U93" s="95"/>
      <c r="V93" s="67"/>
      <c r="W93" s="67"/>
      <c r="X93" s="67"/>
      <c r="Y93" s="67"/>
      <c r="Z93" s="67"/>
      <c r="AA93" s="67"/>
    </row>
    <row r="94" spans="1:27" ht="15" customHeight="1">
      <c r="A94" s="190"/>
      <c r="B94" s="161"/>
      <c r="C94" s="163"/>
      <c r="D94" s="176"/>
      <c r="E94" s="173"/>
      <c r="F94" s="82"/>
      <c r="G94" s="161"/>
      <c r="H94" s="162"/>
      <c r="I94" s="162"/>
      <c r="J94" s="162"/>
      <c r="K94" s="162"/>
      <c r="L94" s="162"/>
      <c r="M94" s="162"/>
      <c r="N94" s="162"/>
      <c r="O94" s="162"/>
      <c r="P94" s="163"/>
      <c r="Q94" s="83"/>
      <c r="R94" s="156"/>
      <c r="S94" s="94"/>
      <c r="T94" s="94"/>
      <c r="U94" s="95"/>
      <c r="V94" s="67"/>
      <c r="W94" s="67"/>
      <c r="X94" s="67"/>
      <c r="Y94" s="67"/>
      <c r="Z94" s="67"/>
      <c r="AA94" s="67"/>
    </row>
    <row r="95" spans="1:27" ht="15" customHeight="1">
      <c r="A95" s="190"/>
      <c r="B95" s="161"/>
      <c r="C95" s="163"/>
      <c r="D95" s="176"/>
      <c r="E95" s="173"/>
      <c r="F95" s="82"/>
      <c r="G95" s="161"/>
      <c r="H95" s="162"/>
      <c r="I95" s="162"/>
      <c r="J95" s="162"/>
      <c r="K95" s="162"/>
      <c r="L95" s="162"/>
      <c r="M95" s="162"/>
      <c r="N95" s="162"/>
      <c r="O95" s="162"/>
      <c r="P95" s="163"/>
      <c r="Q95" s="83"/>
      <c r="R95" s="156"/>
      <c r="S95" s="94"/>
      <c r="T95" s="94"/>
      <c r="U95" s="95"/>
      <c r="V95" s="67"/>
      <c r="W95" s="67"/>
      <c r="X95" s="67"/>
      <c r="Y95" s="67"/>
      <c r="Z95" s="67"/>
      <c r="AA95" s="67"/>
    </row>
    <row r="96" spans="1:27" ht="15.75" customHeight="1">
      <c r="A96" s="191"/>
      <c r="B96" s="164"/>
      <c r="C96" s="165"/>
      <c r="D96" s="181"/>
      <c r="E96" s="182"/>
      <c r="F96" s="85"/>
      <c r="G96" s="164"/>
      <c r="H96" s="139"/>
      <c r="I96" s="139"/>
      <c r="J96" s="139"/>
      <c r="K96" s="139"/>
      <c r="L96" s="139"/>
      <c r="M96" s="139"/>
      <c r="N96" s="139"/>
      <c r="O96" s="139"/>
      <c r="P96" s="165"/>
      <c r="Q96" s="86"/>
      <c r="R96" s="157"/>
      <c r="S96" s="105"/>
      <c r="T96" s="105"/>
      <c r="U96" s="106"/>
      <c r="V96" s="67"/>
      <c r="W96" s="67"/>
      <c r="X96" s="67"/>
      <c r="Y96" s="67"/>
      <c r="Z96" s="67"/>
      <c r="AA96" s="67"/>
    </row>
    <row r="97" spans="1:27" ht="14.25" customHeight="1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</row>
    <row r="98" spans="1:27" ht="14.25" customHeight="1">
      <c r="A98" s="189">
        <f t="shared" ref="A98:B98" si="15">A80+1</f>
        <v>6</v>
      </c>
      <c r="B98" s="185">
        <f t="shared" si="15"/>
        <v>43785</v>
      </c>
      <c r="C98" s="188" t="s">
        <v>57</v>
      </c>
      <c r="D98" s="183"/>
      <c r="E98" s="184"/>
      <c r="F98" s="75">
        <v>70</v>
      </c>
      <c r="G98" s="75"/>
      <c r="H98" s="75"/>
      <c r="I98" s="75"/>
      <c r="J98" s="75"/>
      <c r="K98" s="75"/>
      <c r="L98" s="75"/>
      <c r="M98" s="75"/>
      <c r="N98" s="75" t="str">
        <f t="shared" ref="N98:N102" si="16">IF((M98-L98+1)=1,"",(M98-L98+1))</f>
        <v/>
      </c>
      <c r="O98" s="77"/>
      <c r="P98" s="78">
        <f t="shared" ref="P98:P102" si="17">O98/(M98-L98+1)</f>
        <v>0</v>
      </c>
      <c r="Q98" s="77"/>
      <c r="R98" s="158"/>
      <c r="S98" s="100"/>
      <c r="T98" s="100"/>
      <c r="U98" s="101"/>
      <c r="V98" s="67"/>
      <c r="W98" s="67"/>
      <c r="X98" s="67"/>
      <c r="Y98" s="67"/>
      <c r="Z98" s="67"/>
      <c r="AA98" s="67"/>
    </row>
    <row r="99" spans="1:27" ht="15" customHeight="1">
      <c r="A99" s="190"/>
      <c r="B99" s="186"/>
      <c r="C99" s="186"/>
      <c r="D99" s="174"/>
      <c r="E99" s="173"/>
      <c r="F99" s="79">
        <v>70</v>
      </c>
      <c r="G99" s="79"/>
      <c r="H99" s="79"/>
      <c r="I99" s="79"/>
      <c r="J99" s="79"/>
      <c r="K99" s="79"/>
      <c r="L99" s="79"/>
      <c r="M99" s="79"/>
      <c r="N99" s="79" t="str">
        <f t="shared" si="16"/>
        <v/>
      </c>
      <c r="O99" s="80"/>
      <c r="P99" s="81">
        <f t="shared" si="17"/>
        <v>0</v>
      </c>
      <c r="Q99" s="80"/>
      <c r="R99" s="155"/>
      <c r="S99" s="94"/>
      <c r="T99" s="94"/>
      <c r="U99" s="95"/>
      <c r="V99" s="67"/>
      <c r="W99" s="67"/>
      <c r="X99" s="67"/>
      <c r="Y99" s="67"/>
      <c r="Z99" s="67"/>
      <c r="AA99" s="67"/>
    </row>
    <row r="100" spans="1:27" ht="15" customHeight="1">
      <c r="A100" s="190"/>
      <c r="B100" s="186"/>
      <c r="C100" s="186"/>
      <c r="D100" s="174"/>
      <c r="E100" s="173"/>
      <c r="F100" s="79">
        <v>60</v>
      </c>
      <c r="G100" s="79"/>
      <c r="H100" s="79"/>
      <c r="I100" s="79"/>
      <c r="J100" s="79"/>
      <c r="K100" s="79"/>
      <c r="L100" s="79"/>
      <c r="M100" s="79"/>
      <c r="N100" s="79" t="str">
        <f t="shared" si="16"/>
        <v/>
      </c>
      <c r="O100" s="80"/>
      <c r="P100" s="81">
        <f t="shared" si="17"/>
        <v>0</v>
      </c>
      <c r="Q100" s="80"/>
      <c r="R100" s="155"/>
      <c r="S100" s="94"/>
      <c r="T100" s="94"/>
      <c r="U100" s="95"/>
      <c r="V100" s="67"/>
      <c r="W100" s="67"/>
      <c r="X100" s="67"/>
      <c r="Y100" s="67"/>
      <c r="Z100" s="67"/>
      <c r="AA100" s="67"/>
    </row>
    <row r="101" spans="1:27" ht="15" customHeight="1">
      <c r="A101" s="190"/>
      <c r="B101" s="186"/>
      <c r="C101" s="186"/>
      <c r="D101" s="174"/>
      <c r="E101" s="173"/>
      <c r="F101" s="79">
        <v>60</v>
      </c>
      <c r="G101" s="79"/>
      <c r="H101" s="79"/>
      <c r="I101" s="79"/>
      <c r="J101" s="79"/>
      <c r="K101" s="79"/>
      <c r="L101" s="79"/>
      <c r="M101" s="79"/>
      <c r="N101" s="79" t="str">
        <f t="shared" si="16"/>
        <v/>
      </c>
      <c r="O101" s="80"/>
      <c r="P101" s="81">
        <f t="shared" si="17"/>
        <v>0</v>
      </c>
      <c r="Q101" s="80"/>
      <c r="R101" s="155"/>
      <c r="S101" s="94"/>
      <c r="T101" s="94"/>
      <c r="U101" s="95"/>
      <c r="V101" s="67"/>
      <c r="W101" s="67"/>
      <c r="X101" s="67"/>
      <c r="Y101" s="67"/>
      <c r="Z101" s="67"/>
      <c r="AA101" s="67"/>
    </row>
    <row r="102" spans="1:27" ht="15" customHeight="1">
      <c r="A102" s="190"/>
      <c r="B102" s="187"/>
      <c r="C102" s="187"/>
      <c r="D102" s="155"/>
      <c r="E102" s="173"/>
      <c r="F102" s="79"/>
      <c r="G102" s="79"/>
      <c r="H102" s="79"/>
      <c r="I102" s="79"/>
      <c r="J102" s="79"/>
      <c r="K102" s="79"/>
      <c r="L102" s="79"/>
      <c r="M102" s="79"/>
      <c r="N102" s="79" t="str">
        <f t="shared" si="16"/>
        <v/>
      </c>
      <c r="O102" s="80"/>
      <c r="P102" s="81">
        <f t="shared" si="17"/>
        <v>0</v>
      </c>
      <c r="Q102" s="80"/>
      <c r="R102" s="155"/>
      <c r="S102" s="94"/>
      <c r="T102" s="94"/>
      <c r="U102" s="95"/>
      <c r="V102" s="67"/>
      <c r="W102" s="67"/>
      <c r="X102" s="67"/>
      <c r="Y102" s="67"/>
      <c r="Z102" s="67"/>
      <c r="AA102" s="67"/>
    </row>
    <row r="103" spans="1:27" ht="15" customHeight="1">
      <c r="A103" s="190"/>
      <c r="B103" s="177" t="s">
        <v>46</v>
      </c>
      <c r="C103" s="160"/>
      <c r="D103" s="176"/>
      <c r="E103" s="173"/>
      <c r="F103" s="82">
        <v>10</v>
      </c>
      <c r="G103" s="159" t="s">
        <v>52</v>
      </c>
      <c r="H103" s="125"/>
      <c r="I103" s="125"/>
      <c r="J103" s="125"/>
      <c r="K103" s="125"/>
      <c r="L103" s="125"/>
      <c r="M103" s="125"/>
      <c r="N103" s="125"/>
      <c r="O103" s="125"/>
      <c r="P103" s="160"/>
      <c r="Q103" s="83"/>
      <c r="R103" s="156"/>
      <c r="S103" s="94"/>
      <c r="T103" s="94"/>
      <c r="U103" s="95"/>
      <c r="V103" s="67"/>
      <c r="W103" s="67"/>
      <c r="X103" s="67"/>
      <c r="Y103" s="67"/>
      <c r="Z103" s="67"/>
      <c r="AA103" s="67"/>
    </row>
    <row r="104" spans="1:27" ht="15" customHeight="1">
      <c r="A104" s="190"/>
      <c r="B104" s="161"/>
      <c r="C104" s="163"/>
      <c r="D104" s="176"/>
      <c r="E104" s="173"/>
      <c r="F104" s="82">
        <v>10</v>
      </c>
      <c r="G104" s="161"/>
      <c r="H104" s="162"/>
      <c r="I104" s="162"/>
      <c r="J104" s="162"/>
      <c r="K104" s="162"/>
      <c r="L104" s="162"/>
      <c r="M104" s="162"/>
      <c r="N104" s="162"/>
      <c r="O104" s="162"/>
      <c r="P104" s="163"/>
      <c r="Q104" s="83"/>
      <c r="R104" s="156"/>
      <c r="S104" s="94"/>
      <c r="T104" s="94"/>
      <c r="U104" s="95"/>
      <c r="V104" s="67"/>
      <c r="W104" s="67"/>
      <c r="X104" s="67"/>
      <c r="Y104" s="67"/>
      <c r="Z104" s="67"/>
      <c r="AA104" s="67"/>
    </row>
    <row r="105" spans="1:27" ht="15" customHeight="1">
      <c r="A105" s="190"/>
      <c r="B105" s="161"/>
      <c r="C105" s="163"/>
      <c r="D105" s="176"/>
      <c r="E105" s="173"/>
      <c r="F105" s="82">
        <v>10</v>
      </c>
      <c r="G105" s="161"/>
      <c r="H105" s="162"/>
      <c r="I105" s="162"/>
      <c r="J105" s="162"/>
      <c r="K105" s="162"/>
      <c r="L105" s="162"/>
      <c r="M105" s="162"/>
      <c r="N105" s="162"/>
      <c r="O105" s="162"/>
      <c r="P105" s="163"/>
      <c r="Q105" s="83"/>
      <c r="R105" s="156"/>
      <c r="S105" s="94"/>
      <c r="T105" s="94"/>
      <c r="U105" s="95"/>
      <c r="V105" s="67"/>
      <c r="W105" s="67"/>
      <c r="X105" s="67"/>
      <c r="Y105" s="67"/>
      <c r="Z105" s="67"/>
      <c r="AA105" s="67"/>
    </row>
    <row r="106" spans="1:27" ht="15" customHeight="1">
      <c r="A106" s="190"/>
      <c r="B106" s="178"/>
      <c r="C106" s="179"/>
      <c r="D106" s="176"/>
      <c r="E106" s="173"/>
      <c r="F106" s="82">
        <v>10</v>
      </c>
      <c r="G106" s="161"/>
      <c r="H106" s="162"/>
      <c r="I106" s="162"/>
      <c r="J106" s="162"/>
      <c r="K106" s="162"/>
      <c r="L106" s="162"/>
      <c r="M106" s="162"/>
      <c r="N106" s="162"/>
      <c r="O106" s="162"/>
      <c r="P106" s="163"/>
      <c r="Q106" s="83"/>
      <c r="R106" s="156"/>
      <c r="S106" s="94"/>
      <c r="T106" s="94"/>
      <c r="U106" s="95"/>
      <c r="V106" s="67"/>
      <c r="W106" s="67"/>
      <c r="X106" s="67"/>
      <c r="Y106" s="67"/>
      <c r="Z106" s="67"/>
      <c r="AA106" s="67"/>
    </row>
    <row r="107" spans="1:27" ht="15" customHeight="1">
      <c r="A107" s="190"/>
      <c r="B107" s="180" t="s">
        <v>48</v>
      </c>
      <c r="C107" s="163"/>
      <c r="D107" s="176"/>
      <c r="E107" s="173"/>
      <c r="F107" s="82"/>
      <c r="G107" s="161"/>
      <c r="H107" s="162"/>
      <c r="I107" s="162"/>
      <c r="J107" s="162"/>
      <c r="K107" s="162"/>
      <c r="L107" s="162"/>
      <c r="M107" s="162"/>
      <c r="N107" s="162"/>
      <c r="O107" s="162"/>
      <c r="P107" s="163"/>
      <c r="Q107" s="83"/>
      <c r="R107" s="156"/>
      <c r="S107" s="94"/>
      <c r="T107" s="94"/>
      <c r="U107" s="95"/>
      <c r="V107" s="67"/>
      <c r="W107" s="67"/>
      <c r="X107" s="67"/>
      <c r="Y107" s="67"/>
      <c r="Z107" s="67"/>
      <c r="AA107" s="67"/>
    </row>
    <row r="108" spans="1:27" ht="15" customHeight="1">
      <c r="A108" s="190"/>
      <c r="B108" s="161"/>
      <c r="C108" s="163"/>
      <c r="D108" s="176"/>
      <c r="E108" s="173"/>
      <c r="F108" s="82"/>
      <c r="G108" s="161"/>
      <c r="H108" s="162"/>
      <c r="I108" s="162"/>
      <c r="J108" s="162"/>
      <c r="K108" s="162"/>
      <c r="L108" s="162"/>
      <c r="M108" s="162"/>
      <c r="N108" s="162"/>
      <c r="O108" s="162"/>
      <c r="P108" s="163"/>
      <c r="Q108" s="83"/>
      <c r="R108" s="156"/>
      <c r="S108" s="94"/>
      <c r="T108" s="94"/>
      <c r="U108" s="95"/>
      <c r="V108" s="67"/>
      <c r="W108" s="67"/>
      <c r="X108" s="67"/>
      <c r="Y108" s="67"/>
      <c r="Z108" s="67"/>
      <c r="AA108" s="67"/>
    </row>
    <row r="109" spans="1:27" ht="15" customHeight="1">
      <c r="A109" s="190"/>
      <c r="B109" s="161"/>
      <c r="C109" s="163"/>
      <c r="D109" s="176"/>
      <c r="E109" s="173"/>
      <c r="F109" s="82"/>
      <c r="G109" s="161"/>
      <c r="H109" s="162"/>
      <c r="I109" s="162"/>
      <c r="J109" s="162"/>
      <c r="K109" s="162"/>
      <c r="L109" s="162"/>
      <c r="M109" s="162"/>
      <c r="N109" s="162"/>
      <c r="O109" s="162"/>
      <c r="P109" s="163"/>
      <c r="Q109" s="83"/>
      <c r="R109" s="156"/>
      <c r="S109" s="94"/>
      <c r="T109" s="94"/>
      <c r="U109" s="95"/>
      <c r="V109" s="67"/>
      <c r="W109" s="67"/>
      <c r="X109" s="67"/>
      <c r="Y109" s="67"/>
      <c r="Z109" s="67"/>
      <c r="AA109" s="67"/>
    </row>
    <row r="110" spans="1:27" ht="15" customHeight="1">
      <c r="A110" s="190"/>
      <c r="B110" s="178"/>
      <c r="C110" s="179"/>
      <c r="D110" s="176"/>
      <c r="E110" s="173"/>
      <c r="F110" s="82"/>
      <c r="G110" s="161"/>
      <c r="H110" s="162"/>
      <c r="I110" s="162"/>
      <c r="J110" s="162"/>
      <c r="K110" s="162"/>
      <c r="L110" s="162"/>
      <c r="M110" s="162"/>
      <c r="N110" s="162"/>
      <c r="O110" s="162"/>
      <c r="P110" s="163"/>
      <c r="Q110" s="83"/>
      <c r="R110" s="156"/>
      <c r="S110" s="94"/>
      <c r="T110" s="94"/>
      <c r="U110" s="95"/>
      <c r="V110" s="67"/>
      <c r="W110" s="67"/>
      <c r="X110" s="67"/>
      <c r="Y110" s="67"/>
      <c r="Z110" s="67"/>
      <c r="AA110" s="67"/>
    </row>
    <row r="111" spans="1:27" ht="15" customHeight="1">
      <c r="A111" s="190"/>
      <c r="B111" s="180" t="s">
        <v>49</v>
      </c>
      <c r="C111" s="163"/>
      <c r="D111" s="176"/>
      <c r="E111" s="173"/>
      <c r="F111" s="82"/>
      <c r="G111" s="161"/>
      <c r="H111" s="162"/>
      <c r="I111" s="162"/>
      <c r="J111" s="162"/>
      <c r="K111" s="162"/>
      <c r="L111" s="162"/>
      <c r="M111" s="162"/>
      <c r="N111" s="162"/>
      <c r="O111" s="162"/>
      <c r="P111" s="163"/>
      <c r="Q111" s="83"/>
      <c r="R111" s="156"/>
      <c r="S111" s="94"/>
      <c r="T111" s="94"/>
      <c r="U111" s="95"/>
      <c r="V111" s="67"/>
      <c r="W111" s="67"/>
      <c r="X111" s="67"/>
      <c r="Y111" s="67"/>
      <c r="Z111" s="67"/>
      <c r="AA111" s="67"/>
    </row>
    <row r="112" spans="1:27" ht="15" customHeight="1">
      <c r="A112" s="190"/>
      <c r="B112" s="161"/>
      <c r="C112" s="163"/>
      <c r="D112" s="176"/>
      <c r="E112" s="173"/>
      <c r="F112" s="82"/>
      <c r="G112" s="161"/>
      <c r="H112" s="162"/>
      <c r="I112" s="162"/>
      <c r="J112" s="162"/>
      <c r="K112" s="162"/>
      <c r="L112" s="162"/>
      <c r="M112" s="162"/>
      <c r="N112" s="162"/>
      <c r="O112" s="162"/>
      <c r="P112" s="163"/>
      <c r="Q112" s="83"/>
      <c r="R112" s="156"/>
      <c r="S112" s="94"/>
      <c r="T112" s="94"/>
      <c r="U112" s="95"/>
      <c r="V112" s="67"/>
      <c r="W112" s="67"/>
      <c r="X112" s="67"/>
      <c r="Y112" s="67"/>
      <c r="Z112" s="67"/>
      <c r="AA112" s="67"/>
    </row>
    <row r="113" spans="1:27" ht="15" customHeight="1">
      <c r="A113" s="190"/>
      <c r="B113" s="161"/>
      <c r="C113" s="163"/>
      <c r="D113" s="176"/>
      <c r="E113" s="173"/>
      <c r="F113" s="82"/>
      <c r="G113" s="161"/>
      <c r="H113" s="162"/>
      <c r="I113" s="162"/>
      <c r="J113" s="162"/>
      <c r="K113" s="162"/>
      <c r="L113" s="162"/>
      <c r="M113" s="162"/>
      <c r="N113" s="162"/>
      <c r="O113" s="162"/>
      <c r="P113" s="163"/>
      <c r="Q113" s="83"/>
      <c r="R113" s="156"/>
      <c r="S113" s="94"/>
      <c r="T113" s="94"/>
      <c r="U113" s="95"/>
      <c r="V113" s="67"/>
      <c r="W113" s="67"/>
      <c r="X113" s="67"/>
      <c r="Y113" s="67"/>
      <c r="Z113" s="67"/>
      <c r="AA113" s="67"/>
    </row>
    <row r="114" spans="1:27" ht="15.75" customHeight="1">
      <c r="A114" s="191"/>
      <c r="B114" s="164"/>
      <c r="C114" s="165"/>
      <c r="D114" s="181"/>
      <c r="E114" s="182"/>
      <c r="F114" s="85"/>
      <c r="G114" s="164"/>
      <c r="H114" s="139"/>
      <c r="I114" s="139"/>
      <c r="J114" s="139"/>
      <c r="K114" s="139"/>
      <c r="L114" s="139"/>
      <c r="M114" s="139"/>
      <c r="N114" s="139"/>
      <c r="O114" s="139"/>
      <c r="P114" s="165"/>
      <c r="Q114" s="86"/>
      <c r="R114" s="157"/>
      <c r="S114" s="105"/>
      <c r="T114" s="105"/>
      <c r="U114" s="106"/>
      <c r="V114" s="67"/>
      <c r="W114" s="67"/>
      <c r="X114" s="67"/>
      <c r="Y114" s="67"/>
      <c r="Z114" s="67"/>
      <c r="AA114" s="67"/>
    </row>
    <row r="115" spans="1:27" ht="14.25" customHeight="1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 spans="1:27">
      <c r="A116" s="189">
        <f t="shared" ref="A116:B116" si="18">A98+1</f>
        <v>7</v>
      </c>
      <c r="B116" s="185">
        <f t="shared" si="18"/>
        <v>43786</v>
      </c>
      <c r="C116" s="188" t="s">
        <v>58</v>
      </c>
      <c r="D116" s="183"/>
      <c r="E116" s="184"/>
      <c r="F116" s="75">
        <v>70</v>
      </c>
      <c r="G116" s="75"/>
      <c r="H116" s="75"/>
      <c r="I116" s="75"/>
      <c r="J116" s="75"/>
      <c r="K116" s="75"/>
      <c r="L116" s="75"/>
      <c r="M116" s="75"/>
      <c r="N116" s="75" t="str">
        <f t="shared" ref="N116:N120" si="19">IF((M116-L116+1)=1,"",(M116-L116+1))</f>
        <v/>
      </c>
      <c r="O116" s="77"/>
      <c r="P116" s="78">
        <f t="shared" ref="P116:P120" si="20">O116/(M116-L116+1)</f>
        <v>0</v>
      </c>
      <c r="Q116" s="77"/>
      <c r="R116" s="158"/>
      <c r="S116" s="100"/>
      <c r="T116" s="100"/>
      <c r="U116" s="101"/>
      <c r="V116" s="67"/>
      <c r="W116" s="67"/>
      <c r="X116" s="67"/>
      <c r="Y116" s="67"/>
      <c r="Z116" s="67"/>
      <c r="AA116" s="67"/>
    </row>
    <row r="117" spans="1:27" ht="14.25" customHeight="1">
      <c r="A117" s="190"/>
      <c r="B117" s="186"/>
      <c r="C117" s="186"/>
      <c r="D117" s="174"/>
      <c r="E117" s="173"/>
      <c r="F117" s="79">
        <v>70</v>
      </c>
      <c r="G117" s="79"/>
      <c r="H117" s="79"/>
      <c r="I117" s="79"/>
      <c r="J117" s="79"/>
      <c r="K117" s="79"/>
      <c r="L117" s="79"/>
      <c r="M117" s="79"/>
      <c r="N117" s="79" t="str">
        <f t="shared" si="19"/>
        <v/>
      </c>
      <c r="O117" s="80"/>
      <c r="P117" s="81">
        <f t="shared" si="20"/>
        <v>0</v>
      </c>
      <c r="Q117" s="80"/>
      <c r="R117" s="155"/>
      <c r="S117" s="94"/>
      <c r="T117" s="94"/>
      <c r="U117" s="95"/>
      <c r="V117" s="67"/>
      <c r="W117" s="67"/>
      <c r="X117" s="67"/>
      <c r="Y117" s="67"/>
      <c r="Z117" s="67"/>
      <c r="AA117" s="67"/>
    </row>
    <row r="118" spans="1:27" ht="14.25" customHeight="1">
      <c r="A118" s="190"/>
      <c r="B118" s="186"/>
      <c r="C118" s="186"/>
      <c r="D118" s="174"/>
      <c r="E118" s="173"/>
      <c r="F118" s="79"/>
      <c r="G118" s="79"/>
      <c r="H118" s="79"/>
      <c r="I118" s="79"/>
      <c r="J118" s="79"/>
      <c r="K118" s="79"/>
      <c r="L118" s="79"/>
      <c r="M118" s="79"/>
      <c r="N118" s="79" t="str">
        <f t="shared" si="19"/>
        <v/>
      </c>
      <c r="O118" s="80"/>
      <c r="P118" s="81">
        <f t="shared" si="20"/>
        <v>0</v>
      </c>
      <c r="Q118" s="80"/>
      <c r="R118" s="155"/>
      <c r="S118" s="94"/>
      <c r="T118" s="94"/>
      <c r="U118" s="95"/>
      <c r="V118" s="67"/>
      <c r="W118" s="67"/>
      <c r="X118" s="67"/>
      <c r="Y118" s="67"/>
      <c r="Z118" s="67"/>
      <c r="AA118" s="67"/>
    </row>
    <row r="119" spans="1:27" ht="14.25" customHeight="1">
      <c r="A119" s="190"/>
      <c r="B119" s="186"/>
      <c r="C119" s="186"/>
      <c r="D119" s="174"/>
      <c r="E119" s="173"/>
      <c r="F119" s="79"/>
      <c r="G119" s="79"/>
      <c r="H119" s="79"/>
      <c r="I119" s="79"/>
      <c r="J119" s="79"/>
      <c r="K119" s="79"/>
      <c r="L119" s="79"/>
      <c r="M119" s="79"/>
      <c r="N119" s="79" t="str">
        <f t="shared" si="19"/>
        <v/>
      </c>
      <c r="O119" s="80"/>
      <c r="P119" s="81">
        <f t="shared" si="20"/>
        <v>0</v>
      </c>
      <c r="Q119" s="80"/>
      <c r="R119" s="155"/>
      <c r="S119" s="94"/>
      <c r="T119" s="94"/>
      <c r="U119" s="95"/>
      <c r="V119" s="67"/>
      <c r="W119" s="67"/>
      <c r="X119" s="67"/>
      <c r="Y119" s="67"/>
      <c r="Z119" s="67"/>
      <c r="AA119" s="67"/>
    </row>
    <row r="120" spans="1:27" ht="14.25" customHeight="1">
      <c r="A120" s="190"/>
      <c r="B120" s="187"/>
      <c r="C120" s="187"/>
      <c r="D120" s="155"/>
      <c r="E120" s="173"/>
      <c r="F120" s="79"/>
      <c r="G120" s="79"/>
      <c r="H120" s="79"/>
      <c r="I120" s="79"/>
      <c r="J120" s="79"/>
      <c r="K120" s="79"/>
      <c r="L120" s="79"/>
      <c r="M120" s="79"/>
      <c r="N120" s="79" t="str">
        <f t="shared" si="19"/>
        <v/>
      </c>
      <c r="O120" s="80"/>
      <c r="P120" s="81">
        <f t="shared" si="20"/>
        <v>0</v>
      </c>
      <c r="Q120" s="80"/>
      <c r="R120" s="155"/>
      <c r="S120" s="94"/>
      <c r="T120" s="94"/>
      <c r="U120" s="95"/>
      <c r="V120" s="67"/>
      <c r="W120" s="67"/>
      <c r="X120" s="67"/>
      <c r="Y120" s="67"/>
      <c r="Z120" s="67"/>
      <c r="AA120" s="67"/>
    </row>
    <row r="121" spans="1:27" ht="14.25" customHeight="1">
      <c r="A121" s="190"/>
      <c r="B121" s="177" t="s">
        <v>46</v>
      </c>
      <c r="C121" s="160"/>
      <c r="D121" s="176"/>
      <c r="E121" s="173"/>
      <c r="F121" s="82">
        <v>10</v>
      </c>
      <c r="G121" s="159" t="s">
        <v>52</v>
      </c>
      <c r="H121" s="125"/>
      <c r="I121" s="125"/>
      <c r="J121" s="125"/>
      <c r="K121" s="125"/>
      <c r="L121" s="125"/>
      <c r="M121" s="125"/>
      <c r="N121" s="125"/>
      <c r="O121" s="125"/>
      <c r="P121" s="160"/>
      <c r="Q121" s="83"/>
      <c r="R121" s="156"/>
      <c r="S121" s="94"/>
      <c r="T121" s="94"/>
      <c r="U121" s="95"/>
      <c r="V121" s="67"/>
      <c r="W121" s="67"/>
      <c r="X121" s="67"/>
      <c r="Y121" s="67"/>
      <c r="Z121" s="67"/>
      <c r="AA121" s="67"/>
    </row>
    <row r="122" spans="1:27" ht="14.25" customHeight="1">
      <c r="A122" s="190"/>
      <c r="B122" s="161"/>
      <c r="C122" s="163"/>
      <c r="D122" s="176"/>
      <c r="E122" s="173"/>
      <c r="F122" s="82">
        <v>10</v>
      </c>
      <c r="G122" s="161"/>
      <c r="H122" s="162"/>
      <c r="I122" s="162"/>
      <c r="J122" s="162"/>
      <c r="K122" s="162"/>
      <c r="L122" s="162"/>
      <c r="M122" s="162"/>
      <c r="N122" s="162"/>
      <c r="O122" s="162"/>
      <c r="P122" s="163"/>
      <c r="Q122" s="83"/>
      <c r="R122" s="156"/>
      <c r="S122" s="94"/>
      <c r="T122" s="94"/>
      <c r="U122" s="95"/>
      <c r="V122" s="67"/>
      <c r="W122" s="67"/>
      <c r="X122" s="67"/>
      <c r="Y122" s="67"/>
      <c r="Z122" s="67"/>
      <c r="AA122" s="67"/>
    </row>
    <row r="123" spans="1:27" ht="14.25" customHeight="1">
      <c r="A123" s="190"/>
      <c r="B123" s="161"/>
      <c r="C123" s="163"/>
      <c r="D123" s="176"/>
      <c r="E123" s="173"/>
      <c r="F123" s="82">
        <v>10</v>
      </c>
      <c r="G123" s="161"/>
      <c r="H123" s="162"/>
      <c r="I123" s="162"/>
      <c r="J123" s="162"/>
      <c r="K123" s="162"/>
      <c r="L123" s="162"/>
      <c r="M123" s="162"/>
      <c r="N123" s="162"/>
      <c r="O123" s="162"/>
      <c r="P123" s="163"/>
      <c r="Q123" s="83"/>
      <c r="R123" s="156"/>
      <c r="S123" s="94"/>
      <c r="T123" s="94"/>
      <c r="U123" s="95"/>
      <c r="V123" s="67"/>
      <c r="W123" s="67"/>
      <c r="X123" s="67"/>
      <c r="Y123" s="67"/>
      <c r="Z123" s="67"/>
      <c r="AA123" s="67"/>
    </row>
    <row r="124" spans="1:27" ht="14.25" customHeight="1">
      <c r="A124" s="190"/>
      <c r="B124" s="178"/>
      <c r="C124" s="179"/>
      <c r="D124" s="176">
        <f>D100</f>
        <v>0</v>
      </c>
      <c r="E124" s="173"/>
      <c r="F124" s="82">
        <v>10</v>
      </c>
      <c r="G124" s="161"/>
      <c r="H124" s="162"/>
      <c r="I124" s="162"/>
      <c r="J124" s="162"/>
      <c r="K124" s="162"/>
      <c r="L124" s="162"/>
      <c r="M124" s="162"/>
      <c r="N124" s="162"/>
      <c r="O124" s="162"/>
      <c r="P124" s="163"/>
      <c r="Q124" s="83"/>
      <c r="R124" s="156"/>
      <c r="S124" s="94"/>
      <c r="T124" s="94"/>
      <c r="U124" s="95"/>
      <c r="V124" s="67"/>
      <c r="W124" s="67"/>
      <c r="X124" s="67"/>
      <c r="Y124" s="67"/>
      <c r="Z124" s="67"/>
      <c r="AA124" s="67"/>
    </row>
    <row r="125" spans="1:27" ht="14.25" customHeight="1">
      <c r="A125" s="190"/>
      <c r="B125" s="180" t="s">
        <v>48</v>
      </c>
      <c r="C125" s="163"/>
      <c r="D125" s="176"/>
      <c r="E125" s="173"/>
      <c r="F125" s="82"/>
      <c r="G125" s="161"/>
      <c r="H125" s="162"/>
      <c r="I125" s="162"/>
      <c r="J125" s="162"/>
      <c r="K125" s="162"/>
      <c r="L125" s="162"/>
      <c r="M125" s="162"/>
      <c r="N125" s="162"/>
      <c r="O125" s="162"/>
      <c r="P125" s="163"/>
      <c r="Q125" s="83"/>
      <c r="R125" s="156"/>
      <c r="S125" s="94"/>
      <c r="T125" s="94"/>
      <c r="U125" s="95"/>
      <c r="V125" s="67"/>
      <c r="W125" s="67"/>
      <c r="X125" s="67"/>
      <c r="Y125" s="67"/>
      <c r="Z125" s="67"/>
      <c r="AA125" s="67"/>
    </row>
    <row r="126" spans="1:27" ht="14.25" customHeight="1">
      <c r="A126" s="190"/>
      <c r="B126" s="161"/>
      <c r="C126" s="163"/>
      <c r="D126" s="176"/>
      <c r="E126" s="173"/>
      <c r="F126" s="82"/>
      <c r="G126" s="161"/>
      <c r="H126" s="162"/>
      <c r="I126" s="162"/>
      <c r="J126" s="162"/>
      <c r="K126" s="162"/>
      <c r="L126" s="162"/>
      <c r="M126" s="162"/>
      <c r="N126" s="162"/>
      <c r="O126" s="162"/>
      <c r="P126" s="163"/>
      <c r="Q126" s="83"/>
      <c r="R126" s="156"/>
      <c r="S126" s="94"/>
      <c r="T126" s="94"/>
      <c r="U126" s="95"/>
      <c r="V126" s="67"/>
      <c r="W126" s="67"/>
      <c r="X126" s="67"/>
      <c r="Y126" s="67"/>
      <c r="Z126" s="67"/>
      <c r="AA126" s="67"/>
    </row>
    <row r="127" spans="1:27" ht="14.25" customHeight="1">
      <c r="A127" s="190"/>
      <c r="B127" s="161"/>
      <c r="C127" s="163"/>
      <c r="D127" s="176"/>
      <c r="E127" s="173"/>
      <c r="F127" s="82"/>
      <c r="G127" s="161"/>
      <c r="H127" s="162"/>
      <c r="I127" s="162"/>
      <c r="J127" s="162"/>
      <c r="K127" s="162"/>
      <c r="L127" s="162"/>
      <c r="M127" s="162"/>
      <c r="N127" s="162"/>
      <c r="O127" s="162"/>
      <c r="P127" s="163"/>
      <c r="Q127" s="83"/>
      <c r="R127" s="156"/>
      <c r="S127" s="94"/>
      <c r="T127" s="94"/>
      <c r="U127" s="95"/>
      <c r="V127" s="67"/>
      <c r="W127" s="67"/>
      <c r="X127" s="67"/>
      <c r="Y127" s="67"/>
      <c r="Z127" s="67"/>
      <c r="AA127" s="67"/>
    </row>
    <row r="128" spans="1:27" ht="14.25" customHeight="1">
      <c r="A128" s="190"/>
      <c r="B128" s="178"/>
      <c r="C128" s="179"/>
      <c r="D128" s="176"/>
      <c r="E128" s="173"/>
      <c r="F128" s="82"/>
      <c r="G128" s="161"/>
      <c r="H128" s="162"/>
      <c r="I128" s="162"/>
      <c r="J128" s="162"/>
      <c r="K128" s="162"/>
      <c r="L128" s="162"/>
      <c r="M128" s="162"/>
      <c r="N128" s="162"/>
      <c r="O128" s="162"/>
      <c r="P128" s="163"/>
      <c r="Q128" s="83"/>
      <c r="R128" s="156"/>
      <c r="S128" s="94"/>
      <c r="T128" s="94"/>
      <c r="U128" s="95"/>
      <c r="V128" s="67"/>
      <c r="W128" s="67"/>
      <c r="X128" s="67"/>
      <c r="Y128" s="67"/>
      <c r="Z128" s="67"/>
      <c r="AA128" s="67"/>
    </row>
    <row r="129" spans="1:27" ht="14.25" customHeight="1">
      <c r="A129" s="190"/>
      <c r="B129" s="180" t="s">
        <v>49</v>
      </c>
      <c r="C129" s="163"/>
      <c r="D129" s="176"/>
      <c r="E129" s="173"/>
      <c r="F129" s="82"/>
      <c r="G129" s="161"/>
      <c r="H129" s="162"/>
      <c r="I129" s="162"/>
      <c r="J129" s="162"/>
      <c r="K129" s="162"/>
      <c r="L129" s="162"/>
      <c r="M129" s="162"/>
      <c r="N129" s="162"/>
      <c r="O129" s="162"/>
      <c r="P129" s="163"/>
      <c r="Q129" s="83"/>
      <c r="R129" s="156"/>
      <c r="S129" s="94"/>
      <c r="T129" s="94"/>
      <c r="U129" s="95"/>
      <c r="V129" s="67"/>
      <c r="W129" s="67"/>
      <c r="X129" s="67"/>
      <c r="Y129" s="67"/>
      <c r="Z129" s="67"/>
      <c r="AA129" s="67"/>
    </row>
    <row r="130" spans="1:27" ht="14.25" customHeight="1">
      <c r="A130" s="190"/>
      <c r="B130" s="161"/>
      <c r="C130" s="163"/>
      <c r="D130" s="176"/>
      <c r="E130" s="173"/>
      <c r="F130" s="82"/>
      <c r="G130" s="161"/>
      <c r="H130" s="162"/>
      <c r="I130" s="162"/>
      <c r="J130" s="162"/>
      <c r="K130" s="162"/>
      <c r="L130" s="162"/>
      <c r="M130" s="162"/>
      <c r="N130" s="162"/>
      <c r="O130" s="162"/>
      <c r="P130" s="163"/>
      <c r="Q130" s="83"/>
      <c r="R130" s="156"/>
      <c r="S130" s="94"/>
      <c r="T130" s="94"/>
      <c r="U130" s="95"/>
      <c r="V130" s="67"/>
      <c r="W130" s="67"/>
      <c r="X130" s="67"/>
      <c r="Y130" s="67"/>
      <c r="Z130" s="67"/>
      <c r="AA130" s="67"/>
    </row>
    <row r="131" spans="1:27" ht="14.25" customHeight="1">
      <c r="A131" s="190"/>
      <c r="B131" s="161"/>
      <c r="C131" s="163"/>
      <c r="D131" s="176"/>
      <c r="E131" s="173"/>
      <c r="F131" s="82"/>
      <c r="G131" s="161"/>
      <c r="H131" s="162"/>
      <c r="I131" s="162"/>
      <c r="J131" s="162"/>
      <c r="K131" s="162"/>
      <c r="L131" s="162"/>
      <c r="M131" s="162"/>
      <c r="N131" s="162"/>
      <c r="O131" s="162"/>
      <c r="P131" s="163"/>
      <c r="Q131" s="83"/>
      <c r="R131" s="156"/>
      <c r="S131" s="94"/>
      <c r="T131" s="94"/>
      <c r="U131" s="95"/>
      <c r="V131" s="67"/>
      <c r="W131" s="67"/>
      <c r="X131" s="67"/>
      <c r="Y131" s="67"/>
      <c r="Z131" s="67"/>
      <c r="AA131" s="67"/>
    </row>
    <row r="132" spans="1:27" ht="14.25" customHeight="1">
      <c r="A132" s="191"/>
      <c r="B132" s="164"/>
      <c r="C132" s="165"/>
      <c r="D132" s="181"/>
      <c r="E132" s="182"/>
      <c r="F132" s="85"/>
      <c r="G132" s="164"/>
      <c r="H132" s="139"/>
      <c r="I132" s="139"/>
      <c r="J132" s="139"/>
      <c r="K132" s="139"/>
      <c r="L132" s="139"/>
      <c r="M132" s="139"/>
      <c r="N132" s="139"/>
      <c r="O132" s="139"/>
      <c r="P132" s="165"/>
      <c r="Q132" s="86"/>
      <c r="R132" s="157"/>
      <c r="S132" s="105"/>
      <c r="T132" s="105"/>
      <c r="U132" s="106"/>
      <c r="V132" s="67"/>
      <c r="W132" s="67"/>
      <c r="X132" s="67"/>
      <c r="Y132" s="67"/>
      <c r="Z132" s="67"/>
      <c r="AA132" s="67"/>
    </row>
    <row r="133" spans="1:27" ht="14.2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</row>
    <row r="134" spans="1:27" ht="45">
      <c r="A134" s="67"/>
      <c r="B134" s="67"/>
      <c r="C134" s="67"/>
      <c r="D134" s="50" t="s">
        <v>0</v>
      </c>
      <c r="E134" s="50" t="s">
        <v>59</v>
      </c>
      <c r="F134" s="50" t="s">
        <v>60</v>
      </c>
      <c r="G134" s="50" t="s">
        <v>17</v>
      </c>
      <c r="H134" s="50" t="s">
        <v>61</v>
      </c>
      <c r="I134" s="50" t="s">
        <v>62</v>
      </c>
      <c r="J134" s="51" t="s">
        <v>17</v>
      </c>
      <c r="K134" s="50" t="s">
        <v>20</v>
      </c>
      <c r="L134" s="52" t="s">
        <v>21</v>
      </c>
      <c r="M134" s="52" t="s">
        <v>5</v>
      </c>
      <c r="N134" s="84"/>
      <c r="O134" s="84"/>
      <c r="P134" s="4"/>
      <c r="Q134" s="4"/>
      <c r="R134" s="4"/>
      <c r="S134" s="4"/>
      <c r="T134" s="4"/>
      <c r="U134" s="4"/>
      <c r="V134" s="67"/>
      <c r="W134" s="67"/>
      <c r="X134" s="67"/>
      <c r="Y134" s="67"/>
      <c r="Z134" s="67"/>
      <c r="AA134" s="67"/>
    </row>
    <row r="135" spans="1:27" ht="15.75" customHeight="1">
      <c r="A135" s="67"/>
      <c r="B135" s="67"/>
      <c r="C135" s="67"/>
      <c r="D135" s="53" t="s">
        <v>63</v>
      </c>
      <c r="E135" s="54">
        <f t="shared" ref="E135:E159" ca="1" si="21">SUMIF($D$8:$E$12, D135, $F$8:$F$12)+SUMIF($D$26:$E$30, D135, $F$26:$F$30)+SUMIF($D$44:$E$48,D135,$F$44:$F$48)+SUMIF($D$62:$E$66,D135,$F$62:$F$66)+SUMIF($D$80:$E$84,D135,$F$80:$F$84)+SUMIF($D$98:$E$102,D135,$F$98:$F$102)+SUMIF($D$116:$E$120,D135,$F$116:$F$120)</f>
        <v>0</v>
      </c>
      <c r="F135" s="54">
        <f t="shared" ref="F135:F159" ca="1" si="22">SUMIF($D$8:$E$12, D135, $Q$8:$Q$12)+SUMIF($D$26:$E$30, D135, $Q$26:$Q$30)+SUMIF($D$44:$E$48,D135,$Q$44:$Q$48)+SUMIF($D$62:$E$66,D135,$Q$62:$Q$66)+SUMIF($D$80:$E$84,D135,$Q$80:$Q$84)+SUMIF($D$98:$E$102,D135,$Q$98:$Q$102)+SUMIF($D$116:$E$120,D135,$Q$116:$Q$120)</f>
        <v>0</v>
      </c>
      <c r="G135" s="55" t="e">
        <f t="shared" ref="G135:G160" ca="1" si="23">F135/E135</f>
        <v>#DIV/0!</v>
      </c>
      <c r="H135" s="54">
        <f t="shared" ref="H135:H159" ca="1" si="24">SUMIF($D$13:$E$24,D135,$F$13:$F$24)+SUMIF($D$31:$E$42,D135,$F$31:$F$42)+SUMIF($D$49:$E$60,D135,$F$49:$F$60)+SUMIF($D$67:$E$78,D135,$F$67:$F$78)+SUMIF($D$85:$E$96,D135,$F$85:$F$96)+SUMIF($D$103:$E$114,D135,$F$103:$F$114)+SUMIF($D$121:$E$132,D135,$F$121:$F$132)</f>
        <v>0</v>
      </c>
      <c r="I135" s="54">
        <f t="shared" ref="I135:I159" ca="1" si="25">SUMIF($D$13:$E$24,D135,$Q$13:$Q$24)+SUMIF($D$31:$E$42,D135,$Q$31:$Q$42)+SUMIF($D$49:$E$60,D135,$Q$49:$Q$60)+SUMIF($D$67:$E$78,D135,$Q$67:$Q$78)+SUMIF($D$85:$E$96,D135,$Q$85:$Q$96)+SUMIF($D$103:$E$114,D135,$Q$103:$Q$114)+SUMIF($D$121:$E$132,D135,$Q$121:$Q$132)</f>
        <v>0</v>
      </c>
      <c r="J135" s="89" t="e">
        <f t="shared" ref="J135:J160" ca="1" si="26">I135/H135</f>
        <v>#DIV/0!</v>
      </c>
      <c r="K135" s="56">
        <f t="shared" ref="K135:K159" ca="1" si="27">SUMIF($D$8:$E$12,D135,$N$8:$N$12)+SUMIF($D$26:$E$30,D135,$N$26:$N$30)+SUMIF($D$44:$E$48,D135,$N$44:$N$48)+SUMIF($D$62:$E$66,D135,$N$62:$N$66)+SUMIF($D$80:$E$84,D135,$N$80:$N$84)+SUMIF($D$98:$E$102,D135,$N$98:$N$102)+SUMIF($D$116:$E$120,D135,$N$116:$N$120)</f>
        <v>0</v>
      </c>
      <c r="L135" s="56">
        <f t="shared" ref="L135:L159" ca="1" si="28">SUMIF($D$8:$E$12,D135,$O$8:$O$12)+SUMIF($D$26:$E$30,D135,$O$26:$O$30)+SUMIF($D$44:$E$48,D135,$O$44:$O$48)+SUMIF($D$62:$E$66,D135,$O$62:$O$66)+SUMIF($D$80:$E$84,D135,$O$80:$O$84)+SUMIF($D$98:$E$102,D135,$O$98:$O$102)+SUMIF($D$116:$E$120,D135,$O$116:$O$120)</f>
        <v>0</v>
      </c>
      <c r="M135" s="90" t="e">
        <f t="shared" ref="M135:M160" ca="1" si="29">L135/K135</f>
        <v>#DIV/0!</v>
      </c>
      <c r="N135" s="84"/>
      <c r="O135" s="84"/>
      <c r="P135" s="4"/>
      <c r="Q135" s="4"/>
      <c r="R135" s="4"/>
      <c r="S135" s="4"/>
      <c r="T135" s="4"/>
      <c r="U135" s="4"/>
      <c r="V135" s="67"/>
      <c r="W135" s="67"/>
      <c r="X135" s="67"/>
      <c r="Y135" s="67"/>
      <c r="Z135" s="67"/>
      <c r="AA135" s="67"/>
    </row>
    <row r="136" spans="1:27" ht="15.75" customHeight="1">
      <c r="A136" s="67"/>
      <c r="B136" s="67"/>
      <c r="C136" s="67"/>
      <c r="D136" s="91" t="s">
        <v>64</v>
      </c>
      <c r="E136" s="54">
        <f t="shared" ca="1" si="21"/>
        <v>0</v>
      </c>
      <c r="F136" s="54">
        <f t="shared" ca="1" si="22"/>
        <v>0</v>
      </c>
      <c r="G136" s="55" t="e">
        <f t="shared" ca="1" si="23"/>
        <v>#DIV/0!</v>
      </c>
      <c r="H136" s="54">
        <f t="shared" ca="1" si="24"/>
        <v>0</v>
      </c>
      <c r="I136" s="54">
        <f t="shared" ca="1" si="25"/>
        <v>0</v>
      </c>
      <c r="J136" s="89" t="e">
        <f t="shared" ca="1" si="26"/>
        <v>#DIV/0!</v>
      </c>
      <c r="K136" s="56">
        <f t="shared" ca="1" si="27"/>
        <v>0</v>
      </c>
      <c r="L136" s="56">
        <f t="shared" ca="1" si="28"/>
        <v>0</v>
      </c>
      <c r="M136" s="90" t="e">
        <f t="shared" ca="1" si="29"/>
        <v>#DIV/0!</v>
      </c>
      <c r="N136" s="84"/>
      <c r="O136" s="84"/>
      <c r="P136" s="4"/>
      <c r="Q136" s="4"/>
      <c r="R136" s="4"/>
      <c r="S136" s="4"/>
      <c r="T136" s="4"/>
      <c r="U136" s="4"/>
      <c r="V136" s="67"/>
      <c r="W136" s="67"/>
      <c r="X136" s="67"/>
      <c r="Y136" s="67"/>
      <c r="Z136" s="67"/>
      <c r="AA136" s="67"/>
    </row>
    <row r="137" spans="1:27" ht="15.75" customHeight="1">
      <c r="A137" s="67"/>
      <c r="B137" s="67"/>
      <c r="C137" s="67"/>
      <c r="D137" s="91" t="s">
        <v>65</v>
      </c>
      <c r="E137" s="54">
        <f t="shared" ca="1" si="21"/>
        <v>0</v>
      </c>
      <c r="F137" s="54">
        <f t="shared" ca="1" si="22"/>
        <v>0</v>
      </c>
      <c r="G137" s="55" t="e">
        <f t="shared" ca="1" si="23"/>
        <v>#DIV/0!</v>
      </c>
      <c r="H137" s="54">
        <f t="shared" ca="1" si="24"/>
        <v>0</v>
      </c>
      <c r="I137" s="54">
        <f t="shared" ca="1" si="25"/>
        <v>0</v>
      </c>
      <c r="J137" s="89" t="e">
        <f t="shared" ca="1" si="26"/>
        <v>#DIV/0!</v>
      </c>
      <c r="K137" s="56">
        <f t="shared" ca="1" si="27"/>
        <v>0</v>
      </c>
      <c r="L137" s="56">
        <f t="shared" ca="1" si="28"/>
        <v>0</v>
      </c>
      <c r="M137" s="90" t="e">
        <f t="shared" ca="1" si="29"/>
        <v>#DIV/0!</v>
      </c>
      <c r="N137" s="84"/>
      <c r="O137" s="84"/>
      <c r="P137" s="4"/>
      <c r="Q137" s="4"/>
      <c r="R137" s="4"/>
      <c r="S137" s="4"/>
      <c r="T137" s="4"/>
      <c r="U137" s="4"/>
      <c r="V137" s="67"/>
      <c r="W137" s="67"/>
      <c r="X137" s="67"/>
      <c r="Y137" s="67"/>
      <c r="Z137" s="67"/>
      <c r="AA137" s="67"/>
    </row>
    <row r="138" spans="1:27" ht="15.75" customHeight="1">
      <c r="A138" s="67"/>
      <c r="B138" s="67"/>
      <c r="C138" s="67"/>
      <c r="D138" s="91" t="s">
        <v>66</v>
      </c>
      <c r="E138" s="54">
        <f t="shared" ca="1" si="21"/>
        <v>0</v>
      </c>
      <c r="F138" s="54">
        <f t="shared" ca="1" si="22"/>
        <v>0</v>
      </c>
      <c r="G138" s="55" t="e">
        <f t="shared" ca="1" si="23"/>
        <v>#DIV/0!</v>
      </c>
      <c r="H138" s="54">
        <f t="shared" ca="1" si="24"/>
        <v>0</v>
      </c>
      <c r="I138" s="54">
        <f t="shared" ca="1" si="25"/>
        <v>0</v>
      </c>
      <c r="J138" s="89" t="e">
        <f t="shared" ca="1" si="26"/>
        <v>#DIV/0!</v>
      </c>
      <c r="K138" s="56">
        <f t="shared" ca="1" si="27"/>
        <v>0</v>
      </c>
      <c r="L138" s="56">
        <f t="shared" ca="1" si="28"/>
        <v>0</v>
      </c>
      <c r="M138" s="90" t="e">
        <f t="shared" ca="1" si="29"/>
        <v>#DIV/0!</v>
      </c>
      <c r="N138" s="84"/>
      <c r="O138" s="84"/>
      <c r="P138" s="4"/>
      <c r="Q138" s="4"/>
      <c r="R138" s="4"/>
      <c r="S138" s="4"/>
      <c r="T138" s="4"/>
      <c r="U138" s="4"/>
      <c r="V138" s="67"/>
      <c r="W138" s="67"/>
      <c r="X138" s="67"/>
      <c r="Y138" s="67"/>
      <c r="Z138" s="67"/>
      <c r="AA138" s="67"/>
    </row>
    <row r="139" spans="1:27" ht="14.25" customHeight="1">
      <c r="A139" s="67"/>
      <c r="B139" s="67"/>
      <c r="C139" s="67"/>
      <c r="D139" s="91" t="s">
        <v>67</v>
      </c>
      <c r="E139" s="54">
        <f t="shared" ca="1" si="21"/>
        <v>0</v>
      </c>
      <c r="F139" s="54">
        <f t="shared" ca="1" si="22"/>
        <v>0</v>
      </c>
      <c r="G139" s="55" t="e">
        <f t="shared" ca="1" si="23"/>
        <v>#DIV/0!</v>
      </c>
      <c r="H139" s="54">
        <f t="shared" ca="1" si="24"/>
        <v>0</v>
      </c>
      <c r="I139" s="54">
        <f t="shared" ca="1" si="25"/>
        <v>0</v>
      </c>
      <c r="J139" s="89" t="e">
        <f t="shared" ca="1" si="26"/>
        <v>#DIV/0!</v>
      </c>
      <c r="K139" s="56">
        <f t="shared" ca="1" si="27"/>
        <v>0</v>
      </c>
      <c r="L139" s="56">
        <f t="shared" ca="1" si="28"/>
        <v>0</v>
      </c>
      <c r="M139" s="90" t="e">
        <f t="shared" ca="1" si="29"/>
        <v>#DIV/0!</v>
      </c>
      <c r="N139" s="84"/>
      <c r="O139" s="84"/>
      <c r="P139" s="4"/>
      <c r="Q139" s="4"/>
      <c r="R139" s="4"/>
      <c r="S139" s="4"/>
      <c r="T139" s="4"/>
      <c r="U139" s="4"/>
      <c r="V139" s="67"/>
      <c r="W139" s="67"/>
      <c r="X139" s="67"/>
      <c r="Y139" s="67"/>
      <c r="Z139" s="67"/>
      <c r="AA139" s="67"/>
    </row>
    <row r="140" spans="1:27" ht="14.25" customHeight="1">
      <c r="A140" s="67"/>
      <c r="B140" s="67"/>
      <c r="C140" s="67"/>
      <c r="D140" s="91" t="s">
        <v>68</v>
      </c>
      <c r="E140" s="54">
        <f t="shared" ca="1" si="21"/>
        <v>0</v>
      </c>
      <c r="F140" s="54">
        <f t="shared" ca="1" si="22"/>
        <v>0</v>
      </c>
      <c r="G140" s="55" t="e">
        <f t="shared" ca="1" si="23"/>
        <v>#DIV/0!</v>
      </c>
      <c r="H140" s="54">
        <f t="shared" ca="1" si="24"/>
        <v>0</v>
      </c>
      <c r="I140" s="54">
        <f t="shared" ca="1" si="25"/>
        <v>0</v>
      </c>
      <c r="J140" s="89" t="e">
        <f t="shared" ca="1" si="26"/>
        <v>#DIV/0!</v>
      </c>
      <c r="K140" s="56">
        <f t="shared" ca="1" si="27"/>
        <v>0</v>
      </c>
      <c r="L140" s="56">
        <f t="shared" ca="1" si="28"/>
        <v>0</v>
      </c>
      <c r="M140" s="90" t="e">
        <f t="shared" ca="1" si="29"/>
        <v>#DIV/0!</v>
      </c>
      <c r="N140" s="84"/>
      <c r="O140" s="84"/>
      <c r="P140" s="4"/>
      <c r="Q140" s="4"/>
      <c r="R140" s="4"/>
      <c r="S140" s="4"/>
      <c r="T140" s="4"/>
      <c r="U140" s="4"/>
      <c r="V140" s="67"/>
      <c r="W140" s="67"/>
      <c r="X140" s="67"/>
      <c r="Y140" s="67"/>
      <c r="Z140" s="67"/>
      <c r="AA140" s="67"/>
    </row>
    <row r="141" spans="1:27" ht="14.25" customHeight="1">
      <c r="A141" s="67"/>
      <c r="B141" s="67"/>
      <c r="C141" s="67"/>
      <c r="D141" s="91" t="s">
        <v>69</v>
      </c>
      <c r="E141" s="54">
        <f t="shared" ca="1" si="21"/>
        <v>0</v>
      </c>
      <c r="F141" s="54">
        <f t="shared" ca="1" si="22"/>
        <v>0</v>
      </c>
      <c r="G141" s="55" t="e">
        <f t="shared" ca="1" si="23"/>
        <v>#DIV/0!</v>
      </c>
      <c r="H141" s="54">
        <f t="shared" ca="1" si="24"/>
        <v>0</v>
      </c>
      <c r="I141" s="54">
        <f t="shared" ca="1" si="25"/>
        <v>0</v>
      </c>
      <c r="J141" s="89" t="e">
        <f t="shared" ca="1" si="26"/>
        <v>#DIV/0!</v>
      </c>
      <c r="K141" s="56">
        <f t="shared" ca="1" si="27"/>
        <v>0</v>
      </c>
      <c r="L141" s="56">
        <f t="shared" ca="1" si="28"/>
        <v>0</v>
      </c>
      <c r="M141" s="90" t="e">
        <f t="shared" ca="1" si="29"/>
        <v>#DIV/0!</v>
      </c>
      <c r="N141" s="84"/>
      <c r="O141" s="84"/>
      <c r="P141" s="4"/>
      <c r="Q141" s="4"/>
      <c r="R141" s="4"/>
      <c r="S141" s="4"/>
      <c r="T141" s="4"/>
      <c r="U141" s="4"/>
      <c r="V141" s="67"/>
      <c r="W141" s="67"/>
      <c r="X141" s="67"/>
      <c r="Y141" s="67"/>
      <c r="Z141" s="67"/>
      <c r="AA141" s="67"/>
    </row>
    <row r="142" spans="1:27" ht="14.25" customHeight="1">
      <c r="A142" s="67"/>
      <c r="B142" s="67"/>
      <c r="C142" s="67"/>
      <c r="D142" s="91" t="s">
        <v>70</v>
      </c>
      <c r="E142" s="54">
        <f t="shared" ca="1" si="21"/>
        <v>0</v>
      </c>
      <c r="F142" s="54">
        <f t="shared" ca="1" si="22"/>
        <v>0</v>
      </c>
      <c r="G142" s="55" t="e">
        <f t="shared" ca="1" si="23"/>
        <v>#DIV/0!</v>
      </c>
      <c r="H142" s="54">
        <f t="shared" ca="1" si="24"/>
        <v>0</v>
      </c>
      <c r="I142" s="54">
        <f t="shared" ca="1" si="25"/>
        <v>0</v>
      </c>
      <c r="J142" s="89" t="e">
        <f t="shared" ca="1" si="26"/>
        <v>#DIV/0!</v>
      </c>
      <c r="K142" s="56">
        <f t="shared" ca="1" si="27"/>
        <v>0</v>
      </c>
      <c r="L142" s="56">
        <f t="shared" ca="1" si="28"/>
        <v>0</v>
      </c>
      <c r="M142" s="90" t="e">
        <f t="shared" ca="1" si="29"/>
        <v>#DIV/0!</v>
      </c>
      <c r="N142" s="84"/>
      <c r="O142" s="84"/>
      <c r="P142" s="4"/>
      <c r="Q142" s="4"/>
      <c r="R142" s="4"/>
      <c r="S142" s="4"/>
      <c r="T142" s="4"/>
      <c r="U142" s="4"/>
      <c r="V142" s="67"/>
      <c r="W142" s="67"/>
      <c r="X142" s="67"/>
      <c r="Y142" s="67"/>
      <c r="Z142" s="67"/>
      <c r="AA142" s="67"/>
    </row>
    <row r="143" spans="1:27" ht="14.25" customHeight="1">
      <c r="A143" s="67"/>
      <c r="B143" s="67"/>
      <c r="C143" s="67"/>
      <c r="D143" s="91" t="s">
        <v>71</v>
      </c>
      <c r="E143" s="54">
        <f t="shared" ca="1" si="21"/>
        <v>0</v>
      </c>
      <c r="F143" s="54">
        <f t="shared" ca="1" si="22"/>
        <v>0</v>
      </c>
      <c r="G143" s="55" t="e">
        <f t="shared" ca="1" si="23"/>
        <v>#DIV/0!</v>
      </c>
      <c r="H143" s="54">
        <f t="shared" ca="1" si="24"/>
        <v>0</v>
      </c>
      <c r="I143" s="54">
        <f t="shared" ca="1" si="25"/>
        <v>0</v>
      </c>
      <c r="J143" s="89" t="e">
        <f t="shared" ca="1" si="26"/>
        <v>#DIV/0!</v>
      </c>
      <c r="K143" s="56">
        <f t="shared" ca="1" si="27"/>
        <v>0</v>
      </c>
      <c r="L143" s="56">
        <f t="shared" ca="1" si="28"/>
        <v>0</v>
      </c>
      <c r="M143" s="90" t="e">
        <f t="shared" ca="1" si="29"/>
        <v>#DIV/0!</v>
      </c>
      <c r="N143" s="84"/>
      <c r="O143" s="84"/>
      <c r="P143" s="4"/>
      <c r="Q143" s="4"/>
      <c r="R143" s="4"/>
      <c r="S143" s="4"/>
      <c r="T143" s="4"/>
      <c r="U143" s="4"/>
      <c r="V143" s="67"/>
      <c r="W143" s="67"/>
      <c r="X143" s="67"/>
      <c r="Y143" s="67"/>
      <c r="Z143" s="67"/>
      <c r="AA143" s="67"/>
    </row>
    <row r="144" spans="1:27" ht="14.25" hidden="1" customHeight="1">
      <c r="A144" s="67"/>
      <c r="B144" s="67"/>
      <c r="C144" s="67"/>
      <c r="D144" s="91"/>
      <c r="E144" s="54">
        <f t="shared" ca="1" si="21"/>
        <v>0</v>
      </c>
      <c r="F144" s="54">
        <f t="shared" ca="1" si="22"/>
        <v>0</v>
      </c>
      <c r="G144" s="55" t="e">
        <f t="shared" ca="1" si="23"/>
        <v>#DIV/0!</v>
      </c>
      <c r="H144" s="54">
        <f t="shared" ca="1" si="24"/>
        <v>70</v>
      </c>
      <c r="I144" s="54">
        <f t="shared" ca="1" si="25"/>
        <v>0</v>
      </c>
      <c r="J144" s="89">
        <f t="shared" ca="1" si="26"/>
        <v>0</v>
      </c>
      <c r="K144" s="56">
        <f t="shared" ca="1" si="27"/>
        <v>0</v>
      </c>
      <c r="L144" s="56">
        <f t="shared" ca="1" si="28"/>
        <v>0</v>
      </c>
      <c r="M144" s="90" t="e">
        <f t="shared" ca="1" si="29"/>
        <v>#DIV/0!</v>
      </c>
      <c r="N144" s="84"/>
      <c r="O144" s="84"/>
      <c r="P144" s="4"/>
      <c r="Q144" s="4"/>
      <c r="R144" s="4"/>
      <c r="S144" s="4"/>
      <c r="T144" s="4"/>
      <c r="U144" s="4"/>
      <c r="V144" s="67"/>
      <c r="W144" s="67"/>
      <c r="X144" s="67"/>
      <c r="Y144" s="67"/>
      <c r="Z144" s="67"/>
      <c r="AA144" s="67"/>
    </row>
    <row r="145" spans="1:27" ht="14.25" hidden="1" customHeight="1">
      <c r="A145" s="67"/>
      <c r="B145" s="67"/>
      <c r="C145" s="67"/>
      <c r="D145" s="91"/>
      <c r="E145" s="54">
        <f t="shared" ca="1" si="21"/>
        <v>0</v>
      </c>
      <c r="F145" s="54">
        <f t="shared" ca="1" si="22"/>
        <v>0</v>
      </c>
      <c r="G145" s="55" t="e">
        <f t="shared" ca="1" si="23"/>
        <v>#DIV/0!</v>
      </c>
      <c r="H145" s="54">
        <f t="shared" ca="1" si="24"/>
        <v>70</v>
      </c>
      <c r="I145" s="54">
        <f t="shared" ca="1" si="25"/>
        <v>0</v>
      </c>
      <c r="J145" s="89">
        <f t="shared" ca="1" si="26"/>
        <v>0</v>
      </c>
      <c r="K145" s="56">
        <f t="shared" ca="1" si="27"/>
        <v>0</v>
      </c>
      <c r="L145" s="56">
        <f t="shared" ca="1" si="28"/>
        <v>0</v>
      </c>
      <c r="M145" s="90" t="e">
        <f t="shared" ca="1" si="29"/>
        <v>#DIV/0!</v>
      </c>
      <c r="N145" s="84"/>
      <c r="O145" s="84"/>
      <c r="P145" s="4"/>
      <c r="Q145" s="4"/>
      <c r="R145" s="4"/>
      <c r="S145" s="4"/>
      <c r="T145" s="4"/>
      <c r="U145" s="4"/>
      <c r="V145" s="67"/>
      <c r="W145" s="67"/>
      <c r="X145" s="67"/>
      <c r="Y145" s="67"/>
      <c r="Z145" s="67"/>
      <c r="AA145" s="67"/>
    </row>
    <row r="146" spans="1:27" ht="14.25" hidden="1" customHeight="1">
      <c r="A146" s="67"/>
      <c r="B146" s="67"/>
      <c r="C146" s="67"/>
      <c r="D146" s="91"/>
      <c r="E146" s="54">
        <f t="shared" ca="1" si="21"/>
        <v>0</v>
      </c>
      <c r="F146" s="54">
        <f t="shared" ca="1" si="22"/>
        <v>0</v>
      </c>
      <c r="G146" s="55" t="e">
        <f t="shared" ca="1" si="23"/>
        <v>#DIV/0!</v>
      </c>
      <c r="H146" s="54">
        <f t="shared" ca="1" si="24"/>
        <v>70</v>
      </c>
      <c r="I146" s="54">
        <f t="shared" ca="1" si="25"/>
        <v>0</v>
      </c>
      <c r="J146" s="89">
        <f t="shared" ca="1" si="26"/>
        <v>0</v>
      </c>
      <c r="K146" s="56">
        <f t="shared" ca="1" si="27"/>
        <v>0</v>
      </c>
      <c r="L146" s="56">
        <f t="shared" ca="1" si="28"/>
        <v>0</v>
      </c>
      <c r="M146" s="90" t="e">
        <f t="shared" ca="1" si="29"/>
        <v>#DIV/0!</v>
      </c>
      <c r="N146" s="84"/>
      <c r="O146" s="84"/>
      <c r="P146" s="4"/>
      <c r="Q146" s="4"/>
      <c r="R146" s="4"/>
      <c r="S146" s="4"/>
      <c r="T146" s="4"/>
      <c r="U146" s="4"/>
      <c r="V146" s="67"/>
      <c r="W146" s="67"/>
      <c r="X146" s="67"/>
      <c r="Y146" s="67"/>
      <c r="Z146" s="67"/>
      <c r="AA146" s="67"/>
    </row>
    <row r="147" spans="1:27" ht="14.25" hidden="1" customHeight="1">
      <c r="A147" s="67"/>
      <c r="B147" s="67"/>
      <c r="C147" s="67"/>
      <c r="D147" s="91"/>
      <c r="E147" s="54">
        <f t="shared" ca="1" si="21"/>
        <v>0</v>
      </c>
      <c r="F147" s="54">
        <f t="shared" ca="1" si="22"/>
        <v>0</v>
      </c>
      <c r="G147" s="55" t="e">
        <f t="shared" ca="1" si="23"/>
        <v>#DIV/0!</v>
      </c>
      <c r="H147" s="54">
        <f t="shared" ca="1" si="24"/>
        <v>70</v>
      </c>
      <c r="I147" s="54">
        <f t="shared" ca="1" si="25"/>
        <v>0</v>
      </c>
      <c r="J147" s="89">
        <f t="shared" ca="1" si="26"/>
        <v>0</v>
      </c>
      <c r="K147" s="56">
        <f t="shared" ca="1" si="27"/>
        <v>0</v>
      </c>
      <c r="L147" s="56">
        <f t="shared" ca="1" si="28"/>
        <v>0</v>
      </c>
      <c r="M147" s="90" t="e">
        <f t="shared" ca="1" si="29"/>
        <v>#DIV/0!</v>
      </c>
      <c r="N147" s="84"/>
      <c r="O147" s="84"/>
      <c r="P147" s="4"/>
      <c r="Q147" s="4"/>
      <c r="R147" s="4"/>
      <c r="S147" s="4"/>
      <c r="T147" s="4"/>
      <c r="U147" s="4"/>
      <c r="V147" s="67"/>
      <c r="W147" s="67"/>
      <c r="X147" s="67"/>
      <c r="Y147" s="67"/>
      <c r="Z147" s="67"/>
      <c r="AA147" s="67"/>
    </row>
    <row r="148" spans="1:27" ht="14.25" hidden="1" customHeight="1">
      <c r="A148" s="67"/>
      <c r="B148" s="67"/>
      <c r="C148" s="67"/>
      <c r="D148" s="91"/>
      <c r="E148" s="54">
        <f t="shared" ca="1" si="21"/>
        <v>0</v>
      </c>
      <c r="F148" s="54">
        <f t="shared" ca="1" si="22"/>
        <v>0</v>
      </c>
      <c r="G148" s="55" t="e">
        <f t="shared" ca="1" si="23"/>
        <v>#DIV/0!</v>
      </c>
      <c r="H148" s="54">
        <f t="shared" ca="1" si="24"/>
        <v>70</v>
      </c>
      <c r="I148" s="54">
        <f t="shared" ca="1" si="25"/>
        <v>0</v>
      </c>
      <c r="J148" s="89">
        <f t="shared" ca="1" si="26"/>
        <v>0</v>
      </c>
      <c r="K148" s="56">
        <f t="shared" ca="1" si="27"/>
        <v>0</v>
      </c>
      <c r="L148" s="56">
        <f t="shared" ca="1" si="28"/>
        <v>0</v>
      </c>
      <c r="M148" s="90" t="e">
        <f t="shared" ca="1" si="29"/>
        <v>#DIV/0!</v>
      </c>
      <c r="N148" s="84"/>
      <c r="O148" s="84"/>
      <c r="P148" s="4"/>
      <c r="Q148" s="4"/>
      <c r="R148" s="4"/>
      <c r="S148" s="4"/>
      <c r="T148" s="4"/>
      <c r="U148" s="4"/>
      <c r="V148" s="67"/>
      <c r="W148" s="67"/>
      <c r="X148" s="67"/>
      <c r="Y148" s="67"/>
      <c r="Z148" s="67"/>
      <c r="AA148" s="67"/>
    </row>
    <row r="149" spans="1:27" ht="14.25" hidden="1" customHeight="1">
      <c r="A149" s="67"/>
      <c r="B149" s="67"/>
      <c r="C149" s="67"/>
      <c r="D149" s="91"/>
      <c r="E149" s="54">
        <f t="shared" ca="1" si="21"/>
        <v>0</v>
      </c>
      <c r="F149" s="54">
        <f t="shared" ca="1" si="22"/>
        <v>0</v>
      </c>
      <c r="G149" s="55" t="e">
        <f t="shared" ca="1" si="23"/>
        <v>#DIV/0!</v>
      </c>
      <c r="H149" s="54">
        <f t="shared" ca="1" si="24"/>
        <v>70</v>
      </c>
      <c r="I149" s="54">
        <f t="shared" ca="1" si="25"/>
        <v>0</v>
      </c>
      <c r="J149" s="89">
        <f t="shared" ca="1" si="26"/>
        <v>0</v>
      </c>
      <c r="K149" s="56">
        <f t="shared" ca="1" si="27"/>
        <v>0</v>
      </c>
      <c r="L149" s="56">
        <f t="shared" ca="1" si="28"/>
        <v>0</v>
      </c>
      <c r="M149" s="90" t="e">
        <f t="shared" ca="1" si="29"/>
        <v>#DIV/0!</v>
      </c>
      <c r="N149" s="84"/>
      <c r="O149" s="84"/>
      <c r="P149" s="4"/>
      <c r="Q149" s="4"/>
      <c r="R149" s="4"/>
      <c r="S149" s="4"/>
      <c r="T149" s="4"/>
      <c r="U149" s="4"/>
      <c r="V149" s="67"/>
      <c r="W149" s="67"/>
      <c r="X149" s="67"/>
      <c r="Y149" s="67"/>
      <c r="Z149" s="67"/>
      <c r="AA149" s="67"/>
    </row>
    <row r="150" spans="1:27" ht="14.25" hidden="1" customHeight="1">
      <c r="A150" s="67"/>
      <c r="B150" s="67"/>
      <c r="C150" s="67"/>
      <c r="D150" s="91"/>
      <c r="E150" s="54">
        <f t="shared" ca="1" si="21"/>
        <v>0</v>
      </c>
      <c r="F150" s="54">
        <f t="shared" ca="1" si="22"/>
        <v>0</v>
      </c>
      <c r="G150" s="55" t="e">
        <f t="shared" ca="1" si="23"/>
        <v>#DIV/0!</v>
      </c>
      <c r="H150" s="54">
        <f t="shared" ca="1" si="24"/>
        <v>70</v>
      </c>
      <c r="I150" s="54">
        <f t="shared" ca="1" si="25"/>
        <v>0</v>
      </c>
      <c r="J150" s="89">
        <f t="shared" ca="1" si="26"/>
        <v>0</v>
      </c>
      <c r="K150" s="56">
        <f t="shared" ca="1" si="27"/>
        <v>0</v>
      </c>
      <c r="L150" s="56">
        <f t="shared" ca="1" si="28"/>
        <v>0</v>
      </c>
      <c r="M150" s="90" t="e">
        <f t="shared" ca="1" si="29"/>
        <v>#DIV/0!</v>
      </c>
      <c r="N150" s="84"/>
      <c r="O150" s="84"/>
      <c r="P150" s="4"/>
      <c r="Q150" s="4"/>
      <c r="R150" s="4"/>
      <c r="S150" s="4"/>
      <c r="T150" s="4"/>
      <c r="U150" s="4"/>
      <c r="V150" s="67"/>
      <c r="W150" s="67"/>
      <c r="X150" s="67"/>
      <c r="Y150" s="67"/>
      <c r="Z150" s="67"/>
      <c r="AA150" s="67"/>
    </row>
    <row r="151" spans="1:27" ht="14.25" hidden="1" customHeight="1">
      <c r="A151" s="67"/>
      <c r="B151" s="67"/>
      <c r="C151" s="67"/>
      <c r="D151" s="91"/>
      <c r="E151" s="54">
        <f t="shared" ca="1" si="21"/>
        <v>0</v>
      </c>
      <c r="F151" s="54">
        <f t="shared" ca="1" si="22"/>
        <v>0</v>
      </c>
      <c r="G151" s="55" t="e">
        <f t="shared" ca="1" si="23"/>
        <v>#DIV/0!</v>
      </c>
      <c r="H151" s="54">
        <f t="shared" ca="1" si="24"/>
        <v>70</v>
      </c>
      <c r="I151" s="54">
        <f t="shared" ca="1" si="25"/>
        <v>0</v>
      </c>
      <c r="J151" s="89">
        <f t="shared" ca="1" si="26"/>
        <v>0</v>
      </c>
      <c r="K151" s="56">
        <f t="shared" ca="1" si="27"/>
        <v>0</v>
      </c>
      <c r="L151" s="56">
        <f t="shared" ca="1" si="28"/>
        <v>0</v>
      </c>
      <c r="M151" s="90" t="e">
        <f t="shared" ca="1" si="29"/>
        <v>#DIV/0!</v>
      </c>
      <c r="N151" s="84"/>
      <c r="O151" s="84"/>
      <c r="P151" s="4"/>
      <c r="Q151" s="4"/>
      <c r="R151" s="4"/>
      <c r="S151" s="4"/>
      <c r="T151" s="4"/>
      <c r="U151" s="4"/>
      <c r="V151" s="67"/>
      <c r="W151" s="67"/>
      <c r="X151" s="67"/>
      <c r="Y151" s="67"/>
      <c r="Z151" s="67"/>
      <c r="AA151" s="67"/>
    </row>
    <row r="152" spans="1:27" ht="14.25" hidden="1" customHeight="1">
      <c r="A152" s="67"/>
      <c r="B152" s="67"/>
      <c r="C152" s="67"/>
      <c r="D152" s="91"/>
      <c r="E152" s="54">
        <f t="shared" ca="1" si="21"/>
        <v>0</v>
      </c>
      <c r="F152" s="54">
        <f t="shared" ca="1" si="22"/>
        <v>0</v>
      </c>
      <c r="G152" s="55" t="e">
        <f t="shared" ca="1" si="23"/>
        <v>#DIV/0!</v>
      </c>
      <c r="H152" s="54">
        <f t="shared" ca="1" si="24"/>
        <v>70</v>
      </c>
      <c r="I152" s="54">
        <f t="shared" ca="1" si="25"/>
        <v>0</v>
      </c>
      <c r="J152" s="89">
        <f t="shared" ca="1" si="26"/>
        <v>0</v>
      </c>
      <c r="K152" s="56">
        <f t="shared" ca="1" si="27"/>
        <v>0</v>
      </c>
      <c r="L152" s="56">
        <f t="shared" ca="1" si="28"/>
        <v>0</v>
      </c>
      <c r="M152" s="90" t="e">
        <f t="shared" ca="1" si="29"/>
        <v>#DIV/0!</v>
      </c>
      <c r="N152" s="84"/>
      <c r="O152" s="84"/>
      <c r="P152" s="4"/>
      <c r="Q152" s="4"/>
      <c r="R152" s="4"/>
      <c r="S152" s="4"/>
      <c r="T152" s="4"/>
      <c r="U152" s="4"/>
      <c r="V152" s="67"/>
      <c r="W152" s="67"/>
      <c r="X152" s="67"/>
      <c r="Y152" s="67"/>
      <c r="Z152" s="67"/>
      <c r="AA152" s="67"/>
    </row>
    <row r="153" spans="1:27" ht="14.25" hidden="1" customHeight="1">
      <c r="A153" s="67"/>
      <c r="B153" s="67"/>
      <c r="C153" s="67"/>
      <c r="D153" s="91"/>
      <c r="E153" s="54">
        <f t="shared" ca="1" si="21"/>
        <v>0</v>
      </c>
      <c r="F153" s="54">
        <f t="shared" ca="1" si="22"/>
        <v>0</v>
      </c>
      <c r="G153" s="55" t="e">
        <f t="shared" ca="1" si="23"/>
        <v>#DIV/0!</v>
      </c>
      <c r="H153" s="54">
        <f t="shared" ca="1" si="24"/>
        <v>70</v>
      </c>
      <c r="I153" s="54">
        <f t="shared" ca="1" si="25"/>
        <v>0</v>
      </c>
      <c r="J153" s="89">
        <f t="shared" ca="1" si="26"/>
        <v>0</v>
      </c>
      <c r="K153" s="56">
        <f t="shared" ca="1" si="27"/>
        <v>0</v>
      </c>
      <c r="L153" s="56">
        <f t="shared" ca="1" si="28"/>
        <v>0</v>
      </c>
      <c r="M153" s="90" t="e">
        <f t="shared" ca="1" si="29"/>
        <v>#DIV/0!</v>
      </c>
      <c r="N153" s="84"/>
      <c r="O153" s="84"/>
      <c r="P153" s="4"/>
      <c r="Q153" s="4"/>
      <c r="R153" s="4"/>
      <c r="S153" s="4"/>
      <c r="T153" s="4"/>
      <c r="U153" s="4"/>
      <c r="V153" s="67"/>
      <c r="W153" s="67"/>
      <c r="X153" s="67"/>
      <c r="Y153" s="67"/>
      <c r="Z153" s="67"/>
      <c r="AA153" s="67"/>
    </row>
    <row r="154" spans="1:27" ht="14.25" hidden="1" customHeight="1">
      <c r="A154" s="67"/>
      <c r="B154" s="67"/>
      <c r="C154" s="67"/>
      <c r="D154" s="91"/>
      <c r="E154" s="54">
        <f t="shared" ca="1" si="21"/>
        <v>0</v>
      </c>
      <c r="F154" s="54">
        <f t="shared" ca="1" si="22"/>
        <v>0</v>
      </c>
      <c r="G154" s="55" t="e">
        <f t="shared" ca="1" si="23"/>
        <v>#DIV/0!</v>
      </c>
      <c r="H154" s="54">
        <f t="shared" ca="1" si="24"/>
        <v>70</v>
      </c>
      <c r="I154" s="54">
        <f t="shared" ca="1" si="25"/>
        <v>0</v>
      </c>
      <c r="J154" s="89">
        <f t="shared" ca="1" si="26"/>
        <v>0</v>
      </c>
      <c r="K154" s="56">
        <f t="shared" ca="1" si="27"/>
        <v>0</v>
      </c>
      <c r="L154" s="56">
        <f t="shared" ca="1" si="28"/>
        <v>0</v>
      </c>
      <c r="M154" s="90" t="e">
        <f t="shared" ca="1" si="29"/>
        <v>#DIV/0!</v>
      </c>
      <c r="N154" s="84"/>
      <c r="O154" s="84"/>
      <c r="P154" s="4"/>
      <c r="Q154" s="4"/>
      <c r="R154" s="4"/>
      <c r="S154" s="4"/>
      <c r="T154" s="4"/>
      <c r="U154" s="4"/>
      <c r="V154" s="67"/>
      <c r="W154" s="67"/>
      <c r="X154" s="67"/>
      <c r="Y154" s="67"/>
      <c r="Z154" s="67"/>
      <c r="AA154" s="67"/>
    </row>
    <row r="155" spans="1:27" ht="14.25" hidden="1" customHeight="1">
      <c r="A155" s="67"/>
      <c r="B155" s="67"/>
      <c r="C155" s="67"/>
      <c r="D155" s="91"/>
      <c r="E155" s="54">
        <f t="shared" ca="1" si="21"/>
        <v>0</v>
      </c>
      <c r="F155" s="54">
        <f t="shared" ca="1" si="22"/>
        <v>0</v>
      </c>
      <c r="G155" s="55" t="e">
        <f t="shared" ca="1" si="23"/>
        <v>#DIV/0!</v>
      </c>
      <c r="H155" s="54">
        <f t="shared" ca="1" si="24"/>
        <v>70</v>
      </c>
      <c r="I155" s="54">
        <f t="shared" ca="1" si="25"/>
        <v>0</v>
      </c>
      <c r="J155" s="89">
        <f t="shared" ca="1" si="26"/>
        <v>0</v>
      </c>
      <c r="K155" s="56">
        <f t="shared" ca="1" si="27"/>
        <v>0</v>
      </c>
      <c r="L155" s="56">
        <f t="shared" ca="1" si="28"/>
        <v>0</v>
      </c>
      <c r="M155" s="90" t="e">
        <f t="shared" ca="1" si="29"/>
        <v>#DIV/0!</v>
      </c>
      <c r="N155" s="84"/>
      <c r="O155" s="84"/>
      <c r="P155" s="4"/>
      <c r="Q155" s="4"/>
      <c r="R155" s="4"/>
      <c r="S155" s="4"/>
      <c r="T155" s="4"/>
      <c r="U155" s="4"/>
      <c r="V155" s="67"/>
      <c r="W155" s="67"/>
      <c r="X155" s="67"/>
      <c r="Y155" s="67"/>
      <c r="Z155" s="67"/>
      <c r="AA155" s="67"/>
    </row>
    <row r="156" spans="1:27" ht="14.25" hidden="1" customHeight="1">
      <c r="A156" s="67"/>
      <c r="B156" s="67"/>
      <c r="C156" s="67"/>
      <c r="D156" s="91"/>
      <c r="E156" s="54">
        <f t="shared" ca="1" si="21"/>
        <v>0</v>
      </c>
      <c r="F156" s="54">
        <f t="shared" ca="1" si="22"/>
        <v>0</v>
      </c>
      <c r="G156" s="55" t="e">
        <f t="shared" ca="1" si="23"/>
        <v>#DIV/0!</v>
      </c>
      <c r="H156" s="54">
        <f t="shared" ca="1" si="24"/>
        <v>70</v>
      </c>
      <c r="I156" s="54">
        <f t="shared" ca="1" si="25"/>
        <v>0</v>
      </c>
      <c r="J156" s="89">
        <f t="shared" ca="1" si="26"/>
        <v>0</v>
      </c>
      <c r="K156" s="56">
        <f t="shared" ca="1" si="27"/>
        <v>0</v>
      </c>
      <c r="L156" s="56">
        <f t="shared" ca="1" si="28"/>
        <v>0</v>
      </c>
      <c r="M156" s="90" t="e">
        <f t="shared" ca="1" si="29"/>
        <v>#DIV/0!</v>
      </c>
      <c r="N156" s="84"/>
      <c r="O156" s="84"/>
      <c r="P156" s="4"/>
      <c r="Q156" s="4"/>
      <c r="R156" s="4"/>
      <c r="S156" s="4"/>
      <c r="T156" s="4"/>
      <c r="U156" s="4"/>
      <c r="V156" s="67"/>
      <c r="W156" s="67"/>
      <c r="X156" s="67"/>
      <c r="Y156" s="67"/>
      <c r="Z156" s="67"/>
      <c r="AA156" s="67"/>
    </row>
    <row r="157" spans="1:27" ht="14.25" hidden="1" customHeight="1">
      <c r="A157" s="67"/>
      <c r="B157" s="67"/>
      <c r="C157" s="67"/>
      <c r="D157" s="91"/>
      <c r="E157" s="54">
        <f t="shared" ca="1" si="21"/>
        <v>0</v>
      </c>
      <c r="F157" s="54">
        <f t="shared" ca="1" si="22"/>
        <v>0</v>
      </c>
      <c r="G157" s="55" t="e">
        <f t="shared" ca="1" si="23"/>
        <v>#DIV/0!</v>
      </c>
      <c r="H157" s="54">
        <f t="shared" ca="1" si="24"/>
        <v>70</v>
      </c>
      <c r="I157" s="54">
        <f t="shared" ca="1" si="25"/>
        <v>0</v>
      </c>
      <c r="J157" s="89">
        <f t="shared" ca="1" si="26"/>
        <v>0</v>
      </c>
      <c r="K157" s="56">
        <f t="shared" ca="1" si="27"/>
        <v>0</v>
      </c>
      <c r="L157" s="56">
        <f t="shared" ca="1" si="28"/>
        <v>0</v>
      </c>
      <c r="M157" s="90" t="e">
        <f t="shared" ca="1" si="29"/>
        <v>#DIV/0!</v>
      </c>
      <c r="N157" s="84"/>
      <c r="O157" s="84"/>
      <c r="P157" s="4"/>
      <c r="Q157" s="4"/>
      <c r="R157" s="4"/>
      <c r="S157" s="4"/>
      <c r="T157" s="4"/>
      <c r="U157" s="4"/>
      <c r="V157" s="67"/>
      <c r="W157" s="67"/>
      <c r="X157" s="67"/>
      <c r="Y157" s="67"/>
      <c r="Z157" s="67"/>
      <c r="AA157" s="67"/>
    </row>
    <row r="158" spans="1:27" ht="14.25" hidden="1" customHeight="1">
      <c r="A158" s="67"/>
      <c r="B158" s="67"/>
      <c r="C158" s="67"/>
      <c r="D158" s="91"/>
      <c r="E158" s="54">
        <f t="shared" ca="1" si="21"/>
        <v>0</v>
      </c>
      <c r="F158" s="54">
        <f t="shared" ca="1" si="22"/>
        <v>0</v>
      </c>
      <c r="G158" s="55" t="e">
        <f t="shared" ca="1" si="23"/>
        <v>#DIV/0!</v>
      </c>
      <c r="H158" s="54">
        <f t="shared" ca="1" si="24"/>
        <v>70</v>
      </c>
      <c r="I158" s="54">
        <f t="shared" ca="1" si="25"/>
        <v>0</v>
      </c>
      <c r="J158" s="89">
        <f t="shared" ca="1" si="26"/>
        <v>0</v>
      </c>
      <c r="K158" s="56">
        <f t="shared" ca="1" si="27"/>
        <v>0</v>
      </c>
      <c r="L158" s="56">
        <f t="shared" ca="1" si="28"/>
        <v>0</v>
      </c>
      <c r="M158" s="90" t="e">
        <f t="shared" ca="1" si="29"/>
        <v>#DIV/0!</v>
      </c>
      <c r="N158" s="84"/>
      <c r="O158" s="84"/>
      <c r="P158" s="4"/>
      <c r="Q158" s="4"/>
      <c r="R158" s="4"/>
      <c r="S158" s="4"/>
      <c r="T158" s="4"/>
      <c r="U158" s="4"/>
      <c r="V158" s="67"/>
      <c r="W158" s="67"/>
      <c r="X158" s="67"/>
      <c r="Y158" s="67"/>
      <c r="Z158" s="67"/>
      <c r="AA158" s="67"/>
    </row>
    <row r="159" spans="1:27" ht="14.25" hidden="1" customHeight="1">
      <c r="A159" s="67"/>
      <c r="B159" s="67"/>
      <c r="C159" s="67"/>
      <c r="D159" s="92"/>
      <c r="E159" s="54">
        <f t="shared" ca="1" si="21"/>
        <v>0</v>
      </c>
      <c r="F159" s="54">
        <f t="shared" ca="1" si="22"/>
        <v>0</v>
      </c>
      <c r="G159" s="55" t="e">
        <f t="shared" ca="1" si="23"/>
        <v>#DIV/0!</v>
      </c>
      <c r="H159" s="54">
        <f t="shared" ca="1" si="24"/>
        <v>70</v>
      </c>
      <c r="I159" s="54">
        <f t="shared" ca="1" si="25"/>
        <v>0</v>
      </c>
      <c r="J159" s="89">
        <f t="shared" ca="1" si="26"/>
        <v>0</v>
      </c>
      <c r="K159" s="56">
        <f t="shared" ca="1" si="27"/>
        <v>0</v>
      </c>
      <c r="L159" s="56">
        <f t="shared" ca="1" si="28"/>
        <v>0</v>
      </c>
      <c r="M159" s="90" t="e">
        <f t="shared" ca="1" si="29"/>
        <v>#DIV/0!</v>
      </c>
      <c r="N159" s="84"/>
      <c r="O159" s="84"/>
      <c r="P159" s="4"/>
      <c r="Q159" s="4"/>
      <c r="R159" s="4"/>
      <c r="S159" s="4"/>
      <c r="T159" s="4"/>
      <c r="U159" s="4"/>
      <c r="V159" s="67"/>
      <c r="W159" s="67"/>
      <c r="X159" s="67"/>
      <c r="Y159" s="67"/>
      <c r="Z159" s="67"/>
      <c r="AA159" s="67"/>
    </row>
    <row r="160" spans="1:27" ht="41.25" customHeight="1">
      <c r="A160" s="67"/>
      <c r="B160" s="67"/>
      <c r="C160" s="67"/>
      <c r="D160" s="59" t="s">
        <v>22</v>
      </c>
      <c r="E160" s="60">
        <f t="shared" ref="E160:F160" ca="1" si="30">SUM(E135:E159)/60</f>
        <v>0</v>
      </c>
      <c r="F160" s="60">
        <f t="shared" ca="1" si="30"/>
        <v>0</v>
      </c>
      <c r="G160" s="61" t="e">
        <f t="shared" ca="1" si="23"/>
        <v>#DIV/0!</v>
      </c>
      <c r="H160" s="60">
        <f t="shared" ref="H160:I160" ca="1" si="31">SUM(H135:H159)/60</f>
        <v>18.666666666666668</v>
      </c>
      <c r="I160" s="60">
        <f t="shared" ca="1" si="31"/>
        <v>0</v>
      </c>
      <c r="J160" s="62">
        <f t="shared" ca="1" si="26"/>
        <v>0</v>
      </c>
      <c r="K160" s="63">
        <f t="shared" ref="K160:L160" ca="1" si="32">SUM(K135:K159)</f>
        <v>0</v>
      </c>
      <c r="L160" s="64">
        <f t="shared" ca="1" si="32"/>
        <v>0</v>
      </c>
      <c r="M160" s="65" t="e">
        <f t="shared" ca="1" si="29"/>
        <v>#DIV/0!</v>
      </c>
      <c r="N160" s="84"/>
      <c r="O160" s="84"/>
      <c r="P160" s="4"/>
      <c r="Q160" s="4"/>
      <c r="R160" s="4"/>
      <c r="S160" s="4"/>
      <c r="T160" s="4"/>
      <c r="U160" s="4"/>
      <c r="V160" s="67"/>
      <c r="W160" s="67"/>
      <c r="X160" s="67"/>
      <c r="Y160" s="67"/>
      <c r="Z160" s="67"/>
      <c r="AA160" s="67"/>
    </row>
    <row r="161" spans="1:27" ht="14.2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</row>
    <row r="162" spans="1:27" ht="14.2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</row>
    <row r="163" spans="1:27" ht="14.2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</row>
    <row r="164" spans="1:27" ht="14.2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</row>
    <row r="165" spans="1:27" ht="14.2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</row>
    <row r="166" spans="1:27" ht="14.2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</row>
    <row r="167" spans="1:27" ht="14.2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</row>
    <row r="168" spans="1:27" ht="14.2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</row>
    <row r="169" spans="1:27" ht="14.2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</row>
    <row r="170" spans="1:27" ht="14.2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</row>
    <row r="171" spans="1:27" ht="14.2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</row>
    <row r="172" spans="1:27" ht="14.2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</row>
    <row r="173" spans="1:27" ht="14.2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</row>
    <row r="174" spans="1:27" ht="14.2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</row>
    <row r="175" spans="1:27" ht="14.2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</row>
    <row r="176" spans="1:27" ht="14.2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</row>
    <row r="177" spans="1:27" ht="14.2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</row>
    <row r="178" spans="1:27" ht="14.2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</row>
    <row r="179" spans="1:27" ht="14.2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</row>
    <row r="180" spans="1:27" ht="14.2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</row>
    <row r="181" spans="1:27" ht="14.2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</row>
    <row r="182" spans="1:27" ht="14.2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</row>
    <row r="183" spans="1:27" ht="14.2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</row>
    <row r="184" spans="1:27" ht="14.2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</row>
    <row r="185" spans="1:27" ht="14.2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</row>
    <row r="186" spans="1:27" ht="14.2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</row>
    <row r="187" spans="1:27" ht="14.2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</row>
    <row r="188" spans="1:27" ht="14.2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</row>
    <row r="189" spans="1:27" ht="14.2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</row>
    <row r="190" spans="1:27" ht="14.2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</row>
    <row r="191" spans="1:27" ht="14.2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</row>
    <row r="192" spans="1:27" ht="14.2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</row>
    <row r="193" spans="1:27" ht="14.2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</row>
    <row r="194" spans="1:27" ht="14.2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</row>
    <row r="195" spans="1:27" ht="14.2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</row>
    <row r="196" spans="1:27" ht="14.2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</row>
    <row r="197" spans="1:27" ht="14.2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</row>
    <row r="198" spans="1:27" ht="14.2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</row>
    <row r="199" spans="1:27" ht="14.2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</row>
    <row r="200" spans="1:27" ht="14.2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</row>
    <row r="201" spans="1:27" ht="14.2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</row>
    <row r="202" spans="1:27" ht="14.2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</row>
    <row r="203" spans="1:27" ht="14.2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</row>
    <row r="204" spans="1:27" ht="14.2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</row>
    <row r="205" spans="1:27" ht="14.2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</row>
    <row r="206" spans="1:27" ht="14.2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</row>
    <row r="207" spans="1:27" ht="14.2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</row>
    <row r="208" spans="1:27" ht="14.2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</row>
    <row r="209" spans="1:27" ht="14.2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</row>
    <row r="210" spans="1:27" ht="14.2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</row>
    <row r="211" spans="1:27" ht="14.2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</row>
    <row r="212" spans="1:27" ht="14.2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</row>
    <row r="213" spans="1:27" ht="14.2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</row>
    <row r="214" spans="1:27" ht="14.2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</row>
    <row r="215" spans="1:27" ht="14.2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</row>
    <row r="216" spans="1:27" ht="14.2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</row>
    <row r="217" spans="1:27" ht="14.2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</row>
    <row r="218" spans="1:27" ht="14.2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</row>
    <row r="219" spans="1:27" ht="14.2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</row>
    <row r="220" spans="1:27" ht="14.2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</row>
    <row r="221" spans="1:27" ht="14.2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</row>
    <row r="222" spans="1:27" ht="14.2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</row>
    <row r="223" spans="1:27" ht="14.2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</row>
    <row r="224" spans="1:27" ht="14.2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</row>
    <row r="225" spans="1:27" ht="14.2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</row>
    <row r="226" spans="1:27" ht="14.2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</row>
    <row r="227" spans="1:27" ht="14.2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</row>
    <row r="228" spans="1:27" ht="14.2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</row>
    <row r="229" spans="1:27" ht="14.2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</row>
    <row r="230" spans="1:27" ht="14.2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</row>
    <row r="231" spans="1:27" ht="14.2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</row>
    <row r="232" spans="1:27" ht="14.2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</row>
    <row r="233" spans="1:27" ht="14.2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</row>
    <row r="234" spans="1:27" ht="14.2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</row>
    <row r="235" spans="1:27" ht="14.2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</row>
    <row r="236" spans="1:27" ht="14.2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</row>
    <row r="237" spans="1:27" ht="14.2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</row>
    <row r="238" spans="1:27" ht="14.2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</row>
    <row r="239" spans="1:27" ht="14.2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</row>
    <row r="240" spans="1:27" ht="14.2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</row>
    <row r="241" spans="1:27" ht="14.2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</row>
    <row r="242" spans="1:27" ht="14.2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</row>
    <row r="243" spans="1:27" ht="14.2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</row>
    <row r="244" spans="1:27" ht="14.2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</row>
    <row r="245" spans="1:27" ht="14.2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</row>
    <row r="246" spans="1:27" ht="14.2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</row>
    <row r="247" spans="1:27" ht="14.2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</row>
    <row r="248" spans="1:27" ht="14.2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</row>
    <row r="249" spans="1:27" ht="14.2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</row>
    <row r="250" spans="1:27" ht="14.2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</row>
    <row r="251" spans="1:27" ht="14.2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</row>
    <row r="252" spans="1:27" ht="14.2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</row>
    <row r="253" spans="1:27" ht="14.2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</row>
    <row r="254" spans="1:27" ht="14.2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</row>
    <row r="255" spans="1:27" ht="14.2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</row>
    <row r="256" spans="1:27" ht="14.2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</row>
    <row r="257" spans="1:27" ht="14.2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</row>
    <row r="258" spans="1:27" ht="14.2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</row>
    <row r="259" spans="1:27" ht="14.2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</row>
    <row r="260" spans="1:27" ht="14.2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</row>
    <row r="261" spans="1:27" ht="14.2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</row>
    <row r="262" spans="1:27" ht="14.2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</row>
    <row r="263" spans="1:27" ht="14.2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</row>
    <row r="264" spans="1:27" ht="14.2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</row>
    <row r="265" spans="1:27" ht="14.2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</row>
    <row r="266" spans="1:27" ht="14.2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</row>
    <row r="267" spans="1:27" ht="14.2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</row>
    <row r="268" spans="1:27" ht="14.2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</row>
    <row r="269" spans="1:27" ht="14.2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</row>
    <row r="270" spans="1:27" ht="14.2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</row>
    <row r="271" spans="1:27" ht="14.2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</row>
    <row r="272" spans="1:27" ht="14.2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</row>
    <row r="273" spans="1:27" ht="14.2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</row>
    <row r="274" spans="1:27" ht="14.2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</row>
    <row r="275" spans="1:27" ht="14.2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</row>
    <row r="276" spans="1:27" ht="14.2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</row>
    <row r="277" spans="1:27" ht="14.2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</row>
    <row r="278" spans="1:27" ht="14.2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</row>
    <row r="279" spans="1:27" ht="14.2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</row>
    <row r="280" spans="1:27" ht="14.2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</row>
    <row r="281" spans="1:27" ht="14.2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</row>
    <row r="282" spans="1:27" ht="14.2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</row>
    <row r="283" spans="1:27" ht="14.2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</row>
    <row r="284" spans="1:27" ht="14.2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</row>
    <row r="285" spans="1:27" ht="14.2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</row>
    <row r="286" spans="1:27" ht="14.2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</row>
    <row r="287" spans="1:27" ht="14.2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</row>
    <row r="288" spans="1:27" ht="14.2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</row>
    <row r="289" spans="1:27" ht="14.2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</row>
    <row r="290" spans="1:27" ht="14.2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</row>
    <row r="291" spans="1:27" ht="14.2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</row>
    <row r="292" spans="1:27" ht="14.2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</row>
    <row r="293" spans="1:27" ht="14.2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</row>
    <row r="294" spans="1:27" ht="14.2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</row>
    <row r="295" spans="1:27" ht="14.2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</row>
    <row r="296" spans="1:27" ht="14.2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</row>
    <row r="297" spans="1:27" ht="14.2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</row>
    <row r="298" spans="1:27" ht="14.2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</row>
    <row r="299" spans="1:27" ht="14.2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</row>
    <row r="300" spans="1:27" ht="14.2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</row>
    <row r="301" spans="1:27" ht="14.2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</row>
    <row r="302" spans="1:27" ht="14.2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</row>
    <row r="303" spans="1:27" ht="14.2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</row>
    <row r="304" spans="1:27" ht="14.2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</row>
    <row r="305" spans="1:27" ht="14.2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</row>
    <row r="306" spans="1:27" ht="14.2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</row>
    <row r="307" spans="1:27" ht="14.2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</row>
    <row r="308" spans="1:27" ht="14.2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</row>
    <row r="309" spans="1:27" ht="14.2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4.2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4.2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4.2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</row>
    <row r="313" spans="1:27" ht="14.2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</row>
    <row r="314" spans="1:27" ht="14.2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</row>
    <row r="315" spans="1:27" ht="14.2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</row>
    <row r="316" spans="1:27" ht="14.2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</row>
    <row r="317" spans="1:27" ht="14.2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</row>
    <row r="318" spans="1:27" ht="14.2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</row>
    <row r="319" spans="1:27" ht="14.2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</row>
    <row r="320" spans="1:27" ht="14.2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</row>
    <row r="321" spans="1:27" ht="14.2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</row>
    <row r="322" spans="1:27" ht="14.2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</row>
    <row r="323" spans="1:27" ht="14.2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</row>
    <row r="324" spans="1:27" ht="14.2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</row>
    <row r="325" spans="1:27" ht="14.2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</row>
    <row r="326" spans="1:27" ht="14.2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</row>
    <row r="327" spans="1:27" ht="14.2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</row>
    <row r="328" spans="1:27" ht="14.2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</row>
    <row r="329" spans="1:27" ht="14.2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</row>
    <row r="330" spans="1:27" ht="14.2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</row>
    <row r="331" spans="1:27" ht="14.2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</row>
    <row r="332" spans="1:27" ht="14.2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</row>
    <row r="333" spans="1:27" ht="14.2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</row>
    <row r="334" spans="1:27" ht="14.2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</row>
    <row r="335" spans="1:27" ht="14.2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</row>
    <row r="336" spans="1:27" ht="14.2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</row>
    <row r="337" spans="1:27" ht="14.2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</row>
    <row r="338" spans="1:27" ht="14.2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</row>
    <row r="339" spans="1:27" ht="14.2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</row>
    <row r="340" spans="1:27" ht="14.2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</row>
    <row r="341" spans="1:27" ht="14.2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</row>
    <row r="342" spans="1:27" ht="14.2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</row>
    <row r="343" spans="1:27" ht="14.2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</row>
    <row r="344" spans="1:27" ht="14.2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</row>
    <row r="345" spans="1:27" ht="14.2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</row>
    <row r="346" spans="1:27" ht="14.2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</row>
    <row r="347" spans="1:27" ht="14.2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</row>
    <row r="348" spans="1:27" ht="14.2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</row>
    <row r="349" spans="1:27" ht="14.2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</row>
    <row r="350" spans="1:27" ht="14.2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</row>
    <row r="351" spans="1:27" ht="14.2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</row>
    <row r="352" spans="1:27" ht="14.2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</row>
    <row r="353" spans="1:27" ht="14.2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</row>
    <row r="354" spans="1:27" ht="14.2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</row>
    <row r="355" spans="1:27" ht="14.2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</row>
    <row r="356" spans="1:27" ht="14.2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</row>
    <row r="357" spans="1:27" ht="14.2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</row>
    <row r="358" spans="1:27" ht="14.2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</row>
    <row r="359" spans="1:27" ht="14.2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</row>
    <row r="360" spans="1:27" ht="14.2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</row>
    <row r="361" spans="1:27" ht="15.75" customHeight="1"/>
    <row r="362" spans="1:27" ht="15.75" customHeight="1"/>
    <row r="363" spans="1:27" ht="15.75" customHeight="1"/>
    <row r="364" spans="1:27" ht="15.75" customHeight="1"/>
    <row r="365" spans="1:27" ht="15.75" customHeight="1"/>
    <row r="366" spans="1:27" ht="15.75" customHeight="1"/>
    <row r="367" spans="1:27" ht="15.75" customHeight="1"/>
    <row r="368" spans="1:2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mergeCells count="298">
    <mergeCell ref="D130:E130"/>
    <mergeCell ref="D131:E131"/>
    <mergeCell ref="D119:E119"/>
    <mergeCell ref="D120:E120"/>
    <mergeCell ref="B125:C128"/>
    <mergeCell ref="D125:E125"/>
    <mergeCell ref="D126:E126"/>
    <mergeCell ref="D127:E127"/>
    <mergeCell ref="B129:C132"/>
    <mergeCell ref="D118:E118"/>
    <mergeCell ref="D121:E121"/>
    <mergeCell ref="D122:E122"/>
    <mergeCell ref="D123:E123"/>
    <mergeCell ref="D111:E111"/>
    <mergeCell ref="D112:E112"/>
    <mergeCell ref="B116:B120"/>
    <mergeCell ref="C116:C120"/>
    <mergeCell ref="D116:E116"/>
    <mergeCell ref="D117:E117"/>
    <mergeCell ref="B121:C124"/>
    <mergeCell ref="D124:E124"/>
    <mergeCell ref="D113:E113"/>
    <mergeCell ref="D114:E114"/>
    <mergeCell ref="B103:C106"/>
    <mergeCell ref="B107:C110"/>
    <mergeCell ref="D107:E107"/>
    <mergeCell ref="D108:E108"/>
    <mergeCell ref="D109:E109"/>
    <mergeCell ref="D110:E110"/>
    <mergeCell ref="B111:C114"/>
    <mergeCell ref="D104:E104"/>
    <mergeCell ref="D105:E105"/>
    <mergeCell ref="B98:B102"/>
    <mergeCell ref="C98:C102"/>
    <mergeCell ref="D100:E100"/>
    <mergeCell ref="D101:E101"/>
    <mergeCell ref="D102:E102"/>
    <mergeCell ref="D103:E103"/>
    <mergeCell ref="D106:E106"/>
    <mergeCell ref="D98:E98"/>
    <mergeCell ref="D99:E99"/>
    <mergeCell ref="D89:E89"/>
    <mergeCell ref="D90:E90"/>
    <mergeCell ref="B93:C96"/>
    <mergeCell ref="D93:E93"/>
    <mergeCell ref="D94:E94"/>
    <mergeCell ref="D95:E95"/>
    <mergeCell ref="D96:E96"/>
    <mergeCell ref="A80:A96"/>
    <mergeCell ref="A98:A114"/>
    <mergeCell ref="A116:A132"/>
    <mergeCell ref="D128:E128"/>
    <mergeCell ref="D129:E129"/>
    <mergeCell ref="D132:E132"/>
    <mergeCell ref="D82:E82"/>
    <mergeCell ref="D83:E83"/>
    <mergeCell ref="D74:E74"/>
    <mergeCell ref="D75:E75"/>
    <mergeCell ref="D78:E78"/>
    <mergeCell ref="B80:B84"/>
    <mergeCell ref="D80:E80"/>
    <mergeCell ref="D81:E81"/>
    <mergeCell ref="D84:E84"/>
    <mergeCell ref="D91:E91"/>
    <mergeCell ref="D92:E92"/>
    <mergeCell ref="C80:C84"/>
    <mergeCell ref="B85:C88"/>
    <mergeCell ref="D85:E85"/>
    <mergeCell ref="D86:E86"/>
    <mergeCell ref="D87:E87"/>
    <mergeCell ref="D88:E88"/>
    <mergeCell ref="B89:C92"/>
    <mergeCell ref="D52:E52"/>
    <mergeCell ref="D53:E53"/>
    <mergeCell ref="D54:E54"/>
    <mergeCell ref="D55:E55"/>
    <mergeCell ref="D56:E56"/>
    <mergeCell ref="D57:E57"/>
    <mergeCell ref="D58:E58"/>
    <mergeCell ref="A44:A60"/>
    <mergeCell ref="A62:A78"/>
    <mergeCell ref="A8:A24"/>
    <mergeCell ref="B8:B12"/>
    <mergeCell ref="C8:C12"/>
    <mergeCell ref="D8:E8"/>
    <mergeCell ref="B21:C24"/>
    <mergeCell ref="D21:E21"/>
    <mergeCell ref="D22:E22"/>
    <mergeCell ref="D23:E23"/>
    <mergeCell ref="D24:E24"/>
    <mergeCell ref="B49:C52"/>
    <mergeCell ref="B53:C56"/>
    <mergeCell ref="A26:A42"/>
    <mergeCell ref="B26:B30"/>
    <mergeCell ref="C26:C30"/>
    <mergeCell ref="B31:C34"/>
    <mergeCell ref="B35:C38"/>
    <mergeCell ref="B39:C42"/>
    <mergeCell ref="B57:C60"/>
    <mergeCell ref="B44:B48"/>
    <mergeCell ref="C44:C48"/>
    <mergeCell ref="D76:E76"/>
    <mergeCell ref="D77:E77"/>
    <mergeCell ref="D65:E65"/>
    <mergeCell ref="D66:E66"/>
    <mergeCell ref="B71:C74"/>
    <mergeCell ref="D71:E71"/>
    <mergeCell ref="D72:E72"/>
    <mergeCell ref="D73:E73"/>
    <mergeCell ref="B75:C78"/>
    <mergeCell ref="D64:E64"/>
    <mergeCell ref="D67:E67"/>
    <mergeCell ref="D68:E68"/>
    <mergeCell ref="D69:E69"/>
    <mergeCell ref="D59:E59"/>
    <mergeCell ref="D60:E60"/>
    <mergeCell ref="B62:B66"/>
    <mergeCell ref="C62:C66"/>
    <mergeCell ref="D62:E62"/>
    <mergeCell ref="D63:E63"/>
    <mergeCell ref="B67:C70"/>
    <mergeCell ref="D70:E70"/>
    <mergeCell ref="D36:E36"/>
    <mergeCell ref="D37:E37"/>
    <mergeCell ref="D38:E38"/>
    <mergeCell ref="D39:E39"/>
    <mergeCell ref="D40:E40"/>
    <mergeCell ref="D41:E41"/>
    <mergeCell ref="R21:U21"/>
    <mergeCell ref="R22:U22"/>
    <mergeCell ref="R23:U23"/>
    <mergeCell ref="R24:U24"/>
    <mergeCell ref="R26:U26"/>
    <mergeCell ref="R27:U27"/>
    <mergeCell ref="R28:U28"/>
    <mergeCell ref="R35:U35"/>
    <mergeCell ref="R36:U36"/>
    <mergeCell ref="R37:U37"/>
    <mergeCell ref="R38:U38"/>
    <mergeCell ref="R39:U39"/>
    <mergeCell ref="R40:U40"/>
    <mergeCell ref="D26:E26"/>
    <mergeCell ref="D27:E27"/>
    <mergeCell ref="R14:U14"/>
    <mergeCell ref="R15:U15"/>
    <mergeCell ref="R16:U16"/>
    <mergeCell ref="R17:U17"/>
    <mergeCell ref="R18:U18"/>
    <mergeCell ref="R19:U19"/>
    <mergeCell ref="R20:U20"/>
    <mergeCell ref="D50:E50"/>
    <mergeCell ref="D51:E51"/>
    <mergeCell ref="D42:E42"/>
    <mergeCell ref="D44:E44"/>
    <mergeCell ref="D45:E45"/>
    <mergeCell ref="D46:E46"/>
    <mergeCell ref="D47:E47"/>
    <mergeCell ref="D48:E48"/>
    <mergeCell ref="D49:E49"/>
    <mergeCell ref="D28:E28"/>
    <mergeCell ref="D29:E29"/>
    <mergeCell ref="D30:E30"/>
    <mergeCell ref="D31:E31"/>
    <mergeCell ref="D32:E32"/>
    <mergeCell ref="D33:E33"/>
    <mergeCell ref="D34:E34"/>
    <mergeCell ref="D35:E35"/>
    <mergeCell ref="D17:E17"/>
    <mergeCell ref="D18:E18"/>
    <mergeCell ref="B13:C16"/>
    <mergeCell ref="D13:E13"/>
    <mergeCell ref="G13:P24"/>
    <mergeCell ref="D14:E14"/>
    <mergeCell ref="D15:E15"/>
    <mergeCell ref="D16:E16"/>
    <mergeCell ref="B17:C20"/>
    <mergeCell ref="D19:E19"/>
    <mergeCell ref="D20:E20"/>
    <mergeCell ref="D11:E11"/>
    <mergeCell ref="D12:E12"/>
    <mergeCell ref="R7:U7"/>
    <mergeCell ref="R8:U8"/>
    <mergeCell ref="R9:U9"/>
    <mergeCell ref="R10:U10"/>
    <mergeCell ref="R11:U11"/>
    <mergeCell ref="R12:U12"/>
    <mergeCell ref="R13:U13"/>
    <mergeCell ref="D7:E7"/>
    <mergeCell ref="B1:C1"/>
    <mergeCell ref="D1:E3"/>
    <mergeCell ref="B2:C2"/>
    <mergeCell ref="B3:C3"/>
    <mergeCell ref="V3:V5"/>
    <mergeCell ref="B4:C4"/>
    <mergeCell ref="D4:E4"/>
    <mergeCell ref="D9:E9"/>
    <mergeCell ref="D10:E10"/>
    <mergeCell ref="B5:C5"/>
    <mergeCell ref="B6:C6"/>
    <mergeCell ref="R131:U131"/>
    <mergeCell ref="R132:U132"/>
    <mergeCell ref="R67:U67"/>
    <mergeCell ref="R68:U68"/>
    <mergeCell ref="R69:U69"/>
    <mergeCell ref="R70:U70"/>
    <mergeCell ref="R71:U71"/>
    <mergeCell ref="R72:U72"/>
    <mergeCell ref="R73:U73"/>
    <mergeCell ref="R92:U92"/>
    <mergeCell ref="R93:U93"/>
    <mergeCell ref="R85:U85"/>
    <mergeCell ref="R86:U86"/>
    <mergeCell ref="R87:U87"/>
    <mergeCell ref="R88:U88"/>
    <mergeCell ref="R89:U89"/>
    <mergeCell ref="R90:U90"/>
    <mergeCell ref="R91:U91"/>
    <mergeCell ref="R56:U56"/>
    <mergeCell ref="R57:U57"/>
    <mergeCell ref="G49:P60"/>
    <mergeCell ref="G67:P78"/>
    <mergeCell ref="G85:P96"/>
    <mergeCell ref="G103:P114"/>
    <mergeCell ref="G121:P132"/>
    <mergeCell ref="R41:U41"/>
    <mergeCell ref="R42:U42"/>
    <mergeCell ref="R44:U44"/>
    <mergeCell ref="R45:U45"/>
    <mergeCell ref="R46:U46"/>
    <mergeCell ref="R47:U47"/>
    <mergeCell ref="R60:U60"/>
    <mergeCell ref="R58:U58"/>
    <mergeCell ref="R59:U59"/>
    <mergeCell ref="R62:U62"/>
    <mergeCell ref="R63:U63"/>
    <mergeCell ref="R64:U64"/>
    <mergeCell ref="R65:U65"/>
    <mergeCell ref="R66:U66"/>
    <mergeCell ref="R128:U128"/>
    <mergeCell ref="R129:U129"/>
    <mergeCell ref="R130:U130"/>
    <mergeCell ref="R29:U29"/>
    <mergeCell ref="R30:U30"/>
    <mergeCell ref="G31:P42"/>
    <mergeCell ref="R31:U31"/>
    <mergeCell ref="R32:U32"/>
    <mergeCell ref="R33:U33"/>
    <mergeCell ref="R34:U34"/>
    <mergeCell ref="R54:U54"/>
    <mergeCell ref="R55:U55"/>
    <mergeCell ref="R48:U48"/>
    <mergeCell ref="R49:U49"/>
    <mergeCell ref="R50:U50"/>
    <mergeCell ref="R51:U51"/>
    <mergeCell ref="R52:U52"/>
    <mergeCell ref="R53:U53"/>
    <mergeCell ref="R126:U126"/>
    <mergeCell ref="R127:U127"/>
    <mergeCell ref="R113:U113"/>
    <mergeCell ref="R114:U114"/>
    <mergeCell ref="R121:U121"/>
    <mergeCell ref="R122:U122"/>
    <mergeCell ref="R123:U123"/>
    <mergeCell ref="R124:U124"/>
    <mergeCell ref="R125:U125"/>
    <mergeCell ref="R111:U111"/>
    <mergeCell ref="R112:U112"/>
    <mergeCell ref="R116:U116"/>
    <mergeCell ref="R117:U117"/>
    <mergeCell ref="R118:U118"/>
    <mergeCell ref="R119:U119"/>
    <mergeCell ref="R120:U120"/>
    <mergeCell ref="R104:U104"/>
    <mergeCell ref="R105:U105"/>
    <mergeCell ref="R106:U106"/>
    <mergeCell ref="R107:U107"/>
    <mergeCell ref="R108:U108"/>
    <mergeCell ref="R109:U109"/>
    <mergeCell ref="R110:U110"/>
    <mergeCell ref="R102:U102"/>
    <mergeCell ref="R103:U103"/>
    <mergeCell ref="R94:U94"/>
    <mergeCell ref="R95:U95"/>
    <mergeCell ref="R96:U96"/>
    <mergeCell ref="R98:U98"/>
    <mergeCell ref="R99:U99"/>
    <mergeCell ref="R100:U100"/>
    <mergeCell ref="R101:U101"/>
    <mergeCell ref="R82:U82"/>
    <mergeCell ref="R83:U83"/>
    <mergeCell ref="R84:U84"/>
    <mergeCell ref="R74:U74"/>
    <mergeCell ref="R75:U75"/>
    <mergeCell ref="R76:U76"/>
    <mergeCell ref="R77:U77"/>
    <mergeCell ref="R78:U78"/>
    <mergeCell ref="R80:U80"/>
    <mergeCell ref="R81:U81"/>
  </mergeCells>
  <conditionalFormatting sqref="E135:E143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135:M159">
    <cfRule type="colorScale" priority="1">
      <colorScale>
        <cfvo type="min"/>
        <cfvo type="percentile" val="50"/>
        <cfvo type="max"/>
        <color rgb="FFE06666"/>
        <color rgb="FFFFD666"/>
        <color rgb="FF6AA84F"/>
      </colorScale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34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/>
  <cols>
    <col min="1" max="1" width="16.42578125" customWidth="1"/>
    <col min="2" max="2" width="12" customWidth="1"/>
    <col min="3" max="3" width="11.140625" customWidth="1"/>
    <col min="4" max="4" width="15.28515625" customWidth="1"/>
    <col min="5" max="5" width="11.5703125" customWidth="1"/>
    <col min="6" max="6" width="14.42578125" customWidth="1"/>
    <col min="7" max="7" width="26.85546875" customWidth="1"/>
    <col min="8" max="8" width="12.28515625" customWidth="1"/>
    <col min="9" max="9" width="12.5703125" customWidth="1"/>
    <col min="10" max="10" width="9.85546875" customWidth="1"/>
    <col min="11" max="11" width="11.85546875" customWidth="1"/>
    <col min="12" max="13" width="10.42578125" customWidth="1"/>
    <col min="14" max="14" width="10.42578125" hidden="1" customWidth="1"/>
    <col min="15" max="16" width="10.42578125" customWidth="1"/>
    <col min="17" max="17" width="15.140625" customWidth="1"/>
    <col min="18" max="18" width="12.28515625" customWidth="1"/>
    <col min="19" max="23" width="9.140625" customWidth="1"/>
    <col min="24" max="27" width="8.7109375" customWidth="1"/>
  </cols>
  <sheetData>
    <row r="1" spans="1:27" ht="14.25" customHeight="1">
      <c r="A1" s="66" t="s">
        <v>23</v>
      </c>
      <c r="B1" s="166" t="s">
        <v>24</v>
      </c>
      <c r="C1" s="101"/>
      <c r="D1" s="167"/>
      <c r="E1" s="162"/>
      <c r="F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spans="1:27" ht="14.25" customHeight="1">
      <c r="A2" s="68" t="s">
        <v>25</v>
      </c>
      <c r="B2" s="168"/>
      <c r="C2" s="95"/>
      <c r="D2" s="162"/>
      <c r="E2" s="162"/>
      <c r="F2" s="67"/>
      <c r="G2" s="67"/>
      <c r="H2" s="69"/>
      <c r="I2" s="67"/>
      <c r="J2" s="67"/>
      <c r="K2" s="67"/>
      <c r="L2" s="67"/>
      <c r="M2" s="67"/>
      <c r="N2" s="67"/>
      <c r="O2" s="67"/>
      <c r="P2" s="67"/>
      <c r="Q2" s="67"/>
      <c r="R2" s="67"/>
      <c r="S2" s="4"/>
      <c r="T2" s="67"/>
      <c r="U2" s="67"/>
      <c r="V2" s="67"/>
      <c r="W2" s="67"/>
      <c r="X2" s="67"/>
      <c r="Y2" s="67"/>
      <c r="Z2" s="67"/>
      <c r="AA2" s="67"/>
    </row>
    <row r="3" spans="1:27">
      <c r="A3" s="68" t="s">
        <v>27</v>
      </c>
      <c r="B3" s="169"/>
      <c r="C3" s="95"/>
      <c r="D3" s="162"/>
      <c r="E3" s="162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U3" s="67"/>
      <c r="V3" s="170"/>
      <c r="W3" s="67"/>
      <c r="X3" s="67"/>
      <c r="Y3" s="67"/>
      <c r="Z3" s="67"/>
      <c r="AA3" s="67"/>
    </row>
    <row r="4" spans="1:27" ht="15" customHeight="1">
      <c r="A4" s="68" t="s">
        <v>29</v>
      </c>
      <c r="B4" s="171"/>
      <c r="C4" s="95"/>
      <c r="D4" s="172" t="str">
        <f>HYPERLINK("https://www.instagram.com/renanfineto/?hl=pt-br","@renanfineto")</f>
        <v>@renanfineto</v>
      </c>
      <c r="E4" s="173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162"/>
      <c r="W4" s="67"/>
      <c r="X4" s="67"/>
      <c r="Y4" s="67"/>
      <c r="Z4" s="67"/>
      <c r="AA4" s="67"/>
    </row>
    <row r="5" spans="1:27" ht="28.5" customHeight="1">
      <c r="A5" s="68" t="s">
        <v>30</v>
      </c>
      <c r="B5" s="192">
        <f ca="1">E160+H160</f>
        <v>0</v>
      </c>
      <c r="C5" s="95"/>
      <c r="D5" s="4"/>
      <c r="E5" s="4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162"/>
      <c r="W5" s="67"/>
      <c r="X5" s="67"/>
      <c r="Y5" s="67"/>
      <c r="Z5" s="67"/>
      <c r="AA5" s="67"/>
    </row>
    <row r="6" spans="1:27" ht="20.25" customHeight="1">
      <c r="A6" s="70" t="s">
        <v>31</v>
      </c>
      <c r="B6" s="195"/>
      <c r="C6" s="106"/>
      <c r="D6" s="4"/>
      <c r="E6" s="71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 spans="1:27" ht="30">
      <c r="A7" s="72" t="s">
        <v>32</v>
      </c>
      <c r="B7" s="73" t="s">
        <v>33</v>
      </c>
      <c r="C7" s="74" t="s">
        <v>34</v>
      </c>
      <c r="D7" s="175" t="s">
        <v>0</v>
      </c>
      <c r="E7" s="194"/>
      <c r="F7" s="74" t="s">
        <v>35</v>
      </c>
      <c r="G7" s="74" t="s">
        <v>1</v>
      </c>
      <c r="H7" s="74" t="s">
        <v>36</v>
      </c>
      <c r="I7" s="74" t="s">
        <v>37</v>
      </c>
      <c r="J7" s="74" t="s">
        <v>38</v>
      </c>
      <c r="K7" s="74" t="s">
        <v>39</v>
      </c>
      <c r="L7" s="74" t="s">
        <v>40</v>
      </c>
      <c r="M7" s="74" t="s">
        <v>41</v>
      </c>
      <c r="N7" s="74" t="s">
        <v>42</v>
      </c>
      <c r="O7" s="74" t="s">
        <v>21</v>
      </c>
      <c r="P7" s="74" t="s">
        <v>5</v>
      </c>
      <c r="Q7" s="74" t="s">
        <v>43</v>
      </c>
      <c r="R7" s="175" t="s">
        <v>72</v>
      </c>
      <c r="S7" s="148"/>
      <c r="T7" s="148"/>
      <c r="U7" s="149"/>
      <c r="V7" s="67"/>
      <c r="W7" s="67"/>
      <c r="X7" s="67"/>
      <c r="Y7" s="67"/>
      <c r="Z7" s="67"/>
      <c r="AA7" s="67"/>
    </row>
    <row r="8" spans="1:27" ht="14.25" customHeight="1">
      <c r="A8" s="189">
        <v>1</v>
      </c>
      <c r="B8" s="185">
        <v>43780</v>
      </c>
      <c r="C8" s="188" t="s">
        <v>45</v>
      </c>
      <c r="D8" s="183" t="s">
        <v>66</v>
      </c>
      <c r="E8" s="184"/>
      <c r="F8" s="75">
        <v>60</v>
      </c>
      <c r="G8" s="75" t="s">
        <v>73</v>
      </c>
      <c r="H8" s="75">
        <v>5</v>
      </c>
      <c r="I8" s="75">
        <v>40</v>
      </c>
      <c r="J8" s="75"/>
      <c r="K8" s="75"/>
      <c r="L8" s="75">
        <v>1</v>
      </c>
      <c r="M8" s="75">
        <v>50</v>
      </c>
      <c r="N8" s="76">
        <f t="shared" ref="N8:N12" si="0">IF((M8-L8+1)=1,"",(M8-L8+1))</f>
        <v>50</v>
      </c>
      <c r="O8" s="77">
        <v>35</v>
      </c>
      <c r="P8" s="78">
        <f t="shared" ref="P8:P12" si="1">O8/(M8-L8+1)</f>
        <v>0.7</v>
      </c>
      <c r="Q8" s="77">
        <v>55</v>
      </c>
      <c r="R8" s="158"/>
      <c r="S8" s="100"/>
      <c r="T8" s="100"/>
      <c r="U8" s="101"/>
      <c r="V8" s="67"/>
      <c r="W8" s="67"/>
      <c r="X8" s="67"/>
      <c r="Y8" s="67"/>
      <c r="Z8" s="67"/>
      <c r="AA8" s="67"/>
    </row>
    <row r="9" spans="1:27" ht="15" customHeight="1">
      <c r="A9" s="190"/>
      <c r="B9" s="186"/>
      <c r="C9" s="186"/>
      <c r="D9" s="174" t="s">
        <v>65</v>
      </c>
      <c r="E9" s="173"/>
      <c r="F9" s="79">
        <v>60</v>
      </c>
      <c r="G9" s="79"/>
      <c r="H9" s="79"/>
      <c r="I9" s="79"/>
      <c r="J9" s="79"/>
      <c r="K9" s="79"/>
      <c r="L9" s="79"/>
      <c r="M9" s="79"/>
      <c r="N9" s="79" t="str">
        <f t="shared" si="0"/>
        <v/>
      </c>
      <c r="O9" s="80"/>
      <c r="P9" s="81">
        <f t="shared" si="1"/>
        <v>0</v>
      </c>
      <c r="Q9" s="80"/>
      <c r="R9" s="155"/>
      <c r="S9" s="94"/>
      <c r="T9" s="94"/>
      <c r="U9" s="95"/>
      <c r="V9" s="67"/>
      <c r="W9" s="67"/>
      <c r="X9" s="67"/>
      <c r="Y9" s="67"/>
      <c r="Z9" s="67"/>
      <c r="AA9" s="67"/>
    </row>
    <row r="10" spans="1:27" ht="15" customHeight="1">
      <c r="A10" s="190"/>
      <c r="B10" s="186"/>
      <c r="C10" s="186"/>
      <c r="D10" s="174" t="s">
        <v>63</v>
      </c>
      <c r="E10" s="173"/>
      <c r="F10" s="79">
        <v>60</v>
      </c>
      <c r="G10" s="79"/>
      <c r="H10" s="79"/>
      <c r="I10" s="79"/>
      <c r="J10" s="79"/>
      <c r="K10" s="79"/>
      <c r="L10" s="79"/>
      <c r="M10" s="79"/>
      <c r="N10" s="79" t="str">
        <f t="shared" si="0"/>
        <v/>
      </c>
      <c r="O10" s="80"/>
      <c r="P10" s="81">
        <f t="shared" si="1"/>
        <v>0</v>
      </c>
      <c r="Q10" s="80"/>
      <c r="R10" s="155"/>
      <c r="S10" s="94"/>
      <c r="T10" s="94"/>
      <c r="U10" s="95"/>
      <c r="V10" s="67"/>
      <c r="W10" s="67"/>
      <c r="X10" s="67"/>
      <c r="Y10" s="67"/>
      <c r="Z10" s="67"/>
      <c r="AA10" s="67"/>
    </row>
    <row r="11" spans="1:27" ht="15" customHeight="1">
      <c r="A11" s="190"/>
      <c r="B11" s="186"/>
      <c r="C11" s="186"/>
      <c r="D11" s="174"/>
      <c r="E11" s="173"/>
      <c r="F11" s="79"/>
      <c r="G11" s="79"/>
      <c r="H11" s="79"/>
      <c r="I11" s="79"/>
      <c r="J11" s="79"/>
      <c r="K11" s="79"/>
      <c r="L11" s="79"/>
      <c r="M11" s="79"/>
      <c r="N11" s="79" t="str">
        <f t="shared" si="0"/>
        <v/>
      </c>
      <c r="O11" s="80"/>
      <c r="P11" s="81">
        <f t="shared" si="1"/>
        <v>0</v>
      </c>
      <c r="Q11" s="80"/>
      <c r="R11" s="155"/>
      <c r="S11" s="94"/>
      <c r="T11" s="94"/>
      <c r="U11" s="95"/>
      <c r="V11" s="67"/>
      <c r="W11" s="67"/>
      <c r="X11" s="67"/>
      <c r="Y11" s="67"/>
      <c r="Z11" s="67"/>
      <c r="AA11" s="67"/>
    </row>
    <row r="12" spans="1:27" ht="15" customHeight="1">
      <c r="A12" s="190"/>
      <c r="B12" s="187"/>
      <c r="C12" s="187"/>
      <c r="D12" s="155"/>
      <c r="E12" s="173"/>
      <c r="F12" s="79"/>
      <c r="G12" s="79"/>
      <c r="H12" s="79"/>
      <c r="I12" s="79"/>
      <c r="J12" s="79"/>
      <c r="K12" s="79"/>
      <c r="L12" s="79"/>
      <c r="M12" s="79"/>
      <c r="N12" s="79" t="str">
        <f t="shared" si="0"/>
        <v/>
      </c>
      <c r="O12" s="80"/>
      <c r="P12" s="81">
        <f t="shared" si="1"/>
        <v>0</v>
      </c>
      <c r="Q12" s="80"/>
      <c r="R12" s="155"/>
      <c r="S12" s="94"/>
      <c r="T12" s="94"/>
      <c r="U12" s="95"/>
      <c r="V12" s="67"/>
      <c r="W12" s="67"/>
      <c r="X12" s="67"/>
      <c r="Y12" s="67"/>
      <c r="Z12" s="67"/>
      <c r="AA12" s="67"/>
    </row>
    <row r="13" spans="1:27" ht="15" customHeight="1">
      <c r="A13" s="190"/>
      <c r="B13" s="177" t="s">
        <v>46</v>
      </c>
      <c r="C13" s="160"/>
      <c r="D13" s="176"/>
      <c r="E13" s="173"/>
      <c r="F13" s="82"/>
      <c r="G13" s="159" t="s">
        <v>74</v>
      </c>
      <c r="H13" s="125"/>
      <c r="I13" s="125"/>
      <c r="J13" s="125"/>
      <c r="K13" s="125"/>
      <c r="L13" s="125"/>
      <c r="M13" s="125"/>
      <c r="N13" s="125"/>
      <c r="O13" s="125"/>
      <c r="P13" s="160"/>
      <c r="Q13" s="83"/>
      <c r="R13" s="156"/>
      <c r="S13" s="94"/>
      <c r="T13" s="94"/>
      <c r="U13" s="95"/>
      <c r="V13" s="67"/>
      <c r="W13" s="84"/>
      <c r="X13" s="67"/>
      <c r="Y13" s="67"/>
      <c r="Z13" s="67"/>
      <c r="AA13" s="67"/>
    </row>
    <row r="14" spans="1:27" ht="15.75" customHeight="1">
      <c r="A14" s="190"/>
      <c r="B14" s="161"/>
      <c r="C14" s="163"/>
      <c r="D14" s="176"/>
      <c r="E14" s="173"/>
      <c r="F14" s="82"/>
      <c r="G14" s="161"/>
      <c r="H14" s="162"/>
      <c r="I14" s="162"/>
      <c r="J14" s="162"/>
      <c r="K14" s="162"/>
      <c r="L14" s="162"/>
      <c r="M14" s="162"/>
      <c r="N14" s="162"/>
      <c r="O14" s="162"/>
      <c r="P14" s="163"/>
      <c r="Q14" s="83"/>
      <c r="R14" s="156"/>
      <c r="S14" s="94"/>
      <c r="T14" s="94"/>
      <c r="U14" s="95"/>
      <c r="V14" s="67"/>
      <c r="W14" s="84"/>
      <c r="X14" s="67"/>
      <c r="Y14" s="67"/>
      <c r="Z14" s="67"/>
      <c r="AA14" s="67"/>
    </row>
    <row r="15" spans="1:27" ht="15.75" customHeight="1">
      <c r="A15" s="190"/>
      <c r="B15" s="161"/>
      <c r="C15" s="163"/>
      <c r="D15" s="176"/>
      <c r="E15" s="173"/>
      <c r="F15" s="82"/>
      <c r="G15" s="161"/>
      <c r="H15" s="162"/>
      <c r="I15" s="162"/>
      <c r="J15" s="162"/>
      <c r="K15" s="162"/>
      <c r="L15" s="162"/>
      <c r="M15" s="162"/>
      <c r="N15" s="162"/>
      <c r="O15" s="162"/>
      <c r="P15" s="163"/>
      <c r="Q15" s="83"/>
      <c r="R15" s="156"/>
      <c r="S15" s="94"/>
      <c r="T15" s="94"/>
      <c r="U15" s="95"/>
      <c r="V15" s="67"/>
      <c r="W15" s="84"/>
      <c r="X15" s="67"/>
      <c r="Y15" s="67"/>
      <c r="Z15" s="67"/>
      <c r="AA15" s="67"/>
    </row>
    <row r="16" spans="1:27" ht="15.75" customHeight="1">
      <c r="A16" s="190"/>
      <c r="B16" s="178"/>
      <c r="C16" s="179"/>
      <c r="D16" s="176"/>
      <c r="E16" s="173"/>
      <c r="F16" s="82"/>
      <c r="G16" s="161"/>
      <c r="H16" s="162"/>
      <c r="I16" s="162"/>
      <c r="J16" s="162"/>
      <c r="K16" s="162"/>
      <c r="L16" s="162"/>
      <c r="M16" s="162"/>
      <c r="N16" s="162"/>
      <c r="O16" s="162"/>
      <c r="P16" s="163"/>
      <c r="Q16" s="83"/>
      <c r="R16" s="156"/>
      <c r="S16" s="94"/>
      <c r="T16" s="94"/>
      <c r="U16" s="95"/>
      <c r="V16" s="67"/>
      <c r="W16" s="84"/>
      <c r="X16" s="67"/>
      <c r="Y16" s="67"/>
      <c r="Z16" s="67"/>
      <c r="AA16" s="67"/>
    </row>
    <row r="17" spans="1:27" ht="15" customHeight="1">
      <c r="A17" s="190"/>
      <c r="B17" s="180" t="s">
        <v>48</v>
      </c>
      <c r="C17" s="163"/>
      <c r="D17" s="176"/>
      <c r="E17" s="173"/>
      <c r="F17" s="82"/>
      <c r="G17" s="161"/>
      <c r="H17" s="162"/>
      <c r="I17" s="162"/>
      <c r="J17" s="162"/>
      <c r="K17" s="162"/>
      <c r="L17" s="162"/>
      <c r="M17" s="162"/>
      <c r="N17" s="162"/>
      <c r="O17" s="162"/>
      <c r="P17" s="163"/>
      <c r="Q17" s="83"/>
      <c r="R17" s="156"/>
      <c r="S17" s="94"/>
      <c r="T17" s="94"/>
      <c r="U17" s="95"/>
      <c r="V17" s="67"/>
      <c r="W17" s="84"/>
      <c r="X17" s="67"/>
      <c r="Y17" s="67"/>
      <c r="Z17" s="67"/>
      <c r="AA17" s="67"/>
    </row>
    <row r="18" spans="1:27" ht="15" customHeight="1">
      <c r="A18" s="190"/>
      <c r="B18" s="161"/>
      <c r="C18" s="163"/>
      <c r="D18" s="176"/>
      <c r="E18" s="173"/>
      <c r="F18" s="82"/>
      <c r="G18" s="161"/>
      <c r="H18" s="162"/>
      <c r="I18" s="162"/>
      <c r="J18" s="162"/>
      <c r="K18" s="162"/>
      <c r="L18" s="162"/>
      <c r="M18" s="162"/>
      <c r="N18" s="162"/>
      <c r="O18" s="162"/>
      <c r="P18" s="163"/>
      <c r="Q18" s="83"/>
      <c r="R18" s="156"/>
      <c r="S18" s="94"/>
      <c r="T18" s="94"/>
      <c r="U18" s="95"/>
      <c r="V18" s="67"/>
      <c r="W18" s="67"/>
      <c r="X18" s="67"/>
      <c r="Y18" s="67"/>
      <c r="Z18" s="67"/>
      <c r="AA18" s="67"/>
    </row>
    <row r="19" spans="1:27" ht="15" customHeight="1">
      <c r="A19" s="190"/>
      <c r="B19" s="161"/>
      <c r="C19" s="163"/>
      <c r="D19" s="176"/>
      <c r="E19" s="173"/>
      <c r="F19" s="82"/>
      <c r="G19" s="161"/>
      <c r="H19" s="162"/>
      <c r="I19" s="162"/>
      <c r="J19" s="162"/>
      <c r="K19" s="162"/>
      <c r="L19" s="162"/>
      <c r="M19" s="162"/>
      <c r="N19" s="162"/>
      <c r="O19" s="162"/>
      <c r="P19" s="163"/>
      <c r="Q19" s="83"/>
      <c r="R19" s="156"/>
      <c r="S19" s="94"/>
      <c r="T19" s="94"/>
      <c r="U19" s="95"/>
      <c r="V19" s="67"/>
      <c r="W19" s="67"/>
      <c r="X19" s="67"/>
      <c r="Y19" s="67"/>
      <c r="Z19" s="67"/>
      <c r="AA19" s="67"/>
    </row>
    <row r="20" spans="1:27" ht="15" customHeight="1">
      <c r="A20" s="190"/>
      <c r="B20" s="178"/>
      <c r="C20" s="179"/>
      <c r="D20" s="176"/>
      <c r="E20" s="173"/>
      <c r="F20" s="82"/>
      <c r="G20" s="161"/>
      <c r="H20" s="162"/>
      <c r="I20" s="162"/>
      <c r="J20" s="162"/>
      <c r="K20" s="162"/>
      <c r="L20" s="162"/>
      <c r="M20" s="162"/>
      <c r="N20" s="162"/>
      <c r="O20" s="162"/>
      <c r="P20" s="163"/>
      <c r="Q20" s="83"/>
      <c r="R20" s="156"/>
      <c r="S20" s="94"/>
      <c r="T20" s="94"/>
      <c r="U20" s="95"/>
      <c r="V20" s="67"/>
      <c r="W20" s="67"/>
      <c r="X20" s="67"/>
      <c r="Y20" s="67"/>
      <c r="Z20" s="67"/>
      <c r="AA20" s="67"/>
    </row>
    <row r="21" spans="1:27" ht="15" customHeight="1">
      <c r="A21" s="190"/>
      <c r="B21" s="180" t="s">
        <v>75</v>
      </c>
      <c r="C21" s="163"/>
      <c r="D21" s="176" t="s">
        <v>66</v>
      </c>
      <c r="E21" s="173"/>
      <c r="F21" s="82">
        <v>60</v>
      </c>
      <c r="G21" s="161"/>
      <c r="H21" s="162"/>
      <c r="I21" s="162"/>
      <c r="J21" s="162"/>
      <c r="K21" s="162"/>
      <c r="L21" s="162"/>
      <c r="M21" s="162"/>
      <c r="N21" s="162"/>
      <c r="O21" s="162"/>
      <c r="P21" s="163"/>
      <c r="Q21" s="83">
        <v>60</v>
      </c>
      <c r="R21" s="156" t="s">
        <v>76</v>
      </c>
      <c r="S21" s="94"/>
      <c r="T21" s="94"/>
      <c r="U21" s="95"/>
      <c r="V21" s="67"/>
      <c r="W21" s="67"/>
      <c r="X21" s="67"/>
      <c r="Y21" s="67"/>
      <c r="Z21" s="67"/>
      <c r="AA21" s="67"/>
    </row>
    <row r="22" spans="1:27" ht="15" customHeight="1">
      <c r="A22" s="190"/>
      <c r="B22" s="161"/>
      <c r="C22" s="163"/>
      <c r="D22" s="176"/>
      <c r="E22" s="173"/>
      <c r="F22" s="82"/>
      <c r="G22" s="161"/>
      <c r="H22" s="162"/>
      <c r="I22" s="162"/>
      <c r="J22" s="162"/>
      <c r="K22" s="162"/>
      <c r="L22" s="162"/>
      <c r="M22" s="162"/>
      <c r="N22" s="162"/>
      <c r="O22" s="162"/>
      <c r="P22" s="163"/>
      <c r="Q22" s="83"/>
      <c r="R22" s="156"/>
      <c r="S22" s="94"/>
      <c r="T22" s="94"/>
      <c r="U22" s="95"/>
      <c r="V22" s="67"/>
      <c r="W22" s="67"/>
      <c r="X22" s="67"/>
      <c r="Y22" s="67"/>
      <c r="Z22" s="67"/>
      <c r="AA22" s="67"/>
    </row>
    <row r="23" spans="1:27" ht="15" customHeight="1">
      <c r="A23" s="190"/>
      <c r="B23" s="161"/>
      <c r="C23" s="163"/>
      <c r="D23" s="176"/>
      <c r="E23" s="173"/>
      <c r="F23" s="82"/>
      <c r="G23" s="161"/>
      <c r="H23" s="162"/>
      <c r="I23" s="162"/>
      <c r="J23" s="162"/>
      <c r="K23" s="162"/>
      <c r="L23" s="162"/>
      <c r="M23" s="162"/>
      <c r="N23" s="162"/>
      <c r="O23" s="162"/>
      <c r="P23" s="163"/>
      <c r="Q23" s="83"/>
      <c r="R23" s="156"/>
      <c r="S23" s="94"/>
      <c r="T23" s="94"/>
      <c r="U23" s="95"/>
      <c r="V23" s="67"/>
      <c r="W23" s="67"/>
      <c r="X23" s="67"/>
      <c r="Y23" s="67"/>
      <c r="Z23" s="67"/>
      <c r="AA23" s="67"/>
    </row>
    <row r="24" spans="1:27" ht="15.75" customHeight="1">
      <c r="A24" s="191"/>
      <c r="B24" s="164"/>
      <c r="C24" s="165"/>
      <c r="D24" s="181"/>
      <c r="E24" s="182"/>
      <c r="F24" s="85"/>
      <c r="G24" s="164"/>
      <c r="H24" s="139"/>
      <c r="I24" s="139"/>
      <c r="J24" s="139"/>
      <c r="K24" s="139"/>
      <c r="L24" s="139"/>
      <c r="M24" s="139"/>
      <c r="N24" s="139"/>
      <c r="O24" s="139"/>
      <c r="P24" s="165"/>
      <c r="Q24" s="86"/>
      <c r="R24" s="157"/>
      <c r="S24" s="105"/>
      <c r="T24" s="105"/>
      <c r="U24" s="106"/>
      <c r="V24" s="67"/>
      <c r="W24" s="67"/>
      <c r="X24" s="67"/>
      <c r="Y24" s="67"/>
      <c r="Z24" s="67"/>
      <c r="AA24" s="67"/>
    </row>
    <row r="25" spans="1:27" ht="14.25" customHeight="1">
      <c r="A25" s="67"/>
      <c r="B25" s="87"/>
      <c r="C25" s="67"/>
      <c r="D25" s="67"/>
      <c r="E25" s="67"/>
      <c r="F25" s="67"/>
      <c r="G25" s="88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</row>
    <row r="26" spans="1:27" ht="14.25" customHeight="1">
      <c r="A26" s="189">
        <f>A8+1</f>
        <v>2</v>
      </c>
      <c r="B26" s="185">
        <f>B8+1</f>
        <v>43781</v>
      </c>
      <c r="C26" s="188" t="s">
        <v>50</v>
      </c>
      <c r="D26" s="183" t="s">
        <v>77</v>
      </c>
      <c r="E26" s="184"/>
      <c r="F26" s="75">
        <v>60</v>
      </c>
      <c r="G26" s="75"/>
      <c r="H26" s="75"/>
      <c r="I26" s="75"/>
      <c r="J26" s="75"/>
      <c r="K26" s="75"/>
      <c r="L26" s="75"/>
      <c r="M26" s="75"/>
      <c r="N26" s="75" t="str">
        <f t="shared" ref="N26:N30" si="2">IF((M26-L26+1)=1,"",(M26-L26+1))</f>
        <v/>
      </c>
      <c r="O26" s="77"/>
      <c r="P26" s="78">
        <f t="shared" ref="P26:P30" si="3">O26/(M26-L26+1)</f>
        <v>0</v>
      </c>
      <c r="Q26" s="77"/>
      <c r="R26" s="158"/>
      <c r="S26" s="100"/>
      <c r="T26" s="100"/>
      <c r="U26" s="101"/>
      <c r="V26" s="67"/>
      <c r="W26" s="67"/>
      <c r="X26" s="67"/>
      <c r="Y26" s="67"/>
      <c r="Z26" s="67"/>
      <c r="AA26" s="67"/>
    </row>
    <row r="27" spans="1:27" ht="15" customHeight="1">
      <c r="A27" s="190"/>
      <c r="B27" s="186"/>
      <c r="C27" s="186"/>
      <c r="D27" s="174" t="s">
        <v>78</v>
      </c>
      <c r="E27" s="173"/>
      <c r="F27" s="79">
        <v>60</v>
      </c>
      <c r="G27" s="79"/>
      <c r="H27" s="79"/>
      <c r="I27" s="79"/>
      <c r="J27" s="79"/>
      <c r="K27" s="79"/>
      <c r="L27" s="79"/>
      <c r="M27" s="79"/>
      <c r="N27" s="79" t="str">
        <f t="shared" si="2"/>
        <v/>
      </c>
      <c r="O27" s="80"/>
      <c r="P27" s="81">
        <f t="shared" si="3"/>
        <v>0</v>
      </c>
      <c r="Q27" s="80"/>
      <c r="R27" s="155" t="s">
        <v>51</v>
      </c>
      <c r="S27" s="94"/>
      <c r="T27" s="94"/>
      <c r="U27" s="95"/>
      <c r="V27" s="67"/>
      <c r="W27" s="67"/>
      <c r="X27" s="67"/>
      <c r="Y27" s="67"/>
      <c r="Z27" s="67"/>
      <c r="AA27" s="67"/>
    </row>
    <row r="28" spans="1:27" ht="15" customHeight="1">
      <c r="A28" s="190"/>
      <c r="B28" s="186"/>
      <c r="C28" s="186"/>
      <c r="D28" s="174" t="s">
        <v>79</v>
      </c>
      <c r="E28" s="173"/>
      <c r="F28" s="79">
        <v>60</v>
      </c>
      <c r="G28" s="79"/>
      <c r="H28" s="79"/>
      <c r="I28" s="79"/>
      <c r="J28" s="79"/>
      <c r="K28" s="79"/>
      <c r="L28" s="79"/>
      <c r="M28" s="79"/>
      <c r="N28" s="79" t="str">
        <f t="shared" si="2"/>
        <v/>
      </c>
      <c r="O28" s="80"/>
      <c r="P28" s="81">
        <f t="shared" si="3"/>
        <v>0</v>
      </c>
      <c r="Q28" s="80"/>
      <c r="R28" s="155"/>
      <c r="S28" s="94"/>
      <c r="T28" s="94"/>
      <c r="U28" s="95"/>
      <c r="V28" s="67"/>
      <c r="W28" s="67"/>
      <c r="X28" s="67"/>
      <c r="Y28" s="67"/>
      <c r="Z28" s="67"/>
      <c r="AA28" s="67"/>
    </row>
    <row r="29" spans="1:27" ht="15" customHeight="1">
      <c r="A29" s="190"/>
      <c r="B29" s="186"/>
      <c r="C29" s="186"/>
      <c r="D29" s="174"/>
      <c r="E29" s="173"/>
      <c r="F29" s="79"/>
      <c r="G29" s="79"/>
      <c r="H29" s="79"/>
      <c r="I29" s="79"/>
      <c r="J29" s="79"/>
      <c r="K29" s="79"/>
      <c r="L29" s="79"/>
      <c r="M29" s="79"/>
      <c r="N29" s="79" t="str">
        <f t="shared" si="2"/>
        <v/>
      </c>
      <c r="O29" s="80"/>
      <c r="P29" s="81">
        <f t="shared" si="3"/>
        <v>0</v>
      </c>
      <c r="Q29" s="80"/>
      <c r="R29" s="155"/>
      <c r="S29" s="94"/>
      <c r="T29" s="94"/>
      <c r="U29" s="95"/>
      <c r="V29" s="67"/>
      <c r="W29" s="67"/>
      <c r="X29" s="67"/>
      <c r="Y29" s="67"/>
      <c r="Z29" s="67"/>
      <c r="AA29" s="67"/>
    </row>
    <row r="30" spans="1:27" ht="15" customHeight="1">
      <c r="A30" s="190"/>
      <c r="B30" s="187"/>
      <c r="C30" s="187"/>
      <c r="D30" s="155"/>
      <c r="E30" s="173"/>
      <c r="F30" s="79"/>
      <c r="G30" s="79"/>
      <c r="H30" s="79"/>
      <c r="I30" s="79"/>
      <c r="J30" s="79"/>
      <c r="K30" s="79"/>
      <c r="L30" s="79"/>
      <c r="M30" s="79"/>
      <c r="N30" s="79" t="str">
        <f t="shared" si="2"/>
        <v/>
      </c>
      <c r="O30" s="80"/>
      <c r="P30" s="81">
        <f t="shared" si="3"/>
        <v>0</v>
      </c>
      <c r="Q30" s="80"/>
      <c r="R30" s="155"/>
      <c r="S30" s="94"/>
      <c r="T30" s="94"/>
      <c r="U30" s="95"/>
      <c r="V30" s="67"/>
      <c r="W30" s="67"/>
      <c r="X30" s="67"/>
      <c r="Y30" s="67"/>
      <c r="Z30" s="67"/>
      <c r="AA30" s="67"/>
    </row>
    <row r="31" spans="1:27" ht="15" customHeight="1">
      <c r="A31" s="190"/>
      <c r="B31" s="177" t="s">
        <v>46</v>
      </c>
      <c r="C31" s="160"/>
      <c r="D31" s="176"/>
      <c r="E31" s="173"/>
      <c r="F31" s="82"/>
      <c r="G31" s="159" t="s">
        <v>52</v>
      </c>
      <c r="H31" s="125"/>
      <c r="I31" s="125"/>
      <c r="J31" s="125"/>
      <c r="K31" s="125"/>
      <c r="L31" s="125"/>
      <c r="M31" s="125"/>
      <c r="N31" s="125"/>
      <c r="O31" s="125"/>
      <c r="P31" s="160"/>
      <c r="Q31" s="83"/>
      <c r="R31" s="156"/>
      <c r="S31" s="94"/>
      <c r="T31" s="94"/>
      <c r="U31" s="95"/>
      <c r="V31" s="67"/>
      <c r="W31" s="67"/>
      <c r="X31" s="67"/>
      <c r="Y31" s="67"/>
      <c r="Z31" s="67"/>
      <c r="AA31" s="67"/>
    </row>
    <row r="32" spans="1:27" ht="15" customHeight="1">
      <c r="A32" s="190"/>
      <c r="B32" s="161"/>
      <c r="C32" s="163"/>
      <c r="D32" s="176"/>
      <c r="E32" s="173"/>
      <c r="F32" s="82"/>
      <c r="G32" s="161"/>
      <c r="H32" s="162"/>
      <c r="I32" s="162"/>
      <c r="J32" s="162"/>
      <c r="K32" s="162"/>
      <c r="L32" s="162"/>
      <c r="M32" s="162"/>
      <c r="N32" s="162"/>
      <c r="O32" s="162"/>
      <c r="P32" s="163"/>
      <c r="Q32" s="83"/>
      <c r="R32" s="156"/>
      <c r="S32" s="94"/>
      <c r="T32" s="94"/>
      <c r="U32" s="95"/>
      <c r="V32" s="67"/>
      <c r="W32" s="67"/>
      <c r="X32" s="67"/>
      <c r="Y32" s="67"/>
      <c r="Z32" s="67"/>
      <c r="AA32" s="67"/>
    </row>
    <row r="33" spans="1:27" ht="15" customHeight="1">
      <c r="A33" s="190"/>
      <c r="B33" s="161"/>
      <c r="C33" s="163"/>
      <c r="D33" s="176"/>
      <c r="E33" s="173"/>
      <c r="F33" s="82"/>
      <c r="G33" s="161"/>
      <c r="H33" s="162"/>
      <c r="I33" s="162"/>
      <c r="J33" s="162"/>
      <c r="K33" s="162"/>
      <c r="L33" s="162"/>
      <c r="M33" s="162"/>
      <c r="N33" s="162"/>
      <c r="O33" s="162"/>
      <c r="P33" s="163"/>
      <c r="Q33" s="83"/>
      <c r="R33" s="156"/>
      <c r="S33" s="94"/>
      <c r="T33" s="94"/>
      <c r="U33" s="95"/>
      <c r="V33" s="67"/>
      <c r="W33" s="67"/>
      <c r="X33" s="67"/>
      <c r="Y33" s="67"/>
      <c r="Z33" s="67"/>
      <c r="AA33" s="67"/>
    </row>
    <row r="34" spans="1:27" ht="15" customHeight="1">
      <c r="A34" s="190"/>
      <c r="B34" s="178"/>
      <c r="C34" s="179"/>
      <c r="D34" s="176"/>
      <c r="E34" s="173"/>
      <c r="F34" s="82"/>
      <c r="G34" s="161"/>
      <c r="H34" s="162"/>
      <c r="I34" s="162"/>
      <c r="J34" s="162"/>
      <c r="K34" s="162"/>
      <c r="L34" s="162"/>
      <c r="M34" s="162"/>
      <c r="N34" s="162"/>
      <c r="O34" s="162"/>
      <c r="P34" s="163"/>
      <c r="Q34" s="83"/>
      <c r="R34" s="156"/>
      <c r="S34" s="94"/>
      <c r="T34" s="94"/>
      <c r="U34" s="95"/>
      <c r="V34" s="67"/>
      <c r="W34" s="67"/>
      <c r="X34" s="67"/>
      <c r="Y34" s="67"/>
      <c r="Z34" s="67"/>
      <c r="AA34" s="67"/>
    </row>
    <row r="35" spans="1:27" ht="15" customHeight="1">
      <c r="A35" s="190"/>
      <c r="B35" s="180" t="s">
        <v>48</v>
      </c>
      <c r="C35" s="163"/>
      <c r="D35" s="176"/>
      <c r="E35" s="173"/>
      <c r="F35" s="82"/>
      <c r="G35" s="161"/>
      <c r="H35" s="162"/>
      <c r="I35" s="162"/>
      <c r="J35" s="162"/>
      <c r="K35" s="162"/>
      <c r="L35" s="162"/>
      <c r="M35" s="162"/>
      <c r="N35" s="162"/>
      <c r="O35" s="162"/>
      <c r="P35" s="163"/>
      <c r="Q35" s="83"/>
      <c r="R35" s="156"/>
      <c r="S35" s="94"/>
      <c r="T35" s="94"/>
      <c r="U35" s="95"/>
      <c r="V35" s="67"/>
      <c r="W35" s="67"/>
      <c r="X35" s="67"/>
      <c r="Y35" s="67"/>
      <c r="Z35" s="67"/>
      <c r="AA35" s="67"/>
    </row>
    <row r="36" spans="1:27" ht="15" customHeight="1">
      <c r="A36" s="190"/>
      <c r="B36" s="161"/>
      <c r="C36" s="163"/>
      <c r="D36" s="176"/>
      <c r="E36" s="173"/>
      <c r="F36" s="82"/>
      <c r="G36" s="161"/>
      <c r="H36" s="162"/>
      <c r="I36" s="162"/>
      <c r="J36" s="162"/>
      <c r="K36" s="162"/>
      <c r="L36" s="162"/>
      <c r="M36" s="162"/>
      <c r="N36" s="162"/>
      <c r="O36" s="162"/>
      <c r="P36" s="163"/>
      <c r="Q36" s="83"/>
      <c r="R36" s="156"/>
      <c r="S36" s="94"/>
      <c r="T36" s="94"/>
      <c r="U36" s="95"/>
      <c r="V36" s="67"/>
      <c r="W36" s="67"/>
      <c r="X36" s="67"/>
      <c r="Y36" s="67"/>
      <c r="Z36" s="67"/>
      <c r="AA36" s="67"/>
    </row>
    <row r="37" spans="1:27" ht="15" customHeight="1">
      <c r="A37" s="190"/>
      <c r="B37" s="161"/>
      <c r="C37" s="163"/>
      <c r="D37" s="176"/>
      <c r="E37" s="173"/>
      <c r="F37" s="82"/>
      <c r="G37" s="161"/>
      <c r="H37" s="162"/>
      <c r="I37" s="162"/>
      <c r="J37" s="162"/>
      <c r="K37" s="162"/>
      <c r="L37" s="162"/>
      <c r="M37" s="162"/>
      <c r="N37" s="162"/>
      <c r="O37" s="162"/>
      <c r="P37" s="163"/>
      <c r="Q37" s="83"/>
      <c r="R37" s="156"/>
      <c r="S37" s="94"/>
      <c r="T37" s="94"/>
      <c r="U37" s="95"/>
      <c r="V37" s="67"/>
      <c r="W37" s="67"/>
      <c r="X37" s="67"/>
      <c r="Y37" s="67"/>
      <c r="Z37" s="67"/>
      <c r="AA37" s="67"/>
    </row>
    <row r="38" spans="1:27" ht="15" customHeight="1">
      <c r="A38" s="190"/>
      <c r="B38" s="178"/>
      <c r="C38" s="179"/>
      <c r="D38" s="176"/>
      <c r="E38" s="173"/>
      <c r="F38" s="82"/>
      <c r="G38" s="161"/>
      <c r="H38" s="162"/>
      <c r="I38" s="162"/>
      <c r="J38" s="162"/>
      <c r="K38" s="162"/>
      <c r="L38" s="162"/>
      <c r="M38" s="162"/>
      <c r="N38" s="162"/>
      <c r="O38" s="162"/>
      <c r="P38" s="163"/>
      <c r="Q38" s="83"/>
      <c r="R38" s="156"/>
      <c r="S38" s="94"/>
      <c r="T38" s="94"/>
      <c r="U38" s="95"/>
      <c r="V38" s="67"/>
      <c r="W38" s="67"/>
      <c r="X38" s="67"/>
      <c r="Y38" s="67"/>
      <c r="Z38" s="67"/>
      <c r="AA38" s="67"/>
    </row>
    <row r="39" spans="1:27" ht="15" customHeight="1">
      <c r="A39" s="190"/>
      <c r="B39" s="180" t="s">
        <v>49</v>
      </c>
      <c r="C39" s="163"/>
      <c r="D39" s="176" t="s">
        <v>65</v>
      </c>
      <c r="E39" s="173"/>
      <c r="F39" s="82">
        <v>60</v>
      </c>
      <c r="G39" s="161"/>
      <c r="H39" s="162"/>
      <c r="I39" s="162"/>
      <c r="J39" s="162"/>
      <c r="K39" s="162"/>
      <c r="L39" s="162"/>
      <c r="M39" s="162"/>
      <c r="N39" s="162"/>
      <c r="O39" s="162"/>
      <c r="P39" s="163"/>
      <c r="Q39" s="83"/>
      <c r="R39" s="156"/>
      <c r="S39" s="94"/>
      <c r="T39" s="94"/>
      <c r="U39" s="95"/>
      <c r="V39" s="67"/>
      <c r="W39" s="67"/>
      <c r="X39" s="67"/>
      <c r="Y39" s="67"/>
      <c r="Z39" s="67"/>
      <c r="AA39" s="67"/>
    </row>
    <row r="40" spans="1:27" ht="15" customHeight="1">
      <c r="A40" s="190"/>
      <c r="B40" s="161"/>
      <c r="C40" s="163"/>
      <c r="D40" s="176"/>
      <c r="E40" s="173"/>
      <c r="F40" s="82"/>
      <c r="G40" s="161"/>
      <c r="H40" s="162"/>
      <c r="I40" s="162"/>
      <c r="J40" s="162"/>
      <c r="K40" s="162"/>
      <c r="L40" s="162"/>
      <c r="M40" s="162"/>
      <c r="N40" s="162"/>
      <c r="O40" s="162"/>
      <c r="P40" s="163"/>
      <c r="Q40" s="83"/>
      <c r="R40" s="156"/>
      <c r="S40" s="94"/>
      <c r="T40" s="94"/>
      <c r="U40" s="95"/>
      <c r="V40" s="67"/>
      <c r="W40" s="67"/>
      <c r="X40" s="67"/>
      <c r="Y40" s="67"/>
      <c r="Z40" s="67"/>
      <c r="AA40" s="67"/>
    </row>
    <row r="41" spans="1:27" ht="15" customHeight="1">
      <c r="A41" s="190"/>
      <c r="B41" s="161"/>
      <c r="C41" s="163"/>
      <c r="D41" s="176"/>
      <c r="E41" s="173"/>
      <c r="F41" s="82"/>
      <c r="G41" s="161"/>
      <c r="H41" s="162"/>
      <c r="I41" s="162"/>
      <c r="J41" s="162"/>
      <c r="K41" s="162"/>
      <c r="L41" s="162"/>
      <c r="M41" s="162"/>
      <c r="N41" s="162"/>
      <c r="O41" s="162"/>
      <c r="P41" s="163"/>
      <c r="Q41" s="83"/>
      <c r="R41" s="156"/>
      <c r="S41" s="94"/>
      <c r="T41" s="94"/>
      <c r="U41" s="95"/>
      <c r="V41" s="67"/>
      <c r="W41" s="67"/>
      <c r="X41" s="67"/>
      <c r="Y41" s="67"/>
      <c r="Z41" s="67"/>
      <c r="AA41" s="67"/>
    </row>
    <row r="42" spans="1:27" ht="15.75" customHeight="1">
      <c r="A42" s="191"/>
      <c r="B42" s="164"/>
      <c r="C42" s="165"/>
      <c r="D42" s="181"/>
      <c r="E42" s="182"/>
      <c r="F42" s="85"/>
      <c r="G42" s="164"/>
      <c r="H42" s="139"/>
      <c r="I42" s="139"/>
      <c r="J42" s="139"/>
      <c r="K42" s="139"/>
      <c r="L42" s="139"/>
      <c r="M42" s="139"/>
      <c r="N42" s="139"/>
      <c r="O42" s="139"/>
      <c r="P42" s="165"/>
      <c r="Q42" s="86"/>
      <c r="R42" s="157"/>
      <c r="S42" s="105"/>
      <c r="T42" s="105"/>
      <c r="U42" s="106"/>
      <c r="V42" s="67"/>
      <c r="W42" s="67"/>
      <c r="X42" s="67"/>
      <c r="Y42" s="67"/>
      <c r="Z42" s="67"/>
      <c r="AA42" s="67"/>
    </row>
    <row r="43" spans="1:27" ht="14.25" customHeight="1">
      <c r="A43" s="67"/>
      <c r="B43" s="8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</row>
    <row r="44" spans="1:27" ht="14.25" customHeight="1">
      <c r="A44" s="189">
        <f t="shared" ref="A44:B44" si="4">A26+1</f>
        <v>3</v>
      </c>
      <c r="B44" s="185">
        <f t="shared" si="4"/>
        <v>43782</v>
      </c>
      <c r="C44" s="188" t="s">
        <v>53</v>
      </c>
      <c r="D44" s="183"/>
      <c r="E44" s="184"/>
      <c r="F44" s="75"/>
      <c r="G44" s="75"/>
      <c r="H44" s="75"/>
      <c r="I44" s="75"/>
      <c r="J44" s="75"/>
      <c r="K44" s="75"/>
      <c r="L44" s="75"/>
      <c r="M44" s="75"/>
      <c r="N44" s="75" t="str">
        <f t="shared" ref="N44:N48" si="5">IF((M44-L44+1)=1,"",(M44-L44+1))</f>
        <v/>
      </c>
      <c r="O44" s="77"/>
      <c r="P44" s="78">
        <f t="shared" ref="P44:P48" si="6">O44/(M44-L44+1)</f>
        <v>0</v>
      </c>
      <c r="Q44" s="77"/>
      <c r="R44" s="158"/>
      <c r="S44" s="100"/>
      <c r="T44" s="100"/>
      <c r="U44" s="101"/>
      <c r="V44" s="67"/>
      <c r="W44" s="67"/>
      <c r="X44" s="67"/>
      <c r="Y44" s="67"/>
      <c r="Z44" s="67"/>
      <c r="AA44" s="67"/>
    </row>
    <row r="45" spans="1:27" ht="15" customHeight="1">
      <c r="A45" s="190"/>
      <c r="B45" s="186"/>
      <c r="C45" s="186"/>
      <c r="D45" s="174"/>
      <c r="E45" s="173"/>
      <c r="F45" s="79"/>
      <c r="G45" s="79"/>
      <c r="H45" s="79"/>
      <c r="I45" s="79"/>
      <c r="J45" s="79"/>
      <c r="K45" s="79"/>
      <c r="L45" s="79"/>
      <c r="M45" s="79"/>
      <c r="N45" s="79" t="str">
        <f t="shared" si="5"/>
        <v/>
      </c>
      <c r="O45" s="80"/>
      <c r="P45" s="81">
        <f t="shared" si="6"/>
        <v>0</v>
      </c>
      <c r="Q45" s="80"/>
      <c r="R45" s="155"/>
      <c r="S45" s="94"/>
      <c r="T45" s="94"/>
      <c r="U45" s="95"/>
      <c r="V45" s="67"/>
      <c r="W45" s="67"/>
      <c r="X45" s="67"/>
      <c r="Y45" s="67"/>
      <c r="Z45" s="67"/>
      <c r="AA45" s="67"/>
    </row>
    <row r="46" spans="1:27" ht="15" customHeight="1">
      <c r="A46" s="190"/>
      <c r="B46" s="186"/>
      <c r="C46" s="186"/>
      <c r="D46" s="174"/>
      <c r="E46" s="173"/>
      <c r="F46" s="79"/>
      <c r="G46" s="79"/>
      <c r="H46" s="79"/>
      <c r="I46" s="79"/>
      <c r="J46" s="79"/>
      <c r="K46" s="79"/>
      <c r="L46" s="79"/>
      <c r="M46" s="79"/>
      <c r="N46" s="79" t="str">
        <f t="shared" si="5"/>
        <v/>
      </c>
      <c r="O46" s="80"/>
      <c r="P46" s="81">
        <f t="shared" si="6"/>
        <v>0</v>
      </c>
      <c r="Q46" s="80"/>
      <c r="R46" s="155"/>
      <c r="S46" s="94"/>
      <c r="T46" s="94"/>
      <c r="U46" s="95"/>
      <c r="V46" s="67"/>
      <c r="W46" s="67"/>
      <c r="X46" s="67"/>
      <c r="Y46" s="67"/>
      <c r="Z46" s="67"/>
      <c r="AA46" s="67"/>
    </row>
    <row r="47" spans="1:27" ht="15" customHeight="1">
      <c r="A47" s="190"/>
      <c r="B47" s="186"/>
      <c r="C47" s="186"/>
      <c r="D47" s="174"/>
      <c r="E47" s="173"/>
      <c r="F47" s="79"/>
      <c r="G47" s="79"/>
      <c r="H47" s="79"/>
      <c r="I47" s="79"/>
      <c r="J47" s="79"/>
      <c r="K47" s="79"/>
      <c r="L47" s="79"/>
      <c r="M47" s="79"/>
      <c r="N47" s="79" t="str">
        <f t="shared" si="5"/>
        <v/>
      </c>
      <c r="O47" s="80"/>
      <c r="P47" s="81">
        <f t="shared" si="6"/>
        <v>0</v>
      </c>
      <c r="Q47" s="80"/>
      <c r="R47" s="155"/>
      <c r="S47" s="94"/>
      <c r="T47" s="94"/>
      <c r="U47" s="95"/>
      <c r="V47" s="67"/>
      <c r="W47" s="67"/>
      <c r="X47" s="67"/>
      <c r="Y47" s="67"/>
      <c r="Z47" s="67"/>
      <c r="AA47" s="67"/>
    </row>
    <row r="48" spans="1:27" ht="15" customHeight="1">
      <c r="A48" s="190"/>
      <c r="B48" s="187"/>
      <c r="C48" s="187"/>
      <c r="D48" s="155"/>
      <c r="E48" s="173"/>
      <c r="F48" s="79"/>
      <c r="G48" s="79"/>
      <c r="H48" s="79"/>
      <c r="I48" s="79"/>
      <c r="J48" s="79"/>
      <c r="K48" s="79"/>
      <c r="L48" s="79"/>
      <c r="M48" s="79"/>
      <c r="N48" s="79" t="str">
        <f t="shared" si="5"/>
        <v/>
      </c>
      <c r="O48" s="80"/>
      <c r="P48" s="81">
        <f t="shared" si="6"/>
        <v>0</v>
      </c>
      <c r="Q48" s="80"/>
      <c r="R48" s="155"/>
      <c r="S48" s="94"/>
      <c r="T48" s="94"/>
      <c r="U48" s="95"/>
      <c r="V48" s="67"/>
      <c r="W48" s="67"/>
      <c r="X48" s="67"/>
      <c r="Y48" s="67"/>
      <c r="Z48" s="67"/>
      <c r="AA48" s="67"/>
    </row>
    <row r="49" spans="1:27" ht="15" customHeight="1">
      <c r="A49" s="190"/>
      <c r="B49" s="177" t="s">
        <v>46</v>
      </c>
      <c r="C49" s="160"/>
      <c r="D49" s="176"/>
      <c r="E49" s="173"/>
      <c r="F49" s="82"/>
      <c r="G49" s="159" t="s">
        <v>54</v>
      </c>
      <c r="H49" s="125"/>
      <c r="I49" s="125"/>
      <c r="J49" s="125"/>
      <c r="K49" s="125"/>
      <c r="L49" s="125"/>
      <c r="M49" s="125"/>
      <c r="N49" s="125"/>
      <c r="O49" s="125"/>
      <c r="P49" s="160"/>
      <c r="Q49" s="83"/>
      <c r="R49" s="156"/>
      <c r="S49" s="94"/>
      <c r="T49" s="94"/>
      <c r="U49" s="95"/>
      <c r="V49" s="67"/>
      <c r="W49" s="67"/>
      <c r="X49" s="67"/>
      <c r="Y49" s="67"/>
      <c r="Z49" s="67"/>
      <c r="AA49" s="67"/>
    </row>
    <row r="50" spans="1:27" ht="15" customHeight="1">
      <c r="A50" s="190"/>
      <c r="B50" s="161"/>
      <c r="C50" s="163"/>
      <c r="D50" s="176"/>
      <c r="E50" s="173"/>
      <c r="F50" s="82"/>
      <c r="G50" s="161"/>
      <c r="H50" s="162"/>
      <c r="I50" s="162"/>
      <c r="J50" s="162"/>
      <c r="K50" s="162"/>
      <c r="L50" s="162"/>
      <c r="M50" s="162"/>
      <c r="N50" s="162"/>
      <c r="O50" s="162"/>
      <c r="P50" s="163"/>
      <c r="Q50" s="83"/>
      <c r="R50" s="156"/>
      <c r="S50" s="94"/>
      <c r="T50" s="94"/>
      <c r="U50" s="95"/>
      <c r="V50" s="67"/>
      <c r="W50" s="67"/>
      <c r="X50" s="67"/>
      <c r="Y50" s="67"/>
      <c r="Z50" s="67"/>
      <c r="AA50" s="67"/>
    </row>
    <row r="51" spans="1:27" ht="15" customHeight="1">
      <c r="A51" s="190"/>
      <c r="B51" s="161"/>
      <c r="C51" s="163"/>
      <c r="D51" s="176"/>
      <c r="E51" s="173"/>
      <c r="F51" s="82"/>
      <c r="G51" s="161"/>
      <c r="H51" s="162"/>
      <c r="I51" s="162"/>
      <c r="J51" s="162"/>
      <c r="K51" s="162"/>
      <c r="L51" s="162"/>
      <c r="M51" s="162"/>
      <c r="N51" s="162"/>
      <c r="O51" s="162"/>
      <c r="P51" s="163"/>
      <c r="Q51" s="83"/>
      <c r="R51" s="156"/>
      <c r="S51" s="94"/>
      <c r="T51" s="94"/>
      <c r="U51" s="95"/>
      <c r="V51" s="67"/>
      <c r="W51" s="67"/>
      <c r="X51" s="67"/>
      <c r="Y51" s="67"/>
      <c r="Z51" s="67"/>
      <c r="AA51" s="67"/>
    </row>
    <row r="52" spans="1:27" ht="15" customHeight="1">
      <c r="A52" s="190"/>
      <c r="B52" s="178"/>
      <c r="C52" s="179"/>
      <c r="D52" s="176"/>
      <c r="E52" s="173"/>
      <c r="F52" s="82"/>
      <c r="G52" s="161"/>
      <c r="H52" s="162"/>
      <c r="I52" s="162"/>
      <c r="J52" s="162"/>
      <c r="K52" s="162"/>
      <c r="L52" s="162"/>
      <c r="M52" s="162"/>
      <c r="N52" s="162"/>
      <c r="O52" s="162"/>
      <c r="P52" s="163"/>
      <c r="Q52" s="83"/>
      <c r="R52" s="156"/>
      <c r="S52" s="94"/>
      <c r="T52" s="94"/>
      <c r="U52" s="95"/>
      <c r="V52" s="67"/>
      <c r="W52" s="67"/>
      <c r="X52" s="67"/>
      <c r="Y52" s="67"/>
      <c r="Z52" s="67"/>
      <c r="AA52" s="67"/>
    </row>
    <row r="53" spans="1:27" ht="15" customHeight="1">
      <c r="A53" s="190"/>
      <c r="B53" s="180" t="s">
        <v>48</v>
      </c>
      <c r="C53" s="163"/>
      <c r="D53" s="176"/>
      <c r="E53" s="173"/>
      <c r="F53" s="82"/>
      <c r="G53" s="161"/>
      <c r="H53" s="162"/>
      <c r="I53" s="162"/>
      <c r="J53" s="162"/>
      <c r="K53" s="162"/>
      <c r="L53" s="162"/>
      <c r="M53" s="162"/>
      <c r="N53" s="162"/>
      <c r="O53" s="162"/>
      <c r="P53" s="163"/>
      <c r="Q53" s="83"/>
      <c r="R53" s="156"/>
      <c r="S53" s="94"/>
      <c r="T53" s="94"/>
      <c r="U53" s="95"/>
      <c r="V53" s="67"/>
      <c r="W53" s="67"/>
      <c r="X53" s="67"/>
      <c r="Y53" s="67"/>
      <c r="Z53" s="67"/>
      <c r="AA53" s="67"/>
    </row>
    <row r="54" spans="1:27" ht="15" customHeight="1">
      <c r="A54" s="190"/>
      <c r="B54" s="161"/>
      <c r="C54" s="163"/>
      <c r="D54" s="176"/>
      <c r="E54" s="173"/>
      <c r="F54" s="82"/>
      <c r="G54" s="161"/>
      <c r="H54" s="162"/>
      <c r="I54" s="162"/>
      <c r="J54" s="162"/>
      <c r="K54" s="162"/>
      <c r="L54" s="162"/>
      <c r="M54" s="162"/>
      <c r="N54" s="162"/>
      <c r="O54" s="162"/>
      <c r="P54" s="163"/>
      <c r="Q54" s="83"/>
      <c r="R54" s="156"/>
      <c r="S54" s="94"/>
      <c r="T54" s="94"/>
      <c r="U54" s="95"/>
      <c r="V54" s="67"/>
      <c r="W54" s="67"/>
      <c r="X54" s="67"/>
      <c r="Y54" s="67"/>
      <c r="Z54" s="67"/>
      <c r="AA54" s="67"/>
    </row>
    <row r="55" spans="1:27" ht="15" customHeight="1">
      <c r="A55" s="190"/>
      <c r="B55" s="161"/>
      <c r="C55" s="163"/>
      <c r="D55" s="176"/>
      <c r="E55" s="173"/>
      <c r="F55" s="82"/>
      <c r="G55" s="161"/>
      <c r="H55" s="162"/>
      <c r="I55" s="162"/>
      <c r="J55" s="162"/>
      <c r="K55" s="162"/>
      <c r="L55" s="162"/>
      <c r="M55" s="162"/>
      <c r="N55" s="162"/>
      <c r="O55" s="162"/>
      <c r="P55" s="163"/>
      <c r="Q55" s="83"/>
      <c r="R55" s="156"/>
      <c r="S55" s="94"/>
      <c r="T55" s="94"/>
      <c r="U55" s="95"/>
      <c r="V55" s="67"/>
      <c r="W55" s="67"/>
      <c r="X55" s="67"/>
      <c r="Y55" s="67"/>
      <c r="Z55" s="67"/>
      <c r="AA55" s="67"/>
    </row>
    <row r="56" spans="1:27" ht="15" customHeight="1">
      <c r="A56" s="190"/>
      <c r="B56" s="178"/>
      <c r="C56" s="179"/>
      <c r="D56" s="176"/>
      <c r="E56" s="173"/>
      <c r="F56" s="82"/>
      <c r="G56" s="161"/>
      <c r="H56" s="162"/>
      <c r="I56" s="162"/>
      <c r="J56" s="162"/>
      <c r="K56" s="162"/>
      <c r="L56" s="162"/>
      <c r="M56" s="162"/>
      <c r="N56" s="162"/>
      <c r="O56" s="162"/>
      <c r="P56" s="163"/>
      <c r="Q56" s="83"/>
      <c r="R56" s="156"/>
      <c r="S56" s="94"/>
      <c r="T56" s="94"/>
      <c r="U56" s="95"/>
      <c r="V56" s="67"/>
      <c r="W56" s="67"/>
      <c r="X56" s="67"/>
      <c r="Y56" s="67"/>
      <c r="Z56" s="67"/>
      <c r="AA56" s="67"/>
    </row>
    <row r="57" spans="1:27" ht="15" customHeight="1">
      <c r="A57" s="190"/>
      <c r="B57" s="180" t="s">
        <v>49</v>
      </c>
      <c r="C57" s="163"/>
      <c r="D57" s="176" t="s">
        <v>66</v>
      </c>
      <c r="E57" s="173"/>
      <c r="F57" s="82">
        <v>60</v>
      </c>
      <c r="G57" s="161"/>
      <c r="H57" s="162"/>
      <c r="I57" s="162"/>
      <c r="J57" s="162"/>
      <c r="K57" s="162"/>
      <c r="L57" s="162"/>
      <c r="M57" s="162"/>
      <c r="N57" s="162"/>
      <c r="O57" s="162"/>
      <c r="P57" s="163"/>
      <c r="Q57" s="83"/>
      <c r="R57" s="156"/>
      <c r="S57" s="94"/>
      <c r="T57" s="94"/>
      <c r="U57" s="95"/>
      <c r="V57" s="67"/>
      <c r="W57" s="67"/>
      <c r="X57" s="67"/>
      <c r="Y57" s="67"/>
      <c r="Z57" s="67"/>
      <c r="AA57" s="67"/>
    </row>
    <row r="58" spans="1:27" ht="15" customHeight="1">
      <c r="A58" s="190"/>
      <c r="B58" s="161"/>
      <c r="C58" s="163"/>
      <c r="D58" s="176"/>
      <c r="E58" s="173"/>
      <c r="F58" s="82"/>
      <c r="G58" s="161"/>
      <c r="H58" s="162"/>
      <c r="I58" s="162"/>
      <c r="J58" s="162"/>
      <c r="K58" s="162"/>
      <c r="L58" s="162"/>
      <c r="M58" s="162"/>
      <c r="N58" s="162"/>
      <c r="O58" s="162"/>
      <c r="P58" s="163"/>
      <c r="Q58" s="83"/>
      <c r="R58" s="156"/>
      <c r="S58" s="94"/>
      <c r="T58" s="94"/>
      <c r="U58" s="95"/>
      <c r="V58" s="67"/>
      <c r="W58" s="67"/>
      <c r="X58" s="67"/>
      <c r="Y58" s="67"/>
      <c r="Z58" s="67"/>
      <c r="AA58" s="67"/>
    </row>
    <row r="59" spans="1:27" ht="15" customHeight="1">
      <c r="A59" s="190"/>
      <c r="B59" s="161"/>
      <c r="C59" s="163"/>
      <c r="D59" s="176"/>
      <c r="E59" s="173"/>
      <c r="F59" s="82"/>
      <c r="G59" s="161"/>
      <c r="H59" s="162"/>
      <c r="I59" s="162"/>
      <c r="J59" s="162"/>
      <c r="K59" s="162"/>
      <c r="L59" s="162"/>
      <c r="M59" s="162"/>
      <c r="N59" s="162"/>
      <c r="O59" s="162"/>
      <c r="P59" s="163"/>
      <c r="Q59" s="83"/>
      <c r="R59" s="156"/>
      <c r="S59" s="94"/>
      <c r="T59" s="94"/>
      <c r="U59" s="95"/>
      <c r="V59" s="67"/>
      <c r="W59" s="67"/>
      <c r="X59" s="67"/>
      <c r="Y59" s="67"/>
      <c r="Z59" s="67"/>
      <c r="AA59" s="67"/>
    </row>
    <row r="60" spans="1:27" ht="15.75" customHeight="1">
      <c r="A60" s="191"/>
      <c r="B60" s="164"/>
      <c r="C60" s="165"/>
      <c r="D60" s="181"/>
      <c r="E60" s="182"/>
      <c r="F60" s="85"/>
      <c r="G60" s="164"/>
      <c r="H60" s="139"/>
      <c r="I60" s="139"/>
      <c r="J60" s="139"/>
      <c r="K60" s="139"/>
      <c r="L60" s="139"/>
      <c r="M60" s="139"/>
      <c r="N60" s="139"/>
      <c r="O60" s="139"/>
      <c r="P60" s="165"/>
      <c r="Q60" s="86"/>
      <c r="R60" s="157"/>
      <c r="S60" s="105"/>
      <c r="T60" s="105"/>
      <c r="U60" s="106"/>
      <c r="V60" s="67"/>
      <c r="W60" s="67"/>
      <c r="X60" s="67"/>
      <c r="Y60" s="67"/>
      <c r="Z60" s="67"/>
      <c r="AA60" s="67"/>
    </row>
    <row r="61" spans="1:27" ht="14.25" customHeight="1">
      <c r="A61" s="67"/>
      <c r="B61" s="8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</row>
    <row r="62" spans="1:27" ht="14.25" customHeight="1">
      <c r="A62" s="189">
        <f t="shared" ref="A62:B62" si="7">A44+1</f>
        <v>4</v>
      </c>
      <c r="B62" s="185">
        <f t="shared" si="7"/>
        <v>43783</v>
      </c>
      <c r="C62" s="188" t="s">
        <v>55</v>
      </c>
      <c r="D62" s="183"/>
      <c r="E62" s="184"/>
      <c r="F62" s="75"/>
      <c r="G62" s="75"/>
      <c r="H62" s="75"/>
      <c r="I62" s="75"/>
      <c r="J62" s="75"/>
      <c r="K62" s="75"/>
      <c r="L62" s="75"/>
      <c r="M62" s="75"/>
      <c r="N62" s="75" t="str">
        <f t="shared" ref="N62:N66" si="8">IF((M62-L62+1)=1,"",(M62-L62+1))</f>
        <v/>
      </c>
      <c r="O62" s="77"/>
      <c r="P62" s="78">
        <f t="shared" ref="P62:P66" si="9">O62/(M62-L62+1)</f>
        <v>0</v>
      </c>
      <c r="Q62" s="77"/>
      <c r="R62" s="158"/>
      <c r="S62" s="100"/>
      <c r="T62" s="100"/>
      <c r="U62" s="101"/>
      <c r="V62" s="67"/>
      <c r="W62" s="67"/>
      <c r="X62" s="67"/>
      <c r="Y62" s="67"/>
      <c r="Z62" s="67"/>
      <c r="AA62" s="67"/>
    </row>
    <row r="63" spans="1:27" ht="15" customHeight="1">
      <c r="A63" s="190"/>
      <c r="B63" s="186"/>
      <c r="C63" s="186"/>
      <c r="D63" s="174"/>
      <c r="E63" s="173"/>
      <c r="F63" s="79"/>
      <c r="G63" s="79"/>
      <c r="H63" s="79"/>
      <c r="I63" s="79"/>
      <c r="J63" s="79"/>
      <c r="K63" s="79"/>
      <c r="L63" s="79"/>
      <c r="M63" s="79"/>
      <c r="N63" s="79" t="str">
        <f t="shared" si="8"/>
        <v/>
      </c>
      <c r="O63" s="80"/>
      <c r="P63" s="81">
        <f t="shared" si="9"/>
        <v>0</v>
      </c>
      <c r="Q63" s="80"/>
      <c r="R63" s="155"/>
      <c r="S63" s="94"/>
      <c r="T63" s="94"/>
      <c r="U63" s="95"/>
      <c r="V63" s="67"/>
      <c r="W63" s="67"/>
      <c r="X63" s="67"/>
      <c r="Y63" s="67"/>
      <c r="Z63" s="67"/>
      <c r="AA63" s="67"/>
    </row>
    <row r="64" spans="1:27" ht="15" customHeight="1">
      <c r="A64" s="190"/>
      <c r="B64" s="186"/>
      <c r="C64" s="186"/>
      <c r="D64" s="174"/>
      <c r="E64" s="173"/>
      <c r="F64" s="79"/>
      <c r="G64" s="79"/>
      <c r="H64" s="79"/>
      <c r="I64" s="79"/>
      <c r="J64" s="79"/>
      <c r="K64" s="79"/>
      <c r="L64" s="79"/>
      <c r="M64" s="79"/>
      <c r="N64" s="79" t="str">
        <f t="shared" si="8"/>
        <v/>
      </c>
      <c r="O64" s="80"/>
      <c r="P64" s="81">
        <f t="shared" si="9"/>
        <v>0</v>
      </c>
      <c r="Q64" s="80"/>
      <c r="R64" s="155"/>
      <c r="S64" s="94"/>
      <c r="T64" s="94"/>
      <c r="U64" s="95"/>
      <c r="V64" s="67"/>
      <c r="W64" s="67"/>
      <c r="X64" s="67"/>
      <c r="Y64" s="67"/>
      <c r="Z64" s="67"/>
      <c r="AA64" s="67"/>
    </row>
    <row r="65" spans="1:27" ht="15" customHeight="1">
      <c r="A65" s="190"/>
      <c r="B65" s="186"/>
      <c r="C65" s="186"/>
      <c r="D65" s="174"/>
      <c r="E65" s="173"/>
      <c r="F65" s="79"/>
      <c r="G65" s="79"/>
      <c r="H65" s="79"/>
      <c r="I65" s="79"/>
      <c r="J65" s="79"/>
      <c r="K65" s="79"/>
      <c r="L65" s="79"/>
      <c r="M65" s="79"/>
      <c r="N65" s="79" t="str">
        <f t="shared" si="8"/>
        <v/>
      </c>
      <c r="O65" s="80"/>
      <c r="P65" s="81">
        <f t="shared" si="9"/>
        <v>0</v>
      </c>
      <c r="Q65" s="80"/>
      <c r="R65" s="155"/>
      <c r="S65" s="94"/>
      <c r="T65" s="94"/>
      <c r="U65" s="95"/>
      <c r="V65" s="67"/>
      <c r="W65" s="67"/>
      <c r="X65" s="67"/>
      <c r="Y65" s="67"/>
      <c r="Z65" s="67"/>
      <c r="AA65" s="67"/>
    </row>
    <row r="66" spans="1:27" ht="15" customHeight="1">
      <c r="A66" s="190"/>
      <c r="B66" s="187"/>
      <c r="C66" s="187"/>
      <c r="D66" s="155"/>
      <c r="E66" s="173"/>
      <c r="F66" s="79"/>
      <c r="G66" s="79"/>
      <c r="H66" s="79"/>
      <c r="I66" s="79"/>
      <c r="J66" s="79"/>
      <c r="K66" s="79"/>
      <c r="L66" s="79"/>
      <c r="M66" s="79"/>
      <c r="N66" s="79" t="str">
        <f t="shared" si="8"/>
        <v/>
      </c>
      <c r="O66" s="80"/>
      <c r="P66" s="81">
        <f t="shared" si="9"/>
        <v>0</v>
      </c>
      <c r="Q66" s="80"/>
      <c r="R66" s="155"/>
      <c r="S66" s="94"/>
      <c r="T66" s="94"/>
      <c r="U66" s="95"/>
      <c r="V66" s="67"/>
      <c r="W66" s="67"/>
      <c r="X66" s="67"/>
      <c r="Y66" s="67"/>
      <c r="Z66" s="67"/>
      <c r="AA66" s="67"/>
    </row>
    <row r="67" spans="1:27" ht="15" customHeight="1">
      <c r="A67" s="190"/>
      <c r="B67" s="177" t="s">
        <v>46</v>
      </c>
      <c r="C67" s="160"/>
      <c r="D67" s="176">
        <f t="shared" ref="D67:D70" si="10">D44</f>
        <v>0</v>
      </c>
      <c r="E67" s="173"/>
      <c r="F67" s="82"/>
      <c r="G67" s="159" t="s">
        <v>52</v>
      </c>
      <c r="H67" s="125"/>
      <c r="I67" s="125"/>
      <c r="J67" s="125"/>
      <c r="K67" s="125"/>
      <c r="L67" s="125"/>
      <c r="M67" s="125"/>
      <c r="N67" s="125"/>
      <c r="O67" s="125"/>
      <c r="P67" s="160"/>
      <c r="Q67" s="83"/>
      <c r="R67" s="156"/>
      <c r="S67" s="94"/>
      <c r="T67" s="94"/>
      <c r="U67" s="95"/>
      <c r="V67" s="67"/>
      <c r="W67" s="67"/>
      <c r="X67" s="67"/>
      <c r="Y67" s="67"/>
      <c r="Z67" s="67"/>
      <c r="AA67" s="67"/>
    </row>
    <row r="68" spans="1:27" ht="15" customHeight="1">
      <c r="A68" s="190"/>
      <c r="B68" s="161"/>
      <c r="C68" s="163"/>
      <c r="D68" s="176">
        <f t="shared" si="10"/>
        <v>0</v>
      </c>
      <c r="E68" s="173"/>
      <c r="F68" s="82"/>
      <c r="G68" s="161"/>
      <c r="H68" s="162"/>
      <c r="I68" s="162"/>
      <c r="J68" s="162"/>
      <c r="K68" s="162"/>
      <c r="L68" s="162"/>
      <c r="M68" s="162"/>
      <c r="N68" s="162"/>
      <c r="O68" s="162"/>
      <c r="P68" s="163"/>
      <c r="Q68" s="83"/>
      <c r="R68" s="156"/>
      <c r="S68" s="94"/>
      <c r="T68" s="94"/>
      <c r="U68" s="95"/>
      <c r="V68" s="67"/>
      <c r="W68" s="67"/>
      <c r="X68" s="67"/>
      <c r="Y68" s="67"/>
      <c r="Z68" s="67"/>
      <c r="AA68" s="67"/>
    </row>
    <row r="69" spans="1:27" ht="15" customHeight="1">
      <c r="A69" s="190"/>
      <c r="B69" s="161"/>
      <c r="C69" s="163"/>
      <c r="D69" s="176">
        <f t="shared" si="10"/>
        <v>0</v>
      </c>
      <c r="E69" s="173"/>
      <c r="F69" s="82"/>
      <c r="G69" s="161"/>
      <c r="H69" s="162"/>
      <c r="I69" s="162"/>
      <c r="J69" s="162"/>
      <c r="K69" s="162"/>
      <c r="L69" s="162"/>
      <c r="M69" s="162"/>
      <c r="N69" s="162"/>
      <c r="O69" s="162"/>
      <c r="P69" s="163"/>
      <c r="Q69" s="83"/>
      <c r="R69" s="156"/>
      <c r="S69" s="94"/>
      <c r="T69" s="94"/>
      <c r="U69" s="95"/>
      <c r="V69" s="67"/>
      <c r="W69" s="67"/>
      <c r="X69" s="67"/>
      <c r="Y69" s="67"/>
      <c r="Z69" s="67"/>
      <c r="AA69" s="67"/>
    </row>
    <row r="70" spans="1:27" ht="15" customHeight="1">
      <c r="A70" s="190"/>
      <c r="B70" s="178"/>
      <c r="C70" s="179"/>
      <c r="D70" s="176">
        <f t="shared" si="10"/>
        <v>0</v>
      </c>
      <c r="E70" s="173"/>
      <c r="F70" s="82"/>
      <c r="G70" s="161"/>
      <c r="H70" s="162"/>
      <c r="I70" s="162"/>
      <c r="J70" s="162"/>
      <c r="K70" s="162"/>
      <c r="L70" s="162"/>
      <c r="M70" s="162"/>
      <c r="N70" s="162"/>
      <c r="O70" s="162"/>
      <c r="P70" s="163"/>
      <c r="Q70" s="83"/>
      <c r="R70" s="156"/>
      <c r="S70" s="94"/>
      <c r="T70" s="94"/>
      <c r="U70" s="95"/>
      <c r="V70" s="67"/>
      <c r="W70" s="67"/>
      <c r="X70" s="67"/>
      <c r="Y70" s="67"/>
      <c r="Z70" s="67"/>
      <c r="AA70" s="67"/>
    </row>
    <row r="71" spans="1:27" ht="15" customHeight="1">
      <c r="A71" s="190"/>
      <c r="B71" s="180" t="s">
        <v>48</v>
      </c>
      <c r="C71" s="163"/>
      <c r="D71" s="176">
        <f>D74</f>
        <v>0</v>
      </c>
      <c r="E71" s="173"/>
      <c r="F71" s="82"/>
      <c r="G71" s="161"/>
      <c r="H71" s="162"/>
      <c r="I71" s="162"/>
      <c r="J71" s="162"/>
      <c r="K71" s="162"/>
      <c r="L71" s="162"/>
      <c r="M71" s="162"/>
      <c r="N71" s="162"/>
      <c r="O71" s="162"/>
      <c r="P71" s="163"/>
      <c r="Q71" s="83"/>
      <c r="R71" s="156"/>
      <c r="S71" s="94"/>
      <c r="T71" s="94"/>
      <c r="U71" s="95"/>
      <c r="V71" s="67"/>
      <c r="W71" s="67"/>
      <c r="X71" s="67"/>
      <c r="Y71" s="67"/>
      <c r="Z71" s="67"/>
      <c r="AA71" s="67"/>
    </row>
    <row r="72" spans="1:27" ht="15" customHeight="1">
      <c r="A72" s="190"/>
      <c r="B72" s="161"/>
      <c r="C72" s="163"/>
      <c r="D72" s="176"/>
      <c r="E72" s="173"/>
      <c r="F72" s="82"/>
      <c r="G72" s="161"/>
      <c r="H72" s="162"/>
      <c r="I72" s="162"/>
      <c r="J72" s="162"/>
      <c r="K72" s="162"/>
      <c r="L72" s="162"/>
      <c r="M72" s="162"/>
      <c r="N72" s="162"/>
      <c r="O72" s="162"/>
      <c r="P72" s="163"/>
      <c r="Q72" s="83"/>
      <c r="R72" s="156"/>
      <c r="S72" s="94"/>
      <c r="T72" s="94"/>
      <c r="U72" s="95"/>
      <c r="V72" s="67"/>
      <c r="W72" s="67"/>
      <c r="X72" s="67"/>
      <c r="Y72" s="67"/>
      <c r="Z72" s="67"/>
      <c r="AA72" s="67"/>
    </row>
    <row r="73" spans="1:27" ht="15" customHeight="1">
      <c r="A73" s="190"/>
      <c r="B73" s="161"/>
      <c r="C73" s="163"/>
      <c r="D73" s="176"/>
      <c r="E73" s="173"/>
      <c r="F73" s="82"/>
      <c r="G73" s="161"/>
      <c r="H73" s="162"/>
      <c r="I73" s="162"/>
      <c r="J73" s="162"/>
      <c r="K73" s="162"/>
      <c r="L73" s="162"/>
      <c r="M73" s="162"/>
      <c r="N73" s="162"/>
      <c r="O73" s="162"/>
      <c r="P73" s="163"/>
      <c r="Q73" s="83"/>
      <c r="R73" s="156"/>
      <c r="S73" s="94"/>
      <c r="T73" s="94"/>
      <c r="U73" s="95"/>
      <c r="V73" s="67"/>
      <c r="W73" s="67"/>
      <c r="X73" s="67"/>
      <c r="Y73" s="67"/>
      <c r="Z73" s="67"/>
      <c r="AA73" s="67"/>
    </row>
    <row r="74" spans="1:27" ht="15" customHeight="1">
      <c r="A74" s="190"/>
      <c r="B74" s="178"/>
      <c r="C74" s="179"/>
      <c r="D74" s="176"/>
      <c r="E74" s="173"/>
      <c r="F74" s="82"/>
      <c r="G74" s="161"/>
      <c r="H74" s="162"/>
      <c r="I74" s="162"/>
      <c r="J74" s="162"/>
      <c r="K74" s="162"/>
      <c r="L74" s="162"/>
      <c r="M74" s="162"/>
      <c r="N74" s="162"/>
      <c r="O74" s="162"/>
      <c r="P74" s="163"/>
      <c r="Q74" s="83"/>
      <c r="R74" s="156"/>
      <c r="S74" s="94"/>
      <c r="T74" s="94"/>
      <c r="U74" s="95"/>
      <c r="V74" s="67"/>
      <c r="W74" s="67"/>
      <c r="X74" s="67"/>
      <c r="Y74" s="67"/>
      <c r="Z74" s="67"/>
      <c r="AA74" s="67"/>
    </row>
    <row r="75" spans="1:27" ht="15" customHeight="1">
      <c r="A75" s="190"/>
      <c r="B75" s="180" t="s">
        <v>49</v>
      </c>
      <c r="C75" s="163"/>
      <c r="D75" s="176"/>
      <c r="E75" s="173"/>
      <c r="F75" s="82"/>
      <c r="G75" s="161"/>
      <c r="H75" s="162"/>
      <c r="I75" s="162"/>
      <c r="J75" s="162"/>
      <c r="K75" s="162"/>
      <c r="L75" s="162"/>
      <c r="M75" s="162"/>
      <c r="N75" s="162"/>
      <c r="O75" s="162"/>
      <c r="P75" s="163"/>
      <c r="Q75" s="83"/>
      <c r="R75" s="156"/>
      <c r="S75" s="94"/>
      <c r="T75" s="94"/>
      <c r="U75" s="95"/>
      <c r="V75" s="67"/>
      <c r="W75" s="67"/>
      <c r="X75" s="67"/>
      <c r="Y75" s="67"/>
      <c r="Z75" s="67"/>
      <c r="AA75" s="67"/>
    </row>
    <row r="76" spans="1:27" ht="15" customHeight="1">
      <c r="A76" s="190"/>
      <c r="B76" s="161"/>
      <c r="C76" s="163"/>
      <c r="D76" s="176"/>
      <c r="E76" s="173"/>
      <c r="F76" s="82"/>
      <c r="G76" s="161"/>
      <c r="H76" s="162"/>
      <c r="I76" s="162"/>
      <c r="J76" s="162"/>
      <c r="K76" s="162"/>
      <c r="L76" s="162"/>
      <c r="M76" s="162"/>
      <c r="N76" s="162"/>
      <c r="O76" s="162"/>
      <c r="P76" s="163"/>
      <c r="Q76" s="83"/>
      <c r="R76" s="156"/>
      <c r="S76" s="94"/>
      <c r="T76" s="94"/>
      <c r="U76" s="95"/>
      <c r="V76" s="67"/>
      <c r="W76" s="67"/>
      <c r="X76" s="67"/>
      <c r="Y76" s="67"/>
      <c r="Z76" s="67"/>
      <c r="AA76" s="67"/>
    </row>
    <row r="77" spans="1:27" ht="15" customHeight="1">
      <c r="A77" s="190"/>
      <c r="B77" s="161"/>
      <c r="C77" s="163"/>
      <c r="D77" s="176"/>
      <c r="E77" s="173"/>
      <c r="F77" s="82"/>
      <c r="G77" s="161"/>
      <c r="H77" s="162"/>
      <c r="I77" s="162"/>
      <c r="J77" s="162"/>
      <c r="K77" s="162"/>
      <c r="L77" s="162"/>
      <c r="M77" s="162"/>
      <c r="N77" s="162"/>
      <c r="O77" s="162"/>
      <c r="P77" s="163"/>
      <c r="Q77" s="83"/>
      <c r="R77" s="156"/>
      <c r="S77" s="94"/>
      <c r="T77" s="94"/>
      <c r="U77" s="95"/>
      <c r="V77" s="67"/>
      <c r="W77" s="67"/>
      <c r="X77" s="67"/>
      <c r="Y77" s="67"/>
      <c r="Z77" s="67"/>
      <c r="AA77" s="67"/>
    </row>
    <row r="78" spans="1:27" ht="15.75" customHeight="1">
      <c r="A78" s="191"/>
      <c r="B78" s="164"/>
      <c r="C78" s="165"/>
      <c r="D78" s="181"/>
      <c r="E78" s="182"/>
      <c r="F78" s="85"/>
      <c r="G78" s="164"/>
      <c r="H78" s="139"/>
      <c r="I78" s="139"/>
      <c r="J78" s="139"/>
      <c r="K78" s="139"/>
      <c r="L78" s="139"/>
      <c r="M78" s="139"/>
      <c r="N78" s="139"/>
      <c r="O78" s="139"/>
      <c r="P78" s="165"/>
      <c r="Q78" s="86"/>
      <c r="R78" s="157"/>
      <c r="S78" s="105"/>
      <c r="T78" s="105"/>
      <c r="U78" s="106"/>
      <c r="V78" s="67"/>
      <c r="W78" s="67"/>
      <c r="X78" s="67"/>
      <c r="Y78" s="67"/>
      <c r="Z78" s="67"/>
      <c r="AA78" s="67"/>
    </row>
    <row r="79" spans="1:27" ht="14.25" customHeight="1">
      <c r="A79" s="67"/>
      <c r="B79" s="8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</row>
    <row r="80" spans="1:27" ht="14.25" customHeight="1">
      <c r="A80" s="189">
        <f t="shared" ref="A80:B80" si="11">A62+1</f>
        <v>5</v>
      </c>
      <c r="B80" s="185">
        <f t="shared" si="11"/>
        <v>43784</v>
      </c>
      <c r="C80" s="188" t="s">
        <v>56</v>
      </c>
      <c r="D80" s="183"/>
      <c r="E80" s="184"/>
      <c r="F80" s="75"/>
      <c r="G80" s="75"/>
      <c r="H80" s="75"/>
      <c r="I80" s="75"/>
      <c r="J80" s="75"/>
      <c r="K80" s="75"/>
      <c r="L80" s="75"/>
      <c r="M80" s="75"/>
      <c r="N80" s="75" t="str">
        <f t="shared" ref="N80:N84" si="12">IF((M80-L80+1)=1,"",(M80-L80+1))</f>
        <v/>
      </c>
      <c r="O80" s="77"/>
      <c r="P80" s="78">
        <f t="shared" ref="P80:P84" si="13">O80/(M80-L80+1)</f>
        <v>0</v>
      </c>
      <c r="Q80" s="77"/>
      <c r="R80" s="158"/>
      <c r="S80" s="100"/>
      <c r="T80" s="100"/>
      <c r="U80" s="101"/>
      <c r="V80" s="67"/>
      <c r="W80" s="67"/>
      <c r="X80" s="67"/>
      <c r="Y80" s="67"/>
      <c r="Z80" s="67"/>
      <c r="AA80" s="67"/>
    </row>
    <row r="81" spans="1:27" ht="15" customHeight="1">
      <c r="A81" s="190"/>
      <c r="B81" s="186"/>
      <c r="C81" s="186"/>
      <c r="D81" s="174"/>
      <c r="E81" s="173"/>
      <c r="F81" s="79"/>
      <c r="G81" s="79"/>
      <c r="H81" s="79"/>
      <c r="I81" s="79"/>
      <c r="J81" s="79"/>
      <c r="K81" s="79"/>
      <c r="L81" s="79"/>
      <c r="M81" s="79"/>
      <c r="N81" s="79" t="str">
        <f t="shared" si="12"/>
        <v/>
      </c>
      <c r="O81" s="80"/>
      <c r="P81" s="81">
        <f t="shared" si="13"/>
        <v>0</v>
      </c>
      <c r="Q81" s="80"/>
      <c r="R81" s="155"/>
      <c r="S81" s="94"/>
      <c r="T81" s="94"/>
      <c r="U81" s="95"/>
      <c r="V81" s="67"/>
      <c r="W81" s="67"/>
      <c r="X81" s="67"/>
      <c r="Y81" s="67"/>
      <c r="Z81" s="67"/>
      <c r="AA81" s="67"/>
    </row>
    <row r="82" spans="1:27" ht="15" customHeight="1">
      <c r="A82" s="190"/>
      <c r="B82" s="186"/>
      <c r="C82" s="186"/>
      <c r="D82" s="174"/>
      <c r="E82" s="173"/>
      <c r="F82" s="79"/>
      <c r="G82" s="79"/>
      <c r="H82" s="79"/>
      <c r="I82" s="79"/>
      <c r="J82" s="79"/>
      <c r="K82" s="79"/>
      <c r="L82" s="79"/>
      <c r="M82" s="79"/>
      <c r="N82" s="79" t="str">
        <f t="shared" si="12"/>
        <v/>
      </c>
      <c r="O82" s="80"/>
      <c r="P82" s="81">
        <f t="shared" si="13"/>
        <v>0</v>
      </c>
      <c r="Q82" s="80"/>
      <c r="R82" s="155"/>
      <c r="S82" s="94"/>
      <c r="T82" s="94"/>
      <c r="U82" s="95"/>
      <c r="V82" s="67"/>
      <c r="W82" s="67"/>
      <c r="X82" s="67"/>
      <c r="Y82" s="67"/>
      <c r="Z82" s="67"/>
      <c r="AA82" s="67"/>
    </row>
    <row r="83" spans="1:27" ht="15" customHeight="1">
      <c r="A83" s="190"/>
      <c r="B83" s="186"/>
      <c r="C83" s="186"/>
      <c r="D83" s="174"/>
      <c r="E83" s="173"/>
      <c r="F83" s="79"/>
      <c r="G83" s="79"/>
      <c r="H83" s="79"/>
      <c r="I83" s="79"/>
      <c r="J83" s="79"/>
      <c r="K83" s="79"/>
      <c r="L83" s="79"/>
      <c r="M83" s="79"/>
      <c r="N83" s="79" t="str">
        <f t="shared" si="12"/>
        <v/>
      </c>
      <c r="O83" s="80"/>
      <c r="P83" s="81">
        <f t="shared" si="13"/>
        <v>0</v>
      </c>
      <c r="Q83" s="80"/>
      <c r="R83" s="155"/>
      <c r="S83" s="94"/>
      <c r="T83" s="94"/>
      <c r="U83" s="95"/>
      <c r="V83" s="67"/>
      <c r="W83" s="67"/>
      <c r="X83" s="67"/>
      <c r="Y83" s="67"/>
      <c r="Z83" s="67"/>
      <c r="AA83" s="67"/>
    </row>
    <row r="84" spans="1:27" ht="15" customHeight="1">
      <c r="A84" s="190"/>
      <c r="B84" s="187"/>
      <c r="C84" s="187"/>
      <c r="D84" s="155"/>
      <c r="E84" s="173"/>
      <c r="F84" s="79"/>
      <c r="G84" s="79"/>
      <c r="H84" s="79"/>
      <c r="I84" s="79"/>
      <c r="J84" s="79"/>
      <c r="K84" s="79"/>
      <c r="L84" s="79"/>
      <c r="M84" s="79"/>
      <c r="N84" s="79" t="str">
        <f t="shared" si="12"/>
        <v/>
      </c>
      <c r="O84" s="80"/>
      <c r="P84" s="81">
        <f t="shared" si="13"/>
        <v>0</v>
      </c>
      <c r="Q84" s="80"/>
      <c r="R84" s="155"/>
      <c r="S84" s="94"/>
      <c r="T84" s="94"/>
      <c r="U84" s="95"/>
      <c r="V84" s="67"/>
      <c r="W84" s="67"/>
      <c r="X84" s="67"/>
      <c r="Y84" s="67"/>
      <c r="Z84" s="67"/>
      <c r="AA84" s="67"/>
    </row>
    <row r="85" spans="1:27" ht="15" customHeight="1">
      <c r="A85" s="190"/>
      <c r="B85" s="177" t="s">
        <v>46</v>
      </c>
      <c r="C85" s="160"/>
      <c r="D85" s="176">
        <f t="shared" ref="D85:D88" si="14">D62</f>
        <v>0</v>
      </c>
      <c r="E85" s="173"/>
      <c r="F85" s="82"/>
      <c r="G85" s="159" t="s">
        <v>52</v>
      </c>
      <c r="H85" s="125"/>
      <c r="I85" s="125"/>
      <c r="J85" s="125"/>
      <c r="K85" s="125"/>
      <c r="L85" s="125"/>
      <c r="M85" s="125"/>
      <c r="N85" s="125"/>
      <c r="O85" s="125"/>
      <c r="P85" s="160"/>
      <c r="Q85" s="83"/>
      <c r="R85" s="156"/>
      <c r="S85" s="94"/>
      <c r="T85" s="94"/>
      <c r="U85" s="95"/>
      <c r="V85" s="67"/>
      <c r="W85" s="67"/>
      <c r="X85" s="67"/>
      <c r="Y85" s="67"/>
      <c r="Z85" s="67"/>
      <c r="AA85" s="67"/>
    </row>
    <row r="86" spans="1:27" ht="15" customHeight="1">
      <c r="A86" s="190"/>
      <c r="B86" s="161"/>
      <c r="C86" s="163"/>
      <c r="D86" s="176">
        <f t="shared" si="14"/>
        <v>0</v>
      </c>
      <c r="E86" s="173"/>
      <c r="F86" s="82"/>
      <c r="G86" s="161"/>
      <c r="H86" s="162"/>
      <c r="I86" s="162"/>
      <c r="J86" s="162"/>
      <c r="K86" s="162"/>
      <c r="L86" s="162"/>
      <c r="M86" s="162"/>
      <c r="N86" s="162"/>
      <c r="O86" s="162"/>
      <c r="P86" s="163"/>
      <c r="Q86" s="83"/>
      <c r="R86" s="156"/>
      <c r="S86" s="94"/>
      <c r="T86" s="94"/>
      <c r="U86" s="95"/>
      <c r="V86" s="67"/>
      <c r="W86" s="67"/>
      <c r="X86" s="67"/>
      <c r="Y86" s="67"/>
      <c r="Z86" s="67"/>
      <c r="AA86" s="67"/>
    </row>
    <row r="87" spans="1:27" ht="15" customHeight="1">
      <c r="A87" s="190"/>
      <c r="B87" s="161"/>
      <c r="C87" s="163"/>
      <c r="D87" s="176">
        <f t="shared" si="14"/>
        <v>0</v>
      </c>
      <c r="E87" s="173"/>
      <c r="F87" s="82"/>
      <c r="G87" s="161"/>
      <c r="H87" s="162"/>
      <c r="I87" s="162"/>
      <c r="J87" s="162"/>
      <c r="K87" s="162"/>
      <c r="L87" s="162"/>
      <c r="M87" s="162"/>
      <c r="N87" s="162"/>
      <c r="O87" s="162"/>
      <c r="P87" s="163"/>
      <c r="Q87" s="83"/>
      <c r="R87" s="156"/>
      <c r="S87" s="94"/>
      <c r="T87" s="94"/>
      <c r="U87" s="95"/>
      <c r="V87" s="67"/>
      <c r="W87" s="67"/>
      <c r="X87" s="67"/>
      <c r="Y87" s="67"/>
      <c r="Z87" s="67"/>
      <c r="AA87" s="67"/>
    </row>
    <row r="88" spans="1:27" ht="15" customHeight="1">
      <c r="A88" s="190"/>
      <c r="B88" s="178"/>
      <c r="C88" s="179"/>
      <c r="D88" s="176">
        <f t="shared" si="14"/>
        <v>0</v>
      </c>
      <c r="E88" s="173"/>
      <c r="F88" s="82"/>
      <c r="G88" s="161"/>
      <c r="H88" s="162"/>
      <c r="I88" s="162"/>
      <c r="J88" s="162"/>
      <c r="K88" s="162"/>
      <c r="L88" s="162"/>
      <c r="M88" s="162"/>
      <c r="N88" s="162"/>
      <c r="O88" s="162"/>
      <c r="P88" s="163"/>
      <c r="Q88" s="83"/>
      <c r="R88" s="156"/>
      <c r="S88" s="94"/>
      <c r="T88" s="94"/>
      <c r="U88" s="95"/>
      <c r="V88" s="67"/>
      <c r="W88" s="67"/>
      <c r="X88" s="67"/>
      <c r="Y88" s="67"/>
      <c r="Z88" s="67"/>
      <c r="AA88" s="67"/>
    </row>
    <row r="89" spans="1:27" ht="15" customHeight="1">
      <c r="A89" s="190"/>
      <c r="B89" s="180" t="s">
        <v>48</v>
      </c>
      <c r="C89" s="163"/>
      <c r="D89" s="176"/>
      <c r="E89" s="173"/>
      <c r="F89" s="82"/>
      <c r="G89" s="161"/>
      <c r="H89" s="162"/>
      <c r="I89" s="162"/>
      <c r="J89" s="162"/>
      <c r="K89" s="162"/>
      <c r="L89" s="162"/>
      <c r="M89" s="162"/>
      <c r="N89" s="162"/>
      <c r="O89" s="162"/>
      <c r="P89" s="163"/>
      <c r="Q89" s="83"/>
      <c r="R89" s="156"/>
      <c r="S89" s="94"/>
      <c r="T89" s="94"/>
      <c r="U89" s="95"/>
      <c r="V89" s="67"/>
      <c r="W89" s="67"/>
      <c r="X89" s="67"/>
      <c r="Y89" s="67"/>
      <c r="Z89" s="67"/>
      <c r="AA89" s="67"/>
    </row>
    <row r="90" spans="1:27" ht="15" customHeight="1">
      <c r="A90" s="190"/>
      <c r="B90" s="161"/>
      <c r="C90" s="163"/>
      <c r="D90" s="176"/>
      <c r="E90" s="173"/>
      <c r="F90" s="82"/>
      <c r="G90" s="161"/>
      <c r="H90" s="162"/>
      <c r="I90" s="162"/>
      <c r="J90" s="162"/>
      <c r="K90" s="162"/>
      <c r="L90" s="162"/>
      <c r="M90" s="162"/>
      <c r="N90" s="162"/>
      <c r="O90" s="162"/>
      <c r="P90" s="163"/>
      <c r="Q90" s="83"/>
      <c r="R90" s="156"/>
      <c r="S90" s="94"/>
      <c r="T90" s="94"/>
      <c r="U90" s="95"/>
      <c r="V90" s="67"/>
      <c r="W90" s="67"/>
      <c r="X90" s="67"/>
      <c r="Y90" s="67"/>
      <c r="Z90" s="67"/>
      <c r="AA90" s="67"/>
    </row>
    <row r="91" spans="1:27" ht="15" customHeight="1">
      <c r="A91" s="190"/>
      <c r="B91" s="161"/>
      <c r="C91" s="163"/>
      <c r="D91" s="176"/>
      <c r="E91" s="173"/>
      <c r="F91" s="82"/>
      <c r="G91" s="161"/>
      <c r="H91" s="162"/>
      <c r="I91" s="162"/>
      <c r="J91" s="162"/>
      <c r="K91" s="162"/>
      <c r="L91" s="162"/>
      <c r="M91" s="162"/>
      <c r="N91" s="162"/>
      <c r="O91" s="162"/>
      <c r="P91" s="163"/>
      <c r="Q91" s="83"/>
      <c r="R91" s="156"/>
      <c r="S91" s="94"/>
      <c r="T91" s="94"/>
      <c r="U91" s="95"/>
      <c r="V91" s="67"/>
      <c r="W91" s="67"/>
      <c r="X91" s="67"/>
      <c r="Y91" s="67"/>
      <c r="Z91" s="67"/>
      <c r="AA91" s="67"/>
    </row>
    <row r="92" spans="1:27" ht="15" customHeight="1">
      <c r="A92" s="190"/>
      <c r="B92" s="178"/>
      <c r="C92" s="179"/>
      <c r="D92" s="176"/>
      <c r="E92" s="173"/>
      <c r="F92" s="82"/>
      <c r="G92" s="161"/>
      <c r="H92" s="162"/>
      <c r="I92" s="162"/>
      <c r="J92" s="162"/>
      <c r="K92" s="162"/>
      <c r="L92" s="162"/>
      <c r="M92" s="162"/>
      <c r="N92" s="162"/>
      <c r="O92" s="162"/>
      <c r="P92" s="163"/>
      <c r="Q92" s="83"/>
      <c r="R92" s="156"/>
      <c r="S92" s="94"/>
      <c r="T92" s="94"/>
      <c r="U92" s="95"/>
      <c r="V92" s="67"/>
      <c r="W92" s="67"/>
      <c r="X92" s="67"/>
      <c r="Y92" s="67"/>
      <c r="Z92" s="67"/>
      <c r="AA92" s="67"/>
    </row>
    <row r="93" spans="1:27" ht="15" customHeight="1">
      <c r="A93" s="190"/>
      <c r="B93" s="180" t="s">
        <v>49</v>
      </c>
      <c r="C93" s="163"/>
      <c r="D93" s="176"/>
      <c r="E93" s="173"/>
      <c r="F93" s="82"/>
      <c r="G93" s="161"/>
      <c r="H93" s="162"/>
      <c r="I93" s="162"/>
      <c r="J93" s="162"/>
      <c r="K93" s="162"/>
      <c r="L93" s="162"/>
      <c r="M93" s="162"/>
      <c r="N93" s="162"/>
      <c r="O93" s="162"/>
      <c r="P93" s="163"/>
      <c r="Q93" s="83"/>
      <c r="R93" s="156"/>
      <c r="S93" s="94"/>
      <c r="T93" s="94"/>
      <c r="U93" s="95"/>
      <c r="V93" s="67"/>
      <c r="W93" s="67"/>
      <c r="X93" s="67"/>
      <c r="Y93" s="67"/>
      <c r="Z93" s="67"/>
      <c r="AA93" s="67"/>
    </row>
    <row r="94" spans="1:27" ht="15" customHeight="1">
      <c r="A94" s="190"/>
      <c r="B94" s="161"/>
      <c r="C94" s="163"/>
      <c r="D94" s="176"/>
      <c r="E94" s="173"/>
      <c r="F94" s="82"/>
      <c r="G94" s="161"/>
      <c r="H94" s="162"/>
      <c r="I94" s="162"/>
      <c r="J94" s="162"/>
      <c r="K94" s="162"/>
      <c r="L94" s="162"/>
      <c r="M94" s="162"/>
      <c r="N94" s="162"/>
      <c r="O94" s="162"/>
      <c r="P94" s="163"/>
      <c r="Q94" s="83"/>
      <c r="R94" s="156"/>
      <c r="S94" s="94"/>
      <c r="T94" s="94"/>
      <c r="U94" s="95"/>
      <c r="V94" s="67"/>
      <c r="W94" s="67"/>
      <c r="X94" s="67"/>
      <c r="Y94" s="67"/>
      <c r="Z94" s="67"/>
      <c r="AA94" s="67"/>
    </row>
    <row r="95" spans="1:27" ht="15" customHeight="1">
      <c r="A95" s="190"/>
      <c r="B95" s="161"/>
      <c r="C95" s="163"/>
      <c r="D95" s="176"/>
      <c r="E95" s="173"/>
      <c r="F95" s="82"/>
      <c r="G95" s="161"/>
      <c r="H95" s="162"/>
      <c r="I95" s="162"/>
      <c r="J95" s="162"/>
      <c r="K95" s="162"/>
      <c r="L95" s="162"/>
      <c r="M95" s="162"/>
      <c r="N95" s="162"/>
      <c r="O95" s="162"/>
      <c r="P95" s="163"/>
      <c r="Q95" s="83"/>
      <c r="R95" s="156"/>
      <c r="S95" s="94"/>
      <c r="T95" s="94"/>
      <c r="U95" s="95"/>
      <c r="V95" s="67"/>
      <c r="W95" s="67"/>
      <c r="X95" s="67"/>
      <c r="Y95" s="67"/>
      <c r="Z95" s="67"/>
      <c r="AA95" s="67"/>
    </row>
    <row r="96" spans="1:27" ht="15.75" customHeight="1">
      <c r="A96" s="191"/>
      <c r="B96" s="164"/>
      <c r="C96" s="165"/>
      <c r="D96" s="181"/>
      <c r="E96" s="182"/>
      <c r="F96" s="85"/>
      <c r="G96" s="164"/>
      <c r="H96" s="139"/>
      <c r="I96" s="139"/>
      <c r="J96" s="139"/>
      <c r="K96" s="139"/>
      <c r="L96" s="139"/>
      <c r="M96" s="139"/>
      <c r="N96" s="139"/>
      <c r="O96" s="139"/>
      <c r="P96" s="165"/>
      <c r="Q96" s="86"/>
      <c r="R96" s="157"/>
      <c r="S96" s="105"/>
      <c r="T96" s="105"/>
      <c r="U96" s="106"/>
      <c r="V96" s="67"/>
      <c r="W96" s="67"/>
      <c r="X96" s="67"/>
      <c r="Y96" s="67"/>
      <c r="Z96" s="67"/>
      <c r="AA96" s="67"/>
    </row>
    <row r="97" spans="1:27" ht="14.25" customHeight="1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</row>
    <row r="98" spans="1:27" ht="14.25" customHeight="1">
      <c r="A98" s="189">
        <f t="shared" ref="A98:B98" si="15">A80+1</f>
        <v>6</v>
      </c>
      <c r="B98" s="185">
        <f t="shared" si="15"/>
        <v>43785</v>
      </c>
      <c r="C98" s="188" t="s">
        <v>57</v>
      </c>
      <c r="D98" s="183"/>
      <c r="E98" s="184"/>
      <c r="F98" s="75"/>
      <c r="G98" s="75"/>
      <c r="H98" s="75"/>
      <c r="I98" s="75"/>
      <c r="J98" s="75"/>
      <c r="K98" s="75"/>
      <c r="L98" s="75"/>
      <c r="M98" s="75"/>
      <c r="N98" s="75" t="str">
        <f t="shared" ref="N98:N102" si="16">IF((M98-L98+1)=1,"",(M98-L98+1))</f>
        <v/>
      </c>
      <c r="O98" s="77"/>
      <c r="P98" s="78">
        <f t="shared" ref="P98:P102" si="17">O98/(M98-L98+1)</f>
        <v>0</v>
      </c>
      <c r="Q98" s="77"/>
      <c r="R98" s="158"/>
      <c r="S98" s="100"/>
      <c r="T98" s="100"/>
      <c r="U98" s="101"/>
      <c r="V98" s="67"/>
      <c r="W98" s="67"/>
      <c r="X98" s="67"/>
      <c r="Y98" s="67"/>
      <c r="Z98" s="67"/>
      <c r="AA98" s="67"/>
    </row>
    <row r="99" spans="1:27" ht="15" customHeight="1">
      <c r="A99" s="190"/>
      <c r="B99" s="186"/>
      <c r="C99" s="186"/>
      <c r="D99" s="174"/>
      <c r="E99" s="173"/>
      <c r="F99" s="79"/>
      <c r="G99" s="79"/>
      <c r="H99" s="79"/>
      <c r="I99" s="79"/>
      <c r="J99" s="79"/>
      <c r="K99" s="79"/>
      <c r="L99" s="79"/>
      <c r="M99" s="79"/>
      <c r="N99" s="79" t="str">
        <f t="shared" si="16"/>
        <v/>
      </c>
      <c r="O99" s="80"/>
      <c r="P99" s="81">
        <f t="shared" si="17"/>
        <v>0</v>
      </c>
      <c r="Q99" s="80"/>
      <c r="R99" s="155"/>
      <c r="S99" s="94"/>
      <c r="T99" s="94"/>
      <c r="U99" s="95"/>
      <c r="V99" s="67"/>
      <c r="W99" s="67"/>
      <c r="X99" s="67"/>
      <c r="Y99" s="67"/>
      <c r="Z99" s="67"/>
      <c r="AA99" s="67"/>
    </row>
    <row r="100" spans="1:27" ht="15" customHeight="1">
      <c r="A100" s="190"/>
      <c r="B100" s="186"/>
      <c r="C100" s="186"/>
      <c r="D100" s="174"/>
      <c r="E100" s="173"/>
      <c r="F100" s="79"/>
      <c r="G100" s="79"/>
      <c r="H100" s="79"/>
      <c r="I100" s="79"/>
      <c r="J100" s="79"/>
      <c r="K100" s="79"/>
      <c r="L100" s="79"/>
      <c r="M100" s="79"/>
      <c r="N100" s="79" t="str">
        <f t="shared" si="16"/>
        <v/>
      </c>
      <c r="O100" s="80"/>
      <c r="P100" s="81">
        <f t="shared" si="17"/>
        <v>0</v>
      </c>
      <c r="Q100" s="80"/>
      <c r="R100" s="155"/>
      <c r="S100" s="94"/>
      <c r="T100" s="94"/>
      <c r="U100" s="95"/>
      <c r="V100" s="67"/>
      <c r="W100" s="67"/>
      <c r="X100" s="67"/>
      <c r="Y100" s="67"/>
      <c r="Z100" s="67"/>
      <c r="AA100" s="67"/>
    </row>
    <row r="101" spans="1:27" ht="15" customHeight="1">
      <c r="A101" s="190"/>
      <c r="B101" s="186"/>
      <c r="C101" s="186"/>
      <c r="D101" s="174"/>
      <c r="E101" s="173"/>
      <c r="F101" s="79"/>
      <c r="G101" s="79"/>
      <c r="H101" s="79"/>
      <c r="I101" s="79"/>
      <c r="J101" s="79"/>
      <c r="K101" s="79"/>
      <c r="L101" s="79"/>
      <c r="M101" s="79"/>
      <c r="N101" s="79" t="str">
        <f t="shared" si="16"/>
        <v/>
      </c>
      <c r="O101" s="80"/>
      <c r="P101" s="81">
        <f t="shared" si="17"/>
        <v>0</v>
      </c>
      <c r="Q101" s="80"/>
      <c r="R101" s="155"/>
      <c r="S101" s="94"/>
      <c r="T101" s="94"/>
      <c r="U101" s="95"/>
      <c r="V101" s="67"/>
      <c r="W101" s="67"/>
      <c r="X101" s="67"/>
      <c r="Y101" s="67"/>
      <c r="Z101" s="67"/>
      <c r="AA101" s="67"/>
    </row>
    <row r="102" spans="1:27" ht="15" customHeight="1">
      <c r="A102" s="190"/>
      <c r="B102" s="187"/>
      <c r="C102" s="187"/>
      <c r="D102" s="155"/>
      <c r="E102" s="173"/>
      <c r="F102" s="79"/>
      <c r="G102" s="79"/>
      <c r="H102" s="79"/>
      <c r="I102" s="79"/>
      <c r="J102" s="79"/>
      <c r="K102" s="79"/>
      <c r="L102" s="79"/>
      <c r="M102" s="79"/>
      <c r="N102" s="79" t="str">
        <f t="shared" si="16"/>
        <v/>
      </c>
      <c r="O102" s="80"/>
      <c r="P102" s="81">
        <f t="shared" si="17"/>
        <v>0</v>
      </c>
      <c r="Q102" s="80"/>
      <c r="R102" s="155"/>
      <c r="S102" s="94"/>
      <c r="T102" s="94"/>
      <c r="U102" s="95"/>
      <c r="V102" s="67"/>
      <c r="W102" s="67"/>
      <c r="X102" s="67"/>
      <c r="Y102" s="67"/>
      <c r="Z102" s="67"/>
      <c r="AA102" s="67"/>
    </row>
    <row r="103" spans="1:27" ht="15" customHeight="1">
      <c r="A103" s="190"/>
      <c r="B103" s="177" t="s">
        <v>46</v>
      </c>
      <c r="C103" s="160"/>
      <c r="D103" s="176">
        <f t="shared" ref="D103:D106" si="18">D80</f>
        <v>0</v>
      </c>
      <c r="E103" s="173"/>
      <c r="F103" s="82"/>
      <c r="G103" s="159" t="s">
        <v>52</v>
      </c>
      <c r="H103" s="125"/>
      <c r="I103" s="125"/>
      <c r="J103" s="125"/>
      <c r="K103" s="125"/>
      <c r="L103" s="125"/>
      <c r="M103" s="125"/>
      <c r="N103" s="125"/>
      <c r="O103" s="125"/>
      <c r="P103" s="160"/>
      <c r="Q103" s="83"/>
      <c r="R103" s="156"/>
      <c r="S103" s="94"/>
      <c r="T103" s="94"/>
      <c r="U103" s="95"/>
      <c r="V103" s="67"/>
      <c r="W103" s="67"/>
      <c r="X103" s="67"/>
      <c r="Y103" s="67"/>
      <c r="Z103" s="67"/>
      <c r="AA103" s="67"/>
    </row>
    <row r="104" spans="1:27" ht="15" customHeight="1">
      <c r="A104" s="190"/>
      <c r="B104" s="161"/>
      <c r="C104" s="163"/>
      <c r="D104" s="176">
        <f t="shared" si="18"/>
        <v>0</v>
      </c>
      <c r="E104" s="173"/>
      <c r="F104" s="82"/>
      <c r="G104" s="161"/>
      <c r="H104" s="162"/>
      <c r="I104" s="162"/>
      <c r="J104" s="162"/>
      <c r="K104" s="162"/>
      <c r="L104" s="162"/>
      <c r="M104" s="162"/>
      <c r="N104" s="162"/>
      <c r="O104" s="162"/>
      <c r="P104" s="163"/>
      <c r="Q104" s="83"/>
      <c r="R104" s="156"/>
      <c r="S104" s="94"/>
      <c r="T104" s="94"/>
      <c r="U104" s="95"/>
      <c r="V104" s="67"/>
      <c r="W104" s="67"/>
      <c r="X104" s="67"/>
      <c r="Y104" s="67"/>
      <c r="Z104" s="67"/>
      <c r="AA104" s="67"/>
    </row>
    <row r="105" spans="1:27" ht="15" customHeight="1">
      <c r="A105" s="190"/>
      <c r="B105" s="161"/>
      <c r="C105" s="163"/>
      <c r="D105" s="176">
        <f t="shared" si="18"/>
        <v>0</v>
      </c>
      <c r="E105" s="173"/>
      <c r="F105" s="82"/>
      <c r="G105" s="161"/>
      <c r="H105" s="162"/>
      <c r="I105" s="162"/>
      <c r="J105" s="162"/>
      <c r="K105" s="162"/>
      <c r="L105" s="162"/>
      <c r="M105" s="162"/>
      <c r="N105" s="162"/>
      <c r="O105" s="162"/>
      <c r="P105" s="163"/>
      <c r="Q105" s="83"/>
      <c r="R105" s="156"/>
      <c r="S105" s="94"/>
      <c r="T105" s="94"/>
      <c r="U105" s="95"/>
      <c r="V105" s="67"/>
      <c r="W105" s="67"/>
      <c r="X105" s="67"/>
      <c r="Y105" s="67"/>
      <c r="Z105" s="67"/>
      <c r="AA105" s="67"/>
    </row>
    <row r="106" spans="1:27" ht="15" customHeight="1">
      <c r="A106" s="190"/>
      <c r="B106" s="178"/>
      <c r="C106" s="179"/>
      <c r="D106" s="176">
        <f t="shared" si="18"/>
        <v>0</v>
      </c>
      <c r="E106" s="173"/>
      <c r="F106" s="82"/>
      <c r="G106" s="161"/>
      <c r="H106" s="162"/>
      <c r="I106" s="162"/>
      <c r="J106" s="162"/>
      <c r="K106" s="162"/>
      <c r="L106" s="162"/>
      <c r="M106" s="162"/>
      <c r="N106" s="162"/>
      <c r="O106" s="162"/>
      <c r="P106" s="163"/>
      <c r="Q106" s="83"/>
      <c r="R106" s="156"/>
      <c r="S106" s="94"/>
      <c r="T106" s="94"/>
      <c r="U106" s="95"/>
      <c r="V106" s="67"/>
      <c r="W106" s="67"/>
      <c r="X106" s="67"/>
      <c r="Y106" s="67"/>
      <c r="Z106" s="67"/>
      <c r="AA106" s="67"/>
    </row>
    <row r="107" spans="1:27" ht="15" customHeight="1">
      <c r="A107" s="190"/>
      <c r="B107" s="180" t="s">
        <v>48</v>
      </c>
      <c r="C107" s="163"/>
      <c r="D107" s="176"/>
      <c r="E107" s="173"/>
      <c r="F107" s="82"/>
      <c r="G107" s="161"/>
      <c r="H107" s="162"/>
      <c r="I107" s="162"/>
      <c r="J107" s="162"/>
      <c r="K107" s="162"/>
      <c r="L107" s="162"/>
      <c r="M107" s="162"/>
      <c r="N107" s="162"/>
      <c r="O107" s="162"/>
      <c r="P107" s="163"/>
      <c r="Q107" s="83"/>
      <c r="R107" s="156"/>
      <c r="S107" s="94"/>
      <c r="T107" s="94"/>
      <c r="U107" s="95"/>
      <c r="V107" s="67"/>
      <c r="W107" s="67"/>
      <c r="X107" s="67"/>
      <c r="Y107" s="67"/>
      <c r="Z107" s="67"/>
      <c r="AA107" s="67"/>
    </row>
    <row r="108" spans="1:27" ht="15" customHeight="1">
      <c r="A108" s="190"/>
      <c r="B108" s="161"/>
      <c r="C108" s="163"/>
      <c r="D108" s="176"/>
      <c r="E108" s="173"/>
      <c r="F108" s="82"/>
      <c r="G108" s="161"/>
      <c r="H108" s="162"/>
      <c r="I108" s="162"/>
      <c r="J108" s="162"/>
      <c r="K108" s="162"/>
      <c r="L108" s="162"/>
      <c r="M108" s="162"/>
      <c r="N108" s="162"/>
      <c r="O108" s="162"/>
      <c r="P108" s="163"/>
      <c r="Q108" s="83"/>
      <c r="R108" s="156"/>
      <c r="S108" s="94"/>
      <c r="T108" s="94"/>
      <c r="U108" s="95"/>
      <c r="V108" s="67"/>
      <c r="W108" s="67"/>
      <c r="X108" s="67"/>
      <c r="Y108" s="67"/>
      <c r="Z108" s="67"/>
      <c r="AA108" s="67"/>
    </row>
    <row r="109" spans="1:27" ht="15" customHeight="1">
      <c r="A109" s="190"/>
      <c r="B109" s="161"/>
      <c r="C109" s="163"/>
      <c r="D109" s="176"/>
      <c r="E109" s="173"/>
      <c r="F109" s="82"/>
      <c r="G109" s="161"/>
      <c r="H109" s="162"/>
      <c r="I109" s="162"/>
      <c r="J109" s="162"/>
      <c r="K109" s="162"/>
      <c r="L109" s="162"/>
      <c r="M109" s="162"/>
      <c r="N109" s="162"/>
      <c r="O109" s="162"/>
      <c r="P109" s="163"/>
      <c r="Q109" s="83"/>
      <c r="R109" s="156"/>
      <c r="S109" s="94"/>
      <c r="T109" s="94"/>
      <c r="U109" s="95"/>
      <c r="V109" s="67"/>
      <c r="W109" s="67"/>
      <c r="X109" s="67"/>
      <c r="Y109" s="67"/>
      <c r="Z109" s="67"/>
      <c r="AA109" s="67"/>
    </row>
    <row r="110" spans="1:27" ht="15" customHeight="1">
      <c r="A110" s="190"/>
      <c r="B110" s="178"/>
      <c r="C110" s="179"/>
      <c r="D110" s="176"/>
      <c r="E110" s="173"/>
      <c r="F110" s="82"/>
      <c r="G110" s="161"/>
      <c r="H110" s="162"/>
      <c r="I110" s="162"/>
      <c r="J110" s="162"/>
      <c r="K110" s="162"/>
      <c r="L110" s="162"/>
      <c r="M110" s="162"/>
      <c r="N110" s="162"/>
      <c r="O110" s="162"/>
      <c r="P110" s="163"/>
      <c r="Q110" s="83"/>
      <c r="R110" s="156"/>
      <c r="S110" s="94"/>
      <c r="T110" s="94"/>
      <c r="U110" s="95"/>
      <c r="V110" s="67"/>
      <c r="W110" s="67"/>
      <c r="X110" s="67"/>
      <c r="Y110" s="67"/>
      <c r="Z110" s="67"/>
      <c r="AA110" s="67"/>
    </row>
    <row r="111" spans="1:27" ht="15" customHeight="1">
      <c r="A111" s="190"/>
      <c r="B111" s="180" t="s">
        <v>49</v>
      </c>
      <c r="C111" s="163"/>
      <c r="D111" s="176"/>
      <c r="E111" s="173"/>
      <c r="F111" s="82"/>
      <c r="G111" s="161"/>
      <c r="H111" s="162"/>
      <c r="I111" s="162"/>
      <c r="J111" s="162"/>
      <c r="K111" s="162"/>
      <c r="L111" s="162"/>
      <c r="M111" s="162"/>
      <c r="N111" s="162"/>
      <c r="O111" s="162"/>
      <c r="P111" s="163"/>
      <c r="Q111" s="83"/>
      <c r="R111" s="156"/>
      <c r="S111" s="94"/>
      <c r="T111" s="94"/>
      <c r="U111" s="95"/>
      <c r="V111" s="67"/>
      <c r="W111" s="67"/>
      <c r="X111" s="67"/>
      <c r="Y111" s="67"/>
      <c r="Z111" s="67"/>
      <c r="AA111" s="67"/>
    </row>
    <row r="112" spans="1:27" ht="15" customHeight="1">
      <c r="A112" s="190"/>
      <c r="B112" s="161"/>
      <c r="C112" s="163"/>
      <c r="D112" s="176"/>
      <c r="E112" s="173"/>
      <c r="F112" s="82"/>
      <c r="G112" s="161"/>
      <c r="H112" s="162"/>
      <c r="I112" s="162"/>
      <c r="J112" s="162"/>
      <c r="K112" s="162"/>
      <c r="L112" s="162"/>
      <c r="M112" s="162"/>
      <c r="N112" s="162"/>
      <c r="O112" s="162"/>
      <c r="P112" s="163"/>
      <c r="Q112" s="83"/>
      <c r="R112" s="156"/>
      <c r="S112" s="94"/>
      <c r="T112" s="94"/>
      <c r="U112" s="95"/>
      <c r="V112" s="67"/>
      <c r="W112" s="67"/>
      <c r="X112" s="67"/>
      <c r="Y112" s="67"/>
      <c r="Z112" s="67"/>
      <c r="AA112" s="67"/>
    </row>
    <row r="113" spans="1:27" ht="15" customHeight="1">
      <c r="A113" s="190"/>
      <c r="B113" s="161"/>
      <c r="C113" s="163"/>
      <c r="D113" s="176"/>
      <c r="E113" s="173"/>
      <c r="F113" s="82"/>
      <c r="G113" s="161"/>
      <c r="H113" s="162"/>
      <c r="I113" s="162"/>
      <c r="J113" s="162"/>
      <c r="K113" s="162"/>
      <c r="L113" s="162"/>
      <c r="M113" s="162"/>
      <c r="N113" s="162"/>
      <c r="O113" s="162"/>
      <c r="P113" s="163"/>
      <c r="Q113" s="83"/>
      <c r="R113" s="156"/>
      <c r="S113" s="94"/>
      <c r="T113" s="94"/>
      <c r="U113" s="95"/>
      <c r="V113" s="67"/>
      <c r="W113" s="67"/>
      <c r="X113" s="67"/>
      <c r="Y113" s="67"/>
      <c r="Z113" s="67"/>
      <c r="AA113" s="67"/>
    </row>
    <row r="114" spans="1:27" ht="15.75" customHeight="1">
      <c r="A114" s="191"/>
      <c r="B114" s="164"/>
      <c r="C114" s="165"/>
      <c r="D114" s="181"/>
      <c r="E114" s="182"/>
      <c r="F114" s="85"/>
      <c r="G114" s="164"/>
      <c r="H114" s="139"/>
      <c r="I114" s="139"/>
      <c r="J114" s="139"/>
      <c r="K114" s="139"/>
      <c r="L114" s="139"/>
      <c r="M114" s="139"/>
      <c r="N114" s="139"/>
      <c r="O114" s="139"/>
      <c r="P114" s="165"/>
      <c r="Q114" s="86"/>
      <c r="R114" s="157"/>
      <c r="S114" s="105"/>
      <c r="T114" s="105"/>
      <c r="U114" s="106"/>
      <c r="V114" s="67"/>
      <c r="W114" s="67"/>
      <c r="X114" s="67"/>
      <c r="Y114" s="67"/>
      <c r="Z114" s="67"/>
      <c r="AA114" s="67"/>
    </row>
    <row r="115" spans="1:27" ht="14.25" customHeight="1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 spans="1:27">
      <c r="A116" s="189">
        <f t="shared" ref="A116:B116" si="19">A98+1</f>
        <v>7</v>
      </c>
      <c r="B116" s="185">
        <f t="shared" si="19"/>
        <v>43786</v>
      </c>
      <c r="C116" s="188" t="s">
        <v>58</v>
      </c>
      <c r="D116" s="183"/>
      <c r="E116" s="184"/>
      <c r="F116" s="75"/>
      <c r="G116" s="75"/>
      <c r="H116" s="75"/>
      <c r="I116" s="75"/>
      <c r="J116" s="75"/>
      <c r="K116" s="75"/>
      <c r="L116" s="75"/>
      <c r="M116" s="75"/>
      <c r="N116" s="75" t="str">
        <f t="shared" ref="N116:N120" si="20">IF((M116-L116+1)=1,"",(M116-L116+1))</f>
        <v/>
      </c>
      <c r="O116" s="77"/>
      <c r="P116" s="78">
        <f t="shared" ref="P116:P120" si="21">O116/(M116-L116+1)</f>
        <v>0</v>
      </c>
      <c r="Q116" s="77"/>
      <c r="R116" s="158"/>
      <c r="S116" s="100"/>
      <c r="T116" s="100"/>
      <c r="U116" s="101"/>
      <c r="V116" s="67"/>
      <c r="W116" s="67"/>
      <c r="X116" s="67"/>
      <c r="Y116" s="67"/>
      <c r="Z116" s="67"/>
      <c r="AA116" s="67"/>
    </row>
    <row r="117" spans="1:27" ht="14.25" customHeight="1">
      <c r="A117" s="190"/>
      <c r="B117" s="186"/>
      <c r="C117" s="186"/>
      <c r="D117" s="174"/>
      <c r="E117" s="173"/>
      <c r="F117" s="79"/>
      <c r="G117" s="79"/>
      <c r="H117" s="79"/>
      <c r="I117" s="79"/>
      <c r="J117" s="79"/>
      <c r="K117" s="79"/>
      <c r="L117" s="79"/>
      <c r="M117" s="79"/>
      <c r="N117" s="79" t="str">
        <f t="shared" si="20"/>
        <v/>
      </c>
      <c r="O117" s="80"/>
      <c r="P117" s="81">
        <f t="shared" si="21"/>
        <v>0</v>
      </c>
      <c r="Q117" s="80"/>
      <c r="R117" s="155"/>
      <c r="S117" s="94"/>
      <c r="T117" s="94"/>
      <c r="U117" s="95"/>
      <c r="V117" s="67"/>
      <c r="W117" s="67"/>
      <c r="X117" s="67"/>
      <c r="Y117" s="67"/>
      <c r="Z117" s="67"/>
      <c r="AA117" s="67"/>
    </row>
    <row r="118" spans="1:27" ht="14.25" customHeight="1">
      <c r="A118" s="190"/>
      <c r="B118" s="186"/>
      <c r="C118" s="186"/>
      <c r="D118" s="174"/>
      <c r="E118" s="173"/>
      <c r="F118" s="79"/>
      <c r="G118" s="79"/>
      <c r="H118" s="79"/>
      <c r="I118" s="79"/>
      <c r="J118" s="79"/>
      <c r="K118" s="79"/>
      <c r="L118" s="79"/>
      <c r="M118" s="79"/>
      <c r="N118" s="79" t="str">
        <f t="shared" si="20"/>
        <v/>
      </c>
      <c r="O118" s="80"/>
      <c r="P118" s="81">
        <f t="shared" si="21"/>
        <v>0</v>
      </c>
      <c r="Q118" s="80"/>
      <c r="R118" s="155"/>
      <c r="S118" s="94"/>
      <c r="T118" s="94"/>
      <c r="U118" s="95"/>
      <c r="V118" s="67"/>
      <c r="W118" s="67"/>
      <c r="X118" s="67"/>
      <c r="Y118" s="67"/>
      <c r="Z118" s="67"/>
      <c r="AA118" s="67"/>
    </row>
    <row r="119" spans="1:27" ht="14.25" customHeight="1">
      <c r="A119" s="190"/>
      <c r="B119" s="186"/>
      <c r="C119" s="186"/>
      <c r="D119" s="174"/>
      <c r="E119" s="173"/>
      <c r="F119" s="79"/>
      <c r="G119" s="79"/>
      <c r="H119" s="79"/>
      <c r="I119" s="79"/>
      <c r="J119" s="79"/>
      <c r="K119" s="79"/>
      <c r="L119" s="79"/>
      <c r="M119" s="79"/>
      <c r="N119" s="79" t="str">
        <f t="shared" si="20"/>
        <v/>
      </c>
      <c r="O119" s="80"/>
      <c r="P119" s="81">
        <f t="shared" si="21"/>
        <v>0</v>
      </c>
      <c r="Q119" s="80"/>
      <c r="R119" s="155"/>
      <c r="S119" s="94"/>
      <c r="T119" s="94"/>
      <c r="U119" s="95"/>
      <c r="V119" s="67"/>
      <c r="W119" s="67"/>
      <c r="X119" s="67"/>
      <c r="Y119" s="67"/>
      <c r="Z119" s="67"/>
      <c r="AA119" s="67"/>
    </row>
    <row r="120" spans="1:27" ht="14.25" customHeight="1">
      <c r="A120" s="190"/>
      <c r="B120" s="187"/>
      <c r="C120" s="187"/>
      <c r="D120" s="155"/>
      <c r="E120" s="173"/>
      <c r="F120" s="79"/>
      <c r="G120" s="79"/>
      <c r="H120" s="79"/>
      <c r="I120" s="79"/>
      <c r="J120" s="79"/>
      <c r="K120" s="79"/>
      <c r="L120" s="79"/>
      <c r="M120" s="79"/>
      <c r="N120" s="79" t="str">
        <f t="shared" si="20"/>
        <v/>
      </c>
      <c r="O120" s="80"/>
      <c r="P120" s="81">
        <f t="shared" si="21"/>
        <v>0</v>
      </c>
      <c r="Q120" s="80"/>
      <c r="R120" s="155"/>
      <c r="S120" s="94"/>
      <c r="T120" s="94"/>
      <c r="U120" s="95"/>
      <c r="V120" s="67"/>
      <c r="W120" s="67"/>
      <c r="X120" s="67"/>
      <c r="Y120" s="67"/>
      <c r="Z120" s="67"/>
      <c r="AA120" s="67"/>
    </row>
    <row r="121" spans="1:27" ht="14.25" customHeight="1">
      <c r="A121" s="190"/>
      <c r="B121" s="177" t="s">
        <v>46</v>
      </c>
      <c r="C121" s="160"/>
      <c r="D121" s="176">
        <f t="shared" ref="D121:D124" si="22">D98</f>
        <v>0</v>
      </c>
      <c r="E121" s="173"/>
      <c r="F121" s="82"/>
      <c r="G121" s="159" t="s">
        <v>52</v>
      </c>
      <c r="H121" s="125"/>
      <c r="I121" s="125"/>
      <c r="J121" s="125"/>
      <c r="K121" s="125"/>
      <c r="L121" s="125"/>
      <c r="M121" s="125"/>
      <c r="N121" s="125"/>
      <c r="O121" s="125"/>
      <c r="P121" s="160"/>
      <c r="Q121" s="83"/>
      <c r="R121" s="156"/>
      <c r="S121" s="94"/>
      <c r="T121" s="94"/>
      <c r="U121" s="95"/>
      <c r="V121" s="67"/>
      <c r="W121" s="67"/>
      <c r="X121" s="67"/>
      <c r="Y121" s="67"/>
      <c r="Z121" s="67"/>
      <c r="AA121" s="67"/>
    </row>
    <row r="122" spans="1:27" ht="14.25" customHeight="1">
      <c r="A122" s="190"/>
      <c r="B122" s="161"/>
      <c r="C122" s="163"/>
      <c r="D122" s="176">
        <f t="shared" si="22"/>
        <v>0</v>
      </c>
      <c r="E122" s="173"/>
      <c r="F122" s="82"/>
      <c r="G122" s="161"/>
      <c r="H122" s="162"/>
      <c r="I122" s="162"/>
      <c r="J122" s="162"/>
      <c r="K122" s="162"/>
      <c r="L122" s="162"/>
      <c r="M122" s="162"/>
      <c r="N122" s="162"/>
      <c r="O122" s="162"/>
      <c r="P122" s="163"/>
      <c r="Q122" s="83"/>
      <c r="R122" s="156"/>
      <c r="S122" s="94"/>
      <c r="T122" s="94"/>
      <c r="U122" s="95"/>
      <c r="V122" s="67"/>
      <c r="W122" s="67"/>
      <c r="X122" s="67"/>
      <c r="Y122" s="67"/>
      <c r="Z122" s="67"/>
      <c r="AA122" s="67"/>
    </row>
    <row r="123" spans="1:27" ht="14.25" customHeight="1">
      <c r="A123" s="190"/>
      <c r="B123" s="161"/>
      <c r="C123" s="163"/>
      <c r="D123" s="176">
        <f t="shared" si="22"/>
        <v>0</v>
      </c>
      <c r="E123" s="173"/>
      <c r="F123" s="82"/>
      <c r="G123" s="161"/>
      <c r="H123" s="162"/>
      <c r="I123" s="162"/>
      <c r="J123" s="162"/>
      <c r="K123" s="162"/>
      <c r="L123" s="162"/>
      <c r="M123" s="162"/>
      <c r="N123" s="162"/>
      <c r="O123" s="162"/>
      <c r="P123" s="163"/>
      <c r="Q123" s="83"/>
      <c r="R123" s="156"/>
      <c r="S123" s="94"/>
      <c r="T123" s="94"/>
      <c r="U123" s="95"/>
      <c r="V123" s="67"/>
      <c r="W123" s="67"/>
      <c r="X123" s="67"/>
      <c r="Y123" s="67"/>
      <c r="Z123" s="67"/>
      <c r="AA123" s="67"/>
    </row>
    <row r="124" spans="1:27" ht="14.25" customHeight="1">
      <c r="A124" s="190"/>
      <c r="B124" s="178"/>
      <c r="C124" s="179"/>
      <c r="D124" s="176">
        <f t="shared" si="22"/>
        <v>0</v>
      </c>
      <c r="E124" s="173"/>
      <c r="F124" s="82"/>
      <c r="G124" s="161"/>
      <c r="H124" s="162"/>
      <c r="I124" s="162"/>
      <c r="J124" s="162"/>
      <c r="K124" s="162"/>
      <c r="L124" s="162"/>
      <c r="M124" s="162"/>
      <c r="N124" s="162"/>
      <c r="O124" s="162"/>
      <c r="P124" s="163"/>
      <c r="Q124" s="83"/>
      <c r="R124" s="156"/>
      <c r="S124" s="94"/>
      <c r="T124" s="94"/>
      <c r="U124" s="95"/>
      <c r="V124" s="67"/>
      <c r="W124" s="67"/>
      <c r="X124" s="67"/>
      <c r="Y124" s="67"/>
      <c r="Z124" s="67"/>
      <c r="AA124" s="67"/>
    </row>
    <row r="125" spans="1:27" ht="14.25" customHeight="1">
      <c r="A125" s="190"/>
      <c r="B125" s="180" t="s">
        <v>48</v>
      </c>
      <c r="C125" s="163"/>
      <c r="D125" s="176"/>
      <c r="E125" s="173"/>
      <c r="F125" s="82"/>
      <c r="G125" s="161"/>
      <c r="H125" s="162"/>
      <c r="I125" s="162"/>
      <c r="J125" s="162"/>
      <c r="K125" s="162"/>
      <c r="L125" s="162"/>
      <c r="M125" s="162"/>
      <c r="N125" s="162"/>
      <c r="O125" s="162"/>
      <c r="P125" s="163"/>
      <c r="Q125" s="83"/>
      <c r="R125" s="156"/>
      <c r="S125" s="94"/>
      <c r="T125" s="94"/>
      <c r="U125" s="95"/>
      <c r="V125" s="67"/>
      <c r="W125" s="67"/>
      <c r="X125" s="67"/>
      <c r="Y125" s="67"/>
      <c r="Z125" s="67"/>
      <c r="AA125" s="67"/>
    </row>
    <row r="126" spans="1:27" ht="14.25" customHeight="1">
      <c r="A126" s="190"/>
      <c r="B126" s="161"/>
      <c r="C126" s="163"/>
      <c r="D126" s="176"/>
      <c r="E126" s="173"/>
      <c r="F126" s="82"/>
      <c r="G126" s="161"/>
      <c r="H126" s="162"/>
      <c r="I126" s="162"/>
      <c r="J126" s="162"/>
      <c r="K126" s="162"/>
      <c r="L126" s="162"/>
      <c r="M126" s="162"/>
      <c r="N126" s="162"/>
      <c r="O126" s="162"/>
      <c r="P126" s="163"/>
      <c r="Q126" s="83"/>
      <c r="R126" s="156"/>
      <c r="S126" s="94"/>
      <c r="T126" s="94"/>
      <c r="U126" s="95"/>
      <c r="V126" s="67"/>
      <c r="W126" s="67"/>
      <c r="X126" s="67"/>
      <c r="Y126" s="67"/>
      <c r="Z126" s="67"/>
      <c r="AA126" s="67"/>
    </row>
    <row r="127" spans="1:27" ht="14.25" customHeight="1">
      <c r="A127" s="190"/>
      <c r="B127" s="161"/>
      <c r="C127" s="163"/>
      <c r="D127" s="176"/>
      <c r="E127" s="173"/>
      <c r="F127" s="82"/>
      <c r="G127" s="161"/>
      <c r="H127" s="162"/>
      <c r="I127" s="162"/>
      <c r="J127" s="162"/>
      <c r="K127" s="162"/>
      <c r="L127" s="162"/>
      <c r="M127" s="162"/>
      <c r="N127" s="162"/>
      <c r="O127" s="162"/>
      <c r="P127" s="163"/>
      <c r="Q127" s="83"/>
      <c r="R127" s="156"/>
      <c r="S127" s="94"/>
      <c r="T127" s="94"/>
      <c r="U127" s="95"/>
      <c r="V127" s="67"/>
      <c r="W127" s="67"/>
      <c r="X127" s="67"/>
      <c r="Y127" s="67"/>
      <c r="Z127" s="67"/>
      <c r="AA127" s="67"/>
    </row>
    <row r="128" spans="1:27" ht="14.25" customHeight="1">
      <c r="A128" s="190"/>
      <c r="B128" s="178"/>
      <c r="C128" s="179"/>
      <c r="D128" s="176"/>
      <c r="E128" s="173"/>
      <c r="F128" s="82"/>
      <c r="G128" s="161"/>
      <c r="H128" s="162"/>
      <c r="I128" s="162"/>
      <c r="J128" s="162"/>
      <c r="K128" s="162"/>
      <c r="L128" s="162"/>
      <c r="M128" s="162"/>
      <c r="N128" s="162"/>
      <c r="O128" s="162"/>
      <c r="P128" s="163"/>
      <c r="Q128" s="83"/>
      <c r="R128" s="156"/>
      <c r="S128" s="94"/>
      <c r="T128" s="94"/>
      <c r="U128" s="95"/>
      <c r="V128" s="67"/>
      <c r="W128" s="67"/>
      <c r="X128" s="67"/>
      <c r="Y128" s="67"/>
      <c r="Z128" s="67"/>
      <c r="AA128" s="67"/>
    </row>
    <row r="129" spans="1:27" ht="14.25" customHeight="1">
      <c r="A129" s="190"/>
      <c r="B129" s="180" t="s">
        <v>49</v>
      </c>
      <c r="C129" s="163"/>
      <c r="D129" s="176"/>
      <c r="E129" s="173"/>
      <c r="F129" s="82"/>
      <c r="G129" s="161"/>
      <c r="H129" s="162"/>
      <c r="I129" s="162"/>
      <c r="J129" s="162"/>
      <c r="K129" s="162"/>
      <c r="L129" s="162"/>
      <c r="M129" s="162"/>
      <c r="N129" s="162"/>
      <c r="O129" s="162"/>
      <c r="P129" s="163"/>
      <c r="Q129" s="83"/>
      <c r="R129" s="156"/>
      <c r="S129" s="94"/>
      <c r="T129" s="94"/>
      <c r="U129" s="95"/>
      <c r="V129" s="67"/>
      <c r="W129" s="67"/>
      <c r="X129" s="67"/>
      <c r="Y129" s="67"/>
      <c r="Z129" s="67"/>
      <c r="AA129" s="67"/>
    </row>
    <row r="130" spans="1:27" ht="14.25" customHeight="1">
      <c r="A130" s="190"/>
      <c r="B130" s="161"/>
      <c r="C130" s="163"/>
      <c r="D130" s="176"/>
      <c r="E130" s="173"/>
      <c r="F130" s="82"/>
      <c r="G130" s="161"/>
      <c r="H130" s="162"/>
      <c r="I130" s="162"/>
      <c r="J130" s="162"/>
      <c r="K130" s="162"/>
      <c r="L130" s="162"/>
      <c r="M130" s="162"/>
      <c r="N130" s="162"/>
      <c r="O130" s="162"/>
      <c r="P130" s="163"/>
      <c r="Q130" s="83"/>
      <c r="R130" s="156"/>
      <c r="S130" s="94"/>
      <c r="T130" s="94"/>
      <c r="U130" s="95"/>
      <c r="V130" s="67"/>
      <c r="W130" s="67"/>
      <c r="X130" s="67"/>
      <c r="Y130" s="67"/>
      <c r="Z130" s="67"/>
      <c r="AA130" s="67"/>
    </row>
    <row r="131" spans="1:27" ht="14.25" customHeight="1">
      <c r="A131" s="190"/>
      <c r="B131" s="161"/>
      <c r="C131" s="163"/>
      <c r="D131" s="176"/>
      <c r="E131" s="173"/>
      <c r="F131" s="82"/>
      <c r="G131" s="161"/>
      <c r="H131" s="162"/>
      <c r="I131" s="162"/>
      <c r="J131" s="162"/>
      <c r="K131" s="162"/>
      <c r="L131" s="162"/>
      <c r="M131" s="162"/>
      <c r="N131" s="162"/>
      <c r="O131" s="162"/>
      <c r="P131" s="163"/>
      <c r="Q131" s="83"/>
      <c r="R131" s="156"/>
      <c r="S131" s="94"/>
      <c r="T131" s="94"/>
      <c r="U131" s="95"/>
      <c r="V131" s="67"/>
      <c r="W131" s="67"/>
      <c r="X131" s="67"/>
      <c r="Y131" s="67"/>
      <c r="Z131" s="67"/>
      <c r="AA131" s="67"/>
    </row>
    <row r="132" spans="1:27" ht="14.25" customHeight="1">
      <c r="A132" s="191"/>
      <c r="B132" s="164"/>
      <c r="C132" s="165"/>
      <c r="D132" s="181"/>
      <c r="E132" s="182"/>
      <c r="F132" s="85"/>
      <c r="G132" s="164"/>
      <c r="H132" s="139"/>
      <c r="I132" s="139"/>
      <c r="J132" s="139"/>
      <c r="K132" s="139"/>
      <c r="L132" s="139"/>
      <c r="M132" s="139"/>
      <c r="N132" s="139"/>
      <c r="O132" s="139"/>
      <c r="P132" s="165"/>
      <c r="Q132" s="86"/>
      <c r="R132" s="157"/>
      <c r="S132" s="105"/>
      <c r="T132" s="105"/>
      <c r="U132" s="106"/>
      <c r="V132" s="67"/>
      <c r="W132" s="67"/>
      <c r="X132" s="67"/>
      <c r="Y132" s="67"/>
      <c r="Z132" s="67"/>
      <c r="AA132" s="67"/>
    </row>
    <row r="133" spans="1:27" ht="14.2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</row>
    <row r="134" spans="1:27" ht="45">
      <c r="A134" s="67"/>
      <c r="B134" s="67"/>
      <c r="C134" s="67"/>
      <c r="D134" s="50" t="s">
        <v>0</v>
      </c>
      <c r="E134" s="50" t="s">
        <v>80</v>
      </c>
      <c r="F134" s="50" t="s">
        <v>81</v>
      </c>
      <c r="G134" s="50" t="s">
        <v>17</v>
      </c>
      <c r="H134" s="50" t="s">
        <v>82</v>
      </c>
      <c r="I134" s="50" t="s">
        <v>83</v>
      </c>
      <c r="J134" s="51" t="s">
        <v>17</v>
      </c>
      <c r="K134" s="50" t="s">
        <v>20</v>
      </c>
      <c r="L134" s="52" t="s">
        <v>21</v>
      </c>
      <c r="M134" s="52" t="s">
        <v>5</v>
      </c>
      <c r="N134" s="84"/>
      <c r="O134" s="84"/>
      <c r="P134" s="4"/>
      <c r="Q134" s="4"/>
      <c r="R134" s="4"/>
      <c r="S134" s="4"/>
      <c r="T134" s="4"/>
      <c r="U134" s="4"/>
      <c r="V134" s="67"/>
      <c r="W134" s="67"/>
      <c r="X134" s="67"/>
      <c r="Y134" s="67"/>
      <c r="Z134" s="67"/>
      <c r="AA134" s="67"/>
    </row>
    <row r="135" spans="1:27" ht="15.75" customHeight="1">
      <c r="A135" s="67"/>
      <c r="B135" s="67"/>
      <c r="C135" s="67"/>
      <c r="D135" s="53"/>
      <c r="E135" s="54">
        <f t="shared" ref="E135:E159" ca="1" si="23">SUMIF($D$8:$E$12, D135, $F$8:$F$12)+SUMIF($D$26:$E$30, D135, $F$26:$F$30)+SUMIF($D$44:$E$48,D135,$F$44:$F$48)+SUMIF($D$62:$E$66,D135,$F$62:$F$66)+SUMIF($D$80:$E$84,D135,$F$80:$F$84)+SUMIF($D$98:$E$102,D135,$F$98:$F$102)+SUMIF($D$116:$E$120,D135,$F$116:$F$120)</f>
        <v>0</v>
      </c>
      <c r="F135" s="54">
        <f t="shared" ref="F135:F159" ca="1" si="24">SUMIF($D$8:$E$12, D135, $Q$8:$Q$12)+SUMIF($D$26:$E$30, D135, $Q$26:$Q$30)+SUMIF($D$44:$E$48,D135,$Q$44:$Q$48)+SUMIF($D$62:$E$66,D135,$Q$62:$Q$66)+SUMIF($D$80:$E$84,D135,$Q$80:$Q$84)+SUMIF($D$98:$E$102,D135,$Q$98:$Q$102)+SUMIF($D$116:$E$120,D135,$Q$116:$Q$120)</f>
        <v>0</v>
      </c>
      <c r="G135" s="55" t="e">
        <f t="shared" ref="G135:G160" ca="1" si="25">F135/E135</f>
        <v>#DIV/0!</v>
      </c>
      <c r="H135" s="54">
        <f t="shared" ref="H135:H159" ca="1" si="26">SUMIF($D$13:$E$24,D135,$F$13:$F$24)+SUMIF($D$31:$E$42,D135,$F$31:$F$42)+SUMIF($D$49:$E$60,D135,$F$49:$F$60)+SUMIF($D$67:$E$78,D135,$F$67:$F$78)+SUMIF($D$85:$E$96,D135,$F$85:$F$96)+SUMIF($D$103:$E$114,D135,$F$103:$F$114)+SUMIF($D$121:$E$132,D135,$F$121:$F$132)</f>
        <v>0</v>
      </c>
      <c r="I135" s="54">
        <f t="shared" ref="I135:I159" ca="1" si="27">SUMIF($D$13:$E$24,D135,$Q$13:$Q$24)+SUMIF($D$31:$E$42,D135,$Q$31:$Q$42)+SUMIF($D$49:$E$60,D135,$Q$49:$Q$60)+SUMIF($D$67:$E$78,D135,$Q$67:$Q$78)+SUMIF($D$85:$E$96,D135,$Q$85:$Q$96)+SUMIF($D$103:$E$114,D135,$Q$103:$Q$114)+SUMIF($D$121:$E$132,D135,$Q$121:$Q$132)</f>
        <v>0</v>
      </c>
      <c r="J135" s="89" t="e">
        <f t="shared" ref="J135:J160" ca="1" si="28">I135/H135</f>
        <v>#DIV/0!</v>
      </c>
      <c r="K135" s="56">
        <f t="shared" ref="K135:K159" ca="1" si="29">SUMIF($D$8:$E$12,D135,$N$8:$N$12)+SUMIF($D$26:$E$30,D135,$N$26:$N$30)+SUMIF($D$44:$E$48,D135,$N$44:$N$48)+SUMIF($D$62:$E$66,D135,$N$62:$N$66)+SUMIF($D$80:$E$84,D135,$N$80:$N$84)+SUMIF($D$98:$E$102,D135,$N$98:$N$102)+SUMIF($D$116:$E$120,D135,$N$116:$N$120)</f>
        <v>0</v>
      </c>
      <c r="L135" s="56">
        <f t="shared" ref="L135:L159" ca="1" si="30">SUMIF($D$8:$E$12,D135,$O$8:$O$12)+SUMIF($D$26:$E$30,D135,$O$26:$O$30)+SUMIF($D$44:$E$48,D135,$O$44:$O$48)+SUMIF($D$62:$E$66,D135,$O$62:$O$66)+SUMIF($D$80:$E$84,D135,$O$80:$O$84)+SUMIF($D$98:$E$102,D135,$O$98:$O$102)+SUMIF($D$116:$E$120,D135,$O$116:$O$120)</f>
        <v>0</v>
      </c>
      <c r="M135" s="90" t="e">
        <f t="shared" ref="M135:M160" ca="1" si="31">L135/K135</f>
        <v>#DIV/0!</v>
      </c>
      <c r="N135" s="84"/>
      <c r="O135" s="84"/>
      <c r="P135" s="4"/>
      <c r="Q135" s="4"/>
      <c r="R135" s="4"/>
      <c r="S135" s="4"/>
      <c r="T135" s="4"/>
      <c r="U135" s="4"/>
      <c r="V135" s="67"/>
      <c r="W135" s="67"/>
      <c r="X135" s="67"/>
      <c r="Y135" s="67"/>
      <c r="Z135" s="67"/>
      <c r="AA135" s="67"/>
    </row>
    <row r="136" spans="1:27" ht="15.75" customHeight="1">
      <c r="A136" s="67"/>
      <c r="B136" s="67"/>
      <c r="C136" s="67"/>
      <c r="D136" s="91"/>
      <c r="E136" s="54">
        <f t="shared" ca="1" si="23"/>
        <v>0</v>
      </c>
      <c r="F136" s="54">
        <f t="shared" ca="1" si="24"/>
        <v>0</v>
      </c>
      <c r="G136" s="55" t="e">
        <f t="shared" ca="1" si="25"/>
        <v>#DIV/0!</v>
      </c>
      <c r="H136" s="54">
        <f t="shared" ca="1" si="26"/>
        <v>0</v>
      </c>
      <c r="I136" s="54">
        <f t="shared" ca="1" si="27"/>
        <v>0</v>
      </c>
      <c r="J136" s="89" t="e">
        <f t="shared" ca="1" si="28"/>
        <v>#DIV/0!</v>
      </c>
      <c r="K136" s="56">
        <f t="shared" ca="1" si="29"/>
        <v>0</v>
      </c>
      <c r="L136" s="56">
        <f t="shared" ca="1" si="30"/>
        <v>0</v>
      </c>
      <c r="M136" s="90" t="e">
        <f t="shared" ca="1" si="31"/>
        <v>#DIV/0!</v>
      </c>
      <c r="N136" s="84"/>
      <c r="O136" s="84"/>
      <c r="P136" s="4"/>
      <c r="Q136" s="4"/>
      <c r="R136" s="4"/>
      <c r="S136" s="4"/>
      <c r="T136" s="4"/>
      <c r="U136" s="4"/>
      <c r="V136" s="67"/>
      <c r="W136" s="67"/>
      <c r="X136" s="67"/>
      <c r="Y136" s="67"/>
      <c r="Z136" s="67"/>
      <c r="AA136" s="67"/>
    </row>
    <row r="137" spans="1:27" ht="15.75" customHeight="1">
      <c r="A137" s="67"/>
      <c r="B137" s="67"/>
      <c r="C137" s="67"/>
      <c r="D137" s="91"/>
      <c r="E137" s="54">
        <f t="shared" ca="1" si="23"/>
        <v>0</v>
      </c>
      <c r="F137" s="54">
        <f t="shared" ca="1" si="24"/>
        <v>0</v>
      </c>
      <c r="G137" s="55" t="e">
        <f t="shared" ca="1" si="25"/>
        <v>#DIV/0!</v>
      </c>
      <c r="H137" s="54">
        <f t="shared" ca="1" si="26"/>
        <v>0</v>
      </c>
      <c r="I137" s="54">
        <f t="shared" ca="1" si="27"/>
        <v>0</v>
      </c>
      <c r="J137" s="89" t="e">
        <f t="shared" ca="1" si="28"/>
        <v>#DIV/0!</v>
      </c>
      <c r="K137" s="56">
        <f t="shared" ca="1" si="29"/>
        <v>0</v>
      </c>
      <c r="L137" s="56">
        <f t="shared" ca="1" si="30"/>
        <v>0</v>
      </c>
      <c r="M137" s="90" t="e">
        <f t="shared" ca="1" si="31"/>
        <v>#DIV/0!</v>
      </c>
      <c r="N137" s="84"/>
      <c r="O137" s="84"/>
      <c r="P137" s="4"/>
      <c r="Q137" s="4"/>
      <c r="R137" s="4"/>
      <c r="S137" s="4"/>
      <c r="T137" s="4"/>
      <c r="U137" s="4"/>
      <c r="V137" s="67"/>
      <c r="W137" s="67"/>
      <c r="X137" s="67"/>
      <c r="Y137" s="67"/>
      <c r="Z137" s="67"/>
      <c r="AA137" s="67"/>
    </row>
    <row r="138" spans="1:27" ht="15.75" customHeight="1">
      <c r="A138" s="67"/>
      <c r="B138" s="67"/>
      <c r="C138" s="67"/>
      <c r="D138" s="91"/>
      <c r="E138" s="54">
        <f t="shared" ca="1" si="23"/>
        <v>0</v>
      </c>
      <c r="F138" s="54">
        <f t="shared" ca="1" si="24"/>
        <v>0</v>
      </c>
      <c r="G138" s="55" t="e">
        <f t="shared" ca="1" si="25"/>
        <v>#DIV/0!</v>
      </c>
      <c r="H138" s="54">
        <f t="shared" ca="1" si="26"/>
        <v>0</v>
      </c>
      <c r="I138" s="54">
        <f t="shared" ca="1" si="27"/>
        <v>0</v>
      </c>
      <c r="J138" s="89" t="e">
        <f t="shared" ca="1" si="28"/>
        <v>#DIV/0!</v>
      </c>
      <c r="K138" s="56">
        <f t="shared" ca="1" si="29"/>
        <v>0</v>
      </c>
      <c r="L138" s="56">
        <f t="shared" ca="1" si="30"/>
        <v>0</v>
      </c>
      <c r="M138" s="90" t="e">
        <f t="shared" ca="1" si="31"/>
        <v>#DIV/0!</v>
      </c>
      <c r="N138" s="84"/>
      <c r="O138" s="84"/>
      <c r="P138" s="4"/>
      <c r="Q138" s="4"/>
      <c r="R138" s="4"/>
      <c r="S138" s="4"/>
      <c r="T138" s="4"/>
      <c r="U138" s="4"/>
      <c r="V138" s="67"/>
      <c r="W138" s="67"/>
      <c r="X138" s="67"/>
      <c r="Y138" s="67"/>
      <c r="Z138" s="67"/>
      <c r="AA138" s="67"/>
    </row>
    <row r="139" spans="1:27" ht="14.25" customHeight="1">
      <c r="A139" s="67"/>
      <c r="B139" s="67"/>
      <c r="C139" s="67"/>
      <c r="D139" s="91"/>
      <c r="E139" s="54">
        <f t="shared" ca="1" si="23"/>
        <v>0</v>
      </c>
      <c r="F139" s="54">
        <f t="shared" ca="1" si="24"/>
        <v>0</v>
      </c>
      <c r="G139" s="55" t="e">
        <f t="shared" ca="1" si="25"/>
        <v>#DIV/0!</v>
      </c>
      <c r="H139" s="54">
        <f t="shared" ca="1" si="26"/>
        <v>0</v>
      </c>
      <c r="I139" s="54">
        <f t="shared" ca="1" si="27"/>
        <v>0</v>
      </c>
      <c r="J139" s="89" t="e">
        <f t="shared" ca="1" si="28"/>
        <v>#DIV/0!</v>
      </c>
      <c r="K139" s="56">
        <f t="shared" ca="1" si="29"/>
        <v>0</v>
      </c>
      <c r="L139" s="56">
        <f t="shared" ca="1" si="30"/>
        <v>0</v>
      </c>
      <c r="M139" s="90" t="e">
        <f t="shared" ca="1" si="31"/>
        <v>#DIV/0!</v>
      </c>
      <c r="N139" s="84"/>
      <c r="O139" s="84"/>
      <c r="P139" s="4"/>
      <c r="Q139" s="4"/>
      <c r="R139" s="4"/>
      <c r="S139" s="4"/>
      <c r="T139" s="4"/>
      <c r="U139" s="4"/>
      <c r="V139" s="67"/>
      <c r="W139" s="67"/>
      <c r="X139" s="67"/>
      <c r="Y139" s="67"/>
      <c r="Z139" s="67"/>
      <c r="AA139" s="67"/>
    </row>
    <row r="140" spans="1:27" ht="14.25" customHeight="1">
      <c r="A140" s="67"/>
      <c r="B140" s="67"/>
      <c r="C140" s="67"/>
      <c r="D140" s="91"/>
      <c r="E140" s="54">
        <f t="shared" ca="1" si="23"/>
        <v>0</v>
      </c>
      <c r="F140" s="54">
        <f t="shared" ca="1" si="24"/>
        <v>0</v>
      </c>
      <c r="G140" s="55" t="e">
        <f t="shared" ca="1" si="25"/>
        <v>#DIV/0!</v>
      </c>
      <c r="H140" s="54">
        <f t="shared" ca="1" si="26"/>
        <v>0</v>
      </c>
      <c r="I140" s="54">
        <f t="shared" ca="1" si="27"/>
        <v>0</v>
      </c>
      <c r="J140" s="89" t="e">
        <f t="shared" ca="1" si="28"/>
        <v>#DIV/0!</v>
      </c>
      <c r="K140" s="56">
        <f t="shared" ca="1" si="29"/>
        <v>0</v>
      </c>
      <c r="L140" s="56">
        <f t="shared" ca="1" si="30"/>
        <v>0</v>
      </c>
      <c r="M140" s="90" t="e">
        <f t="shared" ca="1" si="31"/>
        <v>#DIV/0!</v>
      </c>
      <c r="N140" s="84"/>
      <c r="O140" s="84"/>
      <c r="P140" s="4"/>
      <c r="Q140" s="4"/>
      <c r="R140" s="4"/>
      <c r="S140" s="4"/>
      <c r="T140" s="4"/>
      <c r="U140" s="4"/>
      <c r="V140" s="67"/>
      <c r="W140" s="67"/>
      <c r="X140" s="67"/>
      <c r="Y140" s="67"/>
      <c r="Z140" s="67"/>
      <c r="AA140" s="67"/>
    </row>
    <row r="141" spans="1:27" ht="14.25" customHeight="1">
      <c r="A141" s="67"/>
      <c r="B141" s="67"/>
      <c r="C141" s="67"/>
      <c r="D141" s="91"/>
      <c r="E141" s="54">
        <f t="shared" ca="1" si="23"/>
        <v>0</v>
      </c>
      <c r="F141" s="54">
        <f t="shared" ca="1" si="24"/>
        <v>0</v>
      </c>
      <c r="G141" s="55" t="e">
        <f t="shared" ca="1" si="25"/>
        <v>#DIV/0!</v>
      </c>
      <c r="H141" s="54">
        <f t="shared" ca="1" si="26"/>
        <v>0</v>
      </c>
      <c r="I141" s="54">
        <f t="shared" ca="1" si="27"/>
        <v>0</v>
      </c>
      <c r="J141" s="89" t="e">
        <f t="shared" ca="1" si="28"/>
        <v>#DIV/0!</v>
      </c>
      <c r="K141" s="56">
        <f t="shared" ca="1" si="29"/>
        <v>0</v>
      </c>
      <c r="L141" s="56">
        <f t="shared" ca="1" si="30"/>
        <v>0</v>
      </c>
      <c r="M141" s="90" t="e">
        <f t="shared" ca="1" si="31"/>
        <v>#DIV/0!</v>
      </c>
      <c r="N141" s="84"/>
      <c r="O141" s="84"/>
      <c r="P141" s="4"/>
      <c r="Q141" s="4"/>
      <c r="R141" s="4"/>
      <c r="S141" s="4"/>
      <c r="T141" s="4"/>
      <c r="U141" s="4"/>
      <c r="V141" s="67"/>
      <c r="W141" s="67"/>
      <c r="X141" s="67"/>
      <c r="Y141" s="67"/>
      <c r="Z141" s="67"/>
      <c r="AA141" s="67"/>
    </row>
    <row r="142" spans="1:27" ht="14.25" customHeight="1">
      <c r="A142" s="67"/>
      <c r="B142" s="67"/>
      <c r="C142" s="67"/>
      <c r="D142" s="91"/>
      <c r="E142" s="54">
        <f t="shared" ca="1" si="23"/>
        <v>0</v>
      </c>
      <c r="F142" s="54">
        <f t="shared" ca="1" si="24"/>
        <v>0</v>
      </c>
      <c r="G142" s="55" t="e">
        <f t="shared" ca="1" si="25"/>
        <v>#DIV/0!</v>
      </c>
      <c r="H142" s="54">
        <f t="shared" ca="1" si="26"/>
        <v>0</v>
      </c>
      <c r="I142" s="54">
        <f t="shared" ca="1" si="27"/>
        <v>0</v>
      </c>
      <c r="J142" s="89" t="e">
        <f t="shared" ca="1" si="28"/>
        <v>#DIV/0!</v>
      </c>
      <c r="K142" s="56">
        <f t="shared" ca="1" si="29"/>
        <v>0</v>
      </c>
      <c r="L142" s="56">
        <f t="shared" ca="1" si="30"/>
        <v>0</v>
      </c>
      <c r="M142" s="90" t="e">
        <f t="shared" ca="1" si="31"/>
        <v>#DIV/0!</v>
      </c>
      <c r="N142" s="84"/>
      <c r="O142" s="84"/>
      <c r="P142" s="4"/>
      <c r="Q142" s="4"/>
      <c r="R142" s="4"/>
      <c r="S142" s="4"/>
      <c r="T142" s="4"/>
      <c r="U142" s="4"/>
      <c r="V142" s="67"/>
      <c r="W142" s="67"/>
      <c r="X142" s="67"/>
      <c r="Y142" s="67"/>
      <c r="Z142" s="67"/>
      <c r="AA142" s="67"/>
    </row>
    <row r="143" spans="1:27" ht="14.25" customHeight="1">
      <c r="A143" s="67"/>
      <c r="B143" s="67"/>
      <c r="C143" s="67"/>
      <c r="D143" s="91"/>
      <c r="E143" s="54">
        <f t="shared" ca="1" si="23"/>
        <v>0</v>
      </c>
      <c r="F143" s="54">
        <f t="shared" ca="1" si="24"/>
        <v>0</v>
      </c>
      <c r="G143" s="55" t="e">
        <f t="shared" ca="1" si="25"/>
        <v>#DIV/0!</v>
      </c>
      <c r="H143" s="54">
        <f t="shared" ca="1" si="26"/>
        <v>0</v>
      </c>
      <c r="I143" s="54">
        <f t="shared" ca="1" si="27"/>
        <v>0</v>
      </c>
      <c r="J143" s="89" t="e">
        <f t="shared" ca="1" si="28"/>
        <v>#DIV/0!</v>
      </c>
      <c r="K143" s="56">
        <f t="shared" ca="1" si="29"/>
        <v>0</v>
      </c>
      <c r="L143" s="56">
        <f t="shared" ca="1" si="30"/>
        <v>0</v>
      </c>
      <c r="M143" s="90" t="e">
        <f t="shared" ca="1" si="31"/>
        <v>#DIV/0!</v>
      </c>
      <c r="N143" s="84"/>
      <c r="O143" s="84"/>
      <c r="P143" s="4"/>
      <c r="Q143" s="4"/>
      <c r="R143" s="4"/>
      <c r="S143" s="4"/>
      <c r="T143" s="4"/>
      <c r="U143" s="4"/>
      <c r="V143" s="67"/>
      <c r="W143" s="67"/>
      <c r="X143" s="67"/>
      <c r="Y143" s="67"/>
      <c r="Z143" s="67"/>
      <c r="AA143" s="67"/>
    </row>
    <row r="144" spans="1:27" ht="14.25" customHeight="1">
      <c r="A144" s="67"/>
      <c r="B144" s="67"/>
      <c r="C144" s="67"/>
      <c r="D144" s="91"/>
      <c r="E144" s="54">
        <f t="shared" ca="1" si="23"/>
        <v>0</v>
      </c>
      <c r="F144" s="54">
        <f t="shared" ca="1" si="24"/>
        <v>0</v>
      </c>
      <c r="G144" s="55" t="e">
        <f t="shared" ca="1" si="25"/>
        <v>#DIV/0!</v>
      </c>
      <c r="H144" s="54">
        <f t="shared" ca="1" si="26"/>
        <v>0</v>
      </c>
      <c r="I144" s="54">
        <f t="shared" ca="1" si="27"/>
        <v>0</v>
      </c>
      <c r="J144" s="89" t="e">
        <f t="shared" ca="1" si="28"/>
        <v>#DIV/0!</v>
      </c>
      <c r="K144" s="56">
        <f t="shared" ca="1" si="29"/>
        <v>0</v>
      </c>
      <c r="L144" s="56">
        <f t="shared" ca="1" si="30"/>
        <v>0</v>
      </c>
      <c r="M144" s="90" t="e">
        <f t="shared" ca="1" si="31"/>
        <v>#DIV/0!</v>
      </c>
      <c r="N144" s="84"/>
      <c r="O144" s="84"/>
      <c r="P144" s="4"/>
      <c r="Q144" s="4"/>
      <c r="R144" s="4"/>
      <c r="S144" s="4"/>
      <c r="T144" s="4"/>
      <c r="U144" s="4"/>
      <c r="V144" s="67"/>
      <c r="W144" s="67"/>
      <c r="X144" s="67"/>
      <c r="Y144" s="67"/>
      <c r="Z144" s="67"/>
      <c r="AA144" s="67"/>
    </row>
    <row r="145" spans="1:27" ht="14.25" customHeight="1">
      <c r="A145" s="67"/>
      <c r="B145" s="67"/>
      <c r="C145" s="67"/>
      <c r="D145" s="91"/>
      <c r="E145" s="54">
        <f t="shared" ca="1" si="23"/>
        <v>0</v>
      </c>
      <c r="F145" s="54">
        <f t="shared" ca="1" si="24"/>
        <v>0</v>
      </c>
      <c r="G145" s="55" t="e">
        <f t="shared" ca="1" si="25"/>
        <v>#DIV/0!</v>
      </c>
      <c r="H145" s="54">
        <f t="shared" ca="1" si="26"/>
        <v>0</v>
      </c>
      <c r="I145" s="54">
        <f t="shared" ca="1" si="27"/>
        <v>0</v>
      </c>
      <c r="J145" s="89" t="e">
        <f t="shared" ca="1" si="28"/>
        <v>#DIV/0!</v>
      </c>
      <c r="K145" s="56">
        <f t="shared" ca="1" si="29"/>
        <v>0</v>
      </c>
      <c r="L145" s="56">
        <f t="shared" ca="1" si="30"/>
        <v>0</v>
      </c>
      <c r="M145" s="90" t="e">
        <f t="shared" ca="1" si="31"/>
        <v>#DIV/0!</v>
      </c>
      <c r="N145" s="84"/>
      <c r="O145" s="84"/>
      <c r="P145" s="4"/>
      <c r="Q145" s="4"/>
      <c r="R145" s="4"/>
      <c r="S145" s="4"/>
      <c r="T145" s="4"/>
      <c r="U145" s="4"/>
      <c r="V145" s="67"/>
      <c r="W145" s="67"/>
      <c r="X145" s="67"/>
      <c r="Y145" s="67"/>
      <c r="Z145" s="67"/>
      <c r="AA145" s="67"/>
    </row>
    <row r="146" spans="1:27" ht="14.25" customHeight="1">
      <c r="A146" s="67"/>
      <c r="B146" s="67"/>
      <c r="C146" s="67"/>
      <c r="D146" s="91"/>
      <c r="E146" s="54">
        <f t="shared" ca="1" si="23"/>
        <v>0</v>
      </c>
      <c r="F146" s="54">
        <f t="shared" ca="1" si="24"/>
        <v>0</v>
      </c>
      <c r="G146" s="55" t="e">
        <f t="shared" ca="1" si="25"/>
        <v>#DIV/0!</v>
      </c>
      <c r="H146" s="54">
        <f t="shared" ca="1" si="26"/>
        <v>0</v>
      </c>
      <c r="I146" s="54">
        <f t="shared" ca="1" si="27"/>
        <v>0</v>
      </c>
      <c r="J146" s="89" t="e">
        <f t="shared" ca="1" si="28"/>
        <v>#DIV/0!</v>
      </c>
      <c r="K146" s="56">
        <f t="shared" ca="1" si="29"/>
        <v>0</v>
      </c>
      <c r="L146" s="56">
        <f t="shared" ca="1" si="30"/>
        <v>0</v>
      </c>
      <c r="M146" s="90" t="e">
        <f t="shared" ca="1" si="31"/>
        <v>#DIV/0!</v>
      </c>
      <c r="N146" s="84"/>
      <c r="O146" s="84"/>
      <c r="P146" s="4"/>
      <c r="Q146" s="4"/>
      <c r="R146" s="4"/>
      <c r="S146" s="4"/>
      <c r="T146" s="4"/>
      <c r="U146" s="4"/>
      <c r="V146" s="67"/>
      <c r="W146" s="67"/>
      <c r="X146" s="67"/>
      <c r="Y146" s="67"/>
      <c r="Z146" s="67"/>
      <c r="AA146" s="67"/>
    </row>
    <row r="147" spans="1:27" ht="14.25" customHeight="1">
      <c r="A147" s="67"/>
      <c r="B147" s="67"/>
      <c r="C147" s="67"/>
      <c r="D147" s="91"/>
      <c r="E147" s="54">
        <f t="shared" ca="1" si="23"/>
        <v>0</v>
      </c>
      <c r="F147" s="54">
        <f t="shared" ca="1" si="24"/>
        <v>0</v>
      </c>
      <c r="G147" s="55" t="e">
        <f t="shared" ca="1" si="25"/>
        <v>#DIV/0!</v>
      </c>
      <c r="H147" s="54">
        <f t="shared" ca="1" si="26"/>
        <v>0</v>
      </c>
      <c r="I147" s="54">
        <f t="shared" ca="1" si="27"/>
        <v>0</v>
      </c>
      <c r="J147" s="89" t="e">
        <f t="shared" ca="1" si="28"/>
        <v>#DIV/0!</v>
      </c>
      <c r="K147" s="56">
        <f t="shared" ca="1" si="29"/>
        <v>0</v>
      </c>
      <c r="L147" s="56">
        <f t="shared" ca="1" si="30"/>
        <v>0</v>
      </c>
      <c r="M147" s="90" t="e">
        <f t="shared" ca="1" si="31"/>
        <v>#DIV/0!</v>
      </c>
      <c r="N147" s="84"/>
      <c r="O147" s="84"/>
      <c r="P147" s="4"/>
      <c r="Q147" s="4"/>
      <c r="R147" s="4"/>
      <c r="S147" s="4"/>
      <c r="T147" s="4"/>
      <c r="U147" s="4"/>
      <c r="V147" s="67"/>
      <c r="W147" s="67"/>
      <c r="X147" s="67"/>
      <c r="Y147" s="67"/>
      <c r="Z147" s="67"/>
      <c r="AA147" s="67"/>
    </row>
    <row r="148" spans="1:27" ht="14.25" customHeight="1">
      <c r="A148" s="67"/>
      <c r="B148" s="67"/>
      <c r="C148" s="67"/>
      <c r="D148" s="91"/>
      <c r="E148" s="54">
        <f t="shared" ca="1" si="23"/>
        <v>0</v>
      </c>
      <c r="F148" s="54">
        <f t="shared" ca="1" si="24"/>
        <v>0</v>
      </c>
      <c r="G148" s="55" t="e">
        <f t="shared" ca="1" si="25"/>
        <v>#DIV/0!</v>
      </c>
      <c r="H148" s="54">
        <f t="shared" ca="1" si="26"/>
        <v>0</v>
      </c>
      <c r="I148" s="54">
        <f t="shared" ca="1" si="27"/>
        <v>0</v>
      </c>
      <c r="J148" s="89" t="e">
        <f t="shared" ca="1" si="28"/>
        <v>#DIV/0!</v>
      </c>
      <c r="K148" s="56">
        <f t="shared" ca="1" si="29"/>
        <v>0</v>
      </c>
      <c r="L148" s="56">
        <f t="shared" ca="1" si="30"/>
        <v>0</v>
      </c>
      <c r="M148" s="90" t="e">
        <f t="shared" ca="1" si="31"/>
        <v>#DIV/0!</v>
      </c>
      <c r="N148" s="84"/>
      <c r="O148" s="84"/>
      <c r="P148" s="4"/>
      <c r="Q148" s="4"/>
      <c r="R148" s="4"/>
      <c r="S148" s="4"/>
      <c r="T148" s="4"/>
      <c r="U148" s="4"/>
      <c r="V148" s="67"/>
      <c r="W148" s="67"/>
      <c r="X148" s="67"/>
      <c r="Y148" s="67"/>
      <c r="Z148" s="67"/>
      <c r="AA148" s="67"/>
    </row>
    <row r="149" spans="1:27" ht="14.25" customHeight="1">
      <c r="A149" s="67"/>
      <c r="B149" s="67"/>
      <c r="C149" s="67"/>
      <c r="D149" s="91"/>
      <c r="E149" s="54">
        <f t="shared" ca="1" si="23"/>
        <v>0</v>
      </c>
      <c r="F149" s="54">
        <f t="shared" ca="1" si="24"/>
        <v>0</v>
      </c>
      <c r="G149" s="55" t="e">
        <f t="shared" ca="1" si="25"/>
        <v>#DIV/0!</v>
      </c>
      <c r="H149" s="54">
        <f t="shared" ca="1" si="26"/>
        <v>0</v>
      </c>
      <c r="I149" s="54">
        <f t="shared" ca="1" si="27"/>
        <v>0</v>
      </c>
      <c r="J149" s="89" t="e">
        <f t="shared" ca="1" si="28"/>
        <v>#DIV/0!</v>
      </c>
      <c r="K149" s="56">
        <f t="shared" ca="1" si="29"/>
        <v>0</v>
      </c>
      <c r="L149" s="56">
        <f t="shared" ca="1" si="30"/>
        <v>0</v>
      </c>
      <c r="M149" s="90" t="e">
        <f t="shared" ca="1" si="31"/>
        <v>#DIV/0!</v>
      </c>
      <c r="N149" s="84"/>
      <c r="O149" s="84"/>
      <c r="P149" s="4"/>
      <c r="Q149" s="4"/>
      <c r="R149" s="4"/>
      <c r="S149" s="4"/>
      <c r="T149" s="4"/>
      <c r="U149" s="4"/>
      <c r="V149" s="67"/>
      <c r="W149" s="67"/>
      <c r="X149" s="67"/>
      <c r="Y149" s="67"/>
      <c r="Z149" s="67"/>
      <c r="AA149" s="67"/>
    </row>
    <row r="150" spans="1:27" ht="14.25" customHeight="1">
      <c r="A150" s="67"/>
      <c r="B150" s="67"/>
      <c r="C150" s="67"/>
      <c r="D150" s="91"/>
      <c r="E150" s="54">
        <f t="shared" ca="1" si="23"/>
        <v>0</v>
      </c>
      <c r="F150" s="54">
        <f t="shared" ca="1" si="24"/>
        <v>0</v>
      </c>
      <c r="G150" s="55" t="e">
        <f t="shared" ca="1" si="25"/>
        <v>#DIV/0!</v>
      </c>
      <c r="H150" s="54">
        <f t="shared" ca="1" si="26"/>
        <v>0</v>
      </c>
      <c r="I150" s="54">
        <f t="shared" ca="1" si="27"/>
        <v>0</v>
      </c>
      <c r="J150" s="89" t="e">
        <f t="shared" ca="1" si="28"/>
        <v>#DIV/0!</v>
      </c>
      <c r="K150" s="56">
        <f t="shared" ca="1" si="29"/>
        <v>0</v>
      </c>
      <c r="L150" s="56">
        <f t="shared" ca="1" si="30"/>
        <v>0</v>
      </c>
      <c r="M150" s="90" t="e">
        <f t="shared" ca="1" si="31"/>
        <v>#DIV/0!</v>
      </c>
      <c r="N150" s="84"/>
      <c r="O150" s="84"/>
      <c r="P150" s="4"/>
      <c r="Q150" s="4"/>
      <c r="R150" s="4"/>
      <c r="S150" s="4"/>
      <c r="T150" s="4"/>
      <c r="U150" s="4"/>
      <c r="V150" s="67"/>
      <c r="W150" s="67"/>
      <c r="X150" s="67"/>
      <c r="Y150" s="67"/>
      <c r="Z150" s="67"/>
      <c r="AA150" s="67"/>
    </row>
    <row r="151" spans="1:27" ht="14.25" customHeight="1">
      <c r="A151" s="67"/>
      <c r="B151" s="67"/>
      <c r="C151" s="67"/>
      <c r="D151" s="91"/>
      <c r="E151" s="54">
        <f t="shared" ca="1" si="23"/>
        <v>0</v>
      </c>
      <c r="F151" s="54">
        <f t="shared" ca="1" si="24"/>
        <v>0</v>
      </c>
      <c r="G151" s="55" t="e">
        <f t="shared" ca="1" si="25"/>
        <v>#DIV/0!</v>
      </c>
      <c r="H151" s="54">
        <f t="shared" ca="1" si="26"/>
        <v>0</v>
      </c>
      <c r="I151" s="54">
        <f t="shared" ca="1" si="27"/>
        <v>0</v>
      </c>
      <c r="J151" s="89" t="e">
        <f t="shared" ca="1" si="28"/>
        <v>#DIV/0!</v>
      </c>
      <c r="K151" s="56">
        <f t="shared" ca="1" si="29"/>
        <v>0</v>
      </c>
      <c r="L151" s="56">
        <f t="shared" ca="1" si="30"/>
        <v>0</v>
      </c>
      <c r="M151" s="90" t="e">
        <f t="shared" ca="1" si="31"/>
        <v>#DIV/0!</v>
      </c>
      <c r="N151" s="84"/>
      <c r="O151" s="84"/>
      <c r="P151" s="4"/>
      <c r="Q151" s="4"/>
      <c r="R151" s="4"/>
      <c r="S151" s="4"/>
      <c r="T151" s="4"/>
      <c r="U151" s="4"/>
      <c r="V151" s="67"/>
      <c r="W151" s="67"/>
      <c r="X151" s="67"/>
      <c r="Y151" s="67"/>
      <c r="Z151" s="67"/>
      <c r="AA151" s="67"/>
    </row>
    <row r="152" spans="1:27" ht="14.25" customHeight="1">
      <c r="A152" s="67"/>
      <c r="B152" s="67"/>
      <c r="C152" s="67"/>
      <c r="D152" s="91"/>
      <c r="E152" s="54">
        <f t="shared" ca="1" si="23"/>
        <v>0</v>
      </c>
      <c r="F152" s="54">
        <f t="shared" ca="1" si="24"/>
        <v>0</v>
      </c>
      <c r="G152" s="55" t="e">
        <f t="shared" ca="1" si="25"/>
        <v>#DIV/0!</v>
      </c>
      <c r="H152" s="54">
        <f t="shared" ca="1" si="26"/>
        <v>0</v>
      </c>
      <c r="I152" s="54">
        <f t="shared" ca="1" si="27"/>
        <v>0</v>
      </c>
      <c r="J152" s="89" t="e">
        <f t="shared" ca="1" si="28"/>
        <v>#DIV/0!</v>
      </c>
      <c r="K152" s="56">
        <f t="shared" ca="1" si="29"/>
        <v>0</v>
      </c>
      <c r="L152" s="56">
        <f t="shared" ca="1" si="30"/>
        <v>0</v>
      </c>
      <c r="M152" s="90" t="e">
        <f t="shared" ca="1" si="31"/>
        <v>#DIV/0!</v>
      </c>
      <c r="N152" s="84"/>
      <c r="O152" s="84"/>
      <c r="P152" s="4"/>
      <c r="Q152" s="4"/>
      <c r="R152" s="4"/>
      <c r="S152" s="4"/>
      <c r="T152" s="4"/>
      <c r="U152" s="4"/>
      <c r="V152" s="67"/>
      <c r="W152" s="67"/>
      <c r="X152" s="67"/>
      <c r="Y152" s="67"/>
      <c r="Z152" s="67"/>
      <c r="AA152" s="67"/>
    </row>
    <row r="153" spans="1:27" ht="14.25" customHeight="1">
      <c r="A153" s="67"/>
      <c r="B153" s="67"/>
      <c r="C153" s="67"/>
      <c r="D153" s="91"/>
      <c r="E153" s="54">
        <f t="shared" ca="1" si="23"/>
        <v>0</v>
      </c>
      <c r="F153" s="54">
        <f t="shared" ca="1" si="24"/>
        <v>0</v>
      </c>
      <c r="G153" s="55" t="e">
        <f t="shared" ca="1" si="25"/>
        <v>#DIV/0!</v>
      </c>
      <c r="H153" s="54">
        <f t="shared" ca="1" si="26"/>
        <v>0</v>
      </c>
      <c r="I153" s="54">
        <f t="shared" ca="1" si="27"/>
        <v>0</v>
      </c>
      <c r="J153" s="89" t="e">
        <f t="shared" ca="1" si="28"/>
        <v>#DIV/0!</v>
      </c>
      <c r="K153" s="56">
        <f t="shared" ca="1" si="29"/>
        <v>0</v>
      </c>
      <c r="L153" s="56">
        <f t="shared" ca="1" si="30"/>
        <v>0</v>
      </c>
      <c r="M153" s="90" t="e">
        <f t="shared" ca="1" si="31"/>
        <v>#DIV/0!</v>
      </c>
      <c r="N153" s="84"/>
      <c r="O153" s="84"/>
      <c r="P153" s="4"/>
      <c r="Q153" s="4"/>
      <c r="R153" s="4"/>
      <c r="S153" s="4"/>
      <c r="T153" s="4"/>
      <c r="U153" s="4"/>
      <c r="V153" s="67"/>
      <c r="W153" s="67"/>
      <c r="X153" s="67"/>
      <c r="Y153" s="67"/>
      <c r="Z153" s="67"/>
      <c r="AA153" s="67"/>
    </row>
    <row r="154" spans="1:27" ht="14.25" customHeight="1">
      <c r="A154" s="67"/>
      <c r="B154" s="67"/>
      <c r="C154" s="67"/>
      <c r="D154" s="91"/>
      <c r="E154" s="54">
        <f t="shared" ca="1" si="23"/>
        <v>0</v>
      </c>
      <c r="F154" s="54">
        <f t="shared" ca="1" si="24"/>
        <v>0</v>
      </c>
      <c r="G154" s="55" t="e">
        <f t="shared" ca="1" si="25"/>
        <v>#DIV/0!</v>
      </c>
      <c r="H154" s="54">
        <f t="shared" ca="1" si="26"/>
        <v>0</v>
      </c>
      <c r="I154" s="54">
        <f t="shared" ca="1" si="27"/>
        <v>0</v>
      </c>
      <c r="J154" s="89" t="e">
        <f t="shared" ca="1" si="28"/>
        <v>#DIV/0!</v>
      </c>
      <c r="K154" s="56">
        <f t="shared" ca="1" si="29"/>
        <v>0</v>
      </c>
      <c r="L154" s="56">
        <f t="shared" ca="1" si="30"/>
        <v>0</v>
      </c>
      <c r="M154" s="90" t="e">
        <f t="shared" ca="1" si="31"/>
        <v>#DIV/0!</v>
      </c>
      <c r="N154" s="84"/>
      <c r="O154" s="84"/>
      <c r="P154" s="4"/>
      <c r="Q154" s="4"/>
      <c r="R154" s="4"/>
      <c r="S154" s="4"/>
      <c r="T154" s="4"/>
      <c r="U154" s="4"/>
      <c r="V154" s="67"/>
      <c r="W154" s="67"/>
      <c r="X154" s="67"/>
      <c r="Y154" s="67"/>
      <c r="Z154" s="67"/>
      <c r="AA154" s="67"/>
    </row>
    <row r="155" spans="1:27" ht="14.25" customHeight="1">
      <c r="A155" s="67"/>
      <c r="B155" s="67"/>
      <c r="C155" s="67"/>
      <c r="D155" s="91"/>
      <c r="E155" s="54">
        <f t="shared" ca="1" si="23"/>
        <v>0</v>
      </c>
      <c r="F155" s="54">
        <f t="shared" ca="1" si="24"/>
        <v>0</v>
      </c>
      <c r="G155" s="55" t="e">
        <f t="shared" ca="1" si="25"/>
        <v>#DIV/0!</v>
      </c>
      <c r="H155" s="54">
        <f t="shared" ca="1" si="26"/>
        <v>0</v>
      </c>
      <c r="I155" s="54">
        <f t="shared" ca="1" si="27"/>
        <v>0</v>
      </c>
      <c r="J155" s="89" t="e">
        <f t="shared" ca="1" si="28"/>
        <v>#DIV/0!</v>
      </c>
      <c r="K155" s="56">
        <f t="shared" ca="1" si="29"/>
        <v>0</v>
      </c>
      <c r="L155" s="56">
        <f t="shared" ca="1" si="30"/>
        <v>0</v>
      </c>
      <c r="M155" s="90" t="e">
        <f t="shared" ca="1" si="31"/>
        <v>#DIV/0!</v>
      </c>
      <c r="N155" s="84"/>
      <c r="O155" s="84"/>
      <c r="P155" s="4"/>
      <c r="Q155" s="4"/>
      <c r="R155" s="4"/>
      <c r="S155" s="4"/>
      <c r="T155" s="4"/>
      <c r="U155" s="4"/>
      <c r="V155" s="67"/>
      <c r="W155" s="67"/>
      <c r="X155" s="67"/>
      <c r="Y155" s="67"/>
      <c r="Z155" s="67"/>
      <c r="AA155" s="67"/>
    </row>
    <row r="156" spans="1:27" ht="14.25" customHeight="1">
      <c r="A156" s="67"/>
      <c r="B156" s="67"/>
      <c r="C156" s="67"/>
      <c r="D156" s="91"/>
      <c r="E156" s="54">
        <f t="shared" ca="1" si="23"/>
        <v>0</v>
      </c>
      <c r="F156" s="54">
        <f t="shared" ca="1" si="24"/>
        <v>0</v>
      </c>
      <c r="G156" s="55" t="e">
        <f t="shared" ca="1" si="25"/>
        <v>#DIV/0!</v>
      </c>
      <c r="H156" s="54">
        <f t="shared" ca="1" si="26"/>
        <v>0</v>
      </c>
      <c r="I156" s="54">
        <f t="shared" ca="1" si="27"/>
        <v>0</v>
      </c>
      <c r="J156" s="89" t="e">
        <f t="shared" ca="1" si="28"/>
        <v>#DIV/0!</v>
      </c>
      <c r="K156" s="56">
        <f t="shared" ca="1" si="29"/>
        <v>0</v>
      </c>
      <c r="L156" s="56">
        <f t="shared" ca="1" si="30"/>
        <v>0</v>
      </c>
      <c r="M156" s="90" t="e">
        <f t="shared" ca="1" si="31"/>
        <v>#DIV/0!</v>
      </c>
      <c r="N156" s="84"/>
      <c r="O156" s="84"/>
      <c r="P156" s="4"/>
      <c r="Q156" s="4"/>
      <c r="R156" s="4"/>
      <c r="S156" s="4"/>
      <c r="T156" s="4"/>
      <c r="U156" s="4"/>
      <c r="V156" s="67"/>
      <c r="W156" s="67"/>
      <c r="X156" s="67"/>
      <c r="Y156" s="67"/>
      <c r="Z156" s="67"/>
      <c r="AA156" s="67"/>
    </row>
    <row r="157" spans="1:27" ht="14.25" customHeight="1">
      <c r="A157" s="67"/>
      <c r="B157" s="67"/>
      <c r="C157" s="67"/>
      <c r="D157" s="91"/>
      <c r="E157" s="54">
        <f t="shared" ca="1" si="23"/>
        <v>0</v>
      </c>
      <c r="F157" s="54">
        <f t="shared" ca="1" si="24"/>
        <v>0</v>
      </c>
      <c r="G157" s="55" t="e">
        <f t="shared" ca="1" si="25"/>
        <v>#DIV/0!</v>
      </c>
      <c r="H157" s="54">
        <f t="shared" ca="1" si="26"/>
        <v>0</v>
      </c>
      <c r="I157" s="54">
        <f t="shared" ca="1" si="27"/>
        <v>0</v>
      </c>
      <c r="J157" s="89" t="e">
        <f t="shared" ca="1" si="28"/>
        <v>#DIV/0!</v>
      </c>
      <c r="K157" s="56">
        <f t="shared" ca="1" si="29"/>
        <v>0</v>
      </c>
      <c r="L157" s="56">
        <f t="shared" ca="1" si="30"/>
        <v>0</v>
      </c>
      <c r="M157" s="90" t="e">
        <f t="shared" ca="1" si="31"/>
        <v>#DIV/0!</v>
      </c>
      <c r="N157" s="84"/>
      <c r="O157" s="84"/>
      <c r="P157" s="4"/>
      <c r="Q157" s="4"/>
      <c r="R157" s="4"/>
      <c r="S157" s="4"/>
      <c r="T157" s="4"/>
      <c r="U157" s="4"/>
      <c r="V157" s="67"/>
      <c r="W157" s="67"/>
      <c r="X157" s="67"/>
      <c r="Y157" s="67"/>
      <c r="Z157" s="67"/>
      <c r="AA157" s="67"/>
    </row>
    <row r="158" spans="1:27" ht="14.25" customHeight="1">
      <c r="A158" s="67"/>
      <c r="B158" s="67"/>
      <c r="C158" s="67"/>
      <c r="D158" s="91"/>
      <c r="E158" s="54">
        <f t="shared" ca="1" si="23"/>
        <v>0</v>
      </c>
      <c r="F158" s="54">
        <f t="shared" ca="1" si="24"/>
        <v>0</v>
      </c>
      <c r="G158" s="55" t="e">
        <f t="shared" ca="1" si="25"/>
        <v>#DIV/0!</v>
      </c>
      <c r="H158" s="54">
        <f t="shared" ca="1" si="26"/>
        <v>0</v>
      </c>
      <c r="I158" s="54">
        <f t="shared" ca="1" si="27"/>
        <v>0</v>
      </c>
      <c r="J158" s="89" t="e">
        <f t="shared" ca="1" si="28"/>
        <v>#DIV/0!</v>
      </c>
      <c r="K158" s="56">
        <f t="shared" ca="1" si="29"/>
        <v>0</v>
      </c>
      <c r="L158" s="56">
        <f t="shared" ca="1" si="30"/>
        <v>0</v>
      </c>
      <c r="M158" s="90" t="e">
        <f t="shared" ca="1" si="31"/>
        <v>#DIV/0!</v>
      </c>
      <c r="N158" s="84"/>
      <c r="O158" s="84"/>
      <c r="P158" s="4"/>
      <c r="Q158" s="4"/>
      <c r="R158" s="4"/>
      <c r="S158" s="4"/>
      <c r="T158" s="4"/>
      <c r="U158" s="4"/>
      <c r="V158" s="67"/>
      <c r="W158" s="67"/>
      <c r="X158" s="67"/>
      <c r="Y158" s="67"/>
      <c r="Z158" s="67"/>
      <c r="AA158" s="67"/>
    </row>
    <row r="159" spans="1:27" ht="14.25" customHeight="1">
      <c r="A159" s="67"/>
      <c r="B159" s="67"/>
      <c r="C159" s="67"/>
      <c r="D159" s="92"/>
      <c r="E159" s="54">
        <f t="shared" ca="1" si="23"/>
        <v>0</v>
      </c>
      <c r="F159" s="54">
        <f t="shared" ca="1" si="24"/>
        <v>0</v>
      </c>
      <c r="G159" s="55" t="e">
        <f t="shared" ca="1" si="25"/>
        <v>#DIV/0!</v>
      </c>
      <c r="H159" s="54">
        <f t="shared" ca="1" si="26"/>
        <v>0</v>
      </c>
      <c r="I159" s="54">
        <f t="shared" ca="1" si="27"/>
        <v>0</v>
      </c>
      <c r="J159" s="89" t="e">
        <f t="shared" ca="1" si="28"/>
        <v>#DIV/0!</v>
      </c>
      <c r="K159" s="56">
        <f t="shared" ca="1" si="29"/>
        <v>0</v>
      </c>
      <c r="L159" s="56">
        <f t="shared" ca="1" si="30"/>
        <v>0</v>
      </c>
      <c r="M159" s="90" t="e">
        <f t="shared" ca="1" si="31"/>
        <v>#DIV/0!</v>
      </c>
      <c r="N159" s="84"/>
      <c r="O159" s="84"/>
      <c r="P159" s="4"/>
      <c r="Q159" s="4"/>
      <c r="R159" s="4"/>
      <c r="S159" s="4"/>
      <c r="T159" s="4"/>
      <c r="U159" s="4"/>
      <c r="V159" s="67"/>
      <c r="W159" s="67"/>
      <c r="X159" s="67"/>
      <c r="Y159" s="67"/>
      <c r="Z159" s="67"/>
      <c r="AA159" s="67"/>
    </row>
    <row r="160" spans="1:27" ht="41.25" customHeight="1">
      <c r="A160" s="67"/>
      <c r="B160" s="67"/>
      <c r="C160" s="67"/>
      <c r="D160" s="59" t="s">
        <v>22</v>
      </c>
      <c r="E160" s="60">
        <f t="shared" ref="E160:F160" ca="1" si="32">SUM(E135:E159)/60</f>
        <v>0</v>
      </c>
      <c r="F160" s="60">
        <f t="shared" ca="1" si="32"/>
        <v>0</v>
      </c>
      <c r="G160" s="61" t="e">
        <f t="shared" ca="1" si="25"/>
        <v>#DIV/0!</v>
      </c>
      <c r="H160" s="60">
        <f t="shared" ref="H160:I160" ca="1" si="33">SUM(H135:H159)/60</f>
        <v>0</v>
      </c>
      <c r="I160" s="60">
        <f t="shared" ca="1" si="33"/>
        <v>0</v>
      </c>
      <c r="J160" s="62" t="e">
        <f t="shared" ca="1" si="28"/>
        <v>#DIV/0!</v>
      </c>
      <c r="K160" s="63">
        <f t="shared" ref="K160:L160" ca="1" si="34">SUM(K135:K159)</f>
        <v>0</v>
      </c>
      <c r="L160" s="64">
        <f t="shared" ca="1" si="34"/>
        <v>0</v>
      </c>
      <c r="M160" s="65" t="e">
        <f t="shared" ca="1" si="31"/>
        <v>#DIV/0!</v>
      </c>
      <c r="N160" s="84"/>
      <c r="O160" s="84"/>
      <c r="P160" s="4"/>
      <c r="Q160" s="4"/>
      <c r="R160" s="4"/>
      <c r="S160" s="4"/>
      <c r="T160" s="4"/>
      <c r="U160" s="4"/>
      <c r="V160" s="67"/>
      <c r="W160" s="67"/>
      <c r="X160" s="67"/>
      <c r="Y160" s="67"/>
      <c r="Z160" s="67"/>
      <c r="AA160" s="67"/>
    </row>
    <row r="161" spans="1:27" ht="14.2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</row>
    <row r="162" spans="1:27" ht="14.2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</row>
    <row r="163" spans="1:27" ht="14.2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</row>
    <row r="164" spans="1:27" ht="14.2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</row>
    <row r="165" spans="1:27" ht="14.2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</row>
    <row r="166" spans="1:27" ht="14.2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</row>
    <row r="167" spans="1:27" ht="14.2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</row>
    <row r="168" spans="1:27" ht="14.2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</row>
    <row r="169" spans="1:27" ht="14.2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</row>
    <row r="170" spans="1:27" ht="14.2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</row>
    <row r="171" spans="1:27" ht="14.2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</row>
    <row r="172" spans="1:27" ht="14.2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</row>
    <row r="173" spans="1:27" ht="14.2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</row>
    <row r="174" spans="1:27" ht="14.2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</row>
    <row r="175" spans="1:27" ht="14.2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</row>
    <row r="176" spans="1:27" ht="14.2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</row>
    <row r="177" spans="1:27" ht="14.2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</row>
    <row r="178" spans="1:27" ht="14.2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</row>
    <row r="179" spans="1:27" ht="14.2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</row>
    <row r="180" spans="1:27" ht="14.2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</row>
    <row r="181" spans="1:27" ht="14.2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</row>
    <row r="182" spans="1:27" ht="14.2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</row>
    <row r="183" spans="1:27" ht="14.2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</row>
    <row r="184" spans="1:27" ht="14.2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</row>
    <row r="185" spans="1:27" ht="14.2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</row>
    <row r="186" spans="1:27" ht="14.2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</row>
    <row r="187" spans="1:27" ht="14.2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</row>
    <row r="188" spans="1:27" ht="14.2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</row>
    <row r="189" spans="1:27" ht="14.2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</row>
    <row r="190" spans="1:27" ht="14.2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</row>
    <row r="191" spans="1:27" ht="14.2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</row>
    <row r="192" spans="1:27" ht="14.2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</row>
    <row r="193" spans="1:27" ht="14.2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</row>
    <row r="194" spans="1:27" ht="14.2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</row>
    <row r="195" spans="1:27" ht="14.2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</row>
    <row r="196" spans="1:27" ht="14.2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</row>
    <row r="197" spans="1:27" ht="14.2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</row>
    <row r="198" spans="1:27" ht="14.2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</row>
    <row r="199" spans="1:27" ht="14.2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</row>
    <row r="200" spans="1:27" ht="14.2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</row>
    <row r="201" spans="1:27" ht="14.2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</row>
    <row r="202" spans="1:27" ht="14.2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</row>
    <row r="203" spans="1:27" ht="14.2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</row>
    <row r="204" spans="1:27" ht="14.2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</row>
    <row r="205" spans="1:27" ht="14.2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</row>
    <row r="206" spans="1:27" ht="14.2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</row>
    <row r="207" spans="1:27" ht="14.2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</row>
    <row r="208" spans="1:27" ht="14.2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</row>
    <row r="209" spans="1:27" ht="14.2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</row>
    <row r="210" spans="1:27" ht="14.2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</row>
    <row r="211" spans="1:27" ht="14.2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</row>
    <row r="212" spans="1:27" ht="14.2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</row>
    <row r="213" spans="1:27" ht="14.2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</row>
    <row r="214" spans="1:27" ht="14.2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</row>
    <row r="215" spans="1:27" ht="14.2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</row>
    <row r="216" spans="1:27" ht="14.2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</row>
    <row r="217" spans="1:27" ht="14.2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</row>
    <row r="218" spans="1:27" ht="14.2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</row>
    <row r="219" spans="1:27" ht="14.2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</row>
    <row r="220" spans="1:27" ht="14.2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</row>
    <row r="221" spans="1:27" ht="14.2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</row>
    <row r="222" spans="1:27" ht="14.2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</row>
    <row r="223" spans="1:27" ht="14.2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</row>
    <row r="224" spans="1:27" ht="14.2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</row>
    <row r="225" spans="1:27" ht="14.2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</row>
    <row r="226" spans="1:27" ht="14.2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</row>
    <row r="227" spans="1:27" ht="14.2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</row>
    <row r="228" spans="1:27" ht="14.2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</row>
    <row r="229" spans="1:27" ht="14.2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</row>
    <row r="230" spans="1:27" ht="14.2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</row>
    <row r="231" spans="1:27" ht="14.2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</row>
    <row r="232" spans="1:27" ht="14.2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</row>
    <row r="233" spans="1:27" ht="14.2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</row>
    <row r="234" spans="1:27" ht="14.2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</row>
    <row r="235" spans="1:27" ht="14.2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</row>
    <row r="236" spans="1:27" ht="14.2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</row>
    <row r="237" spans="1:27" ht="14.2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</row>
    <row r="238" spans="1:27" ht="14.2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</row>
    <row r="239" spans="1:27" ht="14.2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</row>
    <row r="240" spans="1:27" ht="14.2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</row>
    <row r="241" spans="1:27" ht="14.2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</row>
    <row r="242" spans="1:27" ht="14.2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</row>
    <row r="243" spans="1:27" ht="14.2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</row>
    <row r="244" spans="1:27" ht="14.2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</row>
    <row r="245" spans="1:27" ht="14.2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</row>
    <row r="246" spans="1:27" ht="14.2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</row>
    <row r="247" spans="1:27" ht="14.2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</row>
    <row r="248" spans="1:27" ht="14.2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</row>
    <row r="249" spans="1:27" ht="14.2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</row>
    <row r="250" spans="1:27" ht="14.2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</row>
    <row r="251" spans="1:27" ht="14.2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</row>
    <row r="252" spans="1:27" ht="14.2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</row>
    <row r="253" spans="1:27" ht="14.2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</row>
    <row r="254" spans="1:27" ht="14.2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</row>
    <row r="255" spans="1:27" ht="14.2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</row>
    <row r="256" spans="1:27" ht="14.2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</row>
    <row r="257" spans="1:27" ht="14.2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</row>
    <row r="258" spans="1:27" ht="14.2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</row>
    <row r="259" spans="1:27" ht="14.2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</row>
    <row r="260" spans="1:27" ht="14.2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</row>
    <row r="261" spans="1:27" ht="14.2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</row>
    <row r="262" spans="1:27" ht="14.2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</row>
    <row r="263" spans="1:27" ht="14.2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</row>
    <row r="264" spans="1:27" ht="14.2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</row>
    <row r="265" spans="1:27" ht="14.2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</row>
    <row r="266" spans="1:27" ht="14.2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</row>
    <row r="267" spans="1:27" ht="14.2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</row>
    <row r="268" spans="1:27" ht="14.2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</row>
    <row r="269" spans="1:27" ht="14.2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</row>
    <row r="270" spans="1:27" ht="14.2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</row>
    <row r="271" spans="1:27" ht="14.2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</row>
    <row r="272" spans="1:27" ht="14.2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</row>
    <row r="273" spans="1:27" ht="14.2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</row>
    <row r="274" spans="1:27" ht="14.2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</row>
    <row r="275" spans="1:27" ht="14.2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</row>
    <row r="276" spans="1:27" ht="14.2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</row>
    <row r="277" spans="1:27" ht="14.2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</row>
    <row r="278" spans="1:27" ht="14.2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</row>
    <row r="279" spans="1:27" ht="14.2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</row>
    <row r="280" spans="1:27" ht="14.2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</row>
    <row r="281" spans="1:27" ht="14.2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</row>
    <row r="282" spans="1:27" ht="14.2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</row>
    <row r="283" spans="1:27" ht="14.2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</row>
    <row r="284" spans="1:27" ht="14.2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</row>
    <row r="285" spans="1:27" ht="14.2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</row>
    <row r="286" spans="1:27" ht="14.2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</row>
    <row r="287" spans="1:27" ht="14.2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</row>
    <row r="288" spans="1:27" ht="14.2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</row>
    <row r="289" spans="1:27" ht="14.2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</row>
    <row r="290" spans="1:27" ht="14.2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</row>
    <row r="291" spans="1:27" ht="14.2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</row>
    <row r="292" spans="1:27" ht="14.2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</row>
    <row r="293" spans="1:27" ht="14.2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</row>
    <row r="294" spans="1:27" ht="14.2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</row>
    <row r="295" spans="1:27" ht="14.2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</row>
    <row r="296" spans="1:27" ht="14.2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</row>
    <row r="297" spans="1:27" ht="14.2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</row>
    <row r="298" spans="1:27" ht="14.2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</row>
    <row r="299" spans="1:27" ht="14.2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</row>
    <row r="300" spans="1:27" ht="14.2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</row>
    <row r="301" spans="1:27" ht="14.2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</row>
    <row r="302" spans="1:27" ht="14.2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</row>
    <row r="303" spans="1:27" ht="14.2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</row>
    <row r="304" spans="1:27" ht="14.2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</row>
    <row r="305" spans="1:27" ht="14.2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</row>
    <row r="306" spans="1:27" ht="14.2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</row>
    <row r="307" spans="1:27" ht="14.2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</row>
    <row r="308" spans="1:27" ht="14.2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</row>
    <row r="309" spans="1:27" ht="14.2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4.2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4.2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4.2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</row>
    <row r="313" spans="1:27" ht="14.2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</row>
    <row r="314" spans="1:27" ht="14.2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</row>
    <row r="315" spans="1:27" ht="14.2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</row>
    <row r="316" spans="1:27" ht="14.2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</row>
    <row r="317" spans="1:27" ht="14.2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</row>
    <row r="318" spans="1:27" ht="14.2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</row>
    <row r="319" spans="1:27" ht="14.2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</row>
    <row r="320" spans="1:27" ht="14.2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</row>
    <row r="321" spans="1:27" ht="14.2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</row>
    <row r="322" spans="1:27" ht="14.2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</row>
    <row r="323" spans="1:27" ht="14.2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</row>
    <row r="324" spans="1:27" ht="14.2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</row>
    <row r="325" spans="1:27" ht="14.2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</row>
    <row r="326" spans="1:27" ht="14.2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</row>
    <row r="327" spans="1:27" ht="14.2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</row>
    <row r="328" spans="1:27" ht="14.2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</row>
    <row r="329" spans="1:27" ht="14.2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</row>
    <row r="330" spans="1:27" ht="14.2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</row>
    <row r="331" spans="1:27" ht="14.2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</row>
    <row r="332" spans="1:27" ht="14.2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</row>
    <row r="333" spans="1:27" ht="14.2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</row>
    <row r="334" spans="1:27" ht="14.2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</row>
    <row r="335" spans="1:27" ht="14.2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</row>
    <row r="336" spans="1:27" ht="14.2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</row>
    <row r="337" spans="1:27" ht="14.2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</row>
    <row r="338" spans="1:27" ht="14.2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</row>
    <row r="339" spans="1:27" ht="14.2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</row>
    <row r="340" spans="1:27" ht="14.2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</row>
    <row r="341" spans="1:27" ht="14.2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</row>
    <row r="342" spans="1:27" ht="14.2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</row>
    <row r="343" spans="1:27" ht="14.2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</row>
    <row r="344" spans="1:27" ht="14.2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</row>
    <row r="345" spans="1:27" ht="14.2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</row>
    <row r="346" spans="1:27" ht="14.2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</row>
    <row r="347" spans="1:27" ht="14.2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</row>
    <row r="348" spans="1:27" ht="14.2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</row>
    <row r="349" spans="1:27" ht="14.2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</row>
    <row r="350" spans="1:27" ht="14.2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</row>
    <row r="351" spans="1:27" ht="14.2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</row>
    <row r="352" spans="1:27" ht="14.2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</row>
    <row r="353" spans="1:27" ht="14.2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</row>
    <row r="354" spans="1:27" ht="14.2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</row>
    <row r="355" spans="1:27" ht="14.2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</row>
    <row r="356" spans="1:27" ht="14.2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</row>
    <row r="357" spans="1:27" ht="14.2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</row>
    <row r="358" spans="1:27" ht="14.2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</row>
    <row r="359" spans="1:27" ht="14.2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</row>
    <row r="360" spans="1:27" ht="14.2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</row>
    <row r="361" spans="1:27" ht="15.75" customHeight="1"/>
    <row r="362" spans="1:27" ht="15.75" customHeight="1"/>
    <row r="363" spans="1:27" ht="15.75" customHeight="1"/>
    <row r="364" spans="1:27" ht="15.75" customHeight="1"/>
    <row r="365" spans="1:27" ht="15.75" customHeight="1"/>
    <row r="366" spans="1:27" ht="15.75" customHeight="1"/>
    <row r="367" spans="1:27" ht="15.75" customHeight="1"/>
    <row r="368" spans="1:2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mergeCells count="298">
    <mergeCell ref="D130:E130"/>
    <mergeCell ref="D131:E131"/>
    <mergeCell ref="D119:E119"/>
    <mergeCell ref="D120:E120"/>
    <mergeCell ref="B125:C128"/>
    <mergeCell ref="D125:E125"/>
    <mergeCell ref="D126:E126"/>
    <mergeCell ref="D127:E127"/>
    <mergeCell ref="B129:C132"/>
    <mergeCell ref="D118:E118"/>
    <mergeCell ref="D121:E121"/>
    <mergeCell ref="D122:E122"/>
    <mergeCell ref="D123:E123"/>
    <mergeCell ref="D111:E111"/>
    <mergeCell ref="D112:E112"/>
    <mergeCell ref="B116:B120"/>
    <mergeCell ref="C116:C120"/>
    <mergeCell ref="D116:E116"/>
    <mergeCell ref="D117:E117"/>
    <mergeCell ref="B121:C124"/>
    <mergeCell ref="D124:E124"/>
    <mergeCell ref="D113:E113"/>
    <mergeCell ref="D114:E114"/>
    <mergeCell ref="B103:C106"/>
    <mergeCell ref="B107:C110"/>
    <mergeCell ref="D107:E107"/>
    <mergeCell ref="D108:E108"/>
    <mergeCell ref="D109:E109"/>
    <mergeCell ref="D110:E110"/>
    <mergeCell ref="B111:C114"/>
    <mergeCell ref="D104:E104"/>
    <mergeCell ref="D105:E105"/>
    <mergeCell ref="B98:B102"/>
    <mergeCell ref="C98:C102"/>
    <mergeCell ref="D100:E100"/>
    <mergeCell ref="D101:E101"/>
    <mergeCell ref="D102:E102"/>
    <mergeCell ref="D103:E103"/>
    <mergeCell ref="D106:E106"/>
    <mergeCell ref="D98:E98"/>
    <mergeCell ref="D99:E99"/>
    <mergeCell ref="D89:E89"/>
    <mergeCell ref="D90:E90"/>
    <mergeCell ref="B93:C96"/>
    <mergeCell ref="D93:E93"/>
    <mergeCell ref="D94:E94"/>
    <mergeCell ref="D95:E95"/>
    <mergeCell ref="D96:E96"/>
    <mergeCell ref="A80:A96"/>
    <mergeCell ref="A98:A114"/>
    <mergeCell ref="A116:A132"/>
    <mergeCell ref="D128:E128"/>
    <mergeCell ref="D129:E129"/>
    <mergeCell ref="D132:E132"/>
    <mergeCell ref="D82:E82"/>
    <mergeCell ref="D83:E83"/>
    <mergeCell ref="D74:E74"/>
    <mergeCell ref="D75:E75"/>
    <mergeCell ref="D78:E78"/>
    <mergeCell ref="B80:B84"/>
    <mergeCell ref="D80:E80"/>
    <mergeCell ref="D81:E81"/>
    <mergeCell ref="D84:E84"/>
    <mergeCell ref="D91:E91"/>
    <mergeCell ref="D92:E92"/>
    <mergeCell ref="C80:C84"/>
    <mergeCell ref="B85:C88"/>
    <mergeCell ref="D85:E85"/>
    <mergeCell ref="D86:E86"/>
    <mergeCell ref="D87:E87"/>
    <mergeCell ref="D88:E88"/>
    <mergeCell ref="B89:C92"/>
    <mergeCell ref="D52:E52"/>
    <mergeCell ref="D53:E53"/>
    <mergeCell ref="D54:E54"/>
    <mergeCell ref="D55:E55"/>
    <mergeCell ref="D56:E56"/>
    <mergeCell ref="D57:E57"/>
    <mergeCell ref="D58:E58"/>
    <mergeCell ref="A44:A60"/>
    <mergeCell ref="A62:A78"/>
    <mergeCell ref="A8:A24"/>
    <mergeCell ref="B8:B12"/>
    <mergeCell ref="C8:C12"/>
    <mergeCell ref="D8:E8"/>
    <mergeCell ref="B21:C24"/>
    <mergeCell ref="D21:E21"/>
    <mergeCell ref="D22:E22"/>
    <mergeCell ref="D23:E23"/>
    <mergeCell ref="D24:E24"/>
    <mergeCell ref="B49:C52"/>
    <mergeCell ref="B53:C56"/>
    <mergeCell ref="A26:A42"/>
    <mergeCell ref="B26:B30"/>
    <mergeCell ref="C26:C30"/>
    <mergeCell ref="B31:C34"/>
    <mergeCell ref="B35:C38"/>
    <mergeCell ref="B39:C42"/>
    <mergeCell ref="B57:C60"/>
    <mergeCell ref="B44:B48"/>
    <mergeCell ref="C44:C48"/>
    <mergeCell ref="D76:E76"/>
    <mergeCell ref="D77:E77"/>
    <mergeCell ref="D65:E65"/>
    <mergeCell ref="D66:E66"/>
    <mergeCell ref="B71:C74"/>
    <mergeCell ref="D71:E71"/>
    <mergeCell ref="D72:E72"/>
    <mergeCell ref="D73:E73"/>
    <mergeCell ref="B75:C78"/>
    <mergeCell ref="D64:E64"/>
    <mergeCell ref="D67:E67"/>
    <mergeCell ref="D68:E68"/>
    <mergeCell ref="D69:E69"/>
    <mergeCell ref="D59:E59"/>
    <mergeCell ref="D60:E60"/>
    <mergeCell ref="B62:B66"/>
    <mergeCell ref="C62:C66"/>
    <mergeCell ref="D62:E62"/>
    <mergeCell ref="D63:E63"/>
    <mergeCell ref="B67:C70"/>
    <mergeCell ref="D70:E70"/>
    <mergeCell ref="D36:E36"/>
    <mergeCell ref="D37:E37"/>
    <mergeCell ref="D38:E38"/>
    <mergeCell ref="D39:E39"/>
    <mergeCell ref="D40:E40"/>
    <mergeCell ref="D41:E41"/>
    <mergeCell ref="R21:U21"/>
    <mergeCell ref="R22:U22"/>
    <mergeCell ref="R23:U23"/>
    <mergeCell ref="R24:U24"/>
    <mergeCell ref="R26:U26"/>
    <mergeCell ref="R27:U27"/>
    <mergeCell ref="R28:U28"/>
    <mergeCell ref="R35:U35"/>
    <mergeCell ref="R36:U36"/>
    <mergeCell ref="R37:U37"/>
    <mergeCell ref="R38:U38"/>
    <mergeCell ref="R39:U39"/>
    <mergeCell ref="R40:U40"/>
    <mergeCell ref="D26:E26"/>
    <mergeCell ref="D27:E27"/>
    <mergeCell ref="R14:U14"/>
    <mergeCell ref="R15:U15"/>
    <mergeCell ref="R16:U16"/>
    <mergeCell ref="R17:U17"/>
    <mergeCell ref="R18:U18"/>
    <mergeCell ref="R19:U19"/>
    <mergeCell ref="R20:U20"/>
    <mergeCell ref="D50:E50"/>
    <mergeCell ref="D51:E51"/>
    <mergeCell ref="D42:E42"/>
    <mergeCell ref="D44:E44"/>
    <mergeCell ref="D45:E45"/>
    <mergeCell ref="D46:E46"/>
    <mergeCell ref="D47:E47"/>
    <mergeCell ref="D48:E48"/>
    <mergeCell ref="D49:E49"/>
    <mergeCell ref="D28:E28"/>
    <mergeCell ref="D29:E29"/>
    <mergeCell ref="D30:E30"/>
    <mergeCell ref="D31:E31"/>
    <mergeCell ref="D32:E32"/>
    <mergeCell ref="D33:E33"/>
    <mergeCell ref="D34:E34"/>
    <mergeCell ref="D35:E35"/>
    <mergeCell ref="D17:E17"/>
    <mergeCell ref="D18:E18"/>
    <mergeCell ref="B13:C16"/>
    <mergeCell ref="D13:E13"/>
    <mergeCell ref="G13:P24"/>
    <mergeCell ref="D14:E14"/>
    <mergeCell ref="D15:E15"/>
    <mergeCell ref="D16:E16"/>
    <mergeCell ref="B17:C20"/>
    <mergeCell ref="D19:E19"/>
    <mergeCell ref="D20:E20"/>
    <mergeCell ref="D11:E11"/>
    <mergeCell ref="D12:E12"/>
    <mergeCell ref="R7:U7"/>
    <mergeCell ref="R8:U8"/>
    <mergeCell ref="R9:U9"/>
    <mergeCell ref="R10:U10"/>
    <mergeCell ref="R11:U11"/>
    <mergeCell ref="R12:U12"/>
    <mergeCell ref="R13:U13"/>
    <mergeCell ref="D7:E7"/>
    <mergeCell ref="B1:C1"/>
    <mergeCell ref="D1:E3"/>
    <mergeCell ref="B2:C2"/>
    <mergeCell ref="B3:C3"/>
    <mergeCell ref="V3:V5"/>
    <mergeCell ref="B4:C4"/>
    <mergeCell ref="D4:E4"/>
    <mergeCell ref="D9:E9"/>
    <mergeCell ref="D10:E10"/>
    <mergeCell ref="B5:C5"/>
    <mergeCell ref="B6:C6"/>
    <mergeCell ref="R131:U131"/>
    <mergeCell ref="R132:U132"/>
    <mergeCell ref="R67:U67"/>
    <mergeCell ref="R68:U68"/>
    <mergeCell ref="R69:U69"/>
    <mergeCell ref="R70:U70"/>
    <mergeCell ref="R71:U71"/>
    <mergeCell ref="R72:U72"/>
    <mergeCell ref="R73:U73"/>
    <mergeCell ref="R92:U92"/>
    <mergeCell ref="R93:U93"/>
    <mergeCell ref="R85:U85"/>
    <mergeCell ref="R86:U86"/>
    <mergeCell ref="R87:U87"/>
    <mergeCell ref="R88:U88"/>
    <mergeCell ref="R89:U89"/>
    <mergeCell ref="R90:U90"/>
    <mergeCell ref="R91:U91"/>
    <mergeCell ref="R56:U56"/>
    <mergeCell ref="R57:U57"/>
    <mergeCell ref="G49:P60"/>
    <mergeCell ref="G67:P78"/>
    <mergeCell ref="G85:P96"/>
    <mergeCell ref="G103:P114"/>
    <mergeCell ref="G121:P132"/>
    <mergeCell ref="R41:U41"/>
    <mergeCell ref="R42:U42"/>
    <mergeCell ref="R44:U44"/>
    <mergeCell ref="R45:U45"/>
    <mergeCell ref="R46:U46"/>
    <mergeCell ref="R47:U47"/>
    <mergeCell ref="R60:U60"/>
    <mergeCell ref="R58:U58"/>
    <mergeCell ref="R59:U59"/>
    <mergeCell ref="R62:U62"/>
    <mergeCell ref="R63:U63"/>
    <mergeCell ref="R64:U64"/>
    <mergeCell ref="R65:U65"/>
    <mergeCell ref="R66:U66"/>
    <mergeCell ref="R128:U128"/>
    <mergeCell ref="R129:U129"/>
    <mergeCell ref="R130:U130"/>
    <mergeCell ref="R29:U29"/>
    <mergeCell ref="R30:U30"/>
    <mergeCell ref="G31:P42"/>
    <mergeCell ref="R31:U31"/>
    <mergeCell ref="R32:U32"/>
    <mergeCell ref="R33:U33"/>
    <mergeCell ref="R34:U34"/>
    <mergeCell ref="R54:U54"/>
    <mergeCell ref="R55:U55"/>
    <mergeCell ref="R48:U48"/>
    <mergeCell ref="R49:U49"/>
    <mergeCell ref="R50:U50"/>
    <mergeCell ref="R51:U51"/>
    <mergeCell ref="R52:U52"/>
    <mergeCell ref="R53:U53"/>
    <mergeCell ref="R126:U126"/>
    <mergeCell ref="R127:U127"/>
    <mergeCell ref="R113:U113"/>
    <mergeCell ref="R114:U114"/>
    <mergeCell ref="R121:U121"/>
    <mergeCell ref="R122:U122"/>
    <mergeCell ref="R123:U123"/>
    <mergeCell ref="R124:U124"/>
    <mergeCell ref="R125:U125"/>
    <mergeCell ref="R111:U111"/>
    <mergeCell ref="R112:U112"/>
    <mergeCell ref="R116:U116"/>
    <mergeCell ref="R117:U117"/>
    <mergeCell ref="R118:U118"/>
    <mergeCell ref="R119:U119"/>
    <mergeCell ref="R120:U120"/>
    <mergeCell ref="R104:U104"/>
    <mergeCell ref="R105:U105"/>
    <mergeCell ref="R106:U106"/>
    <mergeCell ref="R107:U107"/>
    <mergeCell ref="R108:U108"/>
    <mergeCell ref="R109:U109"/>
    <mergeCell ref="R110:U110"/>
    <mergeCell ref="R102:U102"/>
    <mergeCell ref="R103:U103"/>
    <mergeCell ref="R94:U94"/>
    <mergeCell ref="R95:U95"/>
    <mergeCell ref="R96:U96"/>
    <mergeCell ref="R98:U98"/>
    <mergeCell ref="R99:U99"/>
    <mergeCell ref="R100:U100"/>
    <mergeCell ref="R101:U101"/>
    <mergeCell ref="R82:U82"/>
    <mergeCell ref="R83:U83"/>
    <mergeCell ref="R84:U84"/>
    <mergeCell ref="R74:U74"/>
    <mergeCell ref="R75:U75"/>
    <mergeCell ref="R76:U76"/>
    <mergeCell ref="R77:U77"/>
    <mergeCell ref="R78:U78"/>
    <mergeCell ref="R80:U80"/>
    <mergeCell ref="R81:U81"/>
  </mergeCells>
  <conditionalFormatting sqref="E135:E159 H135:H159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135:M159">
    <cfRule type="colorScale" priority="1">
      <colorScale>
        <cfvo type="min"/>
        <cfvo type="percentile" val="50"/>
        <cfvo type="max"/>
        <color rgb="FFE06666"/>
        <color rgb="FFFFD666"/>
        <color rgb="FF6AA84F"/>
      </colorScale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34"/>
  <sheetViews>
    <sheetView showGridLines="0" workbookViewId="0">
      <pane ySplit="7" topLeftCell="A8" activePane="bottomLeft" state="frozen"/>
      <selection pane="bottomLeft" activeCell="B9" sqref="B9"/>
    </sheetView>
  </sheetViews>
  <sheetFormatPr defaultColWidth="14.42578125" defaultRowHeight="15" customHeight="1"/>
  <cols>
    <col min="1" max="1" width="16.42578125" customWidth="1"/>
    <col min="2" max="2" width="12" customWidth="1"/>
    <col min="3" max="3" width="11.140625" customWidth="1"/>
    <col min="4" max="4" width="15.28515625" customWidth="1"/>
    <col min="5" max="5" width="11.5703125" customWidth="1"/>
    <col min="6" max="6" width="14.42578125" customWidth="1"/>
    <col min="7" max="7" width="26.85546875" customWidth="1"/>
    <col min="8" max="8" width="12.28515625" customWidth="1"/>
    <col min="9" max="9" width="12.5703125" customWidth="1"/>
    <col min="10" max="10" width="9.85546875" customWidth="1"/>
    <col min="11" max="11" width="11.85546875" customWidth="1"/>
    <col min="12" max="13" width="10.42578125" customWidth="1"/>
    <col min="14" max="14" width="10.42578125" hidden="1" customWidth="1"/>
    <col min="15" max="16" width="10.42578125" customWidth="1"/>
    <col min="17" max="17" width="15.140625" customWidth="1"/>
    <col min="18" max="18" width="12.28515625" customWidth="1"/>
    <col min="19" max="23" width="9.140625" customWidth="1"/>
    <col min="24" max="27" width="8.7109375" customWidth="1"/>
  </cols>
  <sheetData>
    <row r="1" spans="1:27" ht="14.25" customHeight="1">
      <c r="A1" s="66" t="s">
        <v>23</v>
      </c>
      <c r="B1" s="166" t="s">
        <v>24</v>
      </c>
      <c r="C1" s="101"/>
      <c r="D1" s="167"/>
      <c r="E1" s="162"/>
      <c r="F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spans="1:27" ht="14.25" customHeight="1">
      <c r="A2" s="68" t="s">
        <v>25</v>
      </c>
      <c r="B2" s="168"/>
      <c r="C2" s="95"/>
      <c r="D2" s="162"/>
      <c r="E2" s="162"/>
      <c r="F2" s="67"/>
      <c r="G2" s="67"/>
      <c r="H2" s="69"/>
      <c r="I2" s="67"/>
      <c r="J2" s="67"/>
      <c r="K2" s="67"/>
      <c r="L2" s="67"/>
      <c r="M2" s="67"/>
      <c r="N2" s="67"/>
      <c r="O2" s="67"/>
      <c r="P2" s="67"/>
      <c r="Q2" s="67"/>
      <c r="R2" s="67"/>
      <c r="S2" s="4"/>
      <c r="T2" s="67"/>
      <c r="U2" s="67"/>
      <c r="V2" s="67"/>
      <c r="W2" s="67"/>
      <c r="X2" s="67"/>
      <c r="Y2" s="67"/>
      <c r="Z2" s="67"/>
      <c r="AA2" s="67"/>
    </row>
    <row r="3" spans="1:27">
      <c r="A3" s="68" t="s">
        <v>27</v>
      </c>
      <c r="B3" s="169"/>
      <c r="C3" s="95"/>
      <c r="D3" s="162"/>
      <c r="E3" s="162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U3" s="67"/>
      <c r="V3" s="170"/>
      <c r="W3" s="67"/>
      <c r="X3" s="67"/>
      <c r="Y3" s="67"/>
      <c r="Z3" s="67"/>
      <c r="AA3" s="67"/>
    </row>
    <row r="4" spans="1:27" ht="15" customHeight="1">
      <c r="A4" s="68" t="s">
        <v>29</v>
      </c>
      <c r="B4" s="171"/>
      <c r="C4" s="95"/>
      <c r="D4" s="172" t="str">
        <f>HYPERLINK("https://www.instagram.com/renanfineto/?hl=pt-br","@renanfineto")</f>
        <v>@renanfineto</v>
      </c>
      <c r="E4" s="173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162"/>
      <c r="W4" s="67"/>
      <c r="X4" s="67"/>
      <c r="Y4" s="67"/>
      <c r="Z4" s="67"/>
      <c r="AA4" s="67"/>
    </row>
    <row r="5" spans="1:27" ht="28.5" customHeight="1">
      <c r="A5" s="68" t="s">
        <v>30</v>
      </c>
      <c r="B5" s="192">
        <f ca="1">E160+H160</f>
        <v>0</v>
      </c>
      <c r="C5" s="95"/>
      <c r="D5" s="4"/>
      <c r="E5" s="4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162"/>
      <c r="W5" s="67"/>
      <c r="X5" s="67"/>
      <c r="Y5" s="67"/>
      <c r="Z5" s="67"/>
      <c r="AA5" s="67"/>
    </row>
    <row r="6" spans="1:27" ht="20.25" customHeight="1">
      <c r="A6" s="70" t="s">
        <v>31</v>
      </c>
      <c r="B6" s="195"/>
      <c r="C6" s="106"/>
      <c r="D6" s="4"/>
      <c r="E6" s="71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 spans="1:27" ht="30">
      <c r="A7" s="72" t="s">
        <v>32</v>
      </c>
      <c r="B7" s="73" t="s">
        <v>33</v>
      </c>
      <c r="C7" s="74" t="s">
        <v>34</v>
      </c>
      <c r="D7" s="175" t="s">
        <v>0</v>
      </c>
      <c r="E7" s="194"/>
      <c r="F7" s="74" t="s">
        <v>35</v>
      </c>
      <c r="G7" s="74" t="s">
        <v>1</v>
      </c>
      <c r="H7" s="74" t="s">
        <v>36</v>
      </c>
      <c r="I7" s="74" t="s">
        <v>37</v>
      </c>
      <c r="J7" s="74" t="s">
        <v>38</v>
      </c>
      <c r="K7" s="74" t="s">
        <v>39</v>
      </c>
      <c r="L7" s="74" t="s">
        <v>40</v>
      </c>
      <c r="M7" s="74" t="s">
        <v>41</v>
      </c>
      <c r="N7" s="74" t="s">
        <v>42</v>
      </c>
      <c r="O7" s="74" t="s">
        <v>21</v>
      </c>
      <c r="P7" s="74" t="s">
        <v>5</v>
      </c>
      <c r="Q7" s="74" t="s">
        <v>43</v>
      </c>
      <c r="R7" s="175" t="s">
        <v>84</v>
      </c>
      <c r="S7" s="148"/>
      <c r="T7" s="148"/>
      <c r="U7" s="149"/>
      <c r="V7" s="67"/>
      <c r="W7" s="67"/>
      <c r="X7" s="67"/>
      <c r="Y7" s="67"/>
      <c r="Z7" s="67"/>
      <c r="AA7" s="67"/>
    </row>
    <row r="8" spans="1:27" ht="14.25" customHeight="1">
      <c r="A8" s="189">
        <v>8</v>
      </c>
      <c r="B8" s="185">
        <v>43787</v>
      </c>
      <c r="C8" s="188" t="s">
        <v>45</v>
      </c>
      <c r="D8" s="183" t="s">
        <v>66</v>
      </c>
      <c r="E8" s="184"/>
      <c r="F8" s="75">
        <v>60</v>
      </c>
      <c r="G8" s="75" t="s">
        <v>73</v>
      </c>
      <c r="H8" s="75">
        <v>5</v>
      </c>
      <c r="I8" s="75">
        <v>40</v>
      </c>
      <c r="J8" s="75"/>
      <c r="K8" s="75"/>
      <c r="L8" s="75">
        <v>1</v>
      </c>
      <c r="M8" s="75">
        <v>50</v>
      </c>
      <c r="N8" s="76">
        <f t="shared" ref="N8:N12" si="0">IF((M8-L8+1)=1,"",(M8-L8+1))</f>
        <v>50</v>
      </c>
      <c r="O8" s="77">
        <v>35</v>
      </c>
      <c r="P8" s="78">
        <f t="shared" ref="P8:P12" si="1">O8/(M8-L8+1)</f>
        <v>0.7</v>
      </c>
      <c r="Q8" s="77">
        <v>55</v>
      </c>
      <c r="R8" s="158"/>
      <c r="S8" s="100"/>
      <c r="T8" s="100"/>
      <c r="U8" s="101"/>
      <c r="V8" s="67"/>
      <c r="W8" s="67"/>
      <c r="X8" s="67"/>
      <c r="Y8" s="67"/>
      <c r="Z8" s="67"/>
      <c r="AA8" s="67"/>
    </row>
    <row r="9" spans="1:27" ht="15" customHeight="1">
      <c r="A9" s="190"/>
      <c r="B9" s="186"/>
      <c r="C9" s="186"/>
      <c r="D9" s="174" t="s">
        <v>65</v>
      </c>
      <c r="E9" s="173"/>
      <c r="F9" s="79">
        <v>60</v>
      </c>
      <c r="G9" s="79"/>
      <c r="H9" s="79"/>
      <c r="I9" s="79"/>
      <c r="J9" s="79"/>
      <c r="K9" s="79"/>
      <c r="L9" s="79"/>
      <c r="M9" s="79"/>
      <c r="N9" s="79" t="str">
        <f t="shared" si="0"/>
        <v/>
      </c>
      <c r="O9" s="80"/>
      <c r="P9" s="81">
        <f t="shared" si="1"/>
        <v>0</v>
      </c>
      <c r="Q9" s="80"/>
      <c r="R9" s="155"/>
      <c r="S9" s="94"/>
      <c r="T9" s="94"/>
      <c r="U9" s="95"/>
      <c r="V9" s="67"/>
      <c r="W9" s="67"/>
      <c r="X9" s="67"/>
      <c r="Y9" s="67"/>
      <c r="Z9" s="67"/>
      <c r="AA9" s="67"/>
    </row>
    <row r="10" spans="1:27" ht="15" customHeight="1">
      <c r="A10" s="190"/>
      <c r="B10" s="186"/>
      <c r="C10" s="186"/>
      <c r="D10" s="174" t="s">
        <v>63</v>
      </c>
      <c r="E10" s="173"/>
      <c r="F10" s="79">
        <v>60</v>
      </c>
      <c r="G10" s="79"/>
      <c r="H10" s="79"/>
      <c r="I10" s="79"/>
      <c r="J10" s="79"/>
      <c r="K10" s="79"/>
      <c r="L10" s="79"/>
      <c r="M10" s="79"/>
      <c r="N10" s="79" t="str">
        <f t="shared" si="0"/>
        <v/>
      </c>
      <c r="O10" s="80"/>
      <c r="P10" s="81">
        <f t="shared" si="1"/>
        <v>0</v>
      </c>
      <c r="Q10" s="80"/>
      <c r="R10" s="155"/>
      <c r="S10" s="94"/>
      <c r="T10" s="94"/>
      <c r="U10" s="95"/>
      <c r="V10" s="67"/>
      <c r="W10" s="67"/>
      <c r="X10" s="67"/>
      <c r="Y10" s="67"/>
      <c r="Z10" s="67"/>
      <c r="AA10" s="67"/>
    </row>
    <row r="11" spans="1:27" ht="15" customHeight="1">
      <c r="A11" s="190"/>
      <c r="B11" s="186"/>
      <c r="C11" s="186"/>
      <c r="D11" s="174"/>
      <c r="E11" s="173"/>
      <c r="F11" s="79"/>
      <c r="G11" s="79"/>
      <c r="H11" s="79"/>
      <c r="I11" s="79"/>
      <c r="J11" s="79"/>
      <c r="K11" s="79"/>
      <c r="L11" s="79"/>
      <c r="M11" s="79"/>
      <c r="N11" s="79" t="str">
        <f t="shared" si="0"/>
        <v/>
      </c>
      <c r="O11" s="80"/>
      <c r="P11" s="81">
        <f t="shared" si="1"/>
        <v>0</v>
      </c>
      <c r="Q11" s="80"/>
      <c r="R11" s="155"/>
      <c r="S11" s="94"/>
      <c r="T11" s="94"/>
      <c r="U11" s="95"/>
      <c r="V11" s="67"/>
      <c r="W11" s="67"/>
      <c r="X11" s="67"/>
      <c r="Y11" s="67"/>
      <c r="Z11" s="67"/>
      <c r="AA11" s="67"/>
    </row>
    <row r="12" spans="1:27" ht="15" customHeight="1">
      <c r="A12" s="190"/>
      <c r="B12" s="187"/>
      <c r="C12" s="187"/>
      <c r="D12" s="155"/>
      <c r="E12" s="173"/>
      <c r="F12" s="79"/>
      <c r="G12" s="79"/>
      <c r="H12" s="79"/>
      <c r="I12" s="79"/>
      <c r="J12" s="79"/>
      <c r="K12" s="79"/>
      <c r="L12" s="79"/>
      <c r="M12" s="79"/>
      <c r="N12" s="79" t="str">
        <f t="shared" si="0"/>
        <v/>
      </c>
      <c r="O12" s="80"/>
      <c r="P12" s="81">
        <f t="shared" si="1"/>
        <v>0</v>
      </c>
      <c r="Q12" s="80"/>
      <c r="R12" s="155"/>
      <c r="S12" s="94"/>
      <c r="T12" s="94"/>
      <c r="U12" s="95"/>
      <c r="V12" s="67"/>
      <c r="W12" s="67"/>
      <c r="X12" s="67"/>
      <c r="Y12" s="67"/>
      <c r="Z12" s="67"/>
      <c r="AA12" s="67"/>
    </row>
    <row r="13" spans="1:27" ht="15" customHeight="1">
      <c r="A13" s="190"/>
      <c r="B13" s="177" t="s">
        <v>46</v>
      </c>
      <c r="C13" s="160"/>
      <c r="D13" s="176"/>
      <c r="E13" s="173"/>
      <c r="F13" s="82"/>
      <c r="G13" s="159" t="s">
        <v>85</v>
      </c>
      <c r="H13" s="125"/>
      <c r="I13" s="125"/>
      <c r="J13" s="125"/>
      <c r="K13" s="125"/>
      <c r="L13" s="125"/>
      <c r="M13" s="125"/>
      <c r="N13" s="125"/>
      <c r="O13" s="125"/>
      <c r="P13" s="160"/>
      <c r="Q13" s="83"/>
      <c r="R13" s="156"/>
      <c r="S13" s="94"/>
      <c r="T13" s="94"/>
      <c r="U13" s="95"/>
      <c r="V13" s="67"/>
      <c r="W13" s="84"/>
      <c r="X13" s="67"/>
      <c r="Y13" s="67"/>
      <c r="Z13" s="67"/>
      <c r="AA13" s="67"/>
    </row>
    <row r="14" spans="1:27" ht="15.75" customHeight="1">
      <c r="A14" s="190"/>
      <c r="B14" s="161"/>
      <c r="C14" s="163"/>
      <c r="D14" s="176"/>
      <c r="E14" s="173"/>
      <c r="F14" s="82"/>
      <c r="G14" s="161"/>
      <c r="H14" s="162"/>
      <c r="I14" s="162"/>
      <c r="J14" s="162"/>
      <c r="K14" s="162"/>
      <c r="L14" s="162"/>
      <c r="M14" s="162"/>
      <c r="N14" s="162"/>
      <c r="O14" s="162"/>
      <c r="P14" s="163"/>
      <c r="Q14" s="83"/>
      <c r="R14" s="156"/>
      <c r="S14" s="94"/>
      <c r="T14" s="94"/>
      <c r="U14" s="95"/>
      <c r="V14" s="67"/>
      <c r="W14" s="84"/>
      <c r="X14" s="67"/>
      <c r="Y14" s="67"/>
      <c r="Z14" s="67"/>
      <c r="AA14" s="67"/>
    </row>
    <row r="15" spans="1:27" ht="15.75" customHeight="1">
      <c r="A15" s="190"/>
      <c r="B15" s="161"/>
      <c r="C15" s="163"/>
      <c r="D15" s="176"/>
      <c r="E15" s="173"/>
      <c r="F15" s="82"/>
      <c r="G15" s="161"/>
      <c r="H15" s="162"/>
      <c r="I15" s="162"/>
      <c r="J15" s="162"/>
      <c r="K15" s="162"/>
      <c r="L15" s="162"/>
      <c r="M15" s="162"/>
      <c r="N15" s="162"/>
      <c r="O15" s="162"/>
      <c r="P15" s="163"/>
      <c r="Q15" s="83"/>
      <c r="R15" s="156"/>
      <c r="S15" s="94"/>
      <c r="T15" s="94"/>
      <c r="U15" s="95"/>
      <c r="V15" s="67"/>
      <c r="W15" s="84"/>
      <c r="X15" s="67"/>
      <c r="Y15" s="67"/>
      <c r="Z15" s="67"/>
      <c r="AA15" s="67"/>
    </row>
    <row r="16" spans="1:27" ht="15.75" customHeight="1">
      <c r="A16" s="190"/>
      <c r="B16" s="178"/>
      <c r="C16" s="179"/>
      <c r="D16" s="176"/>
      <c r="E16" s="173"/>
      <c r="F16" s="82"/>
      <c r="G16" s="161"/>
      <c r="H16" s="162"/>
      <c r="I16" s="162"/>
      <c r="J16" s="162"/>
      <c r="K16" s="162"/>
      <c r="L16" s="162"/>
      <c r="M16" s="162"/>
      <c r="N16" s="162"/>
      <c r="O16" s="162"/>
      <c r="P16" s="163"/>
      <c r="Q16" s="83"/>
      <c r="R16" s="156"/>
      <c r="S16" s="94"/>
      <c r="T16" s="94"/>
      <c r="U16" s="95"/>
      <c r="V16" s="67"/>
      <c r="W16" s="84"/>
      <c r="X16" s="67"/>
      <c r="Y16" s="67"/>
      <c r="Z16" s="67"/>
      <c r="AA16" s="67"/>
    </row>
    <row r="17" spans="1:27" ht="15" customHeight="1">
      <c r="A17" s="190"/>
      <c r="B17" s="180" t="s">
        <v>48</v>
      </c>
      <c r="C17" s="163"/>
      <c r="D17" s="176"/>
      <c r="E17" s="173"/>
      <c r="F17" s="82"/>
      <c r="G17" s="161"/>
      <c r="H17" s="162"/>
      <c r="I17" s="162"/>
      <c r="J17" s="162"/>
      <c r="K17" s="162"/>
      <c r="L17" s="162"/>
      <c r="M17" s="162"/>
      <c r="N17" s="162"/>
      <c r="O17" s="162"/>
      <c r="P17" s="163"/>
      <c r="Q17" s="83"/>
      <c r="R17" s="156"/>
      <c r="S17" s="94"/>
      <c r="T17" s="94"/>
      <c r="U17" s="95"/>
      <c r="V17" s="67"/>
      <c r="W17" s="84"/>
      <c r="X17" s="67"/>
      <c r="Y17" s="67"/>
      <c r="Z17" s="67"/>
      <c r="AA17" s="67"/>
    </row>
    <row r="18" spans="1:27" ht="15" customHeight="1">
      <c r="A18" s="190"/>
      <c r="B18" s="161"/>
      <c r="C18" s="163"/>
      <c r="D18" s="176"/>
      <c r="E18" s="173"/>
      <c r="F18" s="82"/>
      <c r="G18" s="161"/>
      <c r="H18" s="162"/>
      <c r="I18" s="162"/>
      <c r="J18" s="162"/>
      <c r="K18" s="162"/>
      <c r="L18" s="162"/>
      <c r="M18" s="162"/>
      <c r="N18" s="162"/>
      <c r="O18" s="162"/>
      <c r="P18" s="163"/>
      <c r="Q18" s="83"/>
      <c r="R18" s="156"/>
      <c r="S18" s="94"/>
      <c r="T18" s="94"/>
      <c r="U18" s="95"/>
      <c r="V18" s="67"/>
      <c r="W18" s="67"/>
      <c r="X18" s="67"/>
      <c r="Y18" s="67"/>
      <c r="Z18" s="67"/>
      <c r="AA18" s="67"/>
    </row>
    <row r="19" spans="1:27" ht="15" customHeight="1">
      <c r="A19" s="190"/>
      <c r="B19" s="161"/>
      <c r="C19" s="163"/>
      <c r="D19" s="176"/>
      <c r="E19" s="173"/>
      <c r="F19" s="82"/>
      <c r="G19" s="161"/>
      <c r="H19" s="162"/>
      <c r="I19" s="162"/>
      <c r="J19" s="162"/>
      <c r="K19" s="162"/>
      <c r="L19" s="162"/>
      <c r="M19" s="162"/>
      <c r="N19" s="162"/>
      <c r="O19" s="162"/>
      <c r="P19" s="163"/>
      <c r="Q19" s="83"/>
      <c r="R19" s="156"/>
      <c r="S19" s="94"/>
      <c r="T19" s="94"/>
      <c r="U19" s="95"/>
      <c r="V19" s="67"/>
      <c r="W19" s="67"/>
      <c r="X19" s="67"/>
      <c r="Y19" s="67"/>
      <c r="Z19" s="67"/>
      <c r="AA19" s="67"/>
    </row>
    <row r="20" spans="1:27" ht="15" customHeight="1">
      <c r="A20" s="190"/>
      <c r="B20" s="178"/>
      <c r="C20" s="179"/>
      <c r="D20" s="176"/>
      <c r="E20" s="173"/>
      <c r="F20" s="82"/>
      <c r="G20" s="161"/>
      <c r="H20" s="162"/>
      <c r="I20" s="162"/>
      <c r="J20" s="162"/>
      <c r="K20" s="162"/>
      <c r="L20" s="162"/>
      <c r="M20" s="162"/>
      <c r="N20" s="162"/>
      <c r="O20" s="162"/>
      <c r="P20" s="163"/>
      <c r="Q20" s="83"/>
      <c r="R20" s="156"/>
      <c r="S20" s="94"/>
      <c r="T20" s="94"/>
      <c r="U20" s="95"/>
      <c r="V20" s="67"/>
      <c r="W20" s="67"/>
      <c r="X20" s="67"/>
      <c r="Y20" s="67"/>
      <c r="Z20" s="67"/>
      <c r="AA20" s="67"/>
    </row>
    <row r="21" spans="1:27" ht="15" customHeight="1">
      <c r="A21" s="190"/>
      <c r="B21" s="180" t="s">
        <v>75</v>
      </c>
      <c r="C21" s="163"/>
      <c r="D21" s="176" t="s">
        <v>66</v>
      </c>
      <c r="E21" s="173"/>
      <c r="F21" s="82">
        <v>60</v>
      </c>
      <c r="G21" s="161"/>
      <c r="H21" s="162"/>
      <c r="I21" s="162"/>
      <c r="J21" s="162"/>
      <c r="K21" s="162"/>
      <c r="L21" s="162"/>
      <c r="M21" s="162"/>
      <c r="N21" s="162"/>
      <c r="O21" s="162"/>
      <c r="P21" s="163"/>
      <c r="Q21" s="83">
        <v>60</v>
      </c>
      <c r="R21" s="156" t="s">
        <v>76</v>
      </c>
      <c r="S21" s="94"/>
      <c r="T21" s="94"/>
      <c r="U21" s="95"/>
      <c r="V21" s="67"/>
      <c r="W21" s="67"/>
      <c r="X21" s="67"/>
      <c r="Y21" s="67"/>
      <c r="Z21" s="67"/>
      <c r="AA21" s="67"/>
    </row>
    <row r="22" spans="1:27" ht="15" customHeight="1">
      <c r="A22" s="190"/>
      <c r="B22" s="161"/>
      <c r="C22" s="163"/>
      <c r="D22" s="176"/>
      <c r="E22" s="173"/>
      <c r="F22" s="82"/>
      <c r="G22" s="161"/>
      <c r="H22" s="162"/>
      <c r="I22" s="162"/>
      <c r="J22" s="162"/>
      <c r="K22" s="162"/>
      <c r="L22" s="162"/>
      <c r="M22" s="162"/>
      <c r="N22" s="162"/>
      <c r="O22" s="162"/>
      <c r="P22" s="163"/>
      <c r="Q22" s="83"/>
      <c r="R22" s="156"/>
      <c r="S22" s="94"/>
      <c r="T22" s="94"/>
      <c r="U22" s="95"/>
      <c r="V22" s="67"/>
      <c r="W22" s="67"/>
      <c r="X22" s="67"/>
      <c r="Y22" s="67"/>
      <c r="Z22" s="67"/>
      <c r="AA22" s="67"/>
    </row>
    <row r="23" spans="1:27" ht="15" customHeight="1">
      <c r="A23" s="190"/>
      <c r="B23" s="161"/>
      <c r="C23" s="163"/>
      <c r="D23" s="176"/>
      <c r="E23" s="173"/>
      <c r="F23" s="82"/>
      <c r="G23" s="161"/>
      <c r="H23" s="162"/>
      <c r="I23" s="162"/>
      <c r="J23" s="162"/>
      <c r="K23" s="162"/>
      <c r="L23" s="162"/>
      <c r="M23" s="162"/>
      <c r="N23" s="162"/>
      <c r="O23" s="162"/>
      <c r="P23" s="163"/>
      <c r="Q23" s="83"/>
      <c r="R23" s="156"/>
      <c r="S23" s="94"/>
      <c r="T23" s="94"/>
      <c r="U23" s="95"/>
      <c r="V23" s="67"/>
      <c r="W23" s="67"/>
      <c r="X23" s="67"/>
      <c r="Y23" s="67"/>
      <c r="Z23" s="67"/>
      <c r="AA23" s="67"/>
    </row>
    <row r="24" spans="1:27" ht="15.75" customHeight="1">
      <c r="A24" s="191"/>
      <c r="B24" s="164"/>
      <c r="C24" s="165"/>
      <c r="D24" s="181"/>
      <c r="E24" s="182"/>
      <c r="F24" s="85"/>
      <c r="G24" s="164"/>
      <c r="H24" s="139"/>
      <c r="I24" s="139"/>
      <c r="J24" s="139"/>
      <c r="K24" s="139"/>
      <c r="L24" s="139"/>
      <c r="M24" s="139"/>
      <c r="N24" s="139"/>
      <c r="O24" s="139"/>
      <c r="P24" s="165"/>
      <c r="Q24" s="86"/>
      <c r="R24" s="157"/>
      <c r="S24" s="105"/>
      <c r="T24" s="105"/>
      <c r="U24" s="106"/>
      <c r="V24" s="67"/>
      <c r="W24" s="67"/>
      <c r="X24" s="67"/>
      <c r="Y24" s="67"/>
      <c r="Z24" s="67"/>
      <c r="AA24" s="67"/>
    </row>
    <row r="25" spans="1:27" ht="14.25" customHeight="1">
      <c r="A25" s="67"/>
      <c r="B25" s="87"/>
      <c r="C25" s="67"/>
      <c r="D25" s="67"/>
      <c r="E25" s="67"/>
      <c r="F25" s="67"/>
      <c r="G25" s="88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</row>
    <row r="26" spans="1:27" ht="14.25" customHeight="1">
      <c r="A26" s="189">
        <f>A8+1</f>
        <v>9</v>
      </c>
      <c r="B26" s="185">
        <f>B8+1</f>
        <v>43788</v>
      </c>
      <c r="C26" s="188" t="s">
        <v>50</v>
      </c>
      <c r="D26" s="183" t="s">
        <v>77</v>
      </c>
      <c r="E26" s="184"/>
      <c r="F26" s="75">
        <v>60</v>
      </c>
      <c r="G26" s="75"/>
      <c r="H26" s="75"/>
      <c r="I26" s="75"/>
      <c r="J26" s="75"/>
      <c r="K26" s="75"/>
      <c r="L26" s="75"/>
      <c r="M26" s="75"/>
      <c r="N26" s="75" t="str">
        <f t="shared" ref="N26:N30" si="2">IF((M26-L26+1)=1,"",(M26-L26+1))</f>
        <v/>
      </c>
      <c r="O26" s="77"/>
      <c r="P26" s="78">
        <f t="shared" ref="P26:P30" si="3">O26/(M26-L26+1)</f>
        <v>0</v>
      </c>
      <c r="Q26" s="77"/>
      <c r="R26" s="158"/>
      <c r="S26" s="100"/>
      <c r="T26" s="100"/>
      <c r="U26" s="101"/>
      <c r="V26" s="67"/>
      <c r="W26" s="67"/>
      <c r="X26" s="67"/>
      <c r="Y26" s="67"/>
      <c r="Z26" s="67"/>
      <c r="AA26" s="67"/>
    </row>
    <row r="27" spans="1:27" ht="15" customHeight="1">
      <c r="A27" s="190"/>
      <c r="B27" s="186"/>
      <c r="C27" s="186"/>
      <c r="D27" s="174" t="s">
        <v>78</v>
      </c>
      <c r="E27" s="173"/>
      <c r="F27" s="79">
        <v>60</v>
      </c>
      <c r="G27" s="79"/>
      <c r="H27" s="79"/>
      <c r="I27" s="79"/>
      <c r="J27" s="79"/>
      <c r="K27" s="79"/>
      <c r="L27" s="79"/>
      <c r="M27" s="79"/>
      <c r="N27" s="79" t="str">
        <f t="shared" si="2"/>
        <v/>
      </c>
      <c r="O27" s="80"/>
      <c r="P27" s="81">
        <f t="shared" si="3"/>
        <v>0</v>
      </c>
      <c r="Q27" s="80"/>
      <c r="R27" s="155" t="s">
        <v>51</v>
      </c>
      <c r="S27" s="94"/>
      <c r="T27" s="94"/>
      <c r="U27" s="95"/>
      <c r="V27" s="67"/>
      <c r="W27" s="67"/>
      <c r="X27" s="67"/>
      <c r="Y27" s="67"/>
      <c r="Z27" s="67"/>
      <c r="AA27" s="67"/>
    </row>
    <row r="28" spans="1:27" ht="15" customHeight="1">
      <c r="A28" s="190"/>
      <c r="B28" s="186"/>
      <c r="C28" s="186"/>
      <c r="D28" s="174" t="s">
        <v>79</v>
      </c>
      <c r="E28" s="173"/>
      <c r="F28" s="79">
        <v>60</v>
      </c>
      <c r="G28" s="79"/>
      <c r="H28" s="79"/>
      <c r="I28" s="79"/>
      <c r="J28" s="79"/>
      <c r="K28" s="79"/>
      <c r="L28" s="79"/>
      <c r="M28" s="79"/>
      <c r="N28" s="79" t="str">
        <f t="shared" si="2"/>
        <v/>
      </c>
      <c r="O28" s="80"/>
      <c r="P28" s="81">
        <f t="shared" si="3"/>
        <v>0</v>
      </c>
      <c r="Q28" s="80"/>
      <c r="R28" s="155"/>
      <c r="S28" s="94"/>
      <c r="T28" s="94"/>
      <c r="U28" s="95"/>
      <c r="V28" s="67"/>
      <c r="W28" s="67"/>
      <c r="X28" s="67"/>
      <c r="Y28" s="67"/>
      <c r="Z28" s="67"/>
      <c r="AA28" s="67"/>
    </row>
    <row r="29" spans="1:27" ht="15" customHeight="1">
      <c r="A29" s="190"/>
      <c r="B29" s="186"/>
      <c r="C29" s="186"/>
      <c r="D29" s="174"/>
      <c r="E29" s="173"/>
      <c r="F29" s="79"/>
      <c r="G29" s="79"/>
      <c r="H29" s="79"/>
      <c r="I29" s="79"/>
      <c r="J29" s="79"/>
      <c r="K29" s="79"/>
      <c r="L29" s="79"/>
      <c r="M29" s="79"/>
      <c r="N29" s="79" t="str">
        <f t="shared" si="2"/>
        <v/>
      </c>
      <c r="O29" s="80"/>
      <c r="P29" s="81">
        <f t="shared" si="3"/>
        <v>0</v>
      </c>
      <c r="Q29" s="80"/>
      <c r="R29" s="155"/>
      <c r="S29" s="94"/>
      <c r="T29" s="94"/>
      <c r="U29" s="95"/>
      <c r="V29" s="67"/>
      <c r="W29" s="67"/>
      <c r="X29" s="67"/>
      <c r="Y29" s="67"/>
      <c r="Z29" s="67"/>
      <c r="AA29" s="67"/>
    </row>
    <row r="30" spans="1:27" ht="15" customHeight="1">
      <c r="A30" s="190"/>
      <c r="B30" s="187"/>
      <c r="C30" s="187"/>
      <c r="D30" s="155"/>
      <c r="E30" s="173"/>
      <c r="F30" s="79"/>
      <c r="G30" s="79"/>
      <c r="H30" s="79"/>
      <c r="I30" s="79"/>
      <c r="J30" s="79"/>
      <c r="K30" s="79"/>
      <c r="L30" s="79"/>
      <c r="M30" s="79"/>
      <c r="N30" s="79" t="str">
        <f t="shared" si="2"/>
        <v/>
      </c>
      <c r="O30" s="80"/>
      <c r="P30" s="81">
        <f t="shared" si="3"/>
        <v>0</v>
      </c>
      <c r="Q30" s="80"/>
      <c r="R30" s="155"/>
      <c r="S30" s="94"/>
      <c r="T30" s="94"/>
      <c r="U30" s="95"/>
      <c r="V30" s="67"/>
      <c r="W30" s="67"/>
      <c r="X30" s="67"/>
      <c r="Y30" s="67"/>
      <c r="Z30" s="67"/>
      <c r="AA30" s="67"/>
    </row>
    <row r="31" spans="1:27" ht="15" customHeight="1">
      <c r="A31" s="190"/>
      <c r="B31" s="177" t="s">
        <v>46</v>
      </c>
      <c r="C31" s="160"/>
      <c r="D31" s="176"/>
      <c r="E31" s="173"/>
      <c r="F31" s="82"/>
      <c r="G31" s="159" t="s">
        <v>52</v>
      </c>
      <c r="H31" s="125"/>
      <c r="I31" s="125"/>
      <c r="J31" s="125"/>
      <c r="K31" s="125"/>
      <c r="L31" s="125"/>
      <c r="M31" s="125"/>
      <c r="N31" s="125"/>
      <c r="O31" s="125"/>
      <c r="P31" s="160"/>
      <c r="Q31" s="83"/>
      <c r="R31" s="156"/>
      <c r="S31" s="94"/>
      <c r="T31" s="94"/>
      <c r="U31" s="95"/>
      <c r="V31" s="67"/>
      <c r="W31" s="67"/>
      <c r="X31" s="67"/>
      <c r="Y31" s="67"/>
      <c r="Z31" s="67"/>
      <c r="AA31" s="67"/>
    </row>
    <row r="32" spans="1:27" ht="15" customHeight="1">
      <c r="A32" s="190"/>
      <c r="B32" s="161"/>
      <c r="C32" s="163"/>
      <c r="D32" s="176"/>
      <c r="E32" s="173"/>
      <c r="F32" s="82"/>
      <c r="G32" s="161"/>
      <c r="H32" s="162"/>
      <c r="I32" s="162"/>
      <c r="J32" s="162"/>
      <c r="K32" s="162"/>
      <c r="L32" s="162"/>
      <c r="M32" s="162"/>
      <c r="N32" s="162"/>
      <c r="O32" s="162"/>
      <c r="P32" s="163"/>
      <c r="Q32" s="83"/>
      <c r="R32" s="156"/>
      <c r="S32" s="94"/>
      <c r="T32" s="94"/>
      <c r="U32" s="95"/>
      <c r="V32" s="67"/>
      <c r="W32" s="67"/>
      <c r="X32" s="67"/>
      <c r="Y32" s="67"/>
      <c r="Z32" s="67"/>
      <c r="AA32" s="67"/>
    </row>
    <row r="33" spans="1:27" ht="15" customHeight="1">
      <c r="A33" s="190"/>
      <c r="B33" s="161"/>
      <c r="C33" s="163"/>
      <c r="D33" s="176"/>
      <c r="E33" s="173"/>
      <c r="F33" s="82"/>
      <c r="G33" s="161"/>
      <c r="H33" s="162"/>
      <c r="I33" s="162"/>
      <c r="J33" s="162"/>
      <c r="K33" s="162"/>
      <c r="L33" s="162"/>
      <c r="M33" s="162"/>
      <c r="N33" s="162"/>
      <c r="O33" s="162"/>
      <c r="P33" s="163"/>
      <c r="Q33" s="83"/>
      <c r="R33" s="156"/>
      <c r="S33" s="94"/>
      <c r="T33" s="94"/>
      <c r="U33" s="95"/>
      <c r="V33" s="67"/>
      <c r="W33" s="67"/>
      <c r="X33" s="67"/>
      <c r="Y33" s="67"/>
      <c r="Z33" s="67"/>
      <c r="AA33" s="67"/>
    </row>
    <row r="34" spans="1:27" ht="15" customHeight="1">
      <c r="A34" s="190"/>
      <c r="B34" s="178"/>
      <c r="C34" s="179"/>
      <c r="D34" s="176"/>
      <c r="E34" s="173"/>
      <c r="F34" s="82"/>
      <c r="G34" s="161"/>
      <c r="H34" s="162"/>
      <c r="I34" s="162"/>
      <c r="J34" s="162"/>
      <c r="K34" s="162"/>
      <c r="L34" s="162"/>
      <c r="M34" s="162"/>
      <c r="N34" s="162"/>
      <c r="O34" s="162"/>
      <c r="P34" s="163"/>
      <c r="Q34" s="83"/>
      <c r="R34" s="156"/>
      <c r="S34" s="94"/>
      <c r="T34" s="94"/>
      <c r="U34" s="95"/>
      <c r="V34" s="67"/>
      <c r="W34" s="67"/>
      <c r="X34" s="67"/>
      <c r="Y34" s="67"/>
      <c r="Z34" s="67"/>
      <c r="AA34" s="67"/>
    </row>
    <row r="35" spans="1:27" ht="15" customHeight="1">
      <c r="A35" s="190"/>
      <c r="B35" s="180" t="s">
        <v>48</v>
      </c>
      <c r="C35" s="163"/>
      <c r="D35" s="176"/>
      <c r="E35" s="173"/>
      <c r="F35" s="82"/>
      <c r="G35" s="161"/>
      <c r="H35" s="162"/>
      <c r="I35" s="162"/>
      <c r="J35" s="162"/>
      <c r="K35" s="162"/>
      <c r="L35" s="162"/>
      <c r="M35" s="162"/>
      <c r="N35" s="162"/>
      <c r="O35" s="162"/>
      <c r="P35" s="163"/>
      <c r="Q35" s="83"/>
      <c r="R35" s="156"/>
      <c r="S35" s="94"/>
      <c r="T35" s="94"/>
      <c r="U35" s="95"/>
      <c r="V35" s="67"/>
      <c r="W35" s="67"/>
      <c r="X35" s="67"/>
      <c r="Y35" s="67"/>
      <c r="Z35" s="67"/>
      <c r="AA35" s="67"/>
    </row>
    <row r="36" spans="1:27" ht="15" customHeight="1">
      <c r="A36" s="190"/>
      <c r="B36" s="161"/>
      <c r="C36" s="163"/>
      <c r="D36" s="176"/>
      <c r="E36" s="173"/>
      <c r="F36" s="82"/>
      <c r="G36" s="161"/>
      <c r="H36" s="162"/>
      <c r="I36" s="162"/>
      <c r="J36" s="162"/>
      <c r="K36" s="162"/>
      <c r="L36" s="162"/>
      <c r="M36" s="162"/>
      <c r="N36" s="162"/>
      <c r="O36" s="162"/>
      <c r="P36" s="163"/>
      <c r="Q36" s="83"/>
      <c r="R36" s="156"/>
      <c r="S36" s="94"/>
      <c r="T36" s="94"/>
      <c r="U36" s="95"/>
      <c r="V36" s="67"/>
      <c r="W36" s="67"/>
      <c r="X36" s="67"/>
      <c r="Y36" s="67"/>
      <c r="Z36" s="67"/>
      <c r="AA36" s="67"/>
    </row>
    <row r="37" spans="1:27" ht="15" customHeight="1">
      <c r="A37" s="190"/>
      <c r="B37" s="161"/>
      <c r="C37" s="163"/>
      <c r="D37" s="176"/>
      <c r="E37" s="173"/>
      <c r="F37" s="82"/>
      <c r="G37" s="161"/>
      <c r="H37" s="162"/>
      <c r="I37" s="162"/>
      <c r="J37" s="162"/>
      <c r="K37" s="162"/>
      <c r="L37" s="162"/>
      <c r="M37" s="162"/>
      <c r="N37" s="162"/>
      <c r="O37" s="162"/>
      <c r="P37" s="163"/>
      <c r="Q37" s="83"/>
      <c r="R37" s="156"/>
      <c r="S37" s="94"/>
      <c r="T37" s="94"/>
      <c r="U37" s="95"/>
      <c r="V37" s="67"/>
      <c r="W37" s="67"/>
      <c r="X37" s="67"/>
      <c r="Y37" s="67"/>
      <c r="Z37" s="67"/>
      <c r="AA37" s="67"/>
    </row>
    <row r="38" spans="1:27" ht="15" customHeight="1">
      <c r="A38" s="190"/>
      <c r="B38" s="178"/>
      <c r="C38" s="179"/>
      <c r="D38" s="176"/>
      <c r="E38" s="173"/>
      <c r="F38" s="82"/>
      <c r="G38" s="161"/>
      <c r="H38" s="162"/>
      <c r="I38" s="162"/>
      <c r="J38" s="162"/>
      <c r="K38" s="162"/>
      <c r="L38" s="162"/>
      <c r="M38" s="162"/>
      <c r="N38" s="162"/>
      <c r="O38" s="162"/>
      <c r="P38" s="163"/>
      <c r="Q38" s="83"/>
      <c r="R38" s="156"/>
      <c r="S38" s="94"/>
      <c r="T38" s="94"/>
      <c r="U38" s="95"/>
      <c r="V38" s="67"/>
      <c r="W38" s="67"/>
      <c r="X38" s="67"/>
      <c r="Y38" s="67"/>
      <c r="Z38" s="67"/>
      <c r="AA38" s="67"/>
    </row>
    <row r="39" spans="1:27" ht="15" customHeight="1">
      <c r="A39" s="190"/>
      <c r="B39" s="180" t="s">
        <v>49</v>
      </c>
      <c r="C39" s="163"/>
      <c r="D39" s="176" t="s">
        <v>65</v>
      </c>
      <c r="E39" s="173"/>
      <c r="F39" s="82">
        <v>60</v>
      </c>
      <c r="G39" s="161"/>
      <c r="H39" s="162"/>
      <c r="I39" s="162"/>
      <c r="J39" s="162"/>
      <c r="K39" s="162"/>
      <c r="L39" s="162"/>
      <c r="M39" s="162"/>
      <c r="N39" s="162"/>
      <c r="O39" s="162"/>
      <c r="P39" s="163"/>
      <c r="Q39" s="83"/>
      <c r="R39" s="156"/>
      <c r="S39" s="94"/>
      <c r="T39" s="94"/>
      <c r="U39" s="95"/>
      <c r="V39" s="67"/>
      <c r="W39" s="67"/>
      <c r="X39" s="67"/>
      <c r="Y39" s="67"/>
      <c r="Z39" s="67"/>
      <c r="AA39" s="67"/>
    </row>
    <row r="40" spans="1:27" ht="15" customHeight="1">
      <c r="A40" s="190"/>
      <c r="B40" s="161"/>
      <c r="C40" s="163"/>
      <c r="D40" s="176"/>
      <c r="E40" s="173"/>
      <c r="F40" s="82"/>
      <c r="G40" s="161"/>
      <c r="H40" s="162"/>
      <c r="I40" s="162"/>
      <c r="J40" s="162"/>
      <c r="K40" s="162"/>
      <c r="L40" s="162"/>
      <c r="M40" s="162"/>
      <c r="N40" s="162"/>
      <c r="O40" s="162"/>
      <c r="P40" s="163"/>
      <c r="Q40" s="83"/>
      <c r="R40" s="156"/>
      <c r="S40" s="94"/>
      <c r="T40" s="94"/>
      <c r="U40" s="95"/>
      <c r="V40" s="67"/>
      <c r="W40" s="67"/>
      <c r="X40" s="67"/>
      <c r="Y40" s="67"/>
      <c r="Z40" s="67"/>
      <c r="AA40" s="67"/>
    </row>
    <row r="41" spans="1:27" ht="15" customHeight="1">
      <c r="A41" s="190"/>
      <c r="B41" s="161"/>
      <c r="C41" s="163"/>
      <c r="D41" s="176"/>
      <c r="E41" s="173"/>
      <c r="F41" s="82"/>
      <c r="G41" s="161"/>
      <c r="H41" s="162"/>
      <c r="I41" s="162"/>
      <c r="J41" s="162"/>
      <c r="K41" s="162"/>
      <c r="L41" s="162"/>
      <c r="M41" s="162"/>
      <c r="N41" s="162"/>
      <c r="O41" s="162"/>
      <c r="P41" s="163"/>
      <c r="Q41" s="83"/>
      <c r="R41" s="156"/>
      <c r="S41" s="94"/>
      <c r="T41" s="94"/>
      <c r="U41" s="95"/>
      <c r="V41" s="67"/>
      <c r="W41" s="67"/>
      <c r="X41" s="67"/>
      <c r="Y41" s="67"/>
      <c r="Z41" s="67"/>
      <c r="AA41" s="67"/>
    </row>
    <row r="42" spans="1:27" ht="15.75" customHeight="1">
      <c r="A42" s="191"/>
      <c r="B42" s="164"/>
      <c r="C42" s="165"/>
      <c r="D42" s="181"/>
      <c r="E42" s="182"/>
      <c r="F42" s="85"/>
      <c r="G42" s="164"/>
      <c r="H42" s="139"/>
      <c r="I42" s="139"/>
      <c r="J42" s="139"/>
      <c r="K42" s="139"/>
      <c r="L42" s="139"/>
      <c r="M42" s="139"/>
      <c r="N42" s="139"/>
      <c r="O42" s="139"/>
      <c r="P42" s="165"/>
      <c r="Q42" s="86"/>
      <c r="R42" s="157"/>
      <c r="S42" s="105"/>
      <c r="T42" s="105"/>
      <c r="U42" s="106"/>
      <c r="V42" s="67"/>
      <c r="W42" s="67"/>
      <c r="X42" s="67"/>
      <c r="Y42" s="67"/>
      <c r="Z42" s="67"/>
      <c r="AA42" s="67"/>
    </row>
    <row r="43" spans="1:27" ht="14.25" customHeight="1">
      <c r="A43" s="67"/>
      <c r="B43" s="8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</row>
    <row r="44" spans="1:27" ht="14.25" customHeight="1">
      <c r="A44" s="189">
        <f t="shared" ref="A44:B44" si="4">A26+1</f>
        <v>10</v>
      </c>
      <c r="B44" s="185">
        <f t="shared" si="4"/>
        <v>43789</v>
      </c>
      <c r="C44" s="188" t="s">
        <v>53</v>
      </c>
      <c r="D44" s="183"/>
      <c r="E44" s="184"/>
      <c r="F44" s="75"/>
      <c r="G44" s="75"/>
      <c r="H44" s="75"/>
      <c r="I44" s="75"/>
      <c r="J44" s="75"/>
      <c r="K44" s="75"/>
      <c r="L44" s="75"/>
      <c r="M44" s="75"/>
      <c r="N44" s="75" t="str">
        <f t="shared" ref="N44:N48" si="5">IF((M44-L44+1)=1,"",(M44-L44+1))</f>
        <v/>
      </c>
      <c r="O44" s="77"/>
      <c r="P44" s="78">
        <f t="shared" ref="P44:P48" si="6">O44/(M44-L44+1)</f>
        <v>0</v>
      </c>
      <c r="Q44" s="77"/>
      <c r="R44" s="158"/>
      <c r="S44" s="100"/>
      <c r="T44" s="100"/>
      <c r="U44" s="101"/>
      <c r="V44" s="67"/>
      <c r="W44" s="67"/>
      <c r="X44" s="67"/>
      <c r="Y44" s="67"/>
      <c r="Z44" s="67"/>
      <c r="AA44" s="67"/>
    </row>
    <row r="45" spans="1:27" ht="15" customHeight="1">
      <c r="A45" s="190"/>
      <c r="B45" s="186"/>
      <c r="C45" s="186"/>
      <c r="D45" s="174"/>
      <c r="E45" s="173"/>
      <c r="F45" s="79"/>
      <c r="G45" s="79"/>
      <c r="H45" s="79"/>
      <c r="I45" s="79"/>
      <c r="J45" s="79"/>
      <c r="K45" s="79"/>
      <c r="L45" s="79"/>
      <c r="M45" s="79"/>
      <c r="N45" s="79" t="str">
        <f t="shared" si="5"/>
        <v/>
      </c>
      <c r="O45" s="80"/>
      <c r="P45" s="81">
        <f t="shared" si="6"/>
        <v>0</v>
      </c>
      <c r="Q45" s="80"/>
      <c r="R45" s="155"/>
      <c r="S45" s="94"/>
      <c r="T45" s="94"/>
      <c r="U45" s="95"/>
      <c r="V45" s="67"/>
      <c r="W45" s="67"/>
      <c r="X45" s="67"/>
      <c r="Y45" s="67"/>
      <c r="Z45" s="67"/>
      <c r="AA45" s="67"/>
    </row>
    <row r="46" spans="1:27" ht="15" customHeight="1">
      <c r="A46" s="190"/>
      <c r="B46" s="186"/>
      <c r="C46" s="186"/>
      <c r="D46" s="174"/>
      <c r="E46" s="173"/>
      <c r="F46" s="79"/>
      <c r="G46" s="79"/>
      <c r="H46" s="79"/>
      <c r="I46" s="79"/>
      <c r="J46" s="79"/>
      <c r="K46" s="79"/>
      <c r="L46" s="79"/>
      <c r="M46" s="79"/>
      <c r="N46" s="79" t="str">
        <f t="shared" si="5"/>
        <v/>
      </c>
      <c r="O46" s="80"/>
      <c r="P46" s="81">
        <f t="shared" si="6"/>
        <v>0</v>
      </c>
      <c r="Q46" s="80"/>
      <c r="R46" s="155"/>
      <c r="S46" s="94"/>
      <c r="T46" s="94"/>
      <c r="U46" s="95"/>
      <c r="V46" s="67"/>
      <c r="W46" s="67"/>
      <c r="X46" s="67"/>
      <c r="Y46" s="67"/>
      <c r="Z46" s="67"/>
      <c r="AA46" s="67"/>
    </row>
    <row r="47" spans="1:27" ht="15" customHeight="1">
      <c r="A47" s="190"/>
      <c r="B47" s="186"/>
      <c r="C47" s="186"/>
      <c r="D47" s="174"/>
      <c r="E47" s="173"/>
      <c r="F47" s="79"/>
      <c r="G47" s="79"/>
      <c r="H47" s="79"/>
      <c r="I47" s="79"/>
      <c r="J47" s="79"/>
      <c r="K47" s="79"/>
      <c r="L47" s="79"/>
      <c r="M47" s="79"/>
      <c r="N47" s="79" t="str">
        <f t="shared" si="5"/>
        <v/>
      </c>
      <c r="O47" s="80"/>
      <c r="P47" s="81">
        <f t="shared" si="6"/>
        <v>0</v>
      </c>
      <c r="Q47" s="80"/>
      <c r="R47" s="155"/>
      <c r="S47" s="94"/>
      <c r="T47" s="94"/>
      <c r="U47" s="95"/>
      <c r="V47" s="67"/>
      <c r="W47" s="67"/>
      <c r="X47" s="67"/>
      <c r="Y47" s="67"/>
      <c r="Z47" s="67"/>
      <c r="AA47" s="67"/>
    </row>
    <row r="48" spans="1:27" ht="15" customHeight="1">
      <c r="A48" s="190"/>
      <c r="B48" s="187"/>
      <c r="C48" s="187"/>
      <c r="D48" s="155"/>
      <c r="E48" s="173"/>
      <c r="F48" s="79"/>
      <c r="G48" s="79"/>
      <c r="H48" s="79"/>
      <c r="I48" s="79"/>
      <c r="J48" s="79"/>
      <c r="K48" s="79"/>
      <c r="L48" s="79"/>
      <c r="M48" s="79"/>
      <c r="N48" s="79" t="str">
        <f t="shared" si="5"/>
        <v/>
      </c>
      <c r="O48" s="80"/>
      <c r="P48" s="81">
        <f t="shared" si="6"/>
        <v>0</v>
      </c>
      <c r="Q48" s="80"/>
      <c r="R48" s="155"/>
      <c r="S48" s="94"/>
      <c r="T48" s="94"/>
      <c r="U48" s="95"/>
      <c r="V48" s="67"/>
      <c r="W48" s="67"/>
      <c r="X48" s="67"/>
      <c r="Y48" s="67"/>
      <c r="Z48" s="67"/>
      <c r="AA48" s="67"/>
    </row>
    <row r="49" spans="1:27" ht="15" customHeight="1">
      <c r="A49" s="190"/>
      <c r="B49" s="177" t="s">
        <v>46</v>
      </c>
      <c r="C49" s="160"/>
      <c r="D49" s="176"/>
      <c r="E49" s="173"/>
      <c r="F49" s="82"/>
      <c r="G49" s="159" t="s">
        <v>54</v>
      </c>
      <c r="H49" s="125"/>
      <c r="I49" s="125"/>
      <c r="J49" s="125"/>
      <c r="K49" s="125"/>
      <c r="L49" s="125"/>
      <c r="M49" s="125"/>
      <c r="N49" s="125"/>
      <c r="O49" s="125"/>
      <c r="P49" s="160"/>
      <c r="Q49" s="83"/>
      <c r="R49" s="156"/>
      <c r="S49" s="94"/>
      <c r="T49" s="94"/>
      <c r="U49" s="95"/>
      <c r="V49" s="67"/>
      <c r="W49" s="67"/>
      <c r="X49" s="67"/>
      <c r="Y49" s="67"/>
      <c r="Z49" s="67"/>
      <c r="AA49" s="67"/>
    </row>
    <row r="50" spans="1:27" ht="15" customHeight="1">
      <c r="A50" s="190"/>
      <c r="B50" s="161"/>
      <c r="C50" s="163"/>
      <c r="D50" s="176"/>
      <c r="E50" s="173"/>
      <c r="F50" s="82"/>
      <c r="G50" s="161"/>
      <c r="H50" s="162"/>
      <c r="I50" s="162"/>
      <c r="J50" s="162"/>
      <c r="K50" s="162"/>
      <c r="L50" s="162"/>
      <c r="M50" s="162"/>
      <c r="N50" s="162"/>
      <c r="O50" s="162"/>
      <c r="P50" s="163"/>
      <c r="Q50" s="83"/>
      <c r="R50" s="156"/>
      <c r="S50" s="94"/>
      <c r="T50" s="94"/>
      <c r="U50" s="95"/>
      <c r="V50" s="67"/>
      <c r="W50" s="67"/>
      <c r="X50" s="67"/>
      <c r="Y50" s="67"/>
      <c r="Z50" s="67"/>
      <c r="AA50" s="67"/>
    </row>
    <row r="51" spans="1:27" ht="15" customHeight="1">
      <c r="A51" s="190"/>
      <c r="B51" s="161"/>
      <c r="C51" s="163"/>
      <c r="D51" s="176"/>
      <c r="E51" s="173"/>
      <c r="F51" s="82"/>
      <c r="G51" s="161"/>
      <c r="H51" s="162"/>
      <c r="I51" s="162"/>
      <c r="J51" s="162"/>
      <c r="K51" s="162"/>
      <c r="L51" s="162"/>
      <c r="M51" s="162"/>
      <c r="N51" s="162"/>
      <c r="O51" s="162"/>
      <c r="P51" s="163"/>
      <c r="Q51" s="83"/>
      <c r="R51" s="156"/>
      <c r="S51" s="94"/>
      <c r="T51" s="94"/>
      <c r="U51" s="95"/>
      <c r="V51" s="67"/>
      <c r="W51" s="67"/>
      <c r="X51" s="67"/>
      <c r="Y51" s="67"/>
      <c r="Z51" s="67"/>
      <c r="AA51" s="67"/>
    </row>
    <row r="52" spans="1:27" ht="15" customHeight="1">
      <c r="A52" s="190"/>
      <c r="B52" s="178"/>
      <c r="C52" s="179"/>
      <c r="D52" s="176"/>
      <c r="E52" s="173"/>
      <c r="F52" s="82"/>
      <c r="G52" s="161"/>
      <c r="H52" s="162"/>
      <c r="I52" s="162"/>
      <c r="J52" s="162"/>
      <c r="K52" s="162"/>
      <c r="L52" s="162"/>
      <c r="M52" s="162"/>
      <c r="N52" s="162"/>
      <c r="O52" s="162"/>
      <c r="P52" s="163"/>
      <c r="Q52" s="83"/>
      <c r="R52" s="156"/>
      <c r="S52" s="94"/>
      <c r="T52" s="94"/>
      <c r="U52" s="95"/>
      <c r="V52" s="67"/>
      <c r="W52" s="67"/>
      <c r="X52" s="67"/>
      <c r="Y52" s="67"/>
      <c r="Z52" s="67"/>
      <c r="AA52" s="67"/>
    </row>
    <row r="53" spans="1:27" ht="15" customHeight="1">
      <c r="A53" s="190"/>
      <c r="B53" s="180" t="s">
        <v>48</v>
      </c>
      <c r="C53" s="163"/>
      <c r="D53" s="176"/>
      <c r="E53" s="173"/>
      <c r="F53" s="82"/>
      <c r="G53" s="161"/>
      <c r="H53" s="162"/>
      <c r="I53" s="162"/>
      <c r="J53" s="162"/>
      <c r="K53" s="162"/>
      <c r="L53" s="162"/>
      <c r="M53" s="162"/>
      <c r="N53" s="162"/>
      <c r="O53" s="162"/>
      <c r="P53" s="163"/>
      <c r="Q53" s="83"/>
      <c r="R53" s="156"/>
      <c r="S53" s="94"/>
      <c r="T53" s="94"/>
      <c r="U53" s="95"/>
      <c r="V53" s="67"/>
      <c r="W53" s="67"/>
      <c r="X53" s="67"/>
      <c r="Y53" s="67"/>
      <c r="Z53" s="67"/>
      <c r="AA53" s="67"/>
    </row>
    <row r="54" spans="1:27" ht="15" customHeight="1">
      <c r="A54" s="190"/>
      <c r="B54" s="161"/>
      <c r="C54" s="163"/>
      <c r="D54" s="176"/>
      <c r="E54" s="173"/>
      <c r="F54" s="82"/>
      <c r="G54" s="161"/>
      <c r="H54" s="162"/>
      <c r="I54" s="162"/>
      <c r="J54" s="162"/>
      <c r="K54" s="162"/>
      <c r="L54" s="162"/>
      <c r="M54" s="162"/>
      <c r="N54" s="162"/>
      <c r="O54" s="162"/>
      <c r="P54" s="163"/>
      <c r="Q54" s="83"/>
      <c r="R54" s="156"/>
      <c r="S54" s="94"/>
      <c r="T54" s="94"/>
      <c r="U54" s="95"/>
      <c r="V54" s="67"/>
      <c r="W54" s="67"/>
      <c r="X54" s="67"/>
      <c r="Y54" s="67"/>
      <c r="Z54" s="67"/>
      <c r="AA54" s="67"/>
    </row>
    <row r="55" spans="1:27" ht="15" customHeight="1">
      <c r="A55" s="190"/>
      <c r="B55" s="161"/>
      <c r="C55" s="163"/>
      <c r="D55" s="176"/>
      <c r="E55" s="173"/>
      <c r="F55" s="82"/>
      <c r="G55" s="161"/>
      <c r="H55" s="162"/>
      <c r="I55" s="162"/>
      <c r="J55" s="162"/>
      <c r="K55" s="162"/>
      <c r="L55" s="162"/>
      <c r="M55" s="162"/>
      <c r="N55" s="162"/>
      <c r="O55" s="162"/>
      <c r="P55" s="163"/>
      <c r="Q55" s="83"/>
      <c r="R55" s="156"/>
      <c r="S55" s="94"/>
      <c r="T55" s="94"/>
      <c r="U55" s="95"/>
      <c r="V55" s="67"/>
      <c r="W55" s="67"/>
      <c r="X55" s="67"/>
      <c r="Y55" s="67"/>
      <c r="Z55" s="67"/>
      <c r="AA55" s="67"/>
    </row>
    <row r="56" spans="1:27" ht="15" customHeight="1">
      <c r="A56" s="190"/>
      <c r="B56" s="178"/>
      <c r="C56" s="179"/>
      <c r="D56" s="176"/>
      <c r="E56" s="173"/>
      <c r="F56" s="82"/>
      <c r="G56" s="161"/>
      <c r="H56" s="162"/>
      <c r="I56" s="162"/>
      <c r="J56" s="162"/>
      <c r="K56" s="162"/>
      <c r="L56" s="162"/>
      <c r="M56" s="162"/>
      <c r="N56" s="162"/>
      <c r="O56" s="162"/>
      <c r="P56" s="163"/>
      <c r="Q56" s="83"/>
      <c r="R56" s="156"/>
      <c r="S56" s="94"/>
      <c r="T56" s="94"/>
      <c r="U56" s="95"/>
      <c r="V56" s="67"/>
      <c r="W56" s="67"/>
      <c r="X56" s="67"/>
      <c r="Y56" s="67"/>
      <c r="Z56" s="67"/>
      <c r="AA56" s="67"/>
    </row>
    <row r="57" spans="1:27" ht="15" customHeight="1">
      <c r="A57" s="190"/>
      <c r="B57" s="180" t="s">
        <v>49</v>
      </c>
      <c r="C57" s="163"/>
      <c r="D57" s="176" t="s">
        <v>66</v>
      </c>
      <c r="E57" s="173"/>
      <c r="F57" s="82">
        <v>60</v>
      </c>
      <c r="G57" s="161"/>
      <c r="H57" s="162"/>
      <c r="I57" s="162"/>
      <c r="J57" s="162"/>
      <c r="K57" s="162"/>
      <c r="L57" s="162"/>
      <c r="M57" s="162"/>
      <c r="N57" s="162"/>
      <c r="O57" s="162"/>
      <c r="P57" s="163"/>
      <c r="Q57" s="83"/>
      <c r="R57" s="156"/>
      <c r="S57" s="94"/>
      <c r="T57" s="94"/>
      <c r="U57" s="95"/>
      <c r="V57" s="67"/>
      <c r="W57" s="67"/>
      <c r="X57" s="67"/>
      <c r="Y57" s="67"/>
      <c r="Z57" s="67"/>
      <c r="AA57" s="67"/>
    </row>
    <row r="58" spans="1:27" ht="15" customHeight="1">
      <c r="A58" s="190"/>
      <c r="B58" s="161"/>
      <c r="C58" s="163"/>
      <c r="D58" s="176"/>
      <c r="E58" s="173"/>
      <c r="F58" s="82"/>
      <c r="G58" s="161"/>
      <c r="H58" s="162"/>
      <c r="I58" s="162"/>
      <c r="J58" s="162"/>
      <c r="K58" s="162"/>
      <c r="L58" s="162"/>
      <c r="M58" s="162"/>
      <c r="N58" s="162"/>
      <c r="O58" s="162"/>
      <c r="P58" s="163"/>
      <c r="Q58" s="83"/>
      <c r="R58" s="156"/>
      <c r="S58" s="94"/>
      <c r="T58" s="94"/>
      <c r="U58" s="95"/>
      <c r="V58" s="67"/>
      <c r="W58" s="67"/>
      <c r="X58" s="67"/>
      <c r="Y58" s="67"/>
      <c r="Z58" s="67"/>
      <c r="AA58" s="67"/>
    </row>
    <row r="59" spans="1:27" ht="15" customHeight="1">
      <c r="A59" s="190"/>
      <c r="B59" s="161"/>
      <c r="C59" s="163"/>
      <c r="D59" s="176"/>
      <c r="E59" s="173"/>
      <c r="F59" s="82"/>
      <c r="G59" s="161"/>
      <c r="H59" s="162"/>
      <c r="I59" s="162"/>
      <c r="J59" s="162"/>
      <c r="K59" s="162"/>
      <c r="L59" s="162"/>
      <c r="M59" s="162"/>
      <c r="N59" s="162"/>
      <c r="O59" s="162"/>
      <c r="P59" s="163"/>
      <c r="Q59" s="83"/>
      <c r="R59" s="156"/>
      <c r="S59" s="94"/>
      <c r="T59" s="94"/>
      <c r="U59" s="95"/>
      <c r="V59" s="67"/>
      <c r="W59" s="67"/>
      <c r="X59" s="67"/>
      <c r="Y59" s="67"/>
      <c r="Z59" s="67"/>
      <c r="AA59" s="67"/>
    </row>
    <row r="60" spans="1:27" ht="15.75" customHeight="1">
      <c r="A60" s="191"/>
      <c r="B60" s="164"/>
      <c r="C60" s="165"/>
      <c r="D60" s="181"/>
      <c r="E60" s="182"/>
      <c r="F60" s="85"/>
      <c r="G60" s="164"/>
      <c r="H60" s="139"/>
      <c r="I60" s="139"/>
      <c r="J60" s="139"/>
      <c r="K60" s="139"/>
      <c r="L60" s="139"/>
      <c r="M60" s="139"/>
      <c r="N60" s="139"/>
      <c r="O60" s="139"/>
      <c r="P60" s="165"/>
      <c r="Q60" s="86"/>
      <c r="R60" s="157"/>
      <c r="S60" s="105"/>
      <c r="T60" s="105"/>
      <c r="U60" s="106"/>
      <c r="V60" s="67"/>
      <c r="W60" s="67"/>
      <c r="X60" s="67"/>
      <c r="Y60" s="67"/>
      <c r="Z60" s="67"/>
      <c r="AA60" s="67"/>
    </row>
    <row r="61" spans="1:27" ht="14.25" customHeight="1">
      <c r="A61" s="67"/>
      <c r="B61" s="8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</row>
    <row r="62" spans="1:27" ht="14.25" customHeight="1">
      <c r="A62" s="189">
        <f t="shared" ref="A62:B62" si="7">A44+1</f>
        <v>11</v>
      </c>
      <c r="B62" s="185">
        <f t="shared" si="7"/>
        <v>43790</v>
      </c>
      <c r="C62" s="188" t="s">
        <v>55</v>
      </c>
      <c r="D62" s="183"/>
      <c r="E62" s="184"/>
      <c r="F62" s="75"/>
      <c r="G62" s="75"/>
      <c r="H62" s="75"/>
      <c r="I62" s="75"/>
      <c r="J62" s="75"/>
      <c r="K62" s="75"/>
      <c r="L62" s="75"/>
      <c r="M62" s="75"/>
      <c r="N62" s="75" t="str">
        <f t="shared" ref="N62:N66" si="8">IF((M62-L62+1)=1,"",(M62-L62+1))</f>
        <v/>
      </c>
      <c r="O62" s="77"/>
      <c r="P62" s="78">
        <f t="shared" ref="P62:P66" si="9">O62/(M62-L62+1)</f>
        <v>0</v>
      </c>
      <c r="Q62" s="77"/>
      <c r="R62" s="158"/>
      <c r="S62" s="100"/>
      <c r="T62" s="100"/>
      <c r="U62" s="101"/>
      <c r="V62" s="67"/>
      <c r="W62" s="67"/>
      <c r="X62" s="67"/>
      <c r="Y62" s="67"/>
      <c r="Z62" s="67"/>
      <c r="AA62" s="67"/>
    </row>
    <row r="63" spans="1:27" ht="15" customHeight="1">
      <c r="A63" s="190"/>
      <c r="B63" s="186"/>
      <c r="C63" s="186"/>
      <c r="D63" s="174"/>
      <c r="E63" s="173"/>
      <c r="F63" s="79"/>
      <c r="G63" s="79"/>
      <c r="H63" s="79"/>
      <c r="I63" s="79"/>
      <c r="J63" s="79"/>
      <c r="K63" s="79"/>
      <c r="L63" s="79"/>
      <c r="M63" s="79"/>
      <c r="N63" s="79" t="str">
        <f t="shared" si="8"/>
        <v/>
      </c>
      <c r="O63" s="80"/>
      <c r="P63" s="81">
        <f t="shared" si="9"/>
        <v>0</v>
      </c>
      <c r="Q63" s="80"/>
      <c r="R63" s="155"/>
      <c r="S63" s="94"/>
      <c r="T63" s="94"/>
      <c r="U63" s="95"/>
      <c r="V63" s="67"/>
      <c r="W63" s="67"/>
      <c r="X63" s="67"/>
      <c r="Y63" s="67"/>
      <c r="Z63" s="67"/>
      <c r="AA63" s="67"/>
    </row>
    <row r="64" spans="1:27" ht="15" customHeight="1">
      <c r="A64" s="190"/>
      <c r="B64" s="186"/>
      <c r="C64" s="186"/>
      <c r="D64" s="174"/>
      <c r="E64" s="173"/>
      <c r="F64" s="79"/>
      <c r="G64" s="79"/>
      <c r="H64" s="79"/>
      <c r="I64" s="79"/>
      <c r="J64" s="79"/>
      <c r="K64" s="79"/>
      <c r="L64" s="79"/>
      <c r="M64" s="79"/>
      <c r="N64" s="79" t="str">
        <f t="shared" si="8"/>
        <v/>
      </c>
      <c r="O64" s="80"/>
      <c r="P64" s="81">
        <f t="shared" si="9"/>
        <v>0</v>
      </c>
      <c r="Q64" s="80"/>
      <c r="R64" s="155"/>
      <c r="S64" s="94"/>
      <c r="T64" s="94"/>
      <c r="U64" s="95"/>
      <c r="V64" s="67"/>
      <c r="W64" s="67"/>
      <c r="X64" s="67"/>
      <c r="Y64" s="67"/>
      <c r="Z64" s="67"/>
      <c r="AA64" s="67"/>
    </row>
    <row r="65" spans="1:27" ht="15" customHeight="1">
      <c r="A65" s="190"/>
      <c r="B65" s="186"/>
      <c r="C65" s="186"/>
      <c r="D65" s="174"/>
      <c r="E65" s="173"/>
      <c r="F65" s="79"/>
      <c r="G65" s="79"/>
      <c r="H65" s="79"/>
      <c r="I65" s="79"/>
      <c r="J65" s="79"/>
      <c r="K65" s="79"/>
      <c r="L65" s="79"/>
      <c r="M65" s="79"/>
      <c r="N65" s="79" t="str">
        <f t="shared" si="8"/>
        <v/>
      </c>
      <c r="O65" s="80"/>
      <c r="P65" s="81">
        <f t="shared" si="9"/>
        <v>0</v>
      </c>
      <c r="Q65" s="80"/>
      <c r="R65" s="155"/>
      <c r="S65" s="94"/>
      <c r="T65" s="94"/>
      <c r="U65" s="95"/>
      <c r="V65" s="67"/>
      <c r="W65" s="67"/>
      <c r="X65" s="67"/>
      <c r="Y65" s="67"/>
      <c r="Z65" s="67"/>
      <c r="AA65" s="67"/>
    </row>
    <row r="66" spans="1:27" ht="15" customHeight="1">
      <c r="A66" s="190"/>
      <c r="B66" s="187"/>
      <c r="C66" s="187"/>
      <c r="D66" s="155"/>
      <c r="E66" s="173"/>
      <c r="F66" s="79"/>
      <c r="G66" s="79"/>
      <c r="H66" s="79"/>
      <c r="I66" s="79"/>
      <c r="J66" s="79"/>
      <c r="K66" s="79"/>
      <c r="L66" s="79"/>
      <c r="M66" s="79"/>
      <c r="N66" s="79" t="str">
        <f t="shared" si="8"/>
        <v/>
      </c>
      <c r="O66" s="80"/>
      <c r="P66" s="81">
        <f t="shared" si="9"/>
        <v>0</v>
      </c>
      <c r="Q66" s="80"/>
      <c r="R66" s="155"/>
      <c r="S66" s="94"/>
      <c r="T66" s="94"/>
      <c r="U66" s="95"/>
      <c r="V66" s="67"/>
      <c r="W66" s="67"/>
      <c r="X66" s="67"/>
      <c r="Y66" s="67"/>
      <c r="Z66" s="67"/>
      <c r="AA66" s="67"/>
    </row>
    <row r="67" spans="1:27" ht="15" customHeight="1">
      <c r="A67" s="190"/>
      <c r="B67" s="177" t="s">
        <v>46</v>
      </c>
      <c r="C67" s="160"/>
      <c r="D67" s="176">
        <f t="shared" ref="D67:D70" si="10">D44</f>
        <v>0</v>
      </c>
      <c r="E67" s="173"/>
      <c r="F67" s="82"/>
      <c r="G67" s="159" t="s">
        <v>52</v>
      </c>
      <c r="H67" s="125"/>
      <c r="I67" s="125"/>
      <c r="J67" s="125"/>
      <c r="K67" s="125"/>
      <c r="L67" s="125"/>
      <c r="M67" s="125"/>
      <c r="N67" s="125"/>
      <c r="O67" s="125"/>
      <c r="P67" s="160"/>
      <c r="Q67" s="83"/>
      <c r="R67" s="156"/>
      <c r="S67" s="94"/>
      <c r="T67" s="94"/>
      <c r="U67" s="95"/>
      <c r="V67" s="67"/>
      <c r="W67" s="67"/>
      <c r="X67" s="67"/>
      <c r="Y67" s="67"/>
      <c r="Z67" s="67"/>
      <c r="AA67" s="67"/>
    </row>
    <row r="68" spans="1:27" ht="15" customHeight="1">
      <c r="A68" s="190"/>
      <c r="B68" s="161"/>
      <c r="C68" s="163"/>
      <c r="D68" s="176">
        <f t="shared" si="10"/>
        <v>0</v>
      </c>
      <c r="E68" s="173"/>
      <c r="F68" s="82"/>
      <c r="G68" s="161"/>
      <c r="H68" s="162"/>
      <c r="I68" s="162"/>
      <c r="J68" s="162"/>
      <c r="K68" s="162"/>
      <c r="L68" s="162"/>
      <c r="M68" s="162"/>
      <c r="N68" s="162"/>
      <c r="O68" s="162"/>
      <c r="P68" s="163"/>
      <c r="Q68" s="83"/>
      <c r="R68" s="156"/>
      <c r="S68" s="94"/>
      <c r="T68" s="94"/>
      <c r="U68" s="95"/>
      <c r="V68" s="67"/>
      <c r="W68" s="67"/>
      <c r="X68" s="67"/>
      <c r="Y68" s="67"/>
      <c r="Z68" s="67"/>
      <c r="AA68" s="67"/>
    </row>
    <row r="69" spans="1:27" ht="15" customHeight="1">
      <c r="A69" s="190"/>
      <c r="B69" s="161"/>
      <c r="C69" s="163"/>
      <c r="D69" s="176">
        <f t="shared" si="10"/>
        <v>0</v>
      </c>
      <c r="E69" s="173"/>
      <c r="F69" s="82"/>
      <c r="G69" s="161"/>
      <c r="H69" s="162"/>
      <c r="I69" s="162"/>
      <c r="J69" s="162"/>
      <c r="K69" s="162"/>
      <c r="L69" s="162"/>
      <c r="M69" s="162"/>
      <c r="N69" s="162"/>
      <c r="O69" s="162"/>
      <c r="P69" s="163"/>
      <c r="Q69" s="83"/>
      <c r="R69" s="156"/>
      <c r="S69" s="94"/>
      <c r="T69" s="94"/>
      <c r="U69" s="95"/>
      <c r="V69" s="67"/>
      <c r="W69" s="67"/>
      <c r="X69" s="67"/>
      <c r="Y69" s="67"/>
      <c r="Z69" s="67"/>
      <c r="AA69" s="67"/>
    </row>
    <row r="70" spans="1:27" ht="15" customHeight="1">
      <c r="A70" s="190"/>
      <c r="B70" s="178"/>
      <c r="C70" s="179"/>
      <c r="D70" s="176">
        <f t="shared" si="10"/>
        <v>0</v>
      </c>
      <c r="E70" s="173"/>
      <c r="F70" s="82"/>
      <c r="G70" s="161"/>
      <c r="H70" s="162"/>
      <c r="I70" s="162"/>
      <c r="J70" s="162"/>
      <c r="K70" s="162"/>
      <c r="L70" s="162"/>
      <c r="M70" s="162"/>
      <c r="N70" s="162"/>
      <c r="O70" s="162"/>
      <c r="P70" s="163"/>
      <c r="Q70" s="83"/>
      <c r="R70" s="156"/>
      <c r="S70" s="94"/>
      <c r="T70" s="94"/>
      <c r="U70" s="95"/>
      <c r="V70" s="67"/>
      <c r="W70" s="67"/>
      <c r="X70" s="67"/>
      <c r="Y70" s="67"/>
      <c r="Z70" s="67"/>
      <c r="AA70" s="67"/>
    </row>
    <row r="71" spans="1:27" ht="15" customHeight="1">
      <c r="A71" s="190"/>
      <c r="B71" s="180" t="s">
        <v>48</v>
      </c>
      <c r="C71" s="163"/>
      <c r="D71" s="176">
        <f>D74</f>
        <v>0</v>
      </c>
      <c r="E71" s="173"/>
      <c r="F71" s="82"/>
      <c r="G71" s="161"/>
      <c r="H71" s="162"/>
      <c r="I71" s="162"/>
      <c r="J71" s="162"/>
      <c r="K71" s="162"/>
      <c r="L71" s="162"/>
      <c r="M71" s="162"/>
      <c r="N71" s="162"/>
      <c r="O71" s="162"/>
      <c r="P71" s="163"/>
      <c r="Q71" s="83"/>
      <c r="R71" s="156"/>
      <c r="S71" s="94"/>
      <c r="T71" s="94"/>
      <c r="U71" s="95"/>
      <c r="V71" s="67"/>
      <c r="W71" s="67"/>
      <c r="X71" s="67"/>
      <c r="Y71" s="67"/>
      <c r="Z71" s="67"/>
      <c r="AA71" s="67"/>
    </row>
    <row r="72" spans="1:27" ht="15" customHeight="1">
      <c r="A72" s="190"/>
      <c r="B72" s="161"/>
      <c r="C72" s="163"/>
      <c r="D72" s="176"/>
      <c r="E72" s="173"/>
      <c r="F72" s="82"/>
      <c r="G72" s="161"/>
      <c r="H72" s="162"/>
      <c r="I72" s="162"/>
      <c r="J72" s="162"/>
      <c r="K72" s="162"/>
      <c r="L72" s="162"/>
      <c r="M72" s="162"/>
      <c r="N72" s="162"/>
      <c r="O72" s="162"/>
      <c r="P72" s="163"/>
      <c r="Q72" s="83"/>
      <c r="R72" s="156"/>
      <c r="S72" s="94"/>
      <c r="T72" s="94"/>
      <c r="U72" s="95"/>
      <c r="V72" s="67"/>
      <c r="W72" s="67"/>
      <c r="X72" s="67"/>
      <c r="Y72" s="67"/>
      <c r="Z72" s="67"/>
      <c r="AA72" s="67"/>
    </row>
    <row r="73" spans="1:27" ht="15" customHeight="1">
      <c r="A73" s="190"/>
      <c r="B73" s="161"/>
      <c r="C73" s="163"/>
      <c r="D73" s="176"/>
      <c r="E73" s="173"/>
      <c r="F73" s="82"/>
      <c r="G73" s="161"/>
      <c r="H73" s="162"/>
      <c r="I73" s="162"/>
      <c r="J73" s="162"/>
      <c r="K73" s="162"/>
      <c r="L73" s="162"/>
      <c r="M73" s="162"/>
      <c r="N73" s="162"/>
      <c r="O73" s="162"/>
      <c r="P73" s="163"/>
      <c r="Q73" s="83"/>
      <c r="R73" s="156"/>
      <c r="S73" s="94"/>
      <c r="T73" s="94"/>
      <c r="U73" s="95"/>
      <c r="V73" s="67"/>
      <c r="W73" s="67"/>
      <c r="X73" s="67"/>
      <c r="Y73" s="67"/>
      <c r="Z73" s="67"/>
      <c r="AA73" s="67"/>
    </row>
    <row r="74" spans="1:27" ht="15" customHeight="1">
      <c r="A74" s="190"/>
      <c r="B74" s="178"/>
      <c r="C74" s="179"/>
      <c r="D74" s="176"/>
      <c r="E74" s="173"/>
      <c r="F74" s="82"/>
      <c r="G74" s="161"/>
      <c r="H74" s="162"/>
      <c r="I74" s="162"/>
      <c r="J74" s="162"/>
      <c r="K74" s="162"/>
      <c r="L74" s="162"/>
      <c r="M74" s="162"/>
      <c r="N74" s="162"/>
      <c r="O74" s="162"/>
      <c r="P74" s="163"/>
      <c r="Q74" s="83"/>
      <c r="R74" s="156"/>
      <c r="S74" s="94"/>
      <c r="T74" s="94"/>
      <c r="U74" s="95"/>
      <c r="V74" s="67"/>
      <c r="W74" s="67"/>
      <c r="X74" s="67"/>
      <c r="Y74" s="67"/>
      <c r="Z74" s="67"/>
      <c r="AA74" s="67"/>
    </row>
    <row r="75" spans="1:27" ht="15" customHeight="1">
      <c r="A75" s="190"/>
      <c r="B75" s="180" t="s">
        <v>49</v>
      </c>
      <c r="C75" s="163"/>
      <c r="D75" s="176"/>
      <c r="E75" s="173"/>
      <c r="F75" s="82"/>
      <c r="G75" s="161"/>
      <c r="H75" s="162"/>
      <c r="I75" s="162"/>
      <c r="J75" s="162"/>
      <c r="K75" s="162"/>
      <c r="L75" s="162"/>
      <c r="M75" s="162"/>
      <c r="N75" s="162"/>
      <c r="O75" s="162"/>
      <c r="P75" s="163"/>
      <c r="Q75" s="83"/>
      <c r="R75" s="156"/>
      <c r="S75" s="94"/>
      <c r="T75" s="94"/>
      <c r="U75" s="95"/>
      <c r="V75" s="67"/>
      <c r="W75" s="67"/>
      <c r="X75" s="67"/>
      <c r="Y75" s="67"/>
      <c r="Z75" s="67"/>
      <c r="AA75" s="67"/>
    </row>
    <row r="76" spans="1:27" ht="15" customHeight="1">
      <c r="A76" s="190"/>
      <c r="B76" s="161"/>
      <c r="C76" s="163"/>
      <c r="D76" s="176"/>
      <c r="E76" s="173"/>
      <c r="F76" s="82"/>
      <c r="G76" s="161"/>
      <c r="H76" s="162"/>
      <c r="I76" s="162"/>
      <c r="J76" s="162"/>
      <c r="K76" s="162"/>
      <c r="L76" s="162"/>
      <c r="M76" s="162"/>
      <c r="N76" s="162"/>
      <c r="O76" s="162"/>
      <c r="P76" s="163"/>
      <c r="Q76" s="83"/>
      <c r="R76" s="156"/>
      <c r="S76" s="94"/>
      <c r="T76" s="94"/>
      <c r="U76" s="95"/>
      <c r="V76" s="67"/>
      <c r="W76" s="67"/>
      <c r="X76" s="67"/>
      <c r="Y76" s="67"/>
      <c r="Z76" s="67"/>
      <c r="AA76" s="67"/>
    </row>
    <row r="77" spans="1:27" ht="15" customHeight="1">
      <c r="A77" s="190"/>
      <c r="B77" s="161"/>
      <c r="C77" s="163"/>
      <c r="D77" s="176"/>
      <c r="E77" s="173"/>
      <c r="F77" s="82"/>
      <c r="G77" s="161"/>
      <c r="H77" s="162"/>
      <c r="I77" s="162"/>
      <c r="J77" s="162"/>
      <c r="K77" s="162"/>
      <c r="L77" s="162"/>
      <c r="M77" s="162"/>
      <c r="N77" s="162"/>
      <c r="O77" s="162"/>
      <c r="P77" s="163"/>
      <c r="Q77" s="83"/>
      <c r="R77" s="156"/>
      <c r="S77" s="94"/>
      <c r="T77" s="94"/>
      <c r="U77" s="95"/>
      <c r="V77" s="67"/>
      <c r="W77" s="67"/>
      <c r="X77" s="67"/>
      <c r="Y77" s="67"/>
      <c r="Z77" s="67"/>
      <c r="AA77" s="67"/>
    </row>
    <row r="78" spans="1:27" ht="15.75" customHeight="1">
      <c r="A78" s="191"/>
      <c r="B78" s="164"/>
      <c r="C78" s="165"/>
      <c r="D78" s="181"/>
      <c r="E78" s="182"/>
      <c r="F78" s="85"/>
      <c r="G78" s="164"/>
      <c r="H78" s="139"/>
      <c r="I78" s="139"/>
      <c r="J78" s="139"/>
      <c r="K78" s="139"/>
      <c r="L78" s="139"/>
      <c r="M78" s="139"/>
      <c r="N78" s="139"/>
      <c r="O78" s="139"/>
      <c r="P78" s="165"/>
      <c r="Q78" s="86"/>
      <c r="R78" s="157"/>
      <c r="S78" s="105"/>
      <c r="T78" s="105"/>
      <c r="U78" s="106"/>
      <c r="V78" s="67"/>
      <c r="W78" s="67"/>
      <c r="X78" s="67"/>
      <c r="Y78" s="67"/>
      <c r="Z78" s="67"/>
      <c r="AA78" s="67"/>
    </row>
    <row r="79" spans="1:27" ht="14.25" customHeight="1">
      <c r="A79" s="67"/>
      <c r="B79" s="8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</row>
    <row r="80" spans="1:27" ht="14.25" customHeight="1">
      <c r="A80" s="189">
        <f t="shared" ref="A80:B80" si="11">A62+1</f>
        <v>12</v>
      </c>
      <c r="B80" s="185">
        <f t="shared" si="11"/>
        <v>43791</v>
      </c>
      <c r="C80" s="188" t="s">
        <v>56</v>
      </c>
      <c r="D80" s="183"/>
      <c r="E80" s="184"/>
      <c r="F80" s="75"/>
      <c r="G80" s="75"/>
      <c r="H80" s="75"/>
      <c r="I80" s="75"/>
      <c r="J80" s="75"/>
      <c r="K80" s="75"/>
      <c r="L80" s="75"/>
      <c r="M80" s="75"/>
      <c r="N80" s="75" t="str">
        <f t="shared" ref="N80:N84" si="12">IF((M80-L80+1)=1,"",(M80-L80+1))</f>
        <v/>
      </c>
      <c r="O80" s="77"/>
      <c r="P80" s="78">
        <f t="shared" ref="P80:P84" si="13">O80/(M80-L80+1)</f>
        <v>0</v>
      </c>
      <c r="Q80" s="77"/>
      <c r="R80" s="158"/>
      <c r="S80" s="100"/>
      <c r="T80" s="100"/>
      <c r="U80" s="101"/>
      <c r="V80" s="67"/>
      <c r="W80" s="67"/>
      <c r="X80" s="67"/>
      <c r="Y80" s="67"/>
      <c r="Z80" s="67"/>
      <c r="AA80" s="67"/>
    </row>
    <row r="81" spans="1:27" ht="15" customHeight="1">
      <c r="A81" s="190"/>
      <c r="B81" s="186"/>
      <c r="C81" s="186"/>
      <c r="D81" s="174"/>
      <c r="E81" s="173"/>
      <c r="F81" s="79"/>
      <c r="G81" s="79"/>
      <c r="H81" s="79"/>
      <c r="I81" s="79"/>
      <c r="J81" s="79"/>
      <c r="K81" s="79"/>
      <c r="L81" s="79"/>
      <c r="M81" s="79"/>
      <c r="N81" s="79" t="str">
        <f t="shared" si="12"/>
        <v/>
      </c>
      <c r="O81" s="80"/>
      <c r="P81" s="81">
        <f t="shared" si="13"/>
        <v>0</v>
      </c>
      <c r="Q81" s="80"/>
      <c r="R81" s="155"/>
      <c r="S81" s="94"/>
      <c r="T81" s="94"/>
      <c r="U81" s="95"/>
      <c r="V81" s="67"/>
      <c r="W81" s="67"/>
      <c r="X81" s="67"/>
      <c r="Y81" s="67"/>
      <c r="Z81" s="67"/>
      <c r="AA81" s="67"/>
    </row>
    <row r="82" spans="1:27" ht="15" customHeight="1">
      <c r="A82" s="190"/>
      <c r="B82" s="186"/>
      <c r="C82" s="186"/>
      <c r="D82" s="174"/>
      <c r="E82" s="173"/>
      <c r="F82" s="79"/>
      <c r="G82" s="79"/>
      <c r="H82" s="79"/>
      <c r="I82" s="79"/>
      <c r="J82" s="79"/>
      <c r="K82" s="79"/>
      <c r="L82" s="79"/>
      <c r="M82" s="79"/>
      <c r="N82" s="79" t="str">
        <f t="shared" si="12"/>
        <v/>
      </c>
      <c r="O82" s="80"/>
      <c r="P82" s="81">
        <f t="shared" si="13"/>
        <v>0</v>
      </c>
      <c r="Q82" s="80"/>
      <c r="R82" s="155"/>
      <c r="S82" s="94"/>
      <c r="T82" s="94"/>
      <c r="U82" s="95"/>
      <c r="V82" s="67"/>
      <c r="W82" s="67"/>
      <c r="X82" s="67"/>
      <c r="Y82" s="67"/>
      <c r="Z82" s="67"/>
      <c r="AA82" s="67"/>
    </row>
    <row r="83" spans="1:27" ht="15" customHeight="1">
      <c r="A83" s="190"/>
      <c r="B83" s="186"/>
      <c r="C83" s="186"/>
      <c r="D83" s="174"/>
      <c r="E83" s="173"/>
      <c r="F83" s="79"/>
      <c r="G83" s="79"/>
      <c r="H83" s="79"/>
      <c r="I83" s="79"/>
      <c r="J83" s="79"/>
      <c r="K83" s="79"/>
      <c r="L83" s="79"/>
      <c r="M83" s="79"/>
      <c r="N83" s="79" t="str">
        <f t="shared" si="12"/>
        <v/>
      </c>
      <c r="O83" s="80"/>
      <c r="P83" s="81">
        <f t="shared" si="13"/>
        <v>0</v>
      </c>
      <c r="Q83" s="80"/>
      <c r="R83" s="155"/>
      <c r="S83" s="94"/>
      <c r="T83" s="94"/>
      <c r="U83" s="95"/>
      <c r="V83" s="67"/>
      <c r="W83" s="67"/>
      <c r="X83" s="67"/>
      <c r="Y83" s="67"/>
      <c r="Z83" s="67"/>
      <c r="AA83" s="67"/>
    </row>
    <row r="84" spans="1:27" ht="15" customHeight="1">
      <c r="A84" s="190"/>
      <c r="B84" s="187"/>
      <c r="C84" s="187"/>
      <c r="D84" s="155"/>
      <c r="E84" s="173"/>
      <c r="F84" s="79"/>
      <c r="G84" s="79"/>
      <c r="H84" s="79"/>
      <c r="I84" s="79"/>
      <c r="J84" s="79"/>
      <c r="K84" s="79"/>
      <c r="L84" s="79"/>
      <c r="M84" s="79"/>
      <c r="N84" s="79" t="str">
        <f t="shared" si="12"/>
        <v/>
      </c>
      <c r="O84" s="80"/>
      <c r="P84" s="81">
        <f t="shared" si="13"/>
        <v>0</v>
      </c>
      <c r="Q84" s="80"/>
      <c r="R84" s="155"/>
      <c r="S84" s="94"/>
      <c r="T84" s="94"/>
      <c r="U84" s="95"/>
      <c r="V84" s="67"/>
      <c r="W84" s="67"/>
      <c r="X84" s="67"/>
      <c r="Y84" s="67"/>
      <c r="Z84" s="67"/>
      <c r="AA84" s="67"/>
    </row>
    <row r="85" spans="1:27" ht="15" customHeight="1">
      <c r="A85" s="190"/>
      <c r="B85" s="177" t="s">
        <v>46</v>
      </c>
      <c r="C85" s="160"/>
      <c r="D85" s="176">
        <f t="shared" ref="D85:D88" si="14">D62</f>
        <v>0</v>
      </c>
      <c r="E85" s="173"/>
      <c r="F85" s="82"/>
      <c r="G85" s="159" t="s">
        <v>52</v>
      </c>
      <c r="H85" s="125"/>
      <c r="I85" s="125"/>
      <c r="J85" s="125"/>
      <c r="K85" s="125"/>
      <c r="L85" s="125"/>
      <c r="M85" s="125"/>
      <c r="N85" s="125"/>
      <c r="O85" s="125"/>
      <c r="P85" s="160"/>
      <c r="Q85" s="83"/>
      <c r="R85" s="156"/>
      <c r="S85" s="94"/>
      <c r="T85" s="94"/>
      <c r="U85" s="95"/>
      <c r="V85" s="67"/>
      <c r="W85" s="67"/>
      <c r="X85" s="67"/>
      <c r="Y85" s="67"/>
      <c r="Z85" s="67"/>
      <c r="AA85" s="67"/>
    </row>
    <row r="86" spans="1:27" ht="15" customHeight="1">
      <c r="A86" s="190"/>
      <c r="B86" s="161"/>
      <c r="C86" s="163"/>
      <c r="D86" s="176">
        <f t="shared" si="14"/>
        <v>0</v>
      </c>
      <c r="E86" s="173"/>
      <c r="F86" s="82"/>
      <c r="G86" s="161"/>
      <c r="H86" s="162"/>
      <c r="I86" s="162"/>
      <c r="J86" s="162"/>
      <c r="K86" s="162"/>
      <c r="L86" s="162"/>
      <c r="M86" s="162"/>
      <c r="N86" s="162"/>
      <c r="O86" s="162"/>
      <c r="P86" s="163"/>
      <c r="Q86" s="83"/>
      <c r="R86" s="156"/>
      <c r="S86" s="94"/>
      <c r="T86" s="94"/>
      <c r="U86" s="95"/>
      <c r="V86" s="67"/>
      <c r="W86" s="67"/>
      <c r="X86" s="67"/>
      <c r="Y86" s="67"/>
      <c r="Z86" s="67"/>
      <c r="AA86" s="67"/>
    </row>
    <row r="87" spans="1:27" ht="15" customHeight="1">
      <c r="A87" s="190"/>
      <c r="B87" s="161"/>
      <c r="C87" s="163"/>
      <c r="D87" s="176">
        <f t="shared" si="14"/>
        <v>0</v>
      </c>
      <c r="E87" s="173"/>
      <c r="F87" s="82"/>
      <c r="G87" s="161"/>
      <c r="H87" s="162"/>
      <c r="I87" s="162"/>
      <c r="J87" s="162"/>
      <c r="K87" s="162"/>
      <c r="L87" s="162"/>
      <c r="M87" s="162"/>
      <c r="N87" s="162"/>
      <c r="O87" s="162"/>
      <c r="P87" s="163"/>
      <c r="Q87" s="83"/>
      <c r="R87" s="156"/>
      <c r="S87" s="94"/>
      <c r="T87" s="94"/>
      <c r="U87" s="95"/>
      <c r="V87" s="67"/>
      <c r="W87" s="67"/>
      <c r="X87" s="67"/>
      <c r="Y87" s="67"/>
      <c r="Z87" s="67"/>
      <c r="AA87" s="67"/>
    </row>
    <row r="88" spans="1:27" ht="15" customHeight="1">
      <c r="A88" s="190"/>
      <c r="B88" s="178"/>
      <c r="C88" s="179"/>
      <c r="D88" s="176">
        <f t="shared" si="14"/>
        <v>0</v>
      </c>
      <c r="E88" s="173"/>
      <c r="F88" s="82"/>
      <c r="G88" s="161"/>
      <c r="H88" s="162"/>
      <c r="I88" s="162"/>
      <c r="J88" s="162"/>
      <c r="K88" s="162"/>
      <c r="L88" s="162"/>
      <c r="M88" s="162"/>
      <c r="N88" s="162"/>
      <c r="O88" s="162"/>
      <c r="P88" s="163"/>
      <c r="Q88" s="83"/>
      <c r="R88" s="156"/>
      <c r="S88" s="94"/>
      <c r="T88" s="94"/>
      <c r="U88" s="95"/>
      <c r="V88" s="67"/>
      <c r="W88" s="67"/>
      <c r="X88" s="67"/>
      <c r="Y88" s="67"/>
      <c r="Z88" s="67"/>
      <c r="AA88" s="67"/>
    </row>
    <row r="89" spans="1:27" ht="15" customHeight="1">
      <c r="A89" s="190"/>
      <c r="B89" s="180" t="s">
        <v>48</v>
      </c>
      <c r="C89" s="163"/>
      <c r="D89" s="176"/>
      <c r="E89" s="173"/>
      <c r="F89" s="82"/>
      <c r="G89" s="161"/>
      <c r="H89" s="162"/>
      <c r="I89" s="162"/>
      <c r="J89" s="162"/>
      <c r="K89" s="162"/>
      <c r="L89" s="162"/>
      <c r="M89" s="162"/>
      <c r="N89" s="162"/>
      <c r="O89" s="162"/>
      <c r="P89" s="163"/>
      <c r="Q89" s="83"/>
      <c r="R89" s="156"/>
      <c r="S89" s="94"/>
      <c r="T89" s="94"/>
      <c r="U89" s="95"/>
      <c r="V89" s="67"/>
      <c r="W89" s="67"/>
      <c r="X89" s="67"/>
      <c r="Y89" s="67"/>
      <c r="Z89" s="67"/>
      <c r="AA89" s="67"/>
    </row>
    <row r="90" spans="1:27" ht="15" customHeight="1">
      <c r="A90" s="190"/>
      <c r="B90" s="161"/>
      <c r="C90" s="163"/>
      <c r="D90" s="176"/>
      <c r="E90" s="173"/>
      <c r="F90" s="82"/>
      <c r="G90" s="161"/>
      <c r="H90" s="162"/>
      <c r="I90" s="162"/>
      <c r="J90" s="162"/>
      <c r="K90" s="162"/>
      <c r="L90" s="162"/>
      <c r="M90" s="162"/>
      <c r="N90" s="162"/>
      <c r="O90" s="162"/>
      <c r="P90" s="163"/>
      <c r="Q90" s="83"/>
      <c r="R90" s="156"/>
      <c r="S90" s="94"/>
      <c r="T90" s="94"/>
      <c r="U90" s="95"/>
      <c r="V90" s="67"/>
      <c r="W90" s="67"/>
      <c r="X90" s="67"/>
      <c r="Y90" s="67"/>
      <c r="Z90" s="67"/>
      <c r="AA90" s="67"/>
    </row>
    <row r="91" spans="1:27" ht="15" customHeight="1">
      <c r="A91" s="190"/>
      <c r="B91" s="161"/>
      <c r="C91" s="163"/>
      <c r="D91" s="176"/>
      <c r="E91" s="173"/>
      <c r="F91" s="82"/>
      <c r="G91" s="161"/>
      <c r="H91" s="162"/>
      <c r="I91" s="162"/>
      <c r="J91" s="162"/>
      <c r="K91" s="162"/>
      <c r="L91" s="162"/>
      <c r="M91" s="162"/>
      <c r="N91" s="162"/>
      <c r="O91" s="162"/>
      <c r="P91" s="163"/>
      <c r="Q91" s="83"/>
      <c r="R91" s="156"/>
      <c r="S91" s="94"/>
      <c r="T91" s="94"/>
      <c r="U91" s="95"/>
      <c r="V91" s="67"/>
      <c r="W91" s="67"/>
      <c r="X91" s="67"/>
      <c r="Y91" s="67"/>
      <c r="Z91" s="67"/>
      <c r="AA91" s="67"/>
    </row>
    <row r="92" spans="1:27" ht="15" customHeight="1">
      <c r="A92" s="190"/>
      <c r="B92" s="178"/>
      <c r="C92" s="179"/>
      <c r="D92" s="176"/>
      <c r="E92" s="173"/>
      <c r="F92" s="82"/>
      <c r="G92" s="161"/>
      <c r="H92" s="162"/>
      <c r="I92" s="162"/>
      <c r="J92" s="162"/>
      <c r="K92" s="162"/>
      <c r="L92" s="162"/>
      <c r="M92" s="162"/>
      <c r="N92" s="162"/>
      <c r="O92" s="162"/>
      <c r="P92" s="163"/>
      <c r="Q92" s="83"/>
      <c r="R92" s="156"/>
      <c r="S92" s="94"/>
      <c r="T92" s="94"/>
      <c r="U92" s="95"/>
      <c r="V92" s="67"/>
      <c r="W92" s="67"/>
      <c r="X92" s="67"/>
      <c r="Y92" s="67"/>
      <c r="Z92" s="67"/>
      <c r="AA92" s="67"/>
    </row>
    <row r="93" spans="1:27" ht="15" customHeight="1">
      <c r="A93" s="190"/>
      <c r="B93" s="180" t="s">
        <v>49</v>
      </c>
      <c r="C93" s="163"/>
      <c r="D93" s="176"/>
      <c r="E93" s="173"/>
      <c r="F93" s="82"/>
      <c r="G93" s="161"/>
      <c r="H93" s="162"/>
      <c r="I93" s="162"/>
      <c r="J93" s="162"/>
      <c r="K93" s="162"/>
      <c r="L93" s="162"/>
      <c r="M93" s="162"/>
      <c r="N93" s="162"/>
      <c r="O93" s="162"/>
      <c r="P93" s="163"/>
      <c r="Q93" s="83"/>
      <c r="R93" s="156"/>
      <c r="S93" s="94"/>
      <c r="T93" s="94"/>
      <c r="U93" s="95"/>
      <c r="V93" s="67"/>
      <c r="W93" s="67"/>
      <c r="X93" s="67"/>
      <c r="Y93" s="67"/>
      <c r="Z93" s="67"/>
      <c r="AA93" s="67"/>
    </row>
    <row r="94" spans="1:27" ht="15" customHeight="1">
      <c r="A94" s="190"/>
      <c r="B94" s="161"/>
      <c r="C94" s="163"/>
      <c r="D94" s="176"/>
      <c r="E94" s="173"/>
      <c r="F94" s="82"/>
      <c r="G94" s="161"/>
      <c r="H94" s="162"/>
      <c r="I94" s="162"/>
      <c r="J94" s="162"/>
      <c r="K94" s="162"/>
      <c r="L94" s="162"/>
      <c r="M94" s="162"/>
      <c r="N94" s="162"/>
      <c r="O94" s="162"/>
      <c r="P94" s="163"/>
      <c r="Q94" s="83"/>
      <c r="R94" s="156"/>
      <c r="S94" s="94"/>
      <c r="T94" s="94"/>
      <c r="U94" s="95"/>
      <c r="V94" s="67"/>
      <c r="W94" s="67"/>
      <c r="X94" s="67"/>
      <c r="Y94" s="67"/>
      <c r="Z94" s="67"/>
      <c r="AA94" s="67"/>
    </row>
    <row r="95" spans="1:27" ht="15" customHeight="1">
      <c r="A95" s="190"/>
      <c r="B95" s="161"/>
      <c r="C95" s="163"/>
      <c r="D95" s="176"/>
      <c r="E95" s="173"/>
      <c r="F95" s="82"/>
      <c r="G95" s="161"/>
      <c r="H95" s="162"/>
      <c r="I95" s="162"/>
      <c r="J95" s="162"/>
      <c r="K95" s="162"/>
      <c r="L95" s="162"/>
      <c r="M95" s="162"/>
      <c r="N95" s="162"/>
      <c r="O95" s="162"/>
      <c r="P95" s="163"/>
      <c r="Q95" s="83"/>
      <c r="R95" s="156"/>
      <c r="S95" s="94"/>
      <c r="T95" s="94"/>
      <c r="U95" s="95"/>
      <c r="V95" s="67"/>
      <c r="W95" s="67"/>
      <c r="X95" s="67"/>
      <c r="Y95" s="67"/>
      <c r="Z95" s="67"/>
      <c r="AA95" s="67"/>
    </row>
    <row r="96" spans="1:27" ht="15.75" customHeight="1">
      <c r="A96" s="191"/>
      <c r="B96" s="164"/>
      <c r="C96" s="165"/>
      <c r="D96" s="181"/>
      <c r="E96" s="182"/>
      <c r="F96" s="85"/>
      <c r="G96" s="164"/>
      <c r="H96" s="139"/>
      <c r="I96" s="139"/>
      <c r="J96" s="139"/>
      <c r="K96" s="139"/>
      <c r="L96" s="139"/>
      <c r="M96" s="139"/>
      <c r="N96" s="139"/>
      <c r="O96" s="139"/>
      <c r="P96" s="165"/>
      <c r="Q96" s="86"/>
      <c r="R96" s="157"/>
      <c r="S96" s="105"/>
      <c r="T96" s="105"/>
      <c r="U96" s="106"/>
      <c r="V96" s="67"/>
      <c r="W96" s="67"/>
      <c r="X96" s="67"/>
      <c r="Y96" s="67"/>
      <c r="Z96" s="67"/>
      <c r="AA96" s="67"/>
    </row>
    <row r="97" spans="1:27" ht="14.25" customHeight="1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</row>
    <row r="98" spans="1:27" ht="14.25" customHeight="1">
      <c r="A98" s="189">
        <f t="shared" ref="A98:B98" si="15">A80+1</f>
        <v>13</v>
      </c>
      <c r="B98" s="185">
        <f t="shared" si="15"/>
        <v>43792</v>
      </c>
      <c r="C98" s="188" t="s">
        <v>57</v>
      </c>
      <c r="D98" s="183"/>
      <c r="E98" s="184"/>
      <c r="F98" s="75"/>
      <c r="G98" s="75"/>
      <c r="H98" s="75"/>
      <c r="I98" s="75"/>
      <c r="J98" s="75"/>
      <c r="K98" s="75"/>
      <c r="L98" s="75"/>
      <c r="M98" s="75"/>
      <c r="N98" s="75" t="str">
        <f t="shared" ref="N98:N102" si="16">IF((M98-L98+1)=1,"",(M98-L98+1))</f>
        <v/>
      </c>
      <c r="O98" s="77"/>
      <c r="P98" s="78">
        <f t="shared" ref="P98:P102" si="17">O98/(M98-L98+1)</f>
        <v>0</v>
      </c>
      <c r="Q98" s="77"/>
      <c r="R98" s="158"/>
      <c r="S98" s="100"/>
      <c r="T98" s="100"/>
      <c r="U98" s="101"/>
      <c r="V98" s="67"/>
      <c r="W98" s="67"/>
      <c r="X98" s="67"/>
      <c r="Y98" s="67"/>
      <c r="Z98" s="67"/>
      <c r="AA98" s="67"/>
    </row>
    <row r="99" spans="1:27" ht="15" customHeight="1">
      <c r="A99" s="190"/>
      <c r="B99" s="186"/>
      <c r="C99" s="186"/>
      <c r="D99" s="174"/>
      <c r="E99" s="173"/>
      <c r="F99" s="79"/>
      <c r="G99" s="79"/>
      <c r="H99" s="79"/>
      <c r="I99" s="79"/>
      <c r="J99" s="79"/>
      <c r="K99" s="79"/>
      <c r="L99" s="79"/>
      <c r="M99" s="79"/>
      <c r="N99" s="79" t="str">
        <f t="shared" si="16"/>
        <v/>
      </c>
      <c r="O99" s="80"/>
      <c r="P99" s="81">
        <f t="shared" si="17"/>
        <v>0</v>
      </c>
      <c r="Q99" s="80"/>
      <c r="R99" s="155"/>
      <c r="S99" s="94"/>
      <c r="T99" s="94"/>
      <c r="U99" s="95"/>
      <c r="V99" s="67"/>
      <c r="W99" s="67"/>
      <c r="X99" s="67"/>
      <c r="Y99" s="67"/>
      <c r="Z99" s="67"/>
      <c r="AA99" s="67"/>
    </row>
    <row r="100" spans="1:27" ht="15" customHeight="1">
      <c r="A100" s="190"/>
      <c r="B100" s="186"/>
      <c r="C100" s="186"/>
      <c r="D100" s="174"/>
      <c r="E100" s="173"/>
      <c r="F100" s="79"/>
      <c r="G100" s="79"/>
      <c r="H100" s="79"/>
      <c r="I100" s="79"/>
      <c r="J100" s="79"/>
      <c r="K100" s="79"/>
      <c r="L100" s="79"/>
      <c r="M100" s="79"/>
      <c r="N100" s="79" t="str">
        <f t="shared" si="16"/>
        <v/>
      </c>
      <c r="O100" s="80"/>
      <c r="P100" s="81">
        <f t="shared" si="17"/>
        <v>0</v>
      </c>
      <c r="Q100" s="80"/>
      <c r="R100" s="155"/>
      <c r="S100" s="94"/>
      <c r="T100" s="94"/>
      <c r="U100" s="95"/>
      <c r="V100" s="67"/>
      <c r="W100" s="67"/>
      <c r="X100" s="67"/>
      <c r="Y100" s="67"/>
      <c r="Z100" s="67"/>
      <c r="AA100" s="67"/>
    </row>
    <row r="101" spans="1:27" ht="15" customHeight="1">
      <c r="A101" s="190"/>
      <c r="B101" s="186"/>
      <c r="C101" s="186"/>
      <c r="D101" s="174"/>
      <c r="E101" s="173"/>
      <c r="F101" s="79"/>
      <c r="G101" s="79"/>
      <c r="H101" s="79"/>
      <c r="I101" s="79"/>
      <c r="J101" s="79"/>
      <c r="K101" s="79"/>
      <c r="L101" s="79"/>
      <c r="M101" s="79"/>
      <c r="N101" s="79" t="str">
        <f t="shared" si="16"/>
        <v/>
      </c>
      <c r="O101" s="80"/>
      <c r="P101" s="81">
        <f t="shared" si="17"/>
        <v>0</v>
      </c>
      <c r="Q101" s="80"/>
      <c r="R101" s="155"/>
      <c r="S101" s="94"/>
      <c r="T101" s="94"/>
      <c r="U101" s="95"/>
      <c r="V101" s="67"/>
      <c r="W101" s="67"/>
      <c r="X101" s="67"/>
      <c r="Y101" s="67"/>
      <c r="Z101" s="67"/>
      <c r="AA101" s="67"/>
    </row>
    <row r="102" spans="1:27" ht="15" customHeight="1">
      <c r="A102" s="190"/>
      <c r="B102" s="187"/>
      <c r="C102" s="187"/>
      <c r="D102" s="155"/>
      <c r="E102" s="173"/>
      <c r="F102" s="79"/>
      <c r="G102" s="79"/>
      <c r="H102" s="79"/>
      <c r="I102" s="79"/>
      <c r="J102" s="79"/>
      <c r="K102" s="79"/>
      <c r="L102" s="79"/>
      <c r="M102" s="79"/>
      <c r="N102" s="79" t="str">
        <f t="shared" si="16"/>
        <v/>
      </c>
      <c r="O102" s="80"/>
      <c r="P102" s="81">
        <f t="shared" si="17"/>
        <v>0</v>
      </c>
      <c r="Q102" s="80"/>
      <c r="R102" s="155"/>
      <c r="S102" s="94"/>
      <c r="T102" s="94"/>
      <c r="U102" s="95"/>
      <c r="V102" s="67"/>
      <c r="W102" s="67"/>
      <c r="X102" s="67"/>
      <c r="Y102" s="67"/>
      <c r="Z102" s="67"/>
      <c r="AA102" s="67"/>
    </row>
    <row r="103" spans="1:27" ht="15" customHeight="1">
      <c r="A103" s="190"/>
      <c r="B103" s="177" t="s">
        <v>46</v>
      </c>
      <c r="C103" s="160"/>
      <c r="D103" s="176">
        <f t="shared" ref="D103:D106" si="18">D80</f>
        <v>0</v>
      </c>
      <c r="E103" s="173"/>
      <c r="F103" s="82"/>
      <c r="G103" s="159" t="s">
        <v>52</v>
      </c>
      <c r="H103" s="125"/>
      <c r="I103" s="125"/>
      <c r="J103" s="125"/>
      <c r="K103" s="125"/>
      <c r="L103" s="125"/>
      <c r="M103" s="125"/>
      <c r="N103" s="125"/>
      <c r="O103" s="125"/>
      <c r="P103" s="160"/>
      <c r="Q103" s="83"/>
      <c r="R103" s="156"/>
      <c r="S103" s="94"/>
      <c r="T103" s="94"/>
      <c r="U103" s="95"/>
      <c r="V103" s="67"/>
      <c r="W103" s="67"/>
      <c r="X103" s="67"/>
      <c r="Y103" s="67"/>
      <c r="Z103" s="67"/>
      <c r="AA103" s="67"/>
    </row>
    <row r="104" spans="1:27" ht="15" customHeight="1">
      <c r="A104" s="190"/>
      <c r="B104" s="161"/>
      <c r="C104" s="163"/>
      <c r="D104" s="176">
        <f t="shared" si="18"/>
        <v>0</v>
      </c>
      <c r="E104" s="173"/>
      <c r="F104" s="82"/>
      <c r="G104" s="161"/>
      <c r="H104" s="162"/>
      <c r="I104" s="162"/>
      <c r="J104" s="162"/>
      <c r="K104" s="162"/>
      <c r="L104" s="162"/>
      <c r="M104" s="162"/>
      <c r="N104" s="162"/>
      <c r="O104" s="162"/>
      <c r="P104" s="163"/>
      <c r="Q104" s="83"/>
      <c r="R104" s="156"/>
      <c r="S104" s="94"/>
      <c r="T104" s="94"/>
      <c r="U104" s="95"/>
      <c r="V104" s="67"/>
      <c r="W104" s="67"/>
      <c r="X104" s="67"/>
      <c r="Y104" s="67"/>
      <c r="Z104" s="67"/>
      <c r="AA104" s="67"/>
    </row>
    <row r="105" spans="1:27" ht="15" customHeight="1">
      <c r="A105" s="190"/>
      <c r="B105" s="161"/>
      <c r="C105" s="163"/>
      <c r="D105" s="176">
        <f t="shared" si="18"/>
        <v>0</v>
      </c>
      <c r="E105" s="173"/>
      <c r="F105" s="82"/>
      <c r="G105" s="161"/>
      <c r="H105" s="162"/>
      <c r="I105" s="162"/>
      <c r="J105" s="162"/>
      <c r="K105" s="162"/>
      <c r="L105" s="162"/>
      <c r="M105" s="162"/>
      <c r="N105" s="162"/>
      <c r="O105" s="162"/>
      <c r="P105" s="163"/>
      <c r="Q105" s="83"/>
      <c r="R105" s="156"/>
      <c r="S105" s="94"/>
      <c r="T105" s="94"/>
      <c r="U105" s="95"/>
      <c r="V105" s="67"/>
      <c r="W105" s="67"/>
      <c r="X105" s="67"/>
      <c r="Y105" s="67"/>
      <c r="Z105" s="67"/>
      <c r="AA105" s="67"/>
    </row>
    <row r="106" spans="1:27" ht="15" customHeight="1">
      <c r="A106" s="190"/>
      <c r="B106" s="178"/>
      <c r="C106" s="179"/>
      <c r="D106" s="176">
        <f t="shared" si="18"/>
        <v>0</v>
      </c>
      <c r="E106" s="173"/>
      <c r="F106" s="82"/>
      <c r="G106" s="161"/>
      <c r="H106" s="162"/>
      <c r="I106" s="162"/>
      <c r="J106" s="162"/>
      <c r="K106" s="162"/>
      <c r="L106" s="162"/>
      <c r="M106" s="162"/>
      <c r="N106" s="162"/>
      <c r="O106" s="162"/>
      <c r="P106" s="163"/>
      <c r="Q106" s="83"/>
      <c r="R106" s="156"/>
      <c r="S106" s="94"/>
      <c r="T106" s="94"/>
      <c r="U106" s="95"/>
      <c r="V106" s="67"/>
      <c r="W106" s="67"/>
      <c r="X106" s="67"/>
      <c r="Y106" s="67"/>
      <c r="Z106" s="67"/>
      <c r="AA106" s="67"/>
    </row>
    <row r="107" spans="1:27" ht="15" customHeight="1">
      <c r="A107" s="190"/>
      <c r="B107" s="180" t="s">
        <v>48</v>
      </c>
      <c r="C107" s="163"/>
      <c r="D107" s="176"/>
      <c r="E107" s="173"/>
      <c r="F107" s="82"/>
      <c r="G107" s="161"/>
      <c r="H107" s="162"/>
      <c r="I107" s="162"/>
      <c r="J107" s="162"/>
      <c r="K107" s="162"/>
      <c r="L107" s="162"/>
      <c r="M107" s="162"/>
      <c r="N107" s="162"/>
      <c r="O107" s="162"/>
      <c r="P107" s="163"/>
      <c r="Q107" s="83"/>
      <c r="R107" s="156"/>
      <c r="S107" s="94"/>
      <c r="T107" s="94"/>
      <c r="U107" s="95"/>
      <c r="V107" s="67"/>
      <c r="W107" s="67"/>
      <c r="X107" s="67"/>
      <c r="Y107" s="67"/>
      <c r="Z107" s="67"/>
      <c r="AA107" s="67"/>
    </row>
    <row r="108" spans="1:27" ht="15" customHeight="1">
      <c r="A108" s="190"/>
      <c r="B108" s="161"/>
      <c r="C108" s="163"/>
      <c r="D108" s="176"/>
      <c r="E108" s="173"/>
      <c r="F108" s="82"/>
      <c r="G108" s="161"/>
      <c r="H108" s="162"/>
      <c r="I108" s="162"/>
      <c r="J108" s="162"/>
      <c r="K108" s="162"/>
      <c r="L108" s="162"/>
      <c r="M108" s="162"/>
      <c r="N108" s="162"/>
      <c r="O108" s="162"/>
      <c r="P108" s="163"/>
      <c r="Q108" s="83"/>
      <c r="R108" s="156"/>
      <c r="S108" s="94"/>
      <c r="T108" s="94"/>
      <c r="U108" s="95"/>
      <c r="V108" s="67"/>
      <c r="W108" s="67"/>
      <c r="X108" s="67"/>
      <c r="Y108" s="67"/>
      <c r="Z108" s="67"/>
      <c r="AA108" s="67"/>
    </row>
    <row r="109" spans="1:27" ht="15" customHeight="1">
      <c r="A109" s="190"/>
      <c r="B109" s="161"/>
      <c r="C109" s="163"/>
      <c r="D109" s="176"/>
      <c r="E109" s="173"/>
      <c r="F109" s="82"/>
      <c r="G109" s="161"/>
      <c r="H109" s="162"/>
      <c r="I109" s="162"/>
      <c r="J109" s="162"/>
      <c r="K109" s="162"/>
      <c r="L109" s="162"/>
      <c r="M109" s="162"/>
      <c r="N109" s="162"/>
      <c r="O109" s="162"/>
      <c r="P109" s="163"/>
      <c r="Q109" s="83"/>
      <c r="R109" s="156"/>
      <c r="S109" s="94"/>
      <c r="T109" s="94"/>
      <c r="U109" s="95"/>
      <c r="V109" s="67"/>
      <c r="W109" s="67"/>
      <c r="X109" s="67"/>
      <c r="Y109" s="67"/>
      <c r="Z109" s="67"/>
      <c r="AA109" s="67"/>
    </row>
    <row r="110" spans="1:27" ht="15" customHeight="1">
      <c r="A110" s="190"/>
      <c r="B110" s="178"/>
      <c r="C110" s="179"/>
      <c r="D110" s="176"/>
      <c r="E110" s="173"/>
      <c r="F110" s="82"/>
      <c r="G110" s="161"/>
      <c r="H110" s="162"/>
      <c r="I110" s="162"/>
      <c r="J110" s="162"/>
      <c r="K110" s="162"/>
      <c r="L110" s="162"/>
      <c r="M110" s="162"/>
      <c r="N110" s="162"/>
      <c r="O110" s="162"/>
      <c r="P110" s="163"/>
      <c r="Q110" s="83"/>
      <c r="R110" s="156"/>
      <c r="S110" s="94"/>
      <c r="T110" s="94"/>
      <c r="U110" s="95"/>
      <c r="V110" s="67"/>
      <c r="W110" s="67"/>
      <c r="X110" s="67"/>
      <c r="Y110" s="67"/>
      <c r="Z110" s="67"/>
      <c r="AA110" s="67"/>
    </row>
    <row r="111" spans="1:27" ht="15" customHeight="1">
      <c r="A111" s="190"/>
      <c r="B111" s="180" t="s">
        <v>49</v>
      </c>
      <c r="C111" s="163"/>
      <c r="D111" s="176"/>
      <c r="E111" s="173"/>
      <c r="F111" s="82"/>
      <c r="G111" s="161"/>
      <c r="H111" s="162"/>
      <c r="I111" s="162"/>
      <c r="J111" s="162"/>
      <c r="K111" s="162"/>
      <c r="L111" s="162"/>
      <c r="M111" s="162"/>
      <c r="N111" s="162"/>
      <c r="O111" s="162"/>
      <c r="P111" s="163"/>
      <c r="Q111" s="83"/>
      <c r="R111" s="156"/>
      <c r="S111" s="94"/>
      <c r="T111" s="94"/>
      <c r="U111" s="95"/>
      <c r="V111" s="67"/>
      <c r="W111" s="67"/>
      <c r="X111" s="67"/>
      <c r="Y111" s="67"/>
      <c r="Z111" s="67"/>
      <c r="AA111" s="67"/>
    </row>
    <row r="112" spans="1:27" ht="15" customHeight="1">
      <c r="A112" s="190"/>
      <c r="B112" s="161"/>
      <c r="C112" s="163"/>
      <c r="D112" s="176"/>
      <c r="E112" s="173"/>
      <c r="F112" s="82"/>
      <c r="G112" s="161"/>
      <c r="H112" s="162"/>
      <c r="I112" s="162"/>
      <c r="J112" s="162"/>
      <c r="K112" s="162"/>
      <c r="L112" s="162"/>
      <c r="M112" s="162"/>
      <c r="N112" s="162"/>
      <c r="O112" s="162"/>
      <c r="P112" s="163"/>
      <c r="Q112" s="83"/>
      <c r="R112" s="156"/>
      <c r="S112" s="94"/>
      <c r="T112" s="94"/>
      <c r="U112" s="95"/>
      <c r="V112" s="67"/>
      <c r="W112" s="67"/>
      <c r="X112" s="67"/>
      <c r="Y112" s="67"/>
      <c r="Z112" s="67"/>
      <c r="AA112" s="67"/>
    </row>
    <row r="113" spans="1:27" ht="15" customHeight="1">
      <c r="A113" s="190"/>
      <c r="B113" s="161"/>
      <c r="C113" s="163"/>
      <c r="D113" s="176"/>
      <c r="E113" s="173"/>
      <c r="F113" s="82"/>
      <c r="G113" s="161"/>
      <c r="H113" s="162"/>
      <c r="I113" s="162"/>
      <c r="J113" s="162"/>
      <c r="K113" s="162"/>
      <c r="L113" s="162"/>
      <c r="M113" s="162"/>
      <c r="N113" s="162"/>
      <c r="O113" s="162"/>
      <c r="P113" s="163"/>
      <c r="Q113" s="83"/>
      <c r="R113" s="156"/>
      <c r="S113" s="94"/>
      <c r="T113" s="94"/>
      <c r="U113" s="95"/>
      <c r="V113" s="67"/>
      <c r="W113" s="67"/>
      <c r="X113" s="67"/>
      <c r="Y113" s="67"/>
      <c r="Z113" s="67"/>
      <c r="AA113" s="67"/>
    </row>
    <row r="114" spans="1:27" ht="15.75" customHeight="1">
      <c r="A114" s="191"/>
      <c r="B114" s="164"/>
      <c r="C114" s="165"/>
      <c r="D114" s="181"/>
      <c r="E114" s="182"/>
      <c r="F114" s="85"/>
      <c r="G114" s="164"/>
      <c r="H114" s="139"/>
      <c r="I114" s="139"/>
      <c r="J114" s="139"/>
      <c r="K114" s="139"/>
      <c r="L114" s="139"/>
      <c r="M114" s="139"/>
      <c r="N114" s="139"/>
      <c r="O114" s="139"/>
      <c r="P114" s="165"/>
      <c r="Q114" s="86"/>
      <c r="R114" s="157"/>
      <c r="S114" s="105"/>
      <c r="T114" s="105"/>
      <c r="U114" s="106"/>
      <c r="V114" s="67"/>
      <c r="W114" s="67"/>
      <c r="X114" s="67"/>
      <c r="Y114" s="67"/>
      <c r="Z114" s="67"/>
      <c r="AA114" s="67"/>
    </row>
    <row r="115" spans="1:27" ht="14.25" customHeight="1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 spans="1:27">
      <c r="A116" s="189">
        <f t="shared" ref="A116:B116" si="19">A98+1</f>
        <v>14</v>
      </c>
      <c r="B116" s="185">
        <f t="shared" si="19"/>
        <v>43793</v>
      </c>
      <c r="C116" s="188" t="s">
        <v>58</v>
      </c>
      <c r="D116" s="183"/>
      <c r="E116" s="184"/>
      <c r="F116" s="75"/>
      <c r="G116" s="75"/>
      <c r="H116" s="75"/>
      <c r="I116" s="75"/>
      <c r="J116" s="75"/>
      <c r="K116" s="75"/>
      <c r="L116" s="75"/>
      <c r="M116" s="75"/>
      <c r="N116" s="75" t="str">
        <f t="shared" ref="N116:N120" si="20">IF((M116-L116+1)=1,"",(M116-L116+1))</f>
        <v/>
      </c>
      <c r="O116" s="77"/>
      <c r="P116" s="78">
        <f t="shared" ref="P116:P120" si="21">O116/(M116-L116+1)</f>
        <v>0</v>
      </c>
      <c r="Q116" s="77"/>
      <c r="R116" s="158"/>
      <c r="S116" s="100"/>
      <c r="T116" s="100"/>
      <c r="U116" s="101"/>
      <c r="V116" s="67"/>
      <c r="W116" s="67"/>
      <c r="X116" s="67"/>
      <c r="Y116" s="67"/>
      <c r="Z116" s="67"/>
      <c r="AA116" s="67"/>
    </row>
    <row r="117" spans="1:27" ht="14.25" customHeight="1">
      <c r="A117" s="190"/>
      <c r="B117" s="186"/>
      <c r="C117" s="186"/>
      <c r="D117" s="174"/>
      <c r="E117" s="173"/>
      <c r="F117" s="79"/>
      <c r="G117" s="79"/>
      <c r="H117" s="79"/>
      <c r="I117" s="79"/>
      <c r="J117" s="79"/>
      <c r="K117" s="79"/>
      <c r="L117" s="79"/>
      <c r="M117" s="79"/>
      <c r="N117" s="79" t="str">
        <f t="shared" si="20"/>
        <v/>
      </c>
      <c r="O117" s="80"/>
      <c r="P117" s="81">
        <f t="shared" si="21"/>
        <v>0</v>
      </c>
      <c r="Q117" s="80"/>
      <c r="R117" s="155"/>
      <c r="S117" s="94"/>
      <c r="T117" s="94"/>
      <c r="U117" s="95"/>
      <c r="V117" s="67"/>
      <c r="W117" s="67"/>
      <c r="X117" s="67"/>
      <c r="Y117" s="67"/>
      <c r="Z117" s="67"/>
      <c r="AA117" s="67"/>
    </row>
    <row r="118" spans="1:27" ht="14.25" customHeight="1">
      <c r="A118" s="190"/>
      <c r="B118" s="186"/>
      <c r="C118" s="186"/>
      <c r="D118" s="174"/>
      <c r="E118" s="173"/>
      <c r="F118" s="79"/>
      <c r="G118" s="79"/>
      <c r="H118" s="79"/>
      <c r="I118" s="79"/>
      <c r="J118" s="79"/>
      <c r="K118" s="79"/>
      <c r="L118" s="79"/>
      <c r="M118" s="79"/>
      <c r="N118" s="79" t="str">
        <f t="shared" si="20"/>
        <v/>
      </c>
      <c r="O118" s="80"/>
      <c r="P118" s="81">
        <f t="shared" si="21"/>
        <v>0</v>
      </c>
      <c r="Q118" s="80"/>
      <c r="R118" s="155"/>
      <c r="S118" s="94"/>
      <c r="T118" s="94"/>
      <c r="U118" s="95"/>
      <c r="V118" s="67"/>
      <c r="W118" s="67"/>
      <c r="X118" s="67"/>
      <c r="Y118" s="67"/>
      <c r="Z118" s="67"/>
      <c r="AA118" s="67"/>
    </row>
    <row r="119" spans="1:27" ht="14.25" customHeight="1">
      <c r="A119" s="190"/>
      <c r="B119" s="186"/>
      <c r="C119" s="186"/>
      <c r="D119" s="174"/>
      <c r="E119" s="173"/>
      <c r="F119" s="79"/>
      <c r="G119" s="79"/>
      <c r="H119" s="79"/>
      <c r="I119" s="79"/>
      <c r="J119" s="79"/>
      <c r="K119" s="79"/>
      <c r="L119" s="79"/>
      <c r="M119" s="79"/>
      <c r="N119" s="79" t="str">
        <f t="shared" si="20"/>
        <v/>
      </c>
      <c r="O119" s="80"/>
      <c r="P119" s="81">
        <f t="shared" si="21"/>
        <v>0</v>
      </c>
      <c r="Q119" s="80"/>
      <c r="R119" s="155"/>
      <c r="S119" s="94"/>
      <c r="T119" s="94"/>
      <c r="U119" s="95"/>
      <c r="V119" s="67"/>
      <c r="W119" s="67"/>
      <c r="X119" s="67"/>
      <c r="Y119" s="67"/>
      <c r="Z119" s="67"/>
      <c r="AA119" s="67"/>
    </row>
    <row r="120" spans="1:27" ht="14.25" customHeight="1">
      <c r="A120" s="190"/>
      <c r="B120" s="187"/>
      <c r="C120" s="187"/>
      <c r="D120" s="155"/>
      <c r="E120" s="173"/>
      <c r="F120" s="79"/>
      <c r="G120" s="79"/>
      <c r="H120" s="79"/>
      <c r="I120" s="79"/>
      <c r="J120" s="79"/>
      <c r="K120" s="79"/>
      <c r="L120" s="79"/>
      <c r="M120" s="79"/>
      <c r="N120" s="79" t="str">
        <f t="shared" si="20"/>
        <v/>
      </c>
      <c r="O120" s="80"/>
      <c r="P120" s="81">
        <f t="shared" si="21"/>
        <v>0</v>
      </c>
      <c r="Q120" s="80"/>
      <c r="R120" s="155"/>
      <c r="S120" s="94"/>
      <c r="T120" s="94"/>
      <c r="U120" s="95"/>
      <c r="V120" s="67"/>
      <c r="W120" s="67"/>
      <c r="X120" s="67"/>
      <c r="Y120" s="67"/>
      <c r="Z120" s="67"/>
      <c r="AA120" s="67"/>
    </row>
    <row r="121" spans="1:27" ht="14.25" customHeight="1">
      <c r="A121" s="190"/>
      <c r="B121" s="177" t="s">
        <v>46</v>
      </c>
      <c r="C121" s="160"/>
      <c r="D121" s="176">
        <f t="shared" ref="D121:D124" si="22">D98</f>
        <v>0</v>
      </c>
      <c r="E121" s="173"/>
      <c r="F121" s="82"/>
      <c r="G121" s="159" t="s">
        <v>52</v>
      </c>
      <c r="H121" s="125"/>
      <c r="I121" s="125"/>
      <c r="J121" s="125"/>
      <c r="K121" s="125"/>
      <c r="L121" s="125"/>
      <c r="M121" s="125"/>
      <c r="N121" s="125"/>
      <c r="O121" s="125"/>
      <c r="P121" s="160"/>
      <c r="Q121" s="83"/>
      <c r="R121" s="156"/>
      <c r="S121" s="94"/>
      <c r="T121" s="94"/>
      <c r="U121" s="95"/>
      <c r="V121" s="67"/>
      <c r="W121" s="67"/>
      <c r="X121" s="67"/>
      <c r="Y121" s="67"/>
      <c r="Z121" s="67"/>
      <c r="AA121" s="67"/>
    </row>
    <row r="122" spans="1:27" ht="14.25" customHeight="1">
      <c r="A122" s="190"/>
      <c r="B122" s="161"/>
      <c r="C122" s="163"/>
      <c r="D122" s="176">
        <f t="shared" si="22"/>
        <v>0</v>
      </c>
      <c r="E122" s="173"/>
      <c r="F122" s="82"/>
      <c r="G122" s="161"/>
      <c r="H122" s="162"/>
      <c r="I122" s="162"/>
      <c r="J122" s="162"/>
      <c r="K122" s="162"/>
      <c r="L122" s="162"/>
      <c r="M122" s="162"/>
      <c r="N122" s="162"/>
      <c r="O122" s="162"/>
      <c r="P122" s="163"/>
      <c r="Q122" s="83"/>
      <c r="R122" s="156"/>
      <c r="S122" s="94"/>
      <c r="T122" s="94"/>
      <c r="U122" s="95"/>
      <c r="V122" s="67"/>
      <c r="W122" s="67"/>
      <c r="X122" s="67"/>
      <c r="Y122" s="67"/>
      <c r="Z122" s="67"/>
      <c r="AA122" s="67"/>
    </row>
    <row r="123" spans="1:27" ht="14.25" customHeight="1">
      <c r="A123" s="190"/>
      <c r="B123" s="161"/>
      <c r="C123" s="163"/>
      <c r="D123" s="176">
        <f t="shared" si="22"/>
        <v>0</v>
      </c>
      <c r="E123" s="173"/>
      <c r="F123" s="82"/>
      <c r="G123" s="161"/>
      <c r="H123" s="162"/>
      <c r="I123" s="162"/>
      <c r="J123" s="162"/>
      <c r="K123" s="162"/>
      <c r="L123" s="162"/>
      <c r="M123" s="162"/>
      <c r="N123" s="162"/>
      <c r="O123" s="162"/>
      <c r="P123" s="163"/>
      <c r="Q123" s="83"/>
      <c r="R123" s="156"/>
      <c r="S123" s="94"/>
      <c r="T123" s="94"/>
      <c r="U123" s="95"/>
      <c r="V123" s="67"/>
      <c r="W123" s="67"/>
      <c r="X123" s="67"/>
      <c r="Y123" s="67"/>
      <c r="Z123" s="67"/>
      <c r="AA123" s="67"/>
    </row>
    <row r="124" spans="1:27" ht="14.25" customHeight="1">
      <c r="A124" s="190"/>
      <c r="B124" s="178"/>
      <c r="C124" s="179"/>
      <c r="D124" s="176">
        <f t="shared" si="22"/>
        <v>0</v>
      </c>
      <c r="E124" s="173"/>
      <c r="F124" s="82"/>
      <c r="G124" s="161"/>
      <c r="H124" s="162"/>
      <c r="I124" s="162"/>
      <c r="J124" s="162"/>
      <c r="K124" s="162"/>
      <c r="L124" s="162"/>
      <c r="M124" s="162"/>
      <c r="N124" s="162"/>
      <c r="O124" s="162"/>
      <c r="P124" s="163"/>
      <c r="Q124" s="83"/>
      <c r="R124" s="156"/>
      <c r="S124" s="94"/>
      <c r="T124" s="94"/>
      <c r="U124" s="95"/>
      <c r="V124" s="67"/>
      <c r="W124" s="67"/>
      <c r="X124" s="67"/>
      <c r="Y124" s="67"/>
      <c r="Z124" s="67"/>
      <c r="AA124" s="67"/>
    </row>
    <row r="125" spans="1:27" ht="14.25" customHeight="1">
      <c r="A125" s="190"/>
      <c r="B125" s="180" t="s">
        <v>48</v>
      </c>
      <c r="C125" s="163"/>
      <c r="D125" s="176"/>
      <c r="E125" s="173"/>
      <c r="F125" s="82"/>
      <c r="G125" s="161"/>
      <c r="H125" s="162"/>
      <c r="I125" s="162"/>
      <c r="J125" s="162"/>
      <c r="K125" s="162"/>
      <c r="L125" s="162"/>
      <c r="M125" s="162"/>
      <c r="N125" s="162"/>
      <c r="O125" s="162"/>
      <c r="P125" s="163"/>
      <c r="Q125" s="83"/>
      <c r="R125" s="156"/>
      <c r="S125" s="94"/>
      <c r="T125" s="94"/>
      <c r="U125" s="95"/>
      <c r="V125" s="67"/>
      <c r="W125" s="67"/>
      <c r="X125" s="67"/>
      <c r="Y125" s="67"/>
      <c r="Z125" s="67"/>
      <c r="AA125" s="67"/>
    </row>
    <row r="126" spans="1:27" ht="14.25" customHeight="1">
      <c r="A126" s="190"/>
      <c r="B126" s="161"/>
      <c r="C126" s="163"/>
      <c r="D126" s="176"/>
      <c r="E126" s="173"/>
      <c r="F126" s="82"/>
      <c r="G126" s="161"/>
      <c r="H126" s="162"/>
      <c r="I126" s="162"/>
      <c r="J126" s="162"/>
      <c r="K126" s="162"/>
      <c r="L126" s="162"/>
      <c r="M126" s="162"/>
      <c r="N126" s="162"/>
      <c r="O126" s="162"/>
      <c r="P126" s="163"/>
      <c r="Q126" s="83"/>
      <c r="R126" s="156"/>
      <c r="S126" s="94"/>
      <c r="T126" s="94"/>
      <c r="U126" s="95"/>
      <c r="V126" s="67"/>
      <c r="W126" s="67"/>
      <c r="X126" s="67"/>
      <c r="Y126" s="67"/>
      <c r="Z126" s="67"/>
      <c r="AA126" s="67"/>
    </row>
    <row r="127" spans="1:27" ht="14.25" customHeight="1">
      <c r="A127" s="190"/>
      <c r="B127" s="161"/>
      <c r="C127" s="163"/>
      <c r="D127" s="176"/>
      <c r="E127" s="173"/>
      <c r="F127" s="82"/>
      <c r="G127" s="161"/>
      <c r="H127" s="162"/>
      <c r="I127" s="162"/>
      <c r="J127" s="162"/>
      <c r="K127" s="162"/>
      <c r="L127" s="162"/>
      <c r="M127" s="162"/>
      <c r="N127" s="162"/>
      <c r="O127" s="162"/>
      <c r="P127" s="163"/>
      <c r="Q127" s="83"/>
      <c r="R127" s="156"/>
      <c r="S127" s="94"/>
      <c r="T127" s="94"/>
      <c r="U127" s="95"/>
      <c r="V127" s="67"/>
      <c r="W127" s="67"/>
      <c r="X127" s="67"/>
      <c r="Y127" s="67"/>
      <c r="Z127" s="67"/>
      <c r="AA127" s="67"/>
    </row>
    <row r="128" spans="1:27" ht="14.25" customHeight="1">
      <c r="A128" s="190"/>
      <c r="B128" s="178"/>
      <c r="C128" s="179"/>
      <c r="D128" s="176"/>
      <c r="E128" s="173"/>
      <c r="F128" s="82"/>
      <c r="G128" s="161"/>
      <c r="H128" s="162"/>
      <c r="I128" s="162"/>
      <c r="J128" s="162"/>
      <c r="K128" s="162"/>
      <c r="L128" s="162"/>
      <c r="M128" s="162"/>
      <c r="N128" s="162"/>
      <c r="O128" s="162"/>
      <c r="P128" s="163"/>
      <c r="Q128" s="83"/>
      <c r="R128" s="156"/>
      <c r="S128" s="94"/>
      <c r="T128" s="94"/>
      <c r="U128" s="95"/>
      <c r="V128" s="67"/>
      <c r="W128" s="67"/>
      <c r="X128" s="67"/>
      <c r="Y128" s="67"/>
      <c r="Z128" s="67"/>
      <c r="AA128" s="67"/>
    </row>
    <row r="129" spans="1:27" ht="14.25" customHeight="1">
      <c r="A129" s="190"/>
      <c r="B129" s="180" t="s">
        <v>49</v>
      </c>
      <c r="C129" s="163"/>
      <c r="D129" s="176"/>
      <c r="E129" s="173"/>
      <c r="F129" s="82"/>
      <c r="G129" s="161"/>
      <c r="H129" s="162"/>
      <c r="I129" s="162"/>
      <c r="J129" s="162"/>
      <c r="K129" s="162"/>
      <c r="L129" s="162"/>
      <c r="M129" s="162"/>
      <c r="N129" s="162"/>
      <c r="O129" s="162"/>
      <c r="P129" s="163"/>
      <c r="Q129" s="83"/>
      <c r="R129" s="156"/>
      <c r="S129" s="94"/>
      <c r="T129" s="94"/>
      <c r="U129" s="95"/>
      <c r="V129" s="67"/>
      <c r="W129" s="67"/>
      <c r="X129" s="67"/>
      <c r="Y129" s="67"/>
      <c r="Z129" s="67"/>
      <c r="AA129" s="67"/>
    </row>
    <row r="130" spans="1:27" ht="14.25" customHeight="1">
      <c r="A130" s="190"/>
      <c r="B130" s="161"/>
      <c r="C130" s="163"/>
      <c r="D130" s="176"/>
      <c r="E130" s="173"/>
      <c r="F130" s="82"/>
      <c r="G130" s="161"/>
      <c r="H130" s="162"/>
      <c r="I130" s="162"/>
      <c r="J130" s="162"/>
      <c r="K130" s="162"/>
      <c r="L130" s="162"/>
      <c r="M130" s="162"/>
      <c r="N130" s="162"/>
      <c r="O130" s="162"/>
      <c r="P130" s="163"/>
      <c r="Q130" s="83"/>
      <c r="R130" s="156"/>
      <c r="S130" s="94"/>
      <c r="T130" s="94"/>
      <c r="U130" s="95"/>
      <c r="V130" s="67"/>
      <c r="W130" s="67"/>
      <c r="X130" s="67"/>
      <c r="Y130" s="67"/>
      <c r="Z130" s="67"/>
      <c r="AA130" s="67"/>
    </row>
    <row r="131" spans="1:27" ht="14.25" customHeight="1">
      <c r="A131" s="190"/>
      <c r="B131" s="161"/>
      <c r="C131" s="163"/>
      <c r="D131" s="176"/>
      <c r="E131" s="173"/>
      <c r="F131" s="82"/>
      <c r="G131" s="161"/>
      <c r="H131" s="162"/>
      <c r="I131" s="162"/>
      <c r="J131" s="162"/>
      <c r="K131" s="162"/>
      <c r="L131" s="162"/>
      <c r="M131" s="162"/>
      <c r="N131" s="162"/>
      <c r="O131" s="162"/>
      <c r="P131" s="163"/>
      <c r="Q131" s="83"/>
      <c r="R131" s="156"/>
      <c r="S131" s="94"/>
      <c r="T131" s="94"/>
      <c r="U131" s="95"/>
      <c r="V131" s="67"/>
      <c r="W131" s="67"/>
      <c r="X131" s="67"/>
      <c r="Y131" s="67"/>
      <c r="Z131" s="67"/>
      <c r="AA131" s="67"/>
    </row>
    <row r="132" spans="1:27" ht="14.25" customHeight="1">
      <c r="A132" s="191"/>
      <c r="B132" s="164"/>
      <c r="C132" s="165"/>
      <c r="D132" s="181"/>
      <c r="E132" s="182"/>
      <c r="F132" s="85"/>
      <c r="G132" s="164"/>
      <c r="H132" s="139"/>
      <c r="I132" s="139"/>
      <c r="J132" s="139"/>
      <c r="K132" s="139"/>
      <c r="L132" s="139"/>
      <c r="M132" s="139"/>
      <c r="N132" s="139"/>
      <c r="O132" s="139"/>
      <c r="P132" s="165"/>
      <c r="Q132" s="86"/>
      <c r="R132" s="157"/>
      <c r="S132" s="105"/>
      <c r="T132" s="105"/>
      <c r="U132" s="106"/>
      <c r="V132" s="67"/>
      <c r="W132" s="67"/>
      <c r="X132" s="67"/>
      <c r="Y132" s="67"/>
      <c r="Z132" s="67"/>
      <c r="AA132" s="67"/>
    </row>
    <row r="133" spans="1:27" ht="14.2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</row>
    <row r="134" spans="1:27" ht="45">
      <c r="A134" s="67"/>
      <c r="B134" s="67"/>
      <c r="C134" s="67"/>
      <c r="D134" s="50" t="s">
        <v>0</v>
      </c>
      <c r="E134" s="50" t="s">
        <v>86</v>
      </c>
      <c r="F134" s="50" t="s">
        <v>87</v>
      </c>
      <c r="G134" s="50" t="s">
        <v>17</v>
      </c>
      <c r="H134" s="50" t="s">
        <v>88</v>
      </c>
      <c r="I134" s="50" t="s">
        <v>89</v>
      </c>
      <c r="J134" s="51" t="s">
        <v>17</v>
      </c>
      <c r="K134" s="50" t="s">
        <v>20</v>
      </c>
      <c r="L134" s="52" t="s">
        <v>21</v>
      </c>
      <c r="M134" s="52" t="s">
        <v>5</v>
      </c>
      <c r="N134" s="84"/>
      <c r="O134" s="84"/>
      <c r="P134" s="4"/>
      <c r="Q134" s="4"/>
      <c r="R134" s="4"/>
      <c r="S134" s="4"/>
      <c r="T134" s="4"/>
      <c r="U134" s="4"/>
      <c r="V134" s="67"/>
      <c r="W134" s="67"/>
      <c r="X134" s="67"/>
      <c r="Y134" s="67"/>
      <c r="Z134" s="67"/>
      <c r="AA134" s="67"/>
    </row>
    <row r="135" spans="1:27" ht="15.75" customHeight="1">
      <c r="A135" s="67"/>
      <c r="B135" s="67"/>
      <c r="C135" s="67"/>
      <c r="D135" s="53"/>
      <c r="E135" s="54">
        <f t="shared" ref="E135:E159" ca="1" si="23">SUMIF($D$8:$E$12, D135, $F$8:$F$12)+SUMIF($D$26:$E$30, D135, $F$26:$F$30)+SUMIF($D$44:$E$48,D135,$F$44:$F$48)+SUMIF($D$62:$E$66,D135,$F$62:$F$66)+SUMIF($D$80:$E$84,D135,$F$80:$F$84)+SUMIF($D$98:$E$102,D135,$F$98:$F$102)+SUMIF($D$116:$E$120,D135,$F$116:$F$120)</f>
        <v>0</v>
      </c>
      <c r="F135" s="54">
        <f t="shared" ref="F135:F159" ca="1" si="24">SUMIF($D$8:$E$12, D135, $Q$8:$Q$12)+SUMIF($D$26:$E$30, D135, $Q$26:$Q$30)+SUMIF($D$44:$E$48,D135,$Q$44:$Q$48)+SUMIF($D$62:$E$66,D135,$Q$62:$Q$66)+SUMIF($D$80:$E$84,D135,$Q$80:$Q$84)+SUMIF($D$98:$E$102,D135,$Q$98:$Q$102)+SUMIF($D$116:$E$120,D135,$Q$116:$Q$120)</f>
        <v>0</v>
      </c>
      <c r="G135" s="55" t="e">
        <f t="shared" ref="G135:G160" ca="1" si="25">F135/E135</f>
        <v>#DIV/0!</v>
      </c>
      <c r="H135" s="54">
        <f t="shared" ref="H135:H159" ca="1" si="26">SUMIF($D$13:$E$24,D135,$F$13:$F$24)+SUMIF($D$31:$E$42,D135,$F$31:$F$42)+SUMIF($D$49:$E$60,D135,$F$49:$F$60)+SUMIF($D$67:$E$78,D135,$F$67:$F$78)+SUMIF($D$85:$E$96,D135,$F$85:$F$96)+SUMIF($D$103:$E$114,D135,$F$103:$F$114)+SUMIF($D$121:$E$132,D135,$F$121:$F$132)</f>
        <v>0</v>
      </c>
      <c r="I135" s="54">
        <f t="shared" ref="I135:I159" ca="1" si="27">SUMIF($D$13:$E$24,D135,$Q$13:$Q$24)+SUMIF($D$31:$E$42,D135,$Q$31:$Q$42)+SUMIF($D$49:$E$60,D135,$Q$49:$Q$60)+SUMIF($D$67:$E$78,D135,$Q$67:$Q$78)+SUMIF($D$85:$E$96,D135,$Q$85:$Q$96)+SUMIF($D$103:$E$114,D135,$Q$103:$Q$114)+SUMIF($D$121:$E$132,D135,$Q$121:$Q$132)</f>
        <v>0</v>
      </c>
      <c r="J135" s="89" t="e">
        <f t="shared" ref="J135:J160" ca="1" si="28">I135/H135</f>
        <v>#DIV/0!</v>
      </c>
      <c r="K135" s="56">
        <f t="shared" ref="K135:K159" ca="1" si="29">SUMIF($D$8:$E$12,D135,$N$8:$N$12)+SUMIF($D$26:$E$30,D135,$N$26:$N$30)+SUMIF($D$44:$E$48,D135,$N$44:$N$48)+SUMIF($D$62:$E$66,D135,$N$62:$N$66)+SUMIF($D$80:$E$84,D135,$N$80:$N$84)+SUMIF($D$98:$E$102,D135,$N$98:$N$102)+SUMIF($D$116:$E$120,D135,$N$116:$N$120)</f>
        <v>0</v>
      </c>
      <c r="L135" s="56">
        <f t="shared" ref="L135:L159" ca="1" si="30">SUMIF($D$8:$E$12,D135,$O$8:$O$12)+SUMIF($D$26:$E$30,D135,$O$26:$O$30)+SUMIF($D$44:$E$48,D135,$O$44:$O$48)+SUMIF($D$62:$E$66,D135,$O$62:$O$66)+SUMIF($D$80:$E$84,D135,$O$80:$O$84)+SUMIF($D$98:$E$102,D135,$O$98:$O$102)+SUMIF($D$116:$E$120,D135,$O$116:$O$120)</f>
        <v>0</v>
      </c>
      <c r="M135" s="90" t="e">
        <f t="shared" ref="M135:M160" ca="1" si="31">L135/K135</f>
        <v>#DIV/0!</v>
      </c>
      <c r="N135" s="84"/>
      <c r="O135" s="84"/>
      <c r="P135" s="4"/>
      <c r="Q135" s="4"/>
      <c r="R135" s="4"/>
      <c r="S135" s="4"/>
      <c r="T135" s="4"/>
      <c r="U135" s="4"/>
      <c r="V135" s="67"/>
      <c r="W135" s="67"/>
      <c r="X135" s="67"/>
      <c r="Y135" s="67"/>
      <c r="Z135" s="67"/>
      <c r="AA135" s="67"/>
    </row>
    <row r="136" spans="1:27" ht="15.75" customHeight="1">
      <c r="A136" s="67"/>
      <c r="B136" s="67"/>
      <c r="C136" s="67"/>
      <c r="D136" s="91"/>
      <c r="E136" s="54">
        <f t="shared" ca="1" si="23"/>
        <v>0</v>
      </c>
      <c r="F136" s="54">
        <f t="shared" ca="1" si="24"/>
        <v>0</v>
      </c>
      <c r="G136" s="55" t="e">
        <f t="shared" ca="1" si="25"/>
        <v>#DIV/0!</v>
      </c>
      <c r="H136" s="54">
        <f t="shared" ca="1" si="26"/>
        <v>0</v>
      </c>
      <c r="I136" s="54">
        <f t="shared" ca="1" si="27"/>
        <v>0</v>
      </c>
      <c r="J136" s="89" t="e">
        <f t="shared" ca="1" si="28"/>
        <v>#DIV/0!</v>
      </c>
      <c r="K136" s="56">
        <f t="shared" ca="1" si="29"/>
        <v>0</v>
      </c>
      <c r="L136" s="56">
        <f t="shared" ca="1" si="30"/>
        <v>0</v>
      </c>
      <c r="M136" s="90" t="e">
        <f t="shared" ca="1" si="31"/>
        <v>#DIV/0!</v>
      </c>
      <c r="N136" s="84"/>
      <c r="O136" s="84"/>
      <c r="P136" s="4"/>
      <c r="Q136" s="4"/>
      <c r="R136" s="4"/>
      <c r="S136" s="4"/>
      <c r="T136" s="4"/>
      <c r="U136" s="4"/>
      <c r="V136" s="67"/>
      <c r="W136" s="67"/>
      <c r="X136" s="67"/>
      <c r="Y136" s="67"/>
      <c r="Z136" s="67"/>
      <c r="AA136" s="67"/>
    </row>
    <row r="137" spans="1:27" ht="15.75" customHeight="1">
      <c r="A137" s="67"/>
      <c r="B137" s="67"/>
      <c r="C137" s="67"/>
      <c r="D137" s="91"/>
      <c r="E137" s="54">
        <f t="shared" ca="1" si="23"/>
        <v>0</v>
      </c>
      <c r="F137" s="54">
        <f t="shared" ca="1" si="24"/>
        <v>0</v>
      </c>
      <c r="G137" s="55" t="e">
        <f t="shared" ca="1" si="25"/>
        <v>#DIV/0!</v>
      </c>
      <c r="H137" s="54">
        <f t="shared" ca="1" si="26"/>
        <v>0</v>
      </c>
      <c r="I137" s="54">
        <f t="shared" ca="1" si="27"/>
        <v>0</v>
      </c>
      <c r="J137" s="89" t="e">
        <f t="shared" ca="1" si="28"/>
        <v>#DIV/0!</v>
      </c>
      <c r="K137" s="56">
        <f t="shared" ca="1" si="29"/>
        <v>0</v>
      </c>
      <c r="L137" s="56">
        <f t="shared" ca="1" si="30"/>
        <v>0</v>
      </c>
      <c r="M137" s="90" t="e">
        <f t="shared" ca="1" si="31"/>
        <v>#DIV/0!</v>
      </c>
      <c r="N137" s="84"/>
      <c r="O137" s="84"/>
      <c r="P137" s="4"/>
      <c r="Q137" s="4"/>
      <c r="R137" s="4"/>
      <c r="S137" s="4"/>
      <c r="T137" s="4"/>
      <c r="U137" s="4"/>
      <c r="V137" s="67"/>
      <c r="W137" s="67"/>
      <c r="X137" s="67"/>
      <c r="Y137" s="67"/>
      <c r="Z137" s="67"/>
      <c r="AA137" s="67"/>
    </row>
    <row r="138" spans="1:27" ht="15.75" customHeight="1">
      <c r="A138" s="67"/>
      <c r="B138" s="67"/>
      <c r="C138" s="67"/>
      <c r="D138" s="91"/>
      <c r="E138" s="54">
        <f t="shared" ca="1" si="23"/>
        <v>0</v>
      </c>
      <c r="F138" s="54">
        <f t="shared" ca="1" si="24"/>
        <v>0</v>
      </c>
      <c r="G138" s="55" t="e">
        <f t="shared" ca="1" si="25"/>
        <v>#DIV/0!</v>
      </c>
      <c r="H138" s="54">
        <f t="shared" ca="1" si="26"/>
        <v>0</v>
      </c>
      <c r="I138" s="54">
        <f t="shared" ca="1" si="27"/>
        <v>0</v>
      </c>
      <c r="J138" s="89" t="e">
        <f t="shared" ca="1" si="28"/>
        <v>#DIV/0!</v>
      </c>
      <c r="K138" s="56">
        <f t="shared" ca="1" si="29"/>
        <v>0</v>
      </c>
      <c r="L138" s="56">
        <f t="shared" ca="1" si="30"/>
        <v>0</v>
      </c>
      <c r="M138" s="90" t="e">
        <f t="shared" ca="1" si="31"/>
        <v>#DIV/0!</v>
      </c>
      <c r="N138" s="84"/>
      <c r="O138" s="84"/>
      <c r="P138" s="4"/>
      <c r="Q138" s="4"/>
      <c r="R138" s="4"/>
      <c r="S138" s="4"/>
      <c r="T138" s="4"/>
      <c r="U138" s="4"/>
      <c r="V138" s="67"/>
      <c r="W138" s="67"/>
      <c r="X138" s="67"/>
      <c r="Y138" s="67"/>
      <c r="Z138" s="67"/>
      <c r="AA138" s="67"/>
    </row>
    <row r="139" spans="1:27" ht="14.25" customHeight="1">
      <c r="A139" s="67"/>
      <c r="B139" s="67"/>
      <c r="C139" s="67"/>
      <c r="D139" s="91"/>
      <c r="E139" s="54">
        <f t="shared" ca="1" si="23"/>
        <v>0</v>
      </c>
      <c r="F139" s="54">
        <f t="shared" ca="1" si="24"/>
        <v>0</v>
      </c>
      <c r="G139" s="55" t="e">
        <f t="shared" ca="1" si="25"/>
        <v>#DIV/0!</v>
      </c>
      <c r="H139" s="54">
        <f t="shared" ca="1" si="26"/>
        <v>0</v>
      </c>
      <c r="I139" s="54">
        <f t="shared" ca="1" si="27"/>
        <v>0</v>
      </c>
      <c r="J139" s="89" t="e">
        <f t="shared" ca="1" si="28"/>
        <v>#DIV/0!</v>
      </c>
      <c r="K139" s="56">
        <f t="shared" ca="1" si="29"/>
        <v>0</v>
      </c>
      <c r="L139" s="56">
        <f t="shared" ca="1" si="30"/>
        <v>0</v>
      </c>
      <c r="M139" s="90" t="e">
        <f t="shared" ca="1" si="31"/>
        <v>#DIV/0!</v>
      </c>
      <c r="N139" s="84"/>
      <c r="O139" s="84"/>
      <c r="P139" s="4"/>
      <c r="Q139" s="4"/>
      <c r="R139" s="4"/>
      <c r="S139" s="4"/>
      <c r="T139" s="4"/>
      <c r="U139" s="4"/>
      <c r="V139" s="67"/>
      <c r="W139" s="67"/>
      <c r="X139" s="67"/>
      <c r="Y139" s="67"/>
      <c r="Z139" s="67"/>
      <c r="AA139" s="67"/>
    </row>
    <row r="140" spans="1:27" ht="14.25" customHeight="1">
      <c r="A140" s="67"/>
      <c r="B140" s="67"/>
      <c r="C140" s="67"/>
      <c r="D140" s="91"/>
      <c r="E140" s="54">
        <f t="shared" ca="1" si="23"/>
        <v>0</v>
      </c>
      <c r="F140" s="54">
        <f t="shared" ca="1" si="24"/>
        <v>0</v>
      </c>
      <c r="G140" s="55" t="e">
        <f t="shared" ca="1" si="25"/>
        <v>#DIV/0!</v>
      </c>
      <c r="H140" s="54">
        <f t="shared" ca="1" si="26"/>
        <v>0</v>
      </c>
      <c r="I140" s="54">
        <f t="shared" ca="1" si="27"/>
        <v>0</v>
      </c>
      <c r="J140" s="89" t="e">
        <f t="shared" ca="1" si="28"/>
        <v>#DIV/0!</v>
      </c>
      <c r="K140" s="56">
        <f t="shared" ca="1" si="29"/>
        <v>0</v>
      </c>
      <c r="L140" s="56">
        <f t="shared" ca="1" si="30"/>
        <v>0</v>
      </c>
      <c r="M140" s="90" t="e">
        <f t="shared" ca="1" si="31"/>
        <v>#DIV/0!</v>
      </c>
      <c r="N140" s="84"/>
      <c r="O140" s="84"/>
      <c r="P140" s="4"/>
      <c r="Q140" s="4"/>
      <c r="R140" s="4"/>
      <c r="S140" s="4"/>
      <c r="T140" s="4"/>
      <c r="U140" s="4"/>
      <c r="V140" s="67"/>
      <c r="W140" s="67"/>
      <c r="X140" s="67"/>
      <c r="Y140" s="67"/>
      <c r="Z140" s="67"/>
      <c r="AA140" s="67"/>
    </row>
    <row r="141" spans="1:27" ht="14.25" customHeight="1">
      <c r="A141" s="67"/>
      <c r="B141" s="67"/>
      <c r="C141" s="67"/>
      <c r="D141" s="91"/>
      <c r="E141" s="54">
        <f t="shared" ca="1" si="23"/>
        <v>0</v>
      </c>
      <c r="F141" s="54">
        <f t="shared" ca="1" si="24"/>
        <v>0</v>
      </c>
      <c r="G141" s="55" t="e">
        <f t="shared" ca="1" si="25"/>
        <v>#DIV/0!</v>
      </c>
      <c r="H141" s="54">
        <f t="shared" ca="1" si="26"/>
        <v>0</v>
      </c>
      <c r="I141" s="54">
        <f t="shared" ca="1" si="27"/>
        <v>0</v>
      </c>
      <c r="J141" s="89" t="e">
        <f t="shared" ca="1" si="28"/>
        <v>#DIV/0!</v>
      </c>
      <c r="K141" s="56">
        <f t="shared" ca="1" si="29"/>
        <v>0</v>
      </c>
      <c r="L141" s="56">
        <f t="shared" ca="1" si="30"/>
        <v>0</v>
      </c>
      <c r="M141" s="90" t="e">
        <f t="shared" ca="1" si="31"/>
        <v>#DIV/0!</v>
      </c>
      <c r="N141" s="84"/>
      <c r="O141" s="84"/>
      <c r="P141" s="4"/>
      <c r="Q141" s="4"/>
      <c r="R141" s="4"/>
      <c r="S141" s="4"/>
      <c r="T141" s="4"/>
      <c r="U141" s="4"/>
      <c r="V141" s="67"/>
      <c r="W141" s="67"/>
      <c r="X141" s="67"/>
      <c r="Y141" s="67"/>
      <c r="Z141" s="67"/>
      <c r="AA141" s="67"/>
    </row>
    <row r="142" spans="1:27" ht="14.25" customHeight="1">
      <c r="A142" s="67"/>
      <c r="B142" s="67"/>
      <c r="C142" s="67"/>
      <c r="D142" s="91"/>
      <c r="E142" s="54">
        <f t="shared" ca="1" si="23"/>
        <v>0</v>
      </c>
      <c r="F142" s="54">
        <f t="shared" ca="1" si="24"/>
        <v>0</v>
      </c>
      <c r="G142" s="55" t="e">
        <f t="shared" ca="1" si="25"/>
        <v>#DIV/0!</v>
      </c>
      <c r="H142" s="54">
        <f t="shared" ca="1" si="26"/>
        <v>0</v>
      </c>
      <c r="I142" s="54">
        <f t="shared" ca="1" si="27"/>
        <v>0</v>
      </c>
      <c r="J142" s="89" t="e">
        <f t="shared" ca="1" si="28"/>
        <v>#DIV/0!</v>
      </c>
      <c r="K142" s="56">
        <f t="shared" ca="1" si="29"/>
        <v>0</v>
      </c>
      <c r="L142" s="56">
        <f t="shared" ca="1" si="30"/>
        <v>0</v>
      </c>
      <c r="M142" s="90" t="e">
        <f t="shared" ca="1" si="31"/>
        <v>#DIV/0!</v>
      </c>
      <c r="N142" s="84"/>
      <c r="O142" s="84"/>
      <c r="P142" s="4"/>
      <c r="Q142" s="4"/>
      <c r="R142" s="4"/>
      <c r="S142" s="4"/>
      <c r="T142" s="4"/>
      <c r="U142" s="4"/>
      <c r="V142" s="67"/>
      <c r="W142" s="67"/>
      <c r="X142" s="67"/>
      <c r="Y142" s="67"/>
      <c r="Z142" s="67"/>
      <c r="AA142" s="67"/>
    </row>
    <row r="143" spans="1:27" ht="14.25" customHeight="1">
      <c r="A143" s="67"/>
      <c r="B143" s="67"/>
      <c r="C143" s="67"/>
      <c r="D143" s="91"/>
      <c r="E143" s="54">
        <f t="shared" ca="1" si="23"/>
        <v>0</v>
      </c>
      <c r="F143" s="54">
        <f t="shared" ca="1" si="24"/>
        <v>0</v>
      </c>
      <c r="G143" s="55" t="e">
        <f t="shared" ca="1" si="25"/>
        <v>#DIV/0!</v>
      </c>
      <c r="H143" s="54">
        <f t="shared" ca="1" si="26"/>
        <v>0</v>
      </c>
      <c r="I143" s="54">
        <f t="shared" ca="1" si="27"/>
        <v>0</v>
      </c>
      <c r="J143" s="89" t="e">
        <f t="shared" ca="1" si="28"/>
        <v>#DIV/0!</v>
      </c>
      <c r="K143" s="56">
        <f t="shared" ca="1" si="29"/>
        <v>0</v>
      </c>
      <c r="L143" s="56">
        <f t="shared" ca="1" si="30"/>
        <v>0</v>
      </c>
      <c r="M143" s="90" t="e">
        <f t="shared" ca="1" si="31"/>
        <v>#DIV/0!</v>
      </c>
      <c r="N143" s="84"/>
      <c r="O143" s="84"/>
      <c r="P143" s="4"/>
      <c r="Q143" s="4"/>
      <c r="R143" s="4"/>
      <c r="S143" s="4"/>
      <c r="T143" s="4"/>
      <c r="U143" s="4"/>
      <c r="V143" s="67"/>
      <c r="W143" s="67"/>
      <c r="X143" s="67"/>
      <c r="Y143" s="67"/>
      <c r="Z143" s="67"/>
      <c r="AA143" s="67"/>
    </row>
    <row r="144" spans="1:27" ht="14.25" customHeight="1">
      <c r="A144" s="67"/>
      <c r="B144" s="67"/>
      <c r="C144" s="67"/>
      <c r="D144" s="91"/>
      <c r="E144" s="54">
        <f t="shared" ca="1" si="23"/>
        <v>0</v>
      </c>
      <c r="F144" s="54">
        <f t="shared" ca="1" si="24"/>
        <v>0</v>
      </c>
      <c r="G144" s="55" t="e">
        <f t="shared" ca="1" si="25"/>
        <v>#DIV/0!</v>
      </c>
      <c r="H144" s="54">
        <f t="shared" ca="1" si="26"/>
        <v>0</v>
      </c>
      <c r="I144" s="54">
        <f t="shared" ca="1" si="27"/>
        <v>0</v>
      </c>
      <c r="J144" s="89" t="e">
        <f t="shared" ca="1" si="28"/>
        <v>#DIV/0!</v>
      </c>
      <c r="K144" s="56">
        <f t="shared" ca="1" si="29"/>
        <v>0</v>
      </c>
      <c r="L144" s="56">
        <f t="shared" ca="1" si="30"/>
        <v>0</v>
      </c>
      <c r="M144" s="90" t="e">
        <f t="shared" ca="1" si="31"/>
        <v>#DIV/0!</v>
      </c>
      <c r="N144" s="84"/>
      <c r="O144" s="84"/>
      <c r="P144" s="4"/>
      <c r="Q144" s="4"/>
      <c r="R144" s="4"/>
      <c r="S144" s="4"/>
      <c r="T144" s="4"/>
      <c r="U144" s="4"/>
      <c r="V144" s="67"/>
      <c r="W144" s="67"/>
      <c r="X144" s="67"/>
      <c r="Y144" s="67"/>
      <c r="Z144" s="67"/>
      <c r="AA144" s="67"/>
    </row>
    <row r="145" spans="1:27" ht="14.25" customHeight="1">
      <c r="A145" s="67"/>
      <c r="B145" s="67"/>
      <c r="C145" s="67"/>
      <c r="D145" s="91"/>
      <c r="E145" s="54">
        <f t="shared" ca="1" si="23"/>
        <v>0</v>
      </c>
      <c r="F145" s="54">
        <f t="shared" ca="1" si="24"/>
        <v>0</v>
      </c>
      <c r="G145" s="55" t="e">
        <f t="shared" ca="1" si="25"/>
        <v>#DIV/0!</v>
      </c>
      <c r="H145" s="54">
        <f t="shared" ca="1" si="26"/>
        <v>0</v>
      </c>
      <c r="I145" s="54">
        <f t="shared" ca="1" si="27"/>
        <v>0</v>
      </c>
      <c r="J145" s="89" t="e">
        <f t="shared" ca="1" si="28"/>
        <v>#DIV/0!</v>
      </c>
      <c r="K145" s="56">
        <f t="shared" ca="1" si="29"/>
        <v>0</v>
      </c>
      <c r="L145" s="56">
        <f t="shared" ca="1" si="30"/>
        <v>0</v>
      </c>
      <c r="M145" s="90" t="e">
        <f t="shared" ca="1" si="31"/>
        <v>#DIV/0!</v>
      </c>
      <c r="N145" s="84"/>
      <c r="O145" s="84"/>
      <c r="P145" s="4"/>
      <c r="Q145" s="4"/>
      <c r="R145" s="4"/>
      <c r="S145" s="4"/>
      <c r="T145" s="4"/>
      <c r="U145" s="4"/>
      <c r="V145" s="67"/>
      <c r="W145" s="67"/>
      <c r="X145" s="67"/>
      <c r="Y145" s="67"/>
      <c r="Z145" s="67"/>
      <c r="AA145" s="67"/>
    </row>
    <row r="146" spans="1:27" ht="14.25" customHeight="1">
      <c r="A146" s="67"/>
      <c r="B146" s="67"/>
      <c r="C146" s="67"/>
      <c r="D146" s="91"/>
      <c r="E146" s="54">
        <f t="shared" ca="1" si="23"/>
        <v>0</v>
      </c>
      <c r="F146" s="54">
        <f t="shared" ca="1" si="24"/>
        <v>0</v>
      </c>
      <c r="G146" s="55" t="e">
        <f t="shared" ca="1" si="25"/>
        <v>#DIV/0!</v>
      </c>
      <c r="H146" s="54">
        <f t="shared" ca="1" si="26"/>
        <v>0</v>
      </c>
      <c r="I146" s="54">
        <f t="shared" ca="1" si="27"/>
        <v>0</v>
      </c>
      <c r="J146" s="89" t="e">
        <f t="shared" ca="1" si="28"/>
        <v>#DIV/0!</v>
      </c>
      <c r="K146" s="56">
        <f t="shared" ca="1" si="29"/>
        <v>0</v>
      </c>
      <c r="L146" s="56">
        <f t="shared" ca="1" si="30"/>
        <v>0</v>
      </c>
      <c r="M146" s="90" t="e">
        <f t="shared" ca="1" si="31"/>
        <v>#DIV/0!</v>
      </c>
      <c r="N146" s="84"/>
      <c r="O146" s="84"/>
      <c r="P146" s="4"/>
      <c r="Q146" s="4"/>
      <c r="R146" s="4"/>
      <c r="S146" s="4"/>
      <c r="T146" s="4"/>
      <c r="U146" s="4"/>
      <c r="V146" s="67"/>
      <c r="W146" s="67"/>
      <c r="X146" s="67"/>
      <c r="Y146" s="67"/>
      <c r="Z146" s="67"/>
      <c r="AA146" s="67"/>
    </row>
    <row r="147" spans="1:27" ht="14.25" customHeight="1">
      <c r="A147" s="67"/>
      <c r="B147" s="67"/>
      <c r="C147" s="67"/>
      <c r="D147" s="91"/>
      <c r="E147" s="54">
        <f t="shared" ca="1" si="23"/>
        <v>0</v>
      </c>
      <c r="F147" s="54">
        <f t="shared" ca="1" si="24"/>
        <v>0</v>
      </c>
      <c r="G147" s="55" t="e">
        <f t="shared" ca="1" si="25"/>
        <v>#DIV/0!</v>
      </c>
      <c r="H147" s="54">
        <f t="shared" ca="1" si="26"/>
        <v>0</v>
      </c>
      <c r="I147" s="54">
        <f t="shared" ca="1" si="27"/>
        <v>0</v>
      </c>
      <c r="J147" s="89" t="e">
        <f t="shared" ca="1" si="28"/>
        <v>#DIV/0!</v>
      </c>
      <c r="K147" s="56">
        <f t="shared" ca="1" si="29"/>
        <v>0</v>
      </c>
      <c r="L147" s="56">
        <f t="shared" ca="1" si="30"/>
        <v>0</v>
      </c>
      <c r="M147" s="90" t="e">
        <f t="shared" ca="1" si="31"/>
        <v>#DIV/0!</v>
      </c>
      <c r="N147" s="84"/>
      <c r="O147" s="84"/>
      <c r="P147" s="4"/>
      <c r="Q147" s="4"/>
      <c r="R147" s="4"/>
      <c r="S147" s="4"/>
      <c r="T147" s="4"/>
      <c r="U147" s="4"/>
      <c r="V147" s="67"/>
      <c r="W147" s="67"/>
      <c r="X147" s="67"/>
      <c r="Y147" s="67"/>
      <c r="Z147" s="67"/>
      <c r="AA147" s="67"/>
    </row>
    <row r="148" spans="1:27" ht="14.25" customHeight="1">
      <c r="A148" s="67"/>
      <c r="B148" s="67"/>
      <c r="C148" s="67"/>
      <c r="D148" s="91"/>
      <c r="E148" s="54">
        <f t="shared" ca="1" si="23"/>
        <v>0</v>
      </c>
      <c r="F148" s="54">
        <f t="shared" ca="1" si="24"/>
        <v>0</v>
      </c>
      <c r="G148" s="55" t="e">
        <f t="shared" ca="1" si="25"/>
        <v>#DIV/0!</v>
      </c>
      <c r="H148" s="54">
        <f t="shared" ca="1" si="26"/>
        <v>0</v>
      </c>
      <c r="I148" s="54">
        <f t="shared" ca="1" si="27"/>
        <v>0</v>
      </c>
      <c r="J148" s="89" t="e">
        <f t="shared" ca="1" si="28"/>
        <v>#DIV/0!</v>
      </c>
      <c r="K148" s="56">
        <f t="shared" ca="1" si="29"/>
        <v>0</v>
      </c>
      <c r="L148" s="56">
        <f t="shared" ca="1" si="30"/>
        <v>0</v>
      </c>
      <c r="M148" s="90" t="e">
        <f t="shared" ca="1" si="31"/>
        <v>#DIV/0!</v>
      </c>
      <c r="N148" s="84"/>
      <c r="O148" s="84"/>
      <c r="P148" s="4"/>
      <c r="Q148" s="4"/>
      <c r="R148" s="4"/>
      <c r="S148" s="4"/>
      <c r="T148" s="4"/>
      <c r="U148" s="4"/>
      <c r="V148" s="67"/>
      <c r="W148" s="67"/>
      <c r="X148" s="67"/>
      <c r="Y148" s="67"/>
      <c r="Z148" s="67"/>
      <c r="AA148" s="67"/>
    </row>
    <row r="149" spans="1:27" ht="14.25" customHeight="1">
      <c r="A149" s="67"/>
      <c r="B149" s="67"/>
      <c r="C149" s="67"/>
      <c r="D149" s="91"/>
      <c r="E149" s="54">
        <f t="shared" ca="1" si="23"/>
        <v>0</v>
      </c>
      <c r="F149" s="54">
        <f t="shared" ca="1" si="24"/>
        <v>0</v>
      </c>
      <c r="G149" s="55" t="e">
        <f t="shared" ca="1" si="25"/>
        <v>#DIV/0!</v>
      </c>
      <c r="H149" s="54">
        <f t="shared" ca="1" si="26"/>
        <v>0</v>
      </c>
      <c r="I149" s="54">
        <f t="shared" ca="1" si="27"/>
        <v>0</v>
      </c>
      <c r="J149" s="89" t="e">
        <f t="shared" ca="1" si="28"/>
        <v>#DIV/0!</v>
      </c>
      <c r="K149" s="56">
        <f t="shared" ca="1" si="29"/>
        <v>0</v>
      </c>
      <c r="L149" s="56">
        <f t="shared" ca="1" si="30"/>
        <v>0</v>
      </c>
      <c r="M149" s="90" t="e">
        <f t="shared" ca="1" si="31"/>
        <v>#DIV/0!</v>
      </c>
      <c r="N149" s="84"/>
      <c r="O149" s="84"/>
      <c r="P149" s="4"/>
      <c r="Q149" s="4"/>
      <c r="R149" s="4"/>
      <c r="S149" s="4"/>
      <c r="T149" s="4"/>
      <c r="U149" s="4"/>
      <c r="V149" s="67"/>
      <c r="W149" s="67"/>
      <c r="X149" s="67"/>
      <c r="Y149" s="67"/>
      <c r="Z149" s="67"/>
      <c r="AA149" s="67"/>
    </row>
    <row r="150" spans="1:27" ht="14.25" customHeight="1">
      <c r="A150" s="67"/>
      <c r="B150" s="67"/>
      <c r="C150" s="67"/>
      <c r="D150" s="91"/>
      <c r="E150" s="54">
        <f t="shared" ca="1" si="23"/>
        <v>0</v>
      </c>
      <c r="F150" s="54">
        <f t="shared" ca="1" si="24"/>
        <v>0</v>
      </c>
      <c r="G150" s="55" t="e">
        <f t="shared" ca="1" si="25"/>
        <v>#DIV/0!</v>
      </c>
      <c r="H150" s="54">
        <f t="shared" ca="1" si="26"/>
        <v>0</v>
      </c>
      <c r="I150" s="54">
        <f t="shared" ca="1" si="27"/>
        <v>0</v>
      </c>
      <c r="J150" s="89" t="e">
        <f t="shared" ca="1" si="28"/>
        <v>#DIV/0!</v>
      </c>
      <c r="K150" s="56">
        <f t="shared" ca="1" si="29"/>
        <v>0</v>
      </c>
      <c r="L150" s="56">
        <f t="shared" ca="1" si="30"/>
        <v>0</v>
      </c>
      <c r="M150" s="90" t="e">
        <f t="shared" ca="1" si="31"/>
        <v>#DIV/0!</v>
      </c>
      <c r="N150" s="84"/>
      <c r="O150" s="84"/>
      <c r="P150" s="4"/>
      <c r="Q150" s="4"/>
      <c r="R150" s="4"/>
      <c r="S150" s="4"/>
      <c r="T150" s="4"/>
      <c r="U150" s="4"/>
      <c r="V150" s="67"/>
      <c r="W150" s="67"/>
      <c r="X150" s="67"/>
      <c r="Y150" s="67"/>
      <c r="Z150" s="67"/>
      <c r="AA150" s="67"/>
    </row>
    <row r="151" spans="1:27" ht="14.25" customHeight="1">
      <c r="A151" s="67"/>
      <c r="B151" s="67"/>
      <c r="C151" s="67"/>
      <c r="D151" s="91"/>
      <c r="E151" s="54">
        <f t="shared" ca="1" si="23"/>
        <v>0</v>
      </c>
      <c r="F151" s="54">
        <f t="shared" ca="1" si="24"/>
        <v>0</v>
      </c>
      <c r="G151" s="55" t="e">
        <f t="shared" ca="1" si="25"/>
        <v>#DIV/0!</v>
      </c>
      <c r="H151" s="54">
        <f t="shared" ca="1" si="26"/>
        <v>0</v>
      </c>
      <c r="I151" s="54">
        <f t="shared" ca="1" si="27"/>
        <v>0</v>
      </c>
      <c r="J151" s="89" t="e">
        <f t="shared" ca="1" si="28"/>
        <v>#DIV/0!</v>
      </c>
      <c r="K151" s="56">
        <f t="shared" ca="1" si="29"/>
        <v>0</v>
      </c>
      <c r="L151" s="56">
        <f t="shared" ca="1" si="30"/>
        <v>0</v>
      </c>
      <c r="M151" s="90" t="e">
        <f t="shared" ca="1" si="31"/>
        <v>#DIV/0!</v>
      </c>
      <c r="N151" s="84"/>
      <c r="O151" s="84"/>
      <c r="P151" s="4"/>
      <c r="Q151" s="4"/>
      <c r="R151" s="4"/>
      <c r="S151" s="4"/>
      <c r="T151" s="4"/>
      <c r="U151" s="4"/>
      <c r="V151" s="67"/>
      <c r="W151" s="67"/>
      <c r="X151" s="67"/>
      <c r="Y151" s="67"/>
      <c r="Z151" s="67"/>
      <c r="AA151" s="67"/>
    </row>
    <row r="152" spans="1:27" ht="14.25" customHeight="1">
      <c r="A152" s="67"/>
      <c r="B152" s="67"/>
      <c r="C152" s="67"/>
      <c r="D152" s="91"/>
      <c r="E152" s="54">
        <f t="shared" ca="1" si="23"/>
        <v>0</v>
      </c>
      <c r="F152" s="54">
        <f t="shared" ca="1" si="24"/>
        <v>0</v>
      </c>
      <c r="G152" s="55" t="e">
        <f t="shared" ca="1" si="25"/>
        <v>#DIV/0!</v>
      </c>
      <c r="H152" s="54">
        <f t="shared" ca="1" si="26"/>
        <v>0</v>
      </c>
      <c r="I152" s="54">
        <f t="shared" ca="1" si="27"/>
        <v>0</v>
      </c>
      <c r="J152" s="89" t="e">
        <f t="shared" ca="1" si="28"/>
        <v>#DIV/0!</v>
      </c>
      <c r="K152" s="56">
        <f t="shared" ca="1" si="29"/>
        <v>0</v>
      </c>
      <c r="L152" s="56">
        <f t="shared" ca="1" si="30"/>
        <v>0</v>
      </c>
      <c r="M152" s="90" t="e">
        <f t="shared" ca="1" si="31"/>
        <v>#DIV/0!</v>
      </c>
      <c r="N152" s="84"/>
      <c r="O152" s="84"/>
      <c r="P152" s="4"/>
      <c r="Q152" s="4"/>
      <c r="R152" s="4"/>
      <c r="S152" s="4"/>
      <c r="T152" s="4"/>
      <c r="U152" s="4"/>
      <c r="V152" s="67"/>
      <c r="W152" s="67"/>
      <c r="X152" s="67"/>
      <c r="Y152" s="67"/>
      <c r="Z152" s="67"/>
      <c r="AA152" s="67"/>
    </row>
    <row r="153" spans="1:27" ht="14.25" customHeight="1">
      <c r="A153" s="67"/>
      <c r="B153" s="67"/>
      <c r="C153" s="67"/>
      <c r="D153" s="91"/>
      <c r="E153" s="54">
        <f t="shared" ca="1" si="23"/>
        <v>0</v>
      </c>
      <c r="F153" s="54">
        <f t="shared" ca="1" si="24"/>
        <v>0</v>
      </c>
      <c r="G153" s="55" t="e">
        <f t="shared" ca="1" si="25"/>
        <v>#DIV/0!</v>
      </c>
      <c r="H153" s="54">
        <f t="shared" ca="1" si="26"/>
        <v>0</v>
      </c>
      <c r="I153" s="54">
        <f t="shared" ca="1" si="27"/>
        <v>0</v>
      </c>
      <c r="J153" s="89" t="e">
        <f t="shared" ca="1" si="28"/>
        <v>#DIV/0!</v>
      </c>
      <c r="K153" s="56">
        <f t="shared" ca="1" si="29"/>
        <v>0</v>
      </c>
      <c r="L153" s="56">
        <f t="shared" ca="1" si="30"/>
        <v>0</v>
      </c>
      <c r="M153" s="90" t="e">
        <f t="shared" ca="1" si="31"/>
        <v>#DIV/0!</v>
      </c>
      <c r="N153" s="84"/>
      <c r="O153" s="84"/>
      <c r="P153" s="4"/>
      <c r="Q153" s="4"/>
      <c r="R153" s="4"/>
      <c r="S153" s="4"/>
      <c r="T153" s="4"/>
      <c r="U153" s="4"/>
      <c r="V153" s="67"/>
      <c r="W153" s="67"/>
      <c r="X153" s="67"/>
      <c r="Y153" s="67"/>
      <c r="Z153" s="67"/>
      <c r="AA153" s="67"/>
    </row>
    <row r="154" spans="1:27" ht="14.25" customHeight="1">
      <c r="A154" s="67"/>
      <c r="B154" s="67"/>
      <c r="C154" s="67"/>
      <c r="D154" s="91"/>
      <c r="E154" s="54">
        <f t="shared" ca="1" si="23"/>
        <v>0</v>
      </c>
      <c r="F154" s="54">
        <f t="shared" ca="1" si="24"/>
        <v>0</v>
      </c>
      <c r="G154" s="55" t="e">
        <f t="shared" ca="1" si="25"/>
        <v>#DIV/0!</v>
      </c>
      <c r="H154" s="54">
        <f t="shared" ca="1" si="26"/>
        <v>0</v>
      </c>
      <c r="I154" s="54">
        <f t="shared" ca="1" si="27"/>
        <v>0</v>
      </c>
      <c r="J154" s="89" t="e">
        <f t="shared" ca="1" si="28"/>
        <v>#DIV/0!</v>
      </c>
      <c r="K154" s="56">
        <f t="shared" ca="1" si="29"/>
        <v>0</v>
      </c>
      <c r="L154" s="56">
        <f t="shared" ca="1" si="30"/>
        <v>0</v>
      </c>
      <c r="M154" s="90" t="e">
        <f t="shared" ca="1" si="31"/>
        <v>#DIV/0!</v>
      </c>
      <c r="N154" s="84"/>
      <c r="O154" s="84"/>
      <c r="P154" s="4"/>
      <c r="Q154" s="4"/>
      <c r="R154" s="4"/>
      <c r="S154" s="4"/>
      <c r="T154" s="4"/>
      <c r="U154" s="4"/>
      <c r="V154" s="67"/>
      <c r="W154" s="67"/>
      <c r="X154" s="67"/>
      <c r="Y154" s="67"/>
      <c r="Z154" s="67"/>
      <c r="AA154" s="67"/>
    </row>
    <row r="155" spans="1:27" ht="14.25" customHeight="1">
      <c r="A155" s="67"/>
      <c r="B155" s="67"/>
      <c r="C155" s="67"/>
      <c r="D155" s="91"/>
      <c r="E155" s="54">
        <f t="shared" ca="1" si="23"/>
        <v>0</v>
      </c>
      <c r="F155" s="54">
        <f t="shared" ca="1" si="24"/>
        <v>0</v>
      </c>
      <c r="G155" s="55" t="e">
        <f t="shared" ca="1" si="25"/>
        <v>#DIV/0!</v>
      </c>
      <c r="H155" s="54">
        <f t="shared" ca="1" si="26"/>
        <v>0</v>
      </c>
      <c r="I155" s="54">
        <f t="shared" ca="1" si="27"/>
        <v>0</v>
      </c>
      <c r="J155" s="89" t="e">
        <f t="shared" ca="1" si="28"/>
        <v>#DIV/0!</v>
      </c>
      <c r="K155" s="56">
        <f t="shared" ca="1" si="29"/>
        <v>0</v>
      </c>
      <c r="L155" s="56">
        <f t="shared" ca="1" si="30"/>
        <v>0</v>
      </c>
      <c r="M155" s="90" t="e">
        <f t="shared" ca="1" si="31"/>
        <v>#DIV/0!</v>
      </c>
      <c r="N155" s="84"/>
      <c r="O155" s="84"/>
      <c r="P155" s="4"/>
      <c r="Q155" s="4"/>
      <c r="R155" s="4"/>
      <c r="S155" s="4"/>
      <c r="T155" s="4"/>
      <c r="U155" s="4"/>
      <c r="V155" s="67"/>
      <c r="W155" s="67"/>
      <c r="X155" s="67"/>
      <c r="Y155" s="67"/>
      <c r="Z155" s="67"/>
      <c r="AA155" s="67"/>
    </row>
    <row r="156" spans="1:27" ht="14.25" customHeight="1">
      <c r="A156" s="67"/>
      <c r="B156" s="67"/>
      <c r="C156" s="67"/>
      <c r="D156" s="91"/>
      <c r="E156" s="54">
        <f t="shared" ca="1" si="23"/>
        <v>0</v>
      </c>
      <c r="F156" s="54">
        <f t="shared" ca="1" si="24"/>
        <v>0</v>
      </c>
      <c r="G156" s="55" t="e">
        <f t="shared" ca="1" si="25"/>
        <v>#DIV/0!</v>
      </c>
      <c r="H156" s="54">
        <f t="shared" ca="1" si="26"/>
        <v>0</v>
      </c>
      <c r="I156" s="54">
        <f t="shared" ca="1" si="27"/>
        <v>0</v>
      </c>
      <c r="J156" s="89" t="e">
        <f t="shared" ca="1" si="28"/>
        <v>#DIV/0!</v>
      </c>
      <c r="K156" s="56">
        <f t="shared" ca="1" si="29"/>
        <v>0</v>
      </c>
      <c r="L156" s="56">
        <f t="shared" ca="1" si="30"/>
        <v>0</v>
      </c>
      <c r="M156" s="90" t="e">
        <f t="shared" ca="1" si="31"/>
        <v>#DIV/0!</v>
      </c>
      <c r="N156" s="84"/>
      <c r="O156" s="84"/>
      <c r="P156" s="4"/>
      <c r="Q156" s="4"/>
      <c r="R156" s="4"/>
      <c r="S156" s="4"/>
      <c r="T156" s="4"/>
      <c r="U156" s="4"/>
      <c r="V156" s="67"/>
      <c r="W156" s="67"/>
      <c r="X156" s="67"/>
      <c r="Y156" s="67"/>
      <c r="Z156" s="67"/>
      <c r="AA156" s="67"/>
    </row>
    <row r="157" spans="1:27" ht="14.25" customHeight="1">
      <c r="A157" s="67"/>
      <c r="B157" s="67"/>
      <c r="C157" s="67"/>
      <c r="D157" s="91"/>
      <c r="E157" s="54">
        <f t="shared" ca="1" si="23"/>
        <v>0</v>
      </c>
      <c r="F157" s="54">
        <f t="shared" ca="1" si="24"/>
        <v>0</v>
      </c>
      <c r="G157" s="55" t="e">
        <f t="shared" ca="1" si="25"/>
        <v>#DIV/0!</v>
      </c>
      <c r="H157" s="54">
        <f t="shared" ca="1" si="26"/>
        <v>0</v>
      </c>
      <c r="I157" s="54">
        <f t="shared" ca="1" si="27"/>
        <v>0</v>
      </c>
      <c r="J157" s="89" t="e">
        <f t="shared" ca="1" si="28"/>
        <v>#DIV/0!</v>
      </c>
      <c r="K157" s="56">
        <f t="shared" ca="1" si="29"/>
        <v>0</v>
      </c>
      <c r="L157" s="56">
        <f t="shared" ca="1" si="30"/>
        <v>0</v>
      </c>
      <c r="M157" s="90" t="e">
        <f t="shared" ca="1" si="31"/>
        <v>#DIV/0!</v>
      </c>
      <c r="N157" s="84"/>
      <c r="O157" s="84"/>
      <c r="P157" s="4"/>
      <c r="Q157" s="4"/>
      <c r="R157" s="4"/>
      <c r="S157" s="4"/>
      <c r="T157" s="4"/>
      <c r="U157" s="4"/>
      <c r="V157" s="67"/>
      <c r="W157" s="67"/>
      <c r="X157" s="67"/>
      <c r="Y157" s="67"/>
      <c r="Z157" s="67"/>
      <c r="AA157" s="67"/>
    </row>
    <row r="158" spans="1:27" ht="14.25" customHeight="1">
      <c r="A158" s="67"/>
      <c r="B158" s="67"/>
      <c r="C158" s="67"/>
      <c r="D158" s="91"/>
      <c r="E158" s="54">
        <f t="shared" ca="1" si="23"/>
        <v>0</v>
      </c>
      <c r="F158" s="54">
        <f t="shared" ca="1" si="24"/>
        <v>0</v>
      </c>
      <c r="G158" s="55" t="e">
        <f t="shared" ca="1" si="25"/>
        <v>#DIV/0!</v>
      </c>
      <c r="H158" s="54">
        <f t="shared" ca="1" si="26"/>
        <v>0</v>
      </c>
      <c r="I158" s="54">
        <f t="shared" ca="1" si="27"/>
        <v>0</v>
      </c>
      <c r="J158" s="89" t="e">
        <f t="shared" ca="1" si="28"/>
        <v>#DIV/0!</v>
      </c>
      <c r="K158" s="56">
        <f t="shared" ca="1" si="29"/>
        <v>0</v>
      </c>
      <c r="L158" s="56">
        <f t="shared" ca="1" si="30"/>
        <v>0</v>
      </c>
      <c r="M158" s="90" t="e">
        <f t="shared" ca="1" si="31"/>
        <v>#DIV/0!</v>
      </c>
      <c r="N158" s="84"/>
      <c r="O158" s="84"/>
      <c r="P158" s="4"/>
      <c r="Q158" s="4"/>
      <c r="R158" s="4"/>
      <c r="S158" s="4"/>
      <c r="T158" s="4"/>
      <c r="U158" s="4"/>
      <c r="V158" s="67"/>
      <c r="W158" s="67"/>
      <c r="X158" s="67"/>
      <c r="Y158" s="67"/>
      <c r="Z158" s="67"/>
      <c r="AA158" s="67"/>
    </row>
    <row r="159" spans="1:27" ht="14.25" customHeight="1">
      <c r="A159" s="67"/>
      <c r="B159" s="67"/>
      <c r="C159" s="67"/>
      <c r="D159" s="92"/>
      <c r="E159" s="54">
        <f t="shared" ca="1" si="23"/>
        <v>0</v>
      </c>
      <c r="F159" s="54">
        <f t="shared" ca="1" si="24"/>
        <v>0</v>
      </c>
      <c r="G159" s="55" t="e">
        <f t="shared" ca="1" si="25"/>
        <v>#DIV/0!</v>
      </c>
      <c r="H159" s="54">
        <f t="shared" ca="1" si="26"/>
        <v>0</v>
      </c>
      <c r="I159" s="54">
        <f t="shared" ca="1" si="27"/>
        <v>0</v>
      </c>
      <c r="J159" s="89" t="e">
        <f t="shared" ca="1" si="28"/>
        <v>#DIV/0!</v>
      </c>
      <c r="K159" s="56">
        <f t="shared" ca="1" si="29"/>
        <v>0</v>
      </c>
      <c r="L159" s="56">
        <f t="shared" ca="1" si="30"/>
        <v>0</v>
      </c>
      <c r="M159" s="90" t="e">
        <f t="shared" ca="1" si="31"/>
        <v>#DIV/0!</v>
      </c>
      <c r="N159" s="84"/>
      <c r="O159" s="84"/>
      <c r="P159" s="4"/>
      <c r="Q159" s="4"/>
      <c r="R159" s="4"/>
      <c r="S159" s="4"/>
      <c r="T159" s="4"/>
      <c r="U159" s="4"/>
      <c r="V159" s="67"/>
      <c r="W159" s="67"/>
      <c r="X159" s="67"/>
      <c r="Y159" s="67"/>
      <c r="Z159" s="67"/>
      <c r="AA159" s="67"/>
    </row>
    <row r="160" spans="1:27" ht="41.25" customHeight="1">
      <c r="A160" s="67"/>
      <c r="B160" s="67"/>
      <c r="C160" s="67"/>
      <c r="D160" s="59" t="s">
        <v>22</v>
      </c>
      <c r="E160" s="60">
        <f t="shared" ref="E160:F160" ca="1" si="32">SUM(E135:E159)/60</f>
        <v>0</v>
      </c>
      <c r="F160" s="60">
        <f t="shared" ca="1" si="32"/>
        <v>0</v>
      </c>
      <c r="G160" s="61" t="e">
        <f t="shared" ca="1" si="25"/>
        <v>#DIV/0!</v>
      </c>
      <c r="H160" s="60">
        <f t="shared" ref="H160:I160" ca="1" si="33">SUM(H135:H159)/60</f>
        <v>0</v>
      </c>
      <c r="I160" s="60">
        <f t="shared" ca="1" si="33"/>
        <v>0</v>
      </c>
      <c r="J160" s="62" t="e">
        <f t="shared" ca="1" si="28"/>
        <v>#DIV/0!</v>
      </c>
      <c r="K160" s="63">
        <f t="shared" ref="K160:L160" ca="1" si="34">SUM(K135:K159)</f>
        <v>0</v>
      </c>
      <c r="L160" s="64">
        <f t="shared" ca="1" si="34"/>
        <v>0</v>
      </c>
      <c r="M160" s="65" t="e">
        <f t="shared" ca="1" si="31"/>
        <v>#DIV/0!</v>
      </c>
      <c r="N160" s="84"/>
      <c r="O160" s="84"/>
      <c r="P160" s="4"/>
      <c r="Q160" s="4"/>
      <c r="R160" s="4"/>
      <c r="S160" s="4"/>
      <c r="T160" s="4"/>
      <c r="U160" s="4"/>
      <c r="V160" s="67"/>
      <c r="W160" s="67"/>
      <c r="X160" s="67"/>
      <c r="Y160" s="67"/>
      <c r="Z160" s="67"/>
      <c r="AA160" s="67"/>
    </row>
    <row r="161" spans="1:27" ht="14.2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</row>
    <row r="162" spans="1:27" ht="14.2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</row>
    <row r="163" spans="1:27" ht="14.2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</row>
    <row r="164" spans="1:27" ht="14.2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</row>
    <row r="165" spans="1:27" ht="14.2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</row>
    <row r="166" spans="1:27" ht="14.2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</row>
    <row r="167" spans="1:27" ht="14.2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</row>
    <row r="168" spans="1:27" ht="14.2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</row>
    <row r="169" spans="1:27" ht="14.2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</row>
    <row r="170" spans="1:27" ht="14.2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</row>
    <row r="171" spans="1:27" ht="14.2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</row>
    <row r="172" spans="1:27" ht="14.2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</row>
    <row r="173" spans="1:27" ht="14.2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</row>
    <row r="174" spans="1:27" ht="14.2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</row>
    <row r="175" spans="1:27" ht="14.2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</row>
    <row r="176" spans="1:27" ht="14.2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</row>
    <row r="177" spans="1:27" ht="14.2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</row>
    <row r="178" spans="1:27" ht="14.2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</row>
    <row r="179" spans="1:27" ht="14.2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</row>
    <row r="180" spans="1:27" ht="14.2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</row>
    <row r="181" spans="1:27" ht="14.2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</row>
    <row r="182" spans="1:27" ht="14.2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</row>
    <row r="183" spans="1:27" ht="14.2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</row>
    <row r="184" spans="1:27" ht="14.2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</row>
    <row r="185" spans="1:27" ht="14.2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</row>
    <row r="186" spans="1:27" ht="14.2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</row>
    <row r="187" spans="1:27" ht="14.2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</row>
    <row r="188" spans="1:27" ht="14.2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</row>
    <row r="189" spans="1:27" ht="14.2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</row>
    <row r="190" spans="1:27" ht="14.2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</row>
    <row r="191" spans="1:27" ht="14.2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</row>
    <row r="192" spans="1:27" ht="14.2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</row>
    <row r="193" spans="1:27" ht="14.2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</row>
    <row r="194" spans="1:27" ht="14.2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</row>
    <row r="195" spans="1:27" ht="14.2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</row>
    <row r="196" spans="1:27" ht="14.2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</row>
    <row r="197" spans="1:27" ht="14.2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</row>
    <row r="198" spans="1:27" ht="14.2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</row>
    <row r="199" spans="1:27" ht="14.2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</row>
    <row r="200" spans="1:27" ht="14.2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</row>
    <row r="201" spans="1:27" ht="14.2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</row>
    <row r="202" spans="1:27" ht="14.2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</row>
    <row r="203" spans="1:27" ht="14.2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</row>
    <row r="204" spans="1:27" ht="14.2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</row>
    <row r="205" spans="1:27" ht="14.2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</row>
    <row r="206" spans="1:27" ht="14.2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</row>
    <row r="207" spans="1:27" ht="14.2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</row>
    <row r="208" spans="1:27" ht="14.2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</row>
    <row r="209" spans="1:27" ht="14.2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</row>
    <row r="210" spans="1:27" ht="14.2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</row>
    <row r="211" spans="1:27" ht="14.2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</row>
    <row r="212" spans="1:27" ht="14.2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</row>
    <row r="213" spans="1:27" ht="14.2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</row>
    <row r="214" spans="1:27" ht="14.2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</row>
    <row r="215" spans="1:27" ht="14.2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</row>
    <row r="216" spans="1:27" ht="14.2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</row>
    <row r="217" spans="1:27" ht="14.2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</row>
    <row r="218" spans="1:27" ht="14.2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</row>
    <row r="219" spans="1:27" ht="14.2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</row>
    <row r="220" spans="1:27" ht="14.2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</row>
    <row r="221" spans="1:27" ht="14.2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</row>
    <row r="222" spans="1:27" ht="14.2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</row>
    <row r="223" spans="1:27" ht="14.2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</row>
    <row r="224" spans="1:27" ht="14.2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</row>
    <row r="225" spans="1:27" ht="14.2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</row>
    <row r="226" spans="1:27" ht="14.2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</row>
    <row r="227" spans="1:27" ht="14.2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</row>
    <row r="228" spans="1:27" ht="14.2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</row>
    <row r="229" spans="1:27" ht="14.2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</row>
    <row r="230" spans="1:27" ht="14.2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</row>
    <row r="231" spans="1:27" ht="14.2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</row>
    <row r="232" spans="1:27" ht="14.2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</row>
    <row r="233" spans="1:27" ht="14.2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</row>
    <row r="234" spans="1:27" ht="14.2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</row>
    <row r="235" spans="1:27" ht="14.2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</row>
    <row r="236" spans="1:27" ht="14.2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</row>
    <row r="237" spans="1:27" ht="14.2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</row>
    <row r="238" spans="1:27" ht="14.2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</row>
    <row r="239" spans="1:27" ht="14.2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</row>
    <row r="240" spans="1:27" ht="14.2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</row>
    <row r="241" spans="1:27" ht="14.2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</row>
    <row r="242" spans="1:27" ht="14.2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</row>
    <row r="243" spans="1:27" ht="14.2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</row>
    <row r="244" spans="1:27" ht="14.2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</row>
    <row r="245" spans="1:27" ht="14.2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</row>
    <row r="246" spans="1:27" ht="14.2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</row>
    <row r="247" spans="1:27" ht="14.2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</row>
    <row r="248" spans="1:27" ht="14.2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</row>
    <row r="249" spans="1:27" ht="14.2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</row>
    <row r="250" spans="1:27" ht="14.2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</row>
    <row r="251" spans="1:27" ht="14.2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</row>
    <row r="252" spans="1:27" ht="14.2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</row>
    <row r="253" spans="1:27" ht="14.2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</row>
    <row r="254" spans="1:27" ht="14.2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</row>
    <row r="255" spans="1:27" ht="14.2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</row>
    <row r="256" spans="1:27" ht="14.2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</row>
    <row r="257" spans="1:27" ht="14.2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</row>
    <row r="258" spans="1:27" ht="14.2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</row>
    <row r="259" spans="1:27" ht="14.2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</row>
    <row r="260" spans="1:27" ht="14.2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</row>
    <row r="261" spans="1:27" ht="14.2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</row>
    <row r="262" spans="1:27" ht="14.2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</row>
    <row r="263" spans="1:27" ht="14.2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</row>
    <row r="264" spans="1:27" ht="14.2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</row>
    <row r="265" spans="1:27" ht="14.2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</row>
    <row r="266" spans="1:27" ht="14.2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</row>
    <row r="267" spans="1:27" ht="14.2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</row>
    <row r="268" spans="1:27" ht="14.2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</row>
    <row r="269" spans="1:27" ht="14.2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</row>
    <row r="270" spans="1:27" ht="14.2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</row>
    <row r="271" spans="1:27" ht="14.2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</row>
    <row r="272" spans="1:27" ht="14.2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</row>
    <row r="273" spans="1:27" ht="14.2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</row>
    <row r="274" spans="1:27" ht="14.2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</row>
    <row r="275" spans="1:27" ht="14.2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</row>
    <row r="276" spans="1:27" ht="14.2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</row>
    <row r="277" spans="1:27" ht="14.2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</row>
    <row r="278" spans="1:27" ht="14.2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</row>
    <row r="279" spans="1:27" ht="14.2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</row>
    <row r="280" spans="1:27" ht="14.2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</row>
    <row r="281" spans="1:27" ht="14.2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</row>
    <row r="282" spans="1:27" ht="14.2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</row>
    <row r="283" spans="1:27" ht="14.2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</row>
    <row r="284" spans="1:27" ht="14.2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</row>
    <row r="285" spans="1:27" ht="14.2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</row>
    <row r="286" spans="1:27" ht="14.2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</row>
    <row r="287" spans="1:27" ht="14.2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</row>
    <row r="288" spans="1:27" ht="14.2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</row>
    <row r="289" spans="1:27" ht="14.2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</row>
    <row r="290" spans="1:27" ht="14.2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</row>
    <row r="291" spans="1:27" ht="14.2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</row>
    <row r="292" spans="1:27" ht="14.2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</row>
    <row r="293" spans="1:27" ht="14.2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</row>
    <row r="294" spans="1:27" ht="14.2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</row>
    <row r="295" spans="1:27" ht="14.2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</row>
    <row r="296" spans="1:27" ht="14.2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</row>
    <row r="297" spans="1:27" ht="14.2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</row>
    <row r="298" spans="1:27" ht="14.2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</row>
    <row r="299" spans="1:27" ht="14.2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</row>
    <row r="300" spans="1:27" ht="14.2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</row>
    <row r="301" spans="1:27" ht="14.2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</row>
    <row r="302" spans="1:27" ht="14.2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</row>
    <row r="303" spans="1:27" ht="14.2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</row>
    <row r="304" spans="1:27" ht="14.2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</row>
    <row r="305" spans="1:27" ht="14.2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</row>
    <row r="306" spans="1:27" ht="14.2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</row>
    <row r="307" spans="1:27" ht="14.2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</row>
    <row r="308" spans="1:27" ht="14.2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</row>
    <row r="309" spans="1:27" ht="14.2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4.2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4.2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4.2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</row>
    <row r="313" spans="1:27" ht="14.2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</row>
    <row r="314" spans="1:27" ht="14.2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</row>
    <row r="315" spans="1:27" ht="14.2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</row>
    <row r="316" spans="1:27" ht="14.2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</row>
    <row r="317" spans="1:27" ht="14.2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</row>
    <row r="318" spans="1:27" ht="14.2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</row>
    <row r="319" spans="1:27" ht="14.2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</row>
    <row r="320" spans="1:27" ht="14.2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</row>
    <row r="321" spans="1:27" ht="14.2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</row>
    <row r="322" spans="1:27" ht="14.2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</row>
    <row r="323" spans="1:27" ht="14.2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</row>
    <row r="324" spans="1:27" ht="14.2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</row>
    <row r="325" spans="1:27" ht="14.2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</row>
    <row r="326" spans="1:27" ht="14.2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</row>
    <row r="327" spans="1:27" ht="14.2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</row>
    <row r="328" spans="1:27" ht="14.2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</row>
    <row r="329" spans="1:27" ht="14.2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</row>
    <row r="330" spans="1:27" ht="14.2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</row>
    <row r="331" spans="1:27" ht="14.2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</row>
    <row r="332" spans="1:27" ht="14.2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</row>
    <row r="333" spans="1:27" ht="14.2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</row>
    <row r="334" spans="1:27" ht="14.2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</row>
    <row r="335" spans="1:27" ht="14.2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</row>
    <row r="336" spans="1:27" ht="14.2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</row>
    <row r="337" spans="1:27" ht="14.2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</row>
    <row r="338" spans="1:27" ht="14.2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</row>
    <row r="339" spans="1:27" ht="14.2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</row>
    <row r="340" spans="1:27" ht="14.2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</row>
    <row r="341" spans="1:27" ht="14.2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</row>
    <row r="342" spans="1:27" ht="14.2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</row>
    <row r="343" spans="1:27" ht="14.2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</row>
    <row r="344" spans="1:27" ht="14.2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</row>
    <row r="345" spans="1:27" ht="14.2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</row>
    <row r="346" spans="1:27" ht="14.2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</row>
    <row r="347" spans="1:27" ht="14.2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</row>
    <row r="348" spans="1:27" ht="14.2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</row>
    <row r="349" spans="1:27" ht="14.2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</row>
    <row r="350" spans="1:27" ht="14.2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</row>
    <row r="351" spans="1:27" ht="14.2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</row>
    <row r="352" spans="1:27" ht="14.2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</row>
    <row r="353" spans="1:27" ht="14.2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</row>
    <row r="354" spans="1:27" ht="14.2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</row>
    <row r="355" spans="1:27" ht="14.2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</row>
    <row r="356" spans="1:27" ht="14.2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</row>
    <row r="357" spans="1:27" ht="14.2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</row>
    <row r="358" spans="1:27" ht="14.2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</row>
    <row r="359" spans="1:27" ht="14.2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</row>
    <row r="360" spans="1:27" ht="14.2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</row>
    <row r="361" spans="1:27" ht="15.75" customHeight="1"/>
    <row r="362" spans="1:27" ht="15.75" customHeight="1"/>
    <row r="363" spans="1:27" ht="15.75" customHeight="1"/>
    <row r="364" spans="1:27" ht="15.75" customHeight="1"/>
    <row r="365" spans="1:27" ht="15.75" customHeight="1"/>
    <row r="366" spans="1:27" ht="15.75" customHeight="1"/>
    <row r="367" spans="1:27" ht="15.75" customHeight="1"/>
    <row r="368" spans="1:27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mergeCells count="298">
    <mergeCell ref="D130:E130"/>
    <mergeCell ref="D131:E131"/>
    <mergeCell ref="D119:E119"/>
    <mergeCell ref="D120:E120"/>
    <mergeCell ref="B125:C128"/>
    <mergeCell ref="D125:E125"/>
    <mergeCell ref="D126:E126"/>
    <mergeCell ref="D127:E127"/>
    <mergeCell ref="B129:C132"/>
    <mergeCell ref="D118:E118"/>
    <mergeCell ref="D121:E121"/>
    <mergeCell ref="D122:E122"/>
    <mergeCell ref="D123:E123"/>
    <mergeCell ref="D111:E111"/>
    <mergeCell ref="D112:E112"/>
    <mergeCell ref="B116:B120"/>
    <mergeCell ref="C116:C120"/>
    <mergeCell ref="D116:E116"/>
    <mergeCell ref="D117:E117"/>
    <mergeCell ref="B121:C124"/>
    <mergeCell ref="D124:E124"/>
    <mergeCell ref="D113:E113"/>
    <mergeCell ref="D114:E114"/>
    <mergeCell ref="B103:C106"/>
    <mergeCell ref="B107:C110"/>
    <mergeCell ref="D107:E107"/>
    <mergeCell ref="D108:E108"/>
    <mergeCell ref="D109:E109"/>
    <mergeCell ref="D110:E110"/>
    <mergeCell ref="B111:C114"/>
    <mergeCell ref="D104:E104"/>
    <mergeCell ref="D105:E105"/>
    <mergeCell ref="B98:B102"/>
    <mergeCell ref="C98:C102"/>
    <mergeCell ref="D100:E100"/>
    <mergeCell ref="D101:E101"/>
    <mergeCell ref="D102:E102"/>
    <mergeCell ref="D103:E103"/>
    <mergeCell ref="D106:E106"/>
    <mergeCell ref="D98:E98"/>
    <mergeCell ref="D99:E99"/>
    <mergeCell ref="D89:E89"/>
    <mergeCell ref="D90:E90"/>
    <mergeCell ref="B93:C96"/>
    <mergeCell ref="D93:E93"/>
    <mergeCell ref="D94:E94"/>
    <mergeCell ref="D95:E95"/>
    <mergeCell ref="D96:E96"/>
    <mergeCell ref="A80:A96"/>
    <mergeCell ref="A98:A114"/>
    <mergeCell ref="A116:A132"/>
    <mergeCell ref="D128:E128"/>
    <mergeCell ref="D129:E129"/>
    <mergeCell ref="D132:E132"/>
    <mergeCell ref="D82:E82"/>
    <mergeCell ref="D83:E83"/>
    <mergeCell ref="D74:E74"/>
    <mergeCell ref="D75:E75"/>
    <mergeCell ref="D78:E78"/>
    <mergeCell ref="B80:B84"/>
    <mergeCell ref="D80:E80"/>
    <mergeCell ref="D81:E81"/>
    <mergeCell ref="D84:E84"/>
    <mergeCell ref="D91:E91"/>
    <mergeCell ref="D92:E92"/>
    <mergeCell ref="C80:C84"/>
    <mergeCell ref="B85:C88"/>
    <mergeCell ref="D85:E85"/>
    <mergeCell ref="D86:E86"/>
    <mergeCell ref="D87:E87"/>
    <mergeCell ref="D88:E88"/>
    <mergeCell ref="B89:C92"/>
    <mergeCell ref="D52:E52"/>
    <mergeCell ref="D53:E53"/>
    <mergeCell ref="D54:E54"/>
    <mergeCell ref="D55:E55"/>
    <mergeCell ref="D56:E56"/>
    <mergeCell ref="D57:E57"/>
    <mergeCell ref="D58:E58"/>
    <mergeCell ref="A44:A60"/>
    <mergeCell ref="A62:A78"/>
    <mergeCell ref="A8:A24"/>
    <mergeCell ref="B8:B12"/>
    <mergeCell ref="C8:C12"/>
    <mergeCell ref="D8:E8"/>
    <mergeCell ref="B21:C24"/>
    <mergeCell ref="D21:E21"/>
    <mergeCell ref="D22:E22"/>
    <mergeCell ref="D23:E23"/>
    <mergeCell ref="D24:E24"/>
    <mergeCell ref="B49:C52"/>
    <mergeCell ref="B53:C56"/>
    <mergeCell ref="A26:A42"/>
    <mergeCell ref="B26:B30"/>
    <mergeCell ref="C26:C30"/>
    <mergeCell ref="B31:C34"/>
    <mergeCell ref="B35:C38"/>
    <mergeCell ref="B39:C42"/>
    <mergeCell ref="B57:C60"/>
    <mergeCell ref="B44:B48"/>
    <mergeCell ref="C44:C48"/>
    <mergeCell ref="D76:E76"/>
    <mergeCell ref="D77:E77"/>
    <mergeCell ref="D65:E65"/>
    <mergeCell ref="D66:E66"/>
    <mergeCell ref="B71:C74"/>
    <mergeCell ref="D71:E71"/>
    <mergeCell ref="D72:E72"/>
    <mergeCell ref="D73:E73"/>
    <mergeCell ref="B75:C78"/>
    <mergeCell ref="D64:E64"/>
    <mergeCell ref="D67:E67"/>
    <mergeCell ref="D68:E68"/>
    <mergeCell ref="D69:E69"/>
    <mergeCell ref="D59:E59"/>
    <mergeCell ref="D60:E60"/>
    <mergeCell ref="B62:B66"/>
    <mergeCell ref="C62:C66"/>
    <mergeCell ref="D62:E62"/>
    <mergeCell ref="D63:E63"/>
    <mergeCell ref="B67:C70"/>
    <mergeCell ref="D70:E70"/>
    <mergeCell ref="D36:E36"/>
    <mergeCell ref="D37:E37"/>
    <mergeCell ref="D38:E38"/>
    <mergeCell ref="D39:E39"/>
    <mergeCell ref="D40:E40"/>
    <mergeCell ref="D41:E41"/>
    <mergeCell ref="R21:U21"/>
    <mergeCell ref="R22:U22"/>
    <mergeCell ref="R23:U23"/>
    <mergeCell ref="R24:U24"/>
    <mergeCell ref="R26:U26"/>
    <mergeCell ref="R27:U27"/>
    <mergeCell ref="R28:U28"/>
    <mergeCell ref="R35:U35"/>
    <mergeCell ref="R36:U36"/>
    <mergeCell ref="R37:U37"/>
    <mergeCell ref="R38:U38"/>
    <mergeCell ref="R39:U39"/>
    <mergeCell ref="R40:U40"/>
    <mergeCell ref="D26:E26"/>
    <mergeCell ref="D27:E27"/>
    <mergeCell ref="R14:U14"/>
    <mergeCell ref="R15:U15"/>
    <mergeCell ref="R16:U16"/>
    <mergeCell ref="R17:U17"/>
    <mergeCell ref="R18:U18"/>
    <mergeCell ref="R19:U19"/>
    <mergeCell ref="R20:U20"/>
    <mergeCell ref="D50:E50"/>
    <mergeCell ref="D51:E51"/>
    <mergeCell ref="D42:E42"/>
    <mergeCell ref="D44:E44"/>
    <mergeCell ref="D45:E45"/>
    <mergeCell ref="D46:E46"/>
    <mergeCell ref="D47:E47"/>
    <mergeCell ref="D48:E48"/>
    <mergeCell ref="D49:E49"/>
    <mergeCell ref="D28:E28"/>
    <mergeCell ref="D29:E29"/>
    <mergeCell ref="D30:E30"/>
    <mergeCell ref="D31:E31"/>
    <mergeCell ref="D32:E32"/>
    <mergeCell ref="D33:E33"/>
    <mergeCell ref="D34:E34"/>
    <mergeCell ref="D35:E35"/>
    <mergeCell ref="D17:E17"/>
    <mergeCell ref="D18:E18"/>
    <mergeCell ref="B13:C16"/>
    <mergeCell ref="D13:E13"/>
    <mergeCell ref="G13:P24"/>
    <mergeCell ref="D14:E14"/>
    <mergeCell ref="D15:E15"/>
    <mergeCell ref="D16:E16"/>
    <mergeCell ref="B17:C20"/>
    <mergeCell ref="D19:E19"/>
    <mergeCell ref="D20:E20"/>
    <mergeCell ref="D11:E11"/>
    <mergeCell ref="D12:E12"/>
    <mergeCell ref="R7:U7"/>
    <mergeCell ref="R8:U8"/>
    <mergeCell ref="R9:U9"/>
    <mergeCell ref="R10:U10"/>
    <mergeCell ref="R11:U11"/>
    <mergeCell ref="R12:U12"/>
    <mergeCell ref="R13:U13"/>
    <mergeCell ref="D7:E7"/>
    <mergeCell ref="B1:C1"/>
    <mergeCell ref="D1:E3"/>
    <mergeCell ref="B2:C2"/>
    <mergeCell ref="B3:C3"/>
    <mergeCell ref="V3:V5"/>
    <mergeCell ref="B4:C4"/>
    <mergeCell ref="D4:E4"/>
    <mergeCell ref="D9:E9"/>
    <mergeCell ref="D10:E10"/>
    <mergeCell ref="B5:C5"/>
    <mergeCell ref="B6:C6"/>
    <mergeCell ref="R131:U131"/>
    <mergeCell ref="R132:U132"/>
    <mergeCell ref="R67:U67"/>
    <mergeCell ref="R68:U68"/>
    <mergeCell ref="R69:U69"/>
    <mergeCell ref="R70:U70"/>
    <mergeCell ref="R71:U71"/>
    <mergeCell ref="R72:U72"/>
    <mergeCell ref="R73:U73"/>
    <mergeCell ref="R92:U92"/>
    <mergeCell ref="R93:U93"/>
    <mergeCell ref="R85:U85"/>
    <mergeCell ref="R86:U86"/>
    <mergeCell ref="R87:U87"/>
    <mergeCell ref="R88:U88"/>
    <mergeCell ref="R89:U89"/>
    <mergeCell ref="R90:U90"/>
    <mergeCell ref="R91:U91"/>
    <mergeCell ref="R56:U56"/>
    <mergeCell ref="R57:U57"/>
    <mergeCell ref="G49:P60"/>
    <mergeCell ref="G67:P78"/>
    <mergeCell ref="G85:P96"/>
    <mergeCell ref="G103:P114"/>
    <mergeCell ref="G121:P132"/>
    <mergeCell ref="R41:U41"/>
    <mergeCell ref="R42:U42"/>
    <mergeCell ref="R44:U44"/>
    <mergeCell ref="R45:U45"/>
    <mergeCell ref="R46:U46"/>
    <mergeCell ref="R47:U47"/>
    <mergeCell ref="R60:U60"/>
    <mergeCell ref="R58:U58"/>
    <mergeCell ref="R59:U59"/>
    <mergeCell ref="R62:U62"/>
    <mergeCell ref="R63:U63"/>
    <mergeCell ref="R64:U64"/>
    <mergeCell ref="R65:U65"/>
    <mergeCell ref="R66:U66"/>
    <mergeCell ref="R128:U128"/>
    <mergeCell ref="R129:U129"/>
    <mergeCell ref="R130:U130"/>
    <mergeCell ref="R29:U29"/>
    <mergeCell ref="R30:U30"/>
    <mergeCell ref="G31:P42"/>
    <mergeCell ref="R31:U31"/>
    <mergeCell ref="R32:U32"/>
    <mergeCell ref="R33:U33"/>
    <mergeCell ref="R34:U34"/>
    <mergeCell ref="R54:U54"/>
    <mergeCell ref="R55:U55"/>
    <mergeCell ref="R48:U48"/>
    <mergeCell ref="R49:U49"/>
    <mergeCell ref="R50:U50"/>
    <mergeCell ref="R51:U51"/>
    <mergeCell ref="R52:U52"/>
    <mergeCell ref="R53:U53"/>
    <mergeCell ref="R126:U126"/>
    <mergeCell ref="R127:U127"/>
    <mergeCell ref="R113:U113"/>
    <mergeCell ref="R114:U114"/>
    <mergeCell ref="R121:U121"/>
    <mergeCell ref="R122:U122"/>
    <mergeCell ref="R123:U123"/>
    <mergeCell ref="R124:U124"/>
    <mergeCell ref="R125:U125"/>
    <mergeCell ref="R111:U111"/>
    <mergeCell ref="R112:U112"/>
    <mergeCell ref="R116:U116"/>
    <mergeCell ref="R117:U117"/>
    <mergeCell ref="R118:U118"/>
    <mergeCell ref="R119:U119"/>
    <mergeCell ref="R120:U120"/>
    <mergeCell ref="R104:U104"/>
    <mergeCell ref="R105:U105"/>
    <mergeCell ref="R106:U106"/>
    <mergeCell ref="R107:U107"/>
    <mergeCell ref="R108:U108"/>
    <mergeCell ref="R109:U109"/>
    <mergeCell ref="R110:U110"/>
    <mergeCell ref="R102:U102"/>
    <mergeCell ref="R103:U103"/>
    <mergeCell ref="R94:U94"/>
    <mergeCell ref="R95:U95"/>
    <mergeCell ref="R96:U96"/>
    <mergeCell ref="R98:U98"/>
    <mergeCell ref="R99:U99"/>
    <mergeCell ref="R100:U100"/>
    <mergeCell ref="R101:U101"/>
    <mergeCell ref="R82:U82"/>
    <mergeCell ref="R83:U83"/>
    <mergeCell ref="R84:U84"/>
    <mergeCell ref="R74:U74"/>
    <mergeCell ref="R75:U75"/>
    <mergeCell ref="R76:U76"/>
    <mergeCell ref="R77:U77"/>
    <mergeCell ref="R78:U78"/>
    <mergeCell ref="R80:U80"/>
    <mergeCell ref="R81:U81"/>
  </mergeCells>
  <conditionalFormatting sqref="E135:E159 H135:H159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135:M159">
    <cfRule type="colorScale" priority="1">
      <colorScale>
        <cfvo type="min"/>
        <cfvo type="percentile" val="50"/>
        <cfvo type="max"/>
        <color rgb="FFE06666"/>
        <color rgb="FFFFD666"/>
        <color rgb="FF6AA84F"/>
      </colorScale>
    </cfRule>
  </conditionalFormatting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Planejamento</vt:lpstr>
      <vt:lpstr>Estatística</vt:lpstr>
      <vt:lpstr>Modelo</vt:lpstr>
      <vt:lpstr>Ciclo 1</vt:lpstr>
      <vt:lpstr>Ciclo2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Claudinaldo costa</cp:lastModifiedBy>
  <dcterms:modified xsi:type="dcterms:W3CDTF">2024-05-30T21:50:39Z</dcterms:modified>
</cp:coreProperties>
</file>