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6BC3F50C-BAEB-4F74-9EE5-BB0C72D5189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Sheet1!$B$10:$F$11</definedName>
    <definedName name="solver_adj" localSheetId="1" hidden="1">Sheet2!$B$10:$F$11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Sheet1!$B$12:$F$12</definedName>
    <definedName name="solver_lhs1" localSheetId="1" hidden="1">Sheet2!$B$12:$F$12</definedName>
    <definedName name="solver_lhs2" localSheetId="0" hidden="1">Sheet1!$H$2:$H$4</definedName>
    <definedName name="solver_lhs2" localSheetId="1" hidden="1">Sheet2!$H$2:$H$4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Sheet1!$B$13</definedName>
    <definedName name="solver_opt" localSheetId="1" hidden="1">Sheet2!$B$13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hs1" localSheetId="0" hidden="1">Sheet1!$B$7:$F$7</definedName>
    <definedName name="solver_rhs1" localSheetId="1" hidden="1">Sheet2!$B$7:$F$7</definedName>
    <definedName name="solver_rhs2" localSheetId="0" hidden="1">Sheet1!$I$2:$I$4</definedName>
    <definedName name="solver_rhs2" localSheetId="1" hidden="1">Sheet2!$I$2:$I$4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7" i="2" s="1"/>
  <c r="F12" i="2"/>
  <c r="E12" i="2"/>
  <c r="D12" i="2"/>
  <c r="C12" i="2"/>
  <c r="B12" i="2"/>
  <c r="H4" i="2"/>
  <c r="H3" i="2"/>
  <c r="H2" i="2"/>
  <c r="B13" i="1" l="1"/>
  <c r="F12" i="1"/>
  <c r="E12" i="1"/>
  <c r="D12" i="1"/>
  <c r="C12" i="1"/>
  <c r="B12" i="1"/>
  <c r="H4" i="1"/>
  <c r="H3" i="1"/>
  <c r="H2" i="1"/>
  <c r="B20" i="2" l="1"/>
  <c r="B19" i="2"/>
  <c r="B21" i="2"/>
</calcChain>
</file>

<file path=xl/sharedStrings.xml><?xml version="1.0" encoding="utf-8"?>
<sst xmlns="http://schemas.openxmlformats.org/spreadsheetml/2006/main" count="40" uniqueCount="22">
  <si>
    <t>Estimates</t>
  </si>
  <si>
    <t>P1</t>
  </si>
  <si>
    <t>P2</t>
  </si>
  <si>
    <t>P3</t>
  </si>
  <si>
    <t>P4</t>
  </si>
  <si>
    <t>P5</t>
  </si>
  <si>
    <t>Used</t>
  </si>
  <si>
    <t>Available</t>
  </si>
  <si>
    <t xml:space="preserve">Machine Time </t>
  </si>
  <si>
    <t xml:space="preserve">Assembly Time </t>
  </si>
  <si>
    <t>Finish Time</t>
  </si>
  <si>
    <t>Regular Cost</t>
  </si>
  <si>
    <t>Special Cost</t>
  </si>
  <si>
    <t>Demand</t>
  </si>
  <si>
    <t>No. of units produced -Regular Run</t>
  </si>
  <si>
    <t>No. of units produced - Special Run</t>
  </si>
  <si>
    <t>Total No.of Units</t>
  </si>
  <si>
    <t>Minimumm cost attainable</t>
  </si>
  <si>
    <t>change cost</t>
  </si>
  <si>
    <t>MT</t>
  </si>
  <si>
    <t>AT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</si>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</sst>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0" fontId="0" fillId="2" borderId="9" xfId="0" applyFill="1" applyBorder="1"/>
    <xf numFmtId="0" fontId="2" fillId="2" borderId="1" xfId="0" applyFont="1" applyFill="1" applyBorder="1" applyAlignment="1">
      <alignment vertical="center"/>
    </xf>
    <xf numFmtId="0" fontId="0" fillId="2" borderId="10" xfId="0" applyFill="1" applyBorder="1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 wrapText="1"/>
    </xf>
    <xf numFmtId="0" fontId="0" fillId="2" borderId="11" xfId="0" applyFill="1" applyBorder="1"/>
    <xf numFmtId="0" fontId="0" fillId="2" borderId="12" xfId="0" applyFill="1" applyBorder="1"/>
    <xf numFmtId="0" fontId="4" fillId="0" borderId="5" xfId="0" applyFont="1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4" fillId="0" borderId="13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0" fillId="3" borderId="17" xfId="0" applyFill="1" applyBorder="1"/>
    <xf numFmtId="0" fontId="0" fillId="3" borderId="11" xfId="0" applyFill="1" applyBorder="1"/>
    <xf numFmtId="0" fontId="0" fillId="3" borderId="18" xfId="0" applyFill="1" applyBorder="1"/>
    <xf numFmtId="0" fontId="4" fillId="0" borderId="19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right" vertical="center"/>
    </xf>
    <xf numFmtId="0" fontId="1" fillId="0" borderId="5" xfId="0" applyFont="1" applyBorder="1"/>
    <xf numFmtId="0" fontId="1" fillId="2" borderId="7" xfId="0" applyFont="1" applyFill="1" applyBorder="1"/>
    <xf numFmtId="0" fontId="0" fillId="3" borderId="13" xfId="0" applyFill="1" applyBorder="1"/>
    <xf numFmtId="0" fontId="0" fillId="2" borderId="14" xfId="0" applyFill="1" applyBorder="1"/>
    <xf numFmtId="0" fontId="0" fillId="3" borderId="15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123825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5662DF-05A4-4B75-8696-50FE3B9BB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12382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123825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3BF4A-A242-45CC-A10C-A6FB5AF62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12382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C20" sqref="C20"/>
    </sheetView>
  </sheetViews>
  <sheetFormatPr defaultRowHeight="15" x14ac:dyDescent="0.25"/>
  <cols>
    <col min="1" max="1" width="32.5703125" bestFit="1" customWidth="1"/>
    <col min="2" max="2" width="13.7109375" customWidth="1"/>
    <col min="8" max="8" width="11.7109375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H1" s="26" t="s">
        <v>6</v>
      </c>
      <c r="I1" s="27" t="s">
        <v>7</v>
      </c>
    </row>
    <row r="2" spans="1:9" ht="15.75" thickBot="1" x14ac:dyDescent="0.3">
      <c r="A2" s="4" t="s">
        <v>8</v>
      </c>
      <c r="B2" s="5">
        <v>2</v>
      </c>
      <c r="C2" s="5">
        <v>3</v>
      </c>
      <c r="D2" s="5">
        <v>4</v>
      </c>
      <c r="E2" s="6">
        <v>5</v>
      </c>
      <c r="F2" s="6">
        <v>5</v>
      </c>
      <c r="H2" s="28">
        <f>SUMPRODUCT(B2:F2,B10:F10)</f>
        <v>36000</v>
      </c>
      <c r="I2" s="29">
        <v>36000</v>
      </c>
    </row>
    <row r="3" spans="1:9" ht="15.75" thickBot="1" x14ac:dyDescent="0.3">
      <c r="A3" s="4" t="s">
        <v>9</v>
      </c>
      <c r="B3" s="5">
        <v>3</v>
      </c>
      <c r="C3" s="5">
        <v>4</v>
      </c>
      <c r="D3" s="5">
        <v>6</v>
      </c>
      <c r="E3" s="6">
        <v>6</v>
      </c>
      <c r="F3" s="6">
        <v>6</v>
      </c>
      <c r="H3" s="28">
        <f>SUMPRODUCT(B3:F3,B10:F10)</f>
        <v>48000</v>
      </c>
      <c r="I3" s="29">
        <v>48000</v>
      </c>
    </row>
    <row r="4" spans="1:9" ht="15.75" thickBot="1" x14ac:dyDescent="0.3">
      <c r="A4" s="4" t="s">
        <v>10</v>
      </c>
      <c r="B4" s="5">
        <v>4</v>
      </c>
      <c r="C4" s="5">
        <v>5</v>
      </c>
      <c r="D4" s="5">
        <v>6</v>
      </c>
      <c r="E4" s="6">
        <v>6</v>
      </c>
      <c r="F4" s="6">
        <v>6</v>
      </c>
      <c r="H4" s="30">
        <f>SUMPRODUCT(B4:F4,B10:F10)</f>
        <v>54000</v>
      </c>
      <c r="I4" s="8">
        <v>54000</v>
      </c>
    </row>
    <row r="5" spans="1:9" ht="15.75" thickBot="1" x14ac:dyDescent="0.3">
      <c r="A5" s="4" t="s">
        <v>11</v>
      </c>
      <c r="B5" s="5">
        <v>43</v>
      </c>
      <c r="C5" s="5">
        <v>63</v>
      </c>
      <c r="D5" s="5">
        <v>86</v>
      </c>
      <c r="E5" s="6">
        <v>98</v>
      </c>
      <c r="F5" s="6">
        <v>108</v>
      </c>
    </row>
    <row r="6" spans="1:9" ht="15.75" thickBot="1" x14ac:dyDescent="0.3">
      <c r="A6" s="9" t="s">
        <v>12</v>
      </c>
      <c r="B6" s="11">
        <v>76</v>
      </c>
      <c r="C6" s="11">
        <v>106</v>
      </c>
      <c r="D6" s="11">
        <v>142</v>
      </c>
      <c r="E6" s="12">
        <v>156</v>
      </c>
      <c r="F6" s="12">
        <v>166</v>
      </c>
    </row>
    <row r="7" spans="1:9" ht="15.75" thickBot="1" x14ac:dyDescent="0.3">
      <c r="A7" s="9" t="s">
        <v>13</v>
      </c>
      <c r="B7" s="14">
        <v>4000</v>
      </c>
      <c r="C7" s="10">
        <v>3000</v>
      </c>
      <c r="D7" s="10">
        <v>2400</v>
      </c>
      <c r="E7" s="10">
        <v>2000</v>
      </c>
      <c r="F7" s="13">
        <v>1800</v>
      </c>
    </row>
    <row r="9" spans="1:9" ht="15.75" thickBot="1" x14ac:dyDescent="0.3"/>
    <row r="10" spans="1:9" x14ac:dyDescent="0.25">
      <c r="A10" s="15" t="s">
        <v>14</v>
      </c>
      <c r="B10" s="16">
        <v>3000</v>
      </c>
      <c r="C10" s="16">
        <v>3000</v>
      </c>
      <c r="D10" s="16">
        <v>1499.9999999999991</v>
      </c>
      <c r="E10" s="16">
        <v>1200.0000000000009</v>
      </c>
      <c r="F10" s="17">
        <v>1800</v>
      </c>
    </row>
    <row r="11" spans="1:9" x14ac:dyDescent="0.25">
      <c r="A11" s="18" t="s">
        <v>15</v>
      </c>
      <c r="B11" s="20">
        <v>1000</v>
      </c>
      <c r="C11" s="20">
        <v>0</v>
      </c>
      <c r="D11" s="20">
        <v>900.00000000000091</v>
      </c>
      <c r="E11" s="20">
        <v>799.9999999999992</v>
      </c>
      <c r="F11" s="22">
        <v>0</v>
      </c>
    </row>
    <row r="12" spans="1:9" ht="15.75" thickBot="1" x14ac:dyDescent="0.3">
      <c r="A12" s="19" t="s">
        <v>16</v>
      </c>
      <c r="B12" s="24">
        <f>SUM(B10,B11)</f>
        <v>4000</v>
      </c>
      <c r="C12" s="24">
        <f t="shared" ref="C12:F12" si="0">SUM(C10,C11)</f>
        <v>3000</v>
      </c>
      <c r="D12" s="24">
        <f t="shared" si="0"/>
        <v>2400</v>
      </c>
      <c r="E12" s="24">
        <f t="shared" si="0"/>
        <v>2000</v>
      </c>
      <c r="F12" s="25">
        <f t="shared" si="0"/>
        <v>1800</v>
      </c>
    </row>
    <row r="13" spans="1:9" ht="15.75" thickBot="1" x14ac:dyDescent="0.3">
      <c r="A13" s="23" t="s">
        <v>17</v>
      </c>
      <c r="B13" s="21">
        <f>SUMPRODUCT(B5:F6,B10:F11)</f>
        <v>1087600</v>
      </c>
    </row>
    <row r="15" spans="1:9" x14ac:dyDescent="0.25">
      <c r="A15" s="7"/>
    </row>
    <row r="17" spans="1:1" x14ac:dyDescent="0.25">
      <c r="A17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300-9E80-4215-8905-966647339471}">
  <dimension ref="A1:I21"/>
  <sheetViews>
    <sheetView workbookViewId="0">
      <selection activeCell="K14" sqref="K14"/>
    </sheetView>
  </sheetViews>
  <sheetFormatPr defaultRowHeight="15" x14ac:dyDescent="0.25"/>
  <cols>
    <col min="1" max="1" width="32.5703125" bestFit="1" customWidth="1"/>
    <col min="2" max="2" width="17.5703125" customWidth="1"/>
    <col min="8" max="8" width="11.7109375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H1" s="26" t="s">
        <v>6</v>
      </c>
      <c r="I1" s="27" t="s">
        <v>7</v>
      </c>
    </row>
    <row r="2" spans="1:9" ht="15.75" thickBot="1" x14ac:dyDescent="0.3">
      <c r="A2" s="4" t="s">
        <v>8</v>
      </c>
      <c r="B2" s="5">
        <v>2</v>
      </c>
      <c r="C2" s="5">
        <v>3</v>
      </c>
      <c r="D2" s="5">
        <v>4</v>
      </c>
      <c r="E2" s="6">
        <v>5</v>
      </c>
      <c r="F2" s="6">
        <v>5</v>
      </c>
      <c r="H2" s="28">
        <f>SUMPRODUCT(B2:F2,B10:F10)</f>
        <v>36000</v>
      </c>
      <c r="I2" s="29">
        <v>36000</v>
      </c>
    </row>
    <row r="3" spans="1:9" ht="15.75" thickBot="1" x14ac:dyDescent="0.3">
      <c r="A3" s="4" t="s">
        <v>9</v>
      </c>
      <c r="B3" s="5">
        <v>3</v>
      </c>
      <c r="C3" s="5">
        <v>4</v>
      </c>
      <c r="D3" s="5">
        <v>6</v>
      </c>
      <c r="E3" s="6">
        <v>6</v>
      </c>
      <c r="F3" s="6">
        <v>6</v>
      </c>
      <c r="H3" s="28">
        <f>SUMPRODUCT(B3:F3,B10:F10)</f>
        <v>48000</v>
      </c>
      <c r="I3" s="29">
        <v>48000</v>
      </c>
    </row>
    <row r="4" spans="1:9" ht="15.75" thickBot="1" x14ac:dyDescent="0.3">
      <c r="A4" s="4" t="s">
        <v>10</v>
      </c>
      <c r="B4" s="5">
        <v>4</v>
      </c>
      <c r="C4" s="5">
        <v>5</v>
      </c>
      <c r="D4" s="5">
        <v>6</v>
      </c>
      <c r="E4" s="6">
        <v>6</v>
      </c>
      <c r="F4" s="6">
        <v>6</v>
      </c>
      <c r="H4" s="30">
        <f>SUMPRODUCT(B4:F4,B10:F10)</f>
        <v>54060.000000000007</v>
      </c>
      <c r="I4" s="8">
        <v>54060</v>
      </c>
    </row>
    <row r="5" spans="1:9" ht="15.75" thickBot="1" x14ac:dyDescent="0.3">
      <c r="A5" s="4" t="s">
        <v>11</v>
      </c>
      <c r="B5" s="5">
        <v>43</v>
      </c>
      <c r="C5" s="5">
        <v>63</v>
      </c>
      <c r="D5" s="5">
        <v>86</v>
      </c>
      <c r="E5" s="6">
        <v>98</v>
      </c>
      <c r="F5" s="6">
        <v>108</v>
      </c>
    </row>
    <row r="6" spans="1:9" ht="15.75" thickBot="1" x14ac:dyDescent="0.3">
      <c r="A6" s="9" t="s">
        <v>12</v>
      </c>
      <c r="B6" s="11">
        <v>76</v>
      </c>
      <c r="C6" s="11">
        <v>106</v>
      </c>
      <c r="D6" s="11">
        <v>142</v>
      </c>
      <c r="E6" s="12">
        <v>156</v>
      </c>
      <c r="F6" s="12">
        <v>166</v>
      </c>
    </row>
    <row r="7" spans="1:9" ht="15.75" thickBot="1" x14ac:dyDescent="0.3">
      <c r="A7" s="9" t="s">
        <v>13</v>
      </c>
      <c r="B7" s="14">
        <v>4000</v>
      </c>
      <c r="C7" s="10">
        <v>3000</v>
      </c>
      <c r="D7" s="10">
        <v>2400</v>
      </c>
      <c r="E7" s="10">
        <v>2000</v>
      </c>
      <c r="F7" s="13">
        <v>1800</v>
      </c>
    </row>
    <row r="9" spans="1:9" ht="15.75" thickBot="1" x14ac:dyDescent="0.3"/>
    <row r="10" spans="1:9" x14ac:dyDescent="0.25">
      <c r="A10" s="15" t="s">
        <v>14</v>
      </c>
      <c r="B10" s="16">
        <v>3060</v>
      </c>
      <c r="C10" s="16">
        <v>3000</v>
      </c>
      <c r="D10" s="16">
        <v>1469.9999999999993</v>
      </c>
      <c r="E10" s="16">
        <v>1200.0000000000009</v>
      </c>
      <c r="F10" s="17">
        <v>1800</v>
      </c>
    </row>
    <row r="11" spans="1:9" x14ac:dyDescent="0.25">
      <c r="A11" s="18" t="s">
        <v>15</v>
      </c>
      <c r="B11" s="20">
        <v>940.00000000000011</v>
      </c>
      <c r="C11" s="20">
        <v>0</v>
      </c>
      <c r="D11" s="20">
        <v>930.00000000000068</v>
      </c>
      <c r="E11" s="20">
        <v>799.9999999999992</v>
      </c>
      <c r="F11" s="22">
        <v>0</v>
      </c>
    </row>
    <row r="12" spans="1:9" ht="15.75" thickBot="1" x14ac:dyDescent="0.3">
      <c r="A12" s="19" t="s">
        <v>16</v>
      </c>
      <c r="B12" s="24">
        <f>SUM(B10,B11)</f>
        <v>4000</v>
      </c>
      <c r="C12" s="24">
        <f t="shared" ref="C12:F12" si="0">SUM(C10,C11)</f>
        <v>3000</v>
      </c>
      <c r="D12" s="24">
        <f t="shared" si="0"/>
        <v>2400</v>
      </c>
      <c r="E12" s="24">
        <f t="shared" si="0"/>
        <v>2000</v>
      </c>
      <c r="F12" s="25">
        <f t="shared" si="0"/>
        <v>1800</v>
      </c>
    </row>
    <row r="13" spans="1:9" ht="15.75" thickBot="1" x14ac:dyDescent="0.3">
      <c r="A13" s="23" t="s">
        <v>17</v>
      </c>
      <c r="B13" s="21">
        <f>SUMPRODUCT(B5:F6,B10:F11)</f>
        <v>1087300</v>
      </c>
    </row>
    <row r="14" spans="1:9" x14ac:dyDescent="0.25">
      <c r="A14" s="7"/>
      <c r="B14" s="31"/>
    </row>
    <row r="15" spans="1:9" ht="15.75" thickBot="1" x14ac:dyDescent="0.3">
      <c r="B15" s="21">
        <v>1087600</v>
      </c>
    </row>
    <row r="16" spans="1:9" x14ac:dyDescent="0.25">
      <c r="C16" s="31"/>
    </row>
    <row r="17" spans="1:2" x14ac:dyDescent="0.25">
      <c r="A17" s="7" t="s">
        <v>18</v>
      </c>
      <c r="B17">
        <f>B15-B13</f>
        <v>300</v>
      </c>
    </row>
    <row r="19" spans="1:2" x14ac:dyDescent="0.25">
      <c r="A19" s="7" t="s">
        <v>19</v>
      </c>
      <c r="B19">
        <f>120+B17</f>
        <v>420</v>
      </c>
    </row>
    <row r="20" spans="1:2" x14ac:dyDescent="0.25">
      <c r="A20" t="s">
        <v>20</v>
      </c>
      <c r="B20">
        <f>180+B17</f>
        <v>480</v>
      </c>
    </row>
    <row r="21" spans="1:2" x14ac:dyDescent="0.25">
      <c r="A21" s="7" t="s">
        <v>21</v>
      </c>
      <c r="B21">
        <f>300+B17</f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2018-07-23T16:13:05Z</dcterms:modified>
</cp:coreProperties>
</file>