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1A444400-0790-45E2-92D9-623C0DDA6D2A}" xr6:coauthVersionLast="36" xr6:coauthVersionMax="36" xr10:uidLastSave="{00000000-0000-0000-0000-000000000000}"/>
  <bookViews>
    <workbookView xWindow="0" yWindow="0" windowWidth="22260" windowHeight="12645" activeTab="51" xr2:uid="{00000000-000D-0000-FFFF-FFFF00000000}"/>
  </bookViews>
  <sheets>
    <sheet name="Summary (New)" sheetId="2" r:id="rId1"/>
    <sheet name="1.Aug" sheetId="16" state="hidden" r:id="rId2"/>
    <sheet name="2.Aug" sheetId="17" state="hidden" r:id="rId3"/>
    <sheet name="3.Aug" sheetId="18" state="hidden" r:id="rId4"/>
    <sheet name="4.Aug" sheetId="20" state="hidden" r:id="rId5"/>
    <sheet name="5.Aug" sheetId="21" state="hidden" r:id="rId6"/>
    <sheet name="6.Aug" sheetId="22" state="hidden" r:id="rId7"/>
    <sheet name="7.Aug" sheetId="23" state="hidden" r:id="rId8"/>
    <sheet name="8.Aug" sheetId="24" state="hidden" r:id="rId9"/>
    <sheet name="9.Aug" sheetId="25" state="hidden" r:id="rId10"/>
    <sheet name="10.Aug" sheetId="26" state="hidden" r:id="rId11"/>
    <sheet name="11.Aug" sheetId="27" state="hidden" r:id="rId12"/>
    <sheet name="12.Aug" sheetId="28" state="hidden" r:id="rId13"/>
    <sheet name="13.Aug" sheetId="29" state="hidden" r:id="rId14"/>
    <sheet name="14.Aug" sheetId="30" state="hidden" r:id="rId15"/>
    <sheet name="15.Aug" sheetId="31" state="hidden" r:id="rId16"/>
    <sheet name="16.Aug" sheetId="32" state="hidden" r:id="rId17"/>
    <sheet name="17.Aug" sheetId="33" state="hidden" r:id="rId18"/>
    <sheet name="18.Aug" sheetId="34" state="hidden" r:id="rId19"/>
    <sheet name="19.Aug" sheetId="35" state="hidden" r:id="rId20"/>
    <sheet name="20.Aug" sheetId="36" state="hidden" r:id="rId21"/>
    <sheet name="21.Aug" sheetId="37" state="hidden" r:id="rId22"/>
    <sheet name="22.Aug" sheetId="38" state="hidden" r:id="rId23"/>
    <sheet name="23.Aug" sheetId="39" state="hidden" r:id="rId24"/>
    <sheet name="24.Aug" sheetId="40" state="hidden" r:id="rId25"/>
    <sheet name="25.Aug" sheetId="41" state="hidden" r:id="rId26"/>
    <sheet name="26.Aug" sheetId="42" state="hidden" r:id="rId27"/>
    <sheet name="27.Aug" sheetId="43" state="hidden" r:id="rId28"/>
    <sheet name="28.Aug" sheetId="44" state="hidden" r:id="rId29"/>
    <sheet name="29.Aug" sheetId="45" state="hidden" r:id="rId30"/>
    <sheet name="30.Aug" sheetId="46" state="hidden" r:id="rId31"/>
    <sheet name="31.Aug" sheetId="47" state="hidden" r:id="rId32"/>
    <sheet name="1.Sep" sheetId="48" state="hidden" r:id="rId33"/>
    <sheet name="2.Sep" sheetId="49" state="hidden" r:id="rId34"/>
    <sheet name="3.Sep" sheetId="50" state="hidden" r:id="rId35"/>
    <sheet name="4.Sep" sheetId="51" state="hidden" r:id="rId36"/>
    <sheet name="5.Sep" sheetId="52" state="hidden" r:id="rId37"/>
    <sheet name="6.Sep" sheetId="53" state="hidden" r:id="rId38"/>
    <sheet name="7.Sep" sheetId="54" state="hidden" r:id="rId39"/>
    <sheet name="8.Sep" sheetId="55" state="hidden" r:id="rId40"/>
    <sheet name="9.Sep" sheetId="56" state="hidden" r:id="rId41"/>
    <sheet name="10.Sep" sheetId="57" state="hidden" r:id="rId42"/>
    <sheet name="11.Sep" sheetId="58" state="hidden" r:id="rId43"/>
    <sheet name="12.Sep" sheetId="59" state="hidden" r:id="rId44"/>
    <sheet name="13.Sep" sheetId="60" state="hidden" r:id="rId45"/>
    <sheet name="14.Sep" sheetId="61" state="hidden" r:id="rId46"/>
    <sheet name="15.Sep" sheetId="63" state="hidden" r:id="rId47"/>
    <sheet name="16.Sep" sheetId="64" state="hidden" r:id="rId48"/>
    <sheet name="17.Sep" sheetId="65" state="hidden" r:id="rId49"/>
    <sheet name="18.Sep" sheetId="66" state="hidden" r:id="rId50"/>
    <sheet name="19.Sep" sheetId="67" state="hidden" r:id="rId51"/>
    <sheet name="20.Sep" sheetId="68" r:id="rId52"/>
    <sheet name="21.Sep" sheetId="69" r:id="rId53"/>
    <sheet name="22.Sep" sheetId="70" r:id="rId54"/>
    <sheet name="23.Sep" sheetId="71" r:id="rId55"/>
    <sheet name="24.Sep" sheetId="72" r:id="rId56"/>
    <sheet name="25.Sep" sheetId="73" r:id="rId57"/>
    <sheet name="Sheet1" sheetId="74" r:id="rId58"/>
    <sheet name="Data" sheetId="62" r:id="rId59"/>
  </sheets>
  <definedNames>
    <definedName name="_xlnm._FilterDatabase" localSheetId="58" hidden="1">Data!$B$1:$D$70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1" i="74" l="1"/>
  <c r="AA60" i="74"/>
  <c r="AA59" i="74"/>
  <c r="AA58" i="74"/>
  <c r="AA57" i="74"/>
  <c r="AA56" i="74"/>
  <c r="AA55" i="74"/>
  <c r="AA54" i="74"/>
  <c r="AA53" i="74"/>
  <c r="AA52" i="74"/>
  <c r="AA51" i="74"/>
  <c r="AA50" i="74"/>
  <c r="AA49" i="74"/>
  <c r="AA48" i="74"/>
  <c r="AA47" i="74"/>
  <c r="AA46" i="74"/>
  <c r="AA45" i="74"/>
  <c r="AA44" i="74"/>
  <c r="AA43" i="74"/>
  <c r="AA42" i="74"/>
  <c r="AA41" i="74"/>
  <c r="AA40" i="74"/>
  <c r="AA39" i="74"/>
  <c r="AA38" i="74"/>
  <c r="AA37" i="74"/>
  <c r="AA36" i="74"/>
  <c r="AA35" i="74"/>
  <c r="AA34" i="74"/>
  <c r="AA33" i="74"/>
  <c r="AA32" i="74"/>
  <c r="AA31" i="74"/>
  <c r="AA30" i="74"/>
  <c r="AA29" i="74"/>
  <c r="AA28" i="74"/>
  <c r="AA27" i="74"/>
  <c r="AA26" i="74"/>
  <c r="AA25" i="74"/>
  <c r="AA24" i="74"/>
  <c r="AA23" i="74"/>
  <c r="AA22" i="74"/>
  <c r="AA21" i="74"/>
  <c r="AA20" i="74"/>
  <c r="AA19" i="74"/>
  <c r="AA18" i="74"/>
  <c r="AA17" i="74"/>
  <c r="AA16" i="74"/>
  <c r="AA15" i="74"/>
  <c r="AA14" i="74"/>
  <c r="AA13" i="74"/>
  <c r="AA12" i="74"/>
  <c r="AA11" i="74"/>
  <c r="AA10" i="74"/>
  <c r="AA9" i="74"/>
  <c r="AA8" i="74"/>
  <c r="AI5" i="74"/>
  <c r="AE5" i="74"/>
  <c r="AA5" i="74"/>
  <c r="W5" i="74"/>
  <c r="S5" i="74"/>
  <c r="O5" i="74"/>
  <c r="K5" i="74"/>
  <c r="G5" i="74"/>
  <c r="C5" i="74"/>
  <c r="AI4" i="74"/>
  <c r="AE4" i="74"/>
  <c r="AA4" i="74"/>
  <c r="AA2" i="74" s="1"/>
  <c r="W4" i="74"/>
  <c r="S4" i="74"/>
  <c r="O4" i="74"/>
  <c r="K4" i="74"/>
  <c r="K2" i="74" s="1"/>
  <c r="G4" i="74"/>
  <c r="C4" i="74"/>
  <c r="AI3" i="74"/>
  <c r="AE3" i="74"/>
  <c r="AE2" i="74" s="1"/>
  <c r="AA3" i="74"/>
  <c r="W3" i="74"/>
  <c r="S3" i="74"/>
  <c r="O3" i="74"/>
  <c r="O2" i="74" s="1"/>
  <c r="K3" i="74"/>
  <c r="G3" i="74"/>
  <c r="C3" i="74"/>
  <c r="C2" i="74" s="1"/>
  <c r="AI2" i="74"/>
  <c r="W2" i="74"/>
  <c r="S2" i="74"/>
  <c r="G2" i="74"/>
  <c r="BZ2" i="2"/>
  <c r="BZ3" i="2"/>
  <c r="BW2" i="2"/>
  <c r="BX2" i="2"/>
  <c r="BY2" i="2"/>
  <c r="CA2" i="2"/>
  <c r="CB2" i="2"/>
  <c r="CC2" i="2"/>
  <c r="BW3" i="2"/>
  <c r="BX3" i="2"/>
  <c r="BY3" i="2"/>
  <c r="CA3" i="2"/>
  <c r="CB3" i="2"/>
  <c r="CC3" i="2"/>
  <c r="BW4" i="2"/>
  <c r="BX4" i="2"/>
  <c r="BY4" i="2"/>
  <c r="BZ4" i="2"/>
  <c r="CA4" i="2"/>
  <c r="CB4" i="2"/>
  <c r="CC4" i="2"/>
  <c r="BW5" i="2"/>
  <c r="BX5" i="2"/>
  <c r="BY5" i="2"/>
  <c r="BZ5" i="2"/>
  <c r="CA5" i="2"/>
  <c r="CB5" i="2"/>
  <c r="CC5" i="2"/>
  <c r="BW6" i="2"/>
  <c r="BX6" i="2"/>
  <c r="BY6" i="2"/>
  <c r="BZ6" i="2"/>
  <c r="CA6" i="2"/>
  <c r="CB6" i="2"/>
  <c r="CC6" i="2"/>
  <c r="BW7" i="2"/>
  <c r="BX7" i="2"/>
  <c r="BY7" i="2"/>
  <c r="BZ7" i="2"/>
  <c r="CA7" i="2"/>
  <c r="CB7" i="2"/>
  <c r="CC7" i="2"/>
  <c r="BW8" i="2"/>
  <c r="BX8" i="2"/>
  <c r="BY8" i="2"/>
  <c r="BZ8" i="2"/>
  <c r="CA8" i="2"/>
  <c r="CB8" i="2"/>
  <c r="CC8" i="2"/>
  <c r="BW9" i="2"/>
  <c r="BX9" i="2"/>
  <c r="BY9" i="2"/>
  <c r="BZ9" i="2"/>
  <c r="CA9" i="2"/>
  <c r="CB9" i="2"/>
  <c r="CC9" i="2"/>
  <c r="BW10" i="2"/>
  <c r="BX10" i="2"/>
  <c r="BY10" i="2"/>
  <c r="BZ10" i="2"/>
  <c r="CA10" i="2"/>
  <c r="CB10" i="2"/>
  <c r="CC10" i="2"/>
  <c r="CC68" i="2" s="1"/>
  <c r="BW11" i="2"/>
  <c r="BX11" i="2"/>
  <c r="BY11" i="2"/>
  <c r="BZ11" i="2"/>
  <c r="CA11" i="2"/>
  <c r="CB11" i="2"/>
  <c r="CC11" i="2"/>
  <c r="BW12" i="2"/>
  <c r="BX12" i="2"/>
  <c r="BY12" i="2"/>
  <c r="BZ12" i="2"/>
  <c r="CA12" i="2"/>
  <c r="CB12" i="2"/>
  <c r="CC12" i="2"/>
  <c r="BW13" i="2"/>
  <c r="BX13" i="2"/>
  <c r="BY13" i="2"/>
  <c r="BZ13" i="2"/>
  <c r="CA13" i="2"/>
  <c r="CB13" i="2"/>
  <c r="CC13" i="2"/>
  <c r="BW14" i="2"/>
  <c r="BX14" i="2"/>
  <c r="BY14" i="2"/>
  <c r="BZ14" i="2"/>
  <c r="CA14" i="2"/>
  <c r="CB14" i="2"/>
  <c r="CC14" i="2"/>
  <c r="BW15" i="2"/>
  <c r="BX15" i="2"/>
  <c r="BY15" i="2"/>
  <c r="BZ15" i="2"/>
  <c r="CA15" i="2"/>
  <c r="CB15" i="2"/>
  <c r="CC15" i="2"/>
  <c r="BW16" i="2"/>
  <c r="BX16" i="2"/>
  <c r="BY16" i="2"/>
  <c r="BZ16" i="2"/>
  <c r="CA16" i="2"/>
  <c r="CB16" i="2"/>
  <c r="CC16" i="2"/>
  <c r="BW17" i="2"/>
  <c r="BX17" i="2"/>
  <c r="BY17" i="2"/>
  <c r="BZ17" i="2"/>
  <c r="CA17" i="2"/>
  <c r="CB17" i="2"/>
  <c r="CC17" i="2"/>
  <c r="BW18" i="2"/>
  <c r="BX18" i="2"/>
  <c r="BY18" i="2"/>
  <c r="BZ18" i="2"/>
  <c r="CA18" i="2"/>
  <c r="CB18" i="2"/>
  <c r="CC18" i="2"/>
  <c r="BW19" i="2"/>
  <c r="BX19" i="2"/>
  <c r="BY19" i="2"/>
  <c r="BZ19" i="2"/>
  <c r="CA19" i="2"/>
  <c r="CB19" i="2"/>
  <c r="CC19" i="2"/>
  <c r="BW20" i="2"/>
  <c r="BX20" i="2"/>
  <c r="BY20" i="2"/>
  <c r="BZ20" i="2"/>
  <c r="CA20" i="2"/>
  <c r="CB20" i="2"/>
  <c r="CC20" i="2"/>
  <c r="CA21" i="2"/>
  <c r="CC21" i="2"/>
  <c r="BW22" i="2"/>
  <c r="BX22" i="2"/>
  <c r="BZ22" i="2"/>
  <c r="CA22" i="2"/>
  <c r="CB22" i="2"/>
  <c r="CC22" i="2"/>
  <c r="BW23" i="2"/>
  <c r="BX23" i="2"/>
  <c r="BY23" i="2"/>
  <c r="BZ23" i="2"/>
  <c r="CA23" i="2"/>
  <c r="CB23" i="2"/>
  <c r="CC23" i="2"/>
  <c r="BW24" i="2"/>
  <c r="BX24" i="2"/>
  <c r="BY24" i="2"/>
  <c r="BZ24" i="2"/>
  <c r="CA24" i="2"/>
  <c r="CB24" i="2"/>
  <c r="CC24" i="2"/>
  <c r="BW25" i="2"/>
  <c r="BX25" i="2"/>
  <c r="BY25" i="2"/>
  <c r="BZ25" i="2"/>
  <c r="CA25" i="2"/>
  <c r="CB25" i="2"/>
  <c r="CC25" i="2"/>
  <c r="BW26" i="2"/>
  <c r="BY26" i="2"/>
  <c r="CB26" i="2"/>
  <c r="BW27" i="2"/>
  <c r="BX27" i="2"/>
  <c r="BY27" i="2"/>
  <c r="BZ27" i="2"/>
  <c r="CA27" i="2"/>
  <c r="CB27" i="2"/>
  <c r="CC27" i="2"/>
  <c r="BW28" i="2"/>
  <c r="BX28" i="2"/>
  <c r="BY28" i="2"/>
  <c r="BZ28" i="2"/>
  <c r="CA28" i="2"/>
  <c r="CB28" i="2"/>
  <c r="CC28" i="2"/>
  <c r="BW29" i="2"/>
  <c r="BX29" i="2"/>
  <c r="BY29" i="2"/>
  <c r="BZ29" i="2"/>
  <c r="CA29" i="2"/>
  <c r="CB29" i="2"/>
  <c r="CC29" i="2"/>
  <c r="BW30" i="2"/>
  <c r="BX30" i="2"/>
  <c r="BZ30" i="2"/>
  <c r="CA30" i="2"/>
  <c r="CB30" i="2"/>
  <c r="CC30" i="2"/>
  <c r="BW31" i="2"/>
  <c r="BX31" i="2"/>
  <c r="BY31" i="2"/>
  <c r="BZ31" i="2"/>
  <c r="CA31" i="2"/>
  <c r="CB31" i="2"/>
  <c r="CC31" i="2"/>
  <c r="BW32" i="2"/>
  <c r="BX32" i="2"/>
  <c r="BY32" i="2"/>
  <c r="BZ32" i="2"/>
  <c r="CA32" i="2"/>
  <c r="CB32" i="2"/>
  <c r="CC32" i="2"/>
  <c r="BW34" i="2"/>
  <c r="BX34" i="2"/>
  <c r="BY34" i="2"/>
  <c r="BZ34" i="2"/>
  <c r="CA34" i="2"/>
  <c r="CB34" i="2"/>
  <c r="CC34" i="2"/>
  <c r="BW35" i="2"/>
  <c r="BX35" i="2"/>
  <c r="BY35" i="2"/>
  <c r="BZ35" i="2"/>
  <c r="CA35" i="2"/>
  <c r="CB35" i="2"/>
  <c r="CC35" i="2"/>
  <c r="BW36" i="2"/>
  <c r="BX36" i="2"/>
  <c r="BY36" i="2"/>
  <c r="BZ36" i="2"/>
  <c r="CA36" i="2"/>
  <c r="CB36" i="2"/>
  <c r="CC36" i="2"/>
  <c r="BW37" i="2"/>
  <c r="BX37" i="2"/>
  <c r="BY37" i="2"/>
  <c r="BZ37" i="2"/>
  <c r="CA37" i="2"/>
  <c r="CB37" i="2"/>
  <c r="CC37" i="2"/>
  <c r="BW38" i="2"/>
  <c r="BX38" i="2"/>
  <c r="BY38" i="2"/>
  <c r="BZ38" i="2"/>
  <c r="CA38" i="2"/>
  <c r="CB38" i="2"/>
  <c r="CC38" i="2"/>
  <c r="BW39" i="2"/>
  <c r="BX39" i="2"/>
  <c r="BY39" i="2"/>
  <c r="BZ39" i="2"/>
  <c r="CA39" i="2"/>
  <c r="CB39" i="2"/>
  <c r="CC39" i="2"/>
  <c r="BW40" i="2"/>
  <c r="BX40" i="2"/>
  <c r="BY40" i="2"/>
  <c r="BZ40" i="2"/>
  <c r="CA40" i="2"/>
  <c r="CC40" i="2"/>
  <c r="BW41" i="2"/>
  <c r="BY41" i="2"/>
  <c r="BZ41" i="2"/>
  <c r="CA41" i="2"/>
  <c r="CB41" i="2"/>
  <c r="CC41" i="2"/>
  <c r="BX42" i="2"/>
  <c r="CA42" i="2"/>
  <c r="BW43" i="2"/>
  <c r="BX43" i="2"/>
  <c r="BY43" i="2"/>
  <c r="BZ43" i="2"/>
  <c r="CA43" i="2"/>
  <c r="CB43" i="2"/>
  <c r="CC43" i="2"/>
  <c r="BZ44" i="2"/>
  <c r="CB44" i="2"/>
  <c r="BW45" i="2"/>
  <c r="BY45" i="2"/>
  <c r="CA45" i="2"/>
  <c r="CB45" i="2"/>
  <c r="CC45" i="2"/>
  <c r="BW46" i="2"/>
  <c r="BX46" i="2"/>
  <c r="BY46" i="2"/>
  <c r="CA46" i="2"/>
  <c r="CB46" i="2"/>
  <c r="CC47" i="2"/>
  <c r="BX49" i="2"/>
  <c r="CB49" i="2"/>
  <c r="BW51" i="2"/>
  <c r="BY51" i="2"/>
  <c r="BZ51" i="2"/>
  <c r="CA51" i="2"/>
  <c r="CB51" i="2"/>
  <c r="CC51" i="2"/>
  <c r="CA53" i="2"/>
  <c r="CB53" i="2"/>
  <c r="CA54" i="2"/>
  <c r="BW55" i="2"/>
  <c r="BY55" i="2"/>
  <c r="BZ55" i="2"/>
  <c r="CA55" i="2"/>
  <c r="CB55" i="2"/>
  <c r="BW56" i="2"/>
  <c r="BX56" i="2"/>
  <c r="BY56" i="2"/>
  <c r="BZ56" i="2"/>
  <c r="CA56" i="2"/>
  <c r="CB56" i="2"/>
  <c r="CC56" i="2"/>
  <c r="BW57" i="2"/>
  <c r="BX57" i="2"/>
  <c r="BZ57" i="2"/>
  <c r="CB57" i="2"/>
  <c r="CC57" i="2"/>
  <c r="BW58" i="2"/>
  <c r="BX58" i="2"/>
  <c r="BY58" i="2"/>
  <c r="BZ58" i="2"/>
  <c r="CA58" i="2"/>
  <c r="CB58" i="2"/>
  <c r="CC58" i="2"/>
  <c r="BX59" i="2"/>
  <c r="BZ59" i="2"/>
  <c r="CC59" i="2"/>
  <c r="CA60" i="2"/>
  <c r="CC60" i="2"/>
  <c r="BW62" i="2"/>
  <c r="BX62" i="2"/>
  <c r="BY62" i="2"/>
  <c r="BZ62" i="2"/>
  <c r="CA62" i="2"/>
  <c r="CB62" i="2"/>
  <c r="CC62" i="2"/>
  <c r="BW63" i="2"/>
  <c r="BX63" i="2"/>
  <c r="BZ63" i="2"/>
  <c r="CA63" i="2"/>
  <c r="CB63" i="2"/>
  <c r="BW64" i="2"/>
  <c r="BZ64" i="2"/>
  <c r="CB64" i="2"/>
  <c r="BW65" i="2"/>
  <c r="BY65" i="2"/>
  <c r="BZ65" i="2"/>
  <c r="CA65" i="2"/>
  <c r="CC65" i="2"/>
  <c r="BY66" i="2"/>
  <c r="BZ66" i="2"/>
  <c r="CA66" i="2"/>
  <c r="CB66" i="2"/>
  <c r="CC66" i="2"/>
  <c r="BW67" i="2"/>
  <c r="BX67" i="2"/>
  <c r="BY67" i="2"/>
  <c r="BZ67" i="2"/>
  <c r="CA67" i="2"/>
  <c r="CB67" i="2"/>
  <c r="CC67" i="2"/>
  <c r="BW69" i="2"/>
  <c r="BX69" i="2"/>
  <c r="BY69" i="2"/>
  <c r="BZ69" i="2"/>
  <c r="CA69" i="2"/>
  <c r="CB69" i="2"/>
  <c r="CC69" i="2"/>
  <c r="BW70" i="2"/>
  <c r="BX70" i="2"/>
  <c r="BY70" i="2"/>
  <c r="BZ70" i="2"/>
  <c r="CA70" i="2"/>
  <c r="CB70" i="2"/>
  <c r="CC70" i="2"/>
  <c r="BW72" i="2"/>
  <c r="BX72" i="2"/>
  <c r="BY72" i="2"/>
  <c r="BZ72" i="2"/>
  <c r="CA72" i="2"/>
  <c r="CB72" i="2"/>
  <c r="CC72" i="2"/>
  <c r="BW73" i="2"/>
  <c r="BX73" i="2"/>
  <c r="BY73" i="2"/>
  <c r="BZ73" i="2"/>
  <c r="CA73" i="2"/>
  <c r="CB73" i="2"/>
  <c r="CC73" i="2"/>
  <c r="BW74" i="2"/>
  <c r="BX74" i="2"/>
  <c r="BY74" i="2"/>
  <c r="BZ74" i="2"/>
  <c r="CA74" i="2"/>
  <c r="CB74" i="2"/>
  <c r="CC74" i="2"/>
  <c r="BW75" i="2"/>
  <c r="BX75" i="2"/>
  <c r="BY75" i="2"/>
  <c r="BZ75" i="2"/>
  <c r="CA75" i="2"/>
  <c r="CB75" i="2"/>
  <c r="CC75" i="2"/>
  <c r="BW76" i="2"/>
  <c r="BX76" i="2"/>
  <c r="BY76" i="2"/>
  <c r="BZ76" i="2"/>
  <c r="CA76" i="2"/>
  <c r="CB76" i="2"/>
  <c r="CC76" i="2"/>
  <c r="BW77" i="2"/>
  <c r="BX77" i="2"/>
  <c r="BY77" i="2"/>
  <c r="BZ77" i="2"/>
  <c r="CA77" i="2"/>
  <c r="CB77" i="2"/>
  <c r="CC77" i="2"/>
  <c r="BW78" i="2"/>
  <c r="BX78" i="2"/>
  <c r="BY78" i="2"/>
  <c r="BZ78" i="2"/>
  <c r="CA78" i="2"/>
  <c r="CB78" i="2"/>
  <c r="CC78" i="2"/>
  <c r="BW79" i="2"/>
  <c r="BX79" i="2"/>
  <c r="BY79" i="2"/>
  <c r="BZ79" i="2"/>
  <c r="CA79" i="2"/>
  <c r="CB79" i="2"/>
  <c r="CC79" i="2"/>
  <c r="BW80" i="2"/>
  <c r="BX80" i="2"/>
  <c r="BZ80" i="2"/>
  <c r="CC80" i="2"/>
  <c r="BW81" i="2"/>
  <c r="BX81" i="2"/>
  <c r="BY81" i="2"/>
  <c r="BZ81" i="2"/>
  <c r="CA81" i="2"/>
  <c r="BW82" i="2"/>
  <c r="BX82" i="2"/>
  <c r="BY82" i="2"/>
  <c r="BZ82" i="2"/>
  <c r="CA82" i="2"/>
  <c r="CB82" i="2"/>
  <c r="CC82" i="2"/>
  <c r="BW83" i="2"/>
  <c r="BZ83" i="2"/>
  <c r="CA83" i="2"/>
  <c r="CC83" i="2"/>
  <c r="CA84" i="2"/>
  <c r="BW85" i="2"/>
  <c r="BX85" i="2"/>
  <c r="BY85" i="2"/>
  <c r="BZ85" i="2"/>
  <c r="CB85" i="2"/>
  <c r="CC85" i="2"/>
  <c r="BZ86" i="2"/>
  <c r="CB86" i="2"/>
  <c r="BX88" i="2"/>
  <c r="CA88" i="2"/>
  <c r="CB88" i="2"/>
  <c r="BZ89" i="2"/>
  <c r="BY90" i="2"/>
  <c r="CA90" i="2"/>
  <c r="CB90" i="2"/>
  <c r="BY91" i="2"/>
  <c r="BZ91" i="2"/>
  <c r="CA91" i="2"/>
  <c r="CB91" i="2"/>
  <c r="CC91" i="2"/>
  <c r="BW93" i="2"/>
  <c r="BZ93" i="2"/>
  <c r="CA93" i="2"/>
  <c r="CC93" i="2"/>
  <c r="BZ94" i="2"/>
  <c r="CB95" i="2"/>
  <c r="BW98" i="2"/>
  <c r="BX98" i="2"/>
  <c r="BY98" i="2"/>
  <c r="BZ98" i="2"/>
  <c r="CA98" i="2"/>
  <c r="CB98" i="2"/>
  <c r="CC98" i="2"/>
  <c r="BW99" i="2"/>
  <c r="BX99" i="2"/>
  <c r="BY99" i="2"/>
  <c r="BZ99" i="2"/>
  <c r="CA99" i="2"/>
  <c r="CB99" i="2"/>
  <c r="CC99" i="2"/>
  <c r="BW101" i="2"/>
  <c r="BW108" i="2" s="1"/>
  <c r="BX101" i="2"/>
  <c r="BY101" i="2"/>
  <c r="BZ101" i="2"/>
  <c r="CA101" i="2"/>
  <c r="CB101" i="2"/>
  <c r="CC101" i="2"/>
  <c r="BW102" i="2"/>
  <c r="BX102" i="2"/>
  <c r="BX108" i="2" s="1"/>
  <c r="BY102" i="2"/>
  <c r="BZ102" i="2"/>
  <c r="CA102" i="2"/>
  <c r="CB102" i="2"/>
  <c r="CC102" i="2"/>
  <c r="BW103" i="2"/>
  <c r="BX103" i="2"/>
  <c r="BY103" i="2"/>
  <c r="BY108" i="2" s="1"/>
  <c r="BZ103" i="2"/>
  <c r="CA103" i="2"/>
  <c r="CB103" i="2"/>
  <c r="CB108" i="2" s="1"/>
  <c r="CC103" i="2"/>
  <c r="BW104" i="2"/>
  <c r="BX104" i="2"/>
  <c r="BY104" i="2"/>
  <c r="BZ104" i="2"/>
  <c r="CA104" i="2"/>
  <c r="CB104" i="2"/>
  <c r="CC104" i="2"/>
  <c r="BW106" i="2"/>
  <c r="BX106" i="2"/>
  <c r="BY106" i="2"/>
  <c r="BZ106" i="2"/>
  <c r="CA106" i="2"/>
  <c r="CB106" i="2"/>
  <c r="CC106" i="2"/>
  <c r="BW107" i="2"/>
  <c r="BY107" i="2"/>
  <c r="BZ107" i="2"/>
  <c r="CA107" i="2"/>
  <c r="CB107" i="2"/>
  <c r="CC107" i="2"/>
  <c r="BW109" i="2"/>
  <c r="BX109" i="2"/>
  <c r="BY109" i="2"/>
  <c r="BZ109" i="2"/>
  <c r="CA109" i="2"/>
  <c r="CB109" i="2"/>
  <c r="CC109" i="2"/>
  <c r="BW110" i="2"/>
  <c r="BX110" i="2"/>
  <c r="BY110" i="2"/>
  <c r="BZ110" i="2"/>
  <c r="CA110" i="2"/>
  <c r="CB110" i="2"/>
  <c r="CC110" i="2"/>
  <c r="CC97" i="2" l="1"/>
  <c r="BW97" i="2"/>
  <c r="CA97" i="2"/>
  <c r="CA108" i="2"/>
  <c r="CC108" i="2"/>
  <c r="BZ97" i="2"/>
  <c r="CB97" i="2"/>
  <c r="BY97" i="2"/>
  <c r="BX97" i="2"/>
  <c r="BZ108" i="2"/>
  <c r="BX68" i="2"/>
  <c r="BW68" i="2"/>
  <c r="CB68" i="2"/>
  <c r="CA68" i="2"/>
  <c r="BY68" i="2"/>
  <c r="BZ68" i="2"/>
  <c r="AA4" i="73"/>
  <c r="AA3" i="73"/>
  <c r="AA9" i="73"/>
  <c r="AA10" i="73"/>
  <c r="AA11" i="73"/>
  <c r="AA12" i="73"/>
  <c r="AA13" i="73"/>
  <c r="AA14" i="73"/>
  <c r="AA15" i="73"/>
  <c r="AA16" i="73"/>
  <c r="AA17" i="73"/>
  <c r="AA18" i="73"/>
  <c r="AA19" i="73"/>
  <c r="AA20" i="73"/>
  <c r="AA21" i="73"/>
  <c r="AA22" i="73"/>
  <c r="AA23" i="73"/>
  <c r="AA24" i="73"/>
  <c r="AA25" i="73"/>
  <c r="AA26" i="73"/>
  <c r="AA27" i="73"/>
  <c r="AA28" i="73"/>
  <c r="AA29" i="73"/>
  <c r="AA30" i="73"/>
  <c r="AA31" i="73"/>
  <c r="AA32" i="73"/>
  <c r="AA33" i="73"/>
  <c r="AA34" i="73"/>
  <c r="AA35" i="73"/>
  <c r="AA36" i="73"/>
  <c r="AA37" i="73"/>
  <c r="AA38" i="73"/>
  <c r="AA39" i="73"/>
  <c r="AA40" i="73"/>
  <c r="AA41" i="73"/>
  <c r="AA42" i="73"/>
  <c r="AA43" i="73"/>
  <c r="AA44" i="73"/>
  <c r="AA45" i="73"/>
  <c r="AA46" i="73"/>
  <c r="AA47" i="73"/>
  <c r="AA48" i="73"/>
  <c r="AA49" i="73"/>
  <c r="AA50" i="73"/>
  <c r="AA51" i="73"/>
  <c r="AA52" i="73"/>
  <c r="AA53" i="73"/>
  <c r="AA54" i="73"/>
  <c r="AA55" i="73"/>
  <c r="AA56" i="73"/>
  <c r="AA57" i="73"/>
  <c r="AA58" i="73"/>
  <c r="AA59" i="73"/>
  <c r="AA60" i="73"/>
  <c r="AA61" i="73"/>
  <c r="AA8" i="73" l="1"/>
  <c r="CC340" i="2" l="1"/>
  <c r="CC339" i="2"/>
  <c r="CB340" i="2"/>
  <c r="CB339" i="2"/>
  <c r="CA340" i="2"/>
  <c r="CA339" i="2"/>
  <c r="CA332" i="2"/>
  <c r="CB332" i="2"/>
  <c r="CC332" i="2"/>
  <c r="CA333" i="2"/>
  <c r="CB333" i="2"/>
  <c r="CC333" i="2"/>
  <c r="CA334" i="2"/>
  <c r="CB334" i="2"/>
  <c r="CC334" i="2"/>
  <c r="CA336" i="2"/>
  <c r="CB336" i="2"/>
  <c r="CC336" i="2"/>
  <c r="CA337" i="2"/>
  <c r="CB337" i="2"/>
  <c r="CC337" i="2"/>
  <c r="CC331" i="2"/>
  <c r="CB331" i="2"/>
  <c r="CA331" i="2"/>
  <c r="CC329" i="2"/>
  <c r="CC328" i="2"/>
  <c r="CB329" i="2"/>
  <c r="CB328" i="2"/>
  <c r="CA329" i="2"/>
  <c r="CA328" i="2"/>
  <c r="CA303" i="2"/>
  <c r="CB303" i="2"/>
  <c r="CC303" i="2"/>
  <c r="CA304" i="2"/>
  <c r="CB304" i="2"/>
  <c r="CC304" i="2"/>
  <c r="CA305" i="2"/>
  <c r="CB305" i="2"/>
  <c r="CC305" i="2"/>
  <c r="CA306" i="2"/>
  <c r="CB306" i="2"/>
  <c r="CC306" i="2"/>
  <c r="CA307" i="2"/>
  <c r="CB307" i="2"/>
  <c r="CC307" i="2"/>
  <c r="CA308" i="2"/>
  <c r="CB308" i="2"/>
  <c r="CC308" i="2"/>
  <c r="CA309" i="2"/>
  <c r="CB309" i="2"/>
  <c r="CC309" i="2"/>
  <c r="CC310" i="2"/>
  <c r="CA311" i="2"/>
  <c r="CA312" i="2"/>
  <c r="CB312" i="2"/>
  <c r="CC312" i="2"/>
  <c r="CA313" i="2"/>
  <c r="CC313" i="2"/>
  <c r="CB315" i="2"/>
  <c r="CC315" i="2"/>
  <c r="CB316" i="2"/>
  <c r="CA318" i="2"/>
  <c r="CB318" i="2"/>
  <c r="CA320" i="2"/>
  <c r="CB320" i="2"/>
  <c r="CA321" i="2"/>
  <c r="CB321" i="2"/>
  <c r="CC321" i="2"/>
  <c r="CA323" i="2"/>
  <c r="CC323" i="2"/>
  <c r="CB325" i="2"/>
  <c r="CC302" i="2"/>
  <c r="CB302" i="2"/>
  <c r="CA302" i="2"/>
  <c r="CA299" i="2"/>
  <c r="CB299" i="2"/>
  <c r="CC299" i="2"/>
  <c r="CA300" i="2"/>
  <c r="CB300" i="2"/>
  <c r="CC300" i="2"/>
  <c r="CA233" i="2"/>
  <c r="CB233" i="2"/>
  <c r="CC233" i="2"/>
  <c r="CA234" i="2"/>
  <c r="CB234" i="2"/>
  <c r="CC234" i="2"/>
  <c r="CA235" i="2"/>
  <c r="CB235" i="2"/>
  <c r="CC235" i="2"/>
  <c r="CA236" i="2"/>
  <c r="CB236" i="2"/>
  <c r="CC236" i="2"/>
  <c r="CA237" i="2"/>
  <c r="CB237" i="2"/>
  <c r="CC237" i="2"/>
  <c r="CA238" i="2"/>
  <c r="CB238" i="2"/>
  <c r="CC238" i="2"/>
  <c r="CA239" i="2"/>
  <c r="CB239" i="2"/>
  <c r="CC239" i="2"/>
  <c r="CA240" i="2"/>
  <c r="CB240" i="2"/>
  <c r="CC240" i="2"/>
  <c r="CA241" i="2"/>
  <c r="CB241" i="2"/>
  <c r="CC241" i="2"/>
  <c r="CA242" i="2"/>
  <c r="CB242" i="2"/>
  <c r="CC242" i="2"/>
  <c r="CA243" i="2"/>
  <c r="CB243" i="2"/>
  <c r="CC243" i="2"/>
  <c r="CA244" i="2"/>
  <c r="CB244" i="2"/>
  <c r="CC244" i="2"/>
  <c r="CA245" i="2"/>
  <c r="CB245" i="2"/>
  <c r="CC245" i="2"/>
  <c r="CA246" i="2"/>
  <c r="CB246" i="2"/>
  <c r="CC246" i="2"/>
  <c r="CA247" i="2"/>
  <c r="CB247" i="2"/>
  <c r="CC247" i="2"/>
  <c r="CA248" i="2"/>
  <c r="CB248" i="2"/>
  <c r="CC248" i="2"/>
  <c r="CA249" i="2"/>
  <c r="CB249" i="2"/>
  <c r="CC249" i="2"/>
  <c r="CA250" i="2"/>
  <c r="CB250" i="2"/>
  <c r="CC250" i="2"/>
  <c r="CA251" i="2"/>
  <c r="CA252" i="2"/>
  <c r="CB252" i="2"/>
  <c r="CC252" i="2"/>
  <c r="CA253" i="2"/>
  <c r="CB253" i="2"/>
  <c r="CC253" i="2"/>
  <c r="CA254" i="2"/>
  <c r="CB254" i="2"/>
  <c r="CC254" i="2"/>
  <c r="CA255" i="2"/>
  <c r="CB255" i="2"/>
  <c r="CC255" i="2"/>
  <c r="CB256" i="2"/>
  <c r="CA257" i="2"/>
  <c r="CB257" i="2"/>
  <c r="CC257" i="2"/>
  <c r="CA258" i="2"/>
  <c r="CB258" i="2"/>
  <c r="CC258" i="2"/>
  <c r="CA259" i="2"/>
  <c r="CB259" i="2"/>
  <c r="CC259" i="2"/>
  <c r="CA260" i="2"/>
  <c r="CB260" i="2"/>
  <c r="CC260" i="2"/>
  <c r="CA261" i="2"/>
  <c r="CB261" i="2"/>
  <c r="CC261" i="2"/>
  <c r="CA262" i="2"/>
  <c r="CB262" i="2"/>
  <c r="CC262" i="2"/>
  <c r="CA264" i="2"/>
  <c r="CB264" i="2"/>
  <c r="CC264" i="2"/>
  <c r="CA265" i="2"/>
  <c r="CB265" i="2"/>
  <c r="CC265" i="2"/>
  <c r="CA266" i="2"/>
  <c r="CB266" i="2"/>
  <c r="CC266" i="2"/>
  <c r="CA267" i="2"/>
  <c r="CB267" i="2"/>
  <c r="CC267" i="2"/>
  <c r="CA268" i="2"/>
  <c r="CB268" i="2"/>
  <c r="CC268" i="2"/>
  <c r="CA269" i="2"/>
  <c r="CB269" i="2"/>
  <c r="CC269" i="2"/>
  <c r="CA270" i="2"/>
  <c r="CC270" i="2"/>
  <c r="CA271" i="2"/>
  <c r="CA272" i="2"/>
  <c r="CA273" i="2"/>
  <c r="CB273" i="2"/>
  <c r="CC273" i="2"/>
  <c r="CB274" i="2"/>
  <c r="CC274" i="2"/>
  <c r="CA275" i="2"/>
  <c r="CB275" i="2"/>
  <c r="CA276" i="2"/>
  <c r="CB276" i="2"/>
  <c r="CB279" i="2"/>
  <c r="CA281" i="2"/>
  <c r="CB281" i="2"/>
  <c r="CA283" i="2"/>
  <c r="CA285" i="2"/>
  <c r="CB285" i="2"/>
  <c r="CC285" i="2"/>
  <c r="CA286" i="2"/>
  <c r="CB286" i="2"/>
  <c r="CC286" i="2"/>
  <c r="CB287" i="2"/>
  <c r="CA288" i="2"/>
  <c r="CB288" i="2"/>
  <c r="CC288" i="2"/>
  <c r="CC289" i="2"/>
  <c r="CA290" i="2"/>
  <c r="CA292" i="2"/>
  <c r="CB292" i="2"/>
  <c r="CC292" i="2"/>
  <c r="CA293" i="2"/>
  <c r="CB293" i="2"/>
  <c r="CC293" i="2"/>
  <c r="CC294" i="2"/>
  <c r="CA295" i="2"/>
  <c r="CC295" i="2"/>
  <c r="CA296" i="2"/>
  <c r="CB296" i="2"/>
  <c r="CC296" i="2"/>
  <c r="CA297" i="2"/>
  <c r="CB297" i="2"/>
  <c r="CC232" i="2"/>
  <c r="CB232" i="2"/>
  <c r="CA232" i="2"/>
  <c r="CC225" i="2"/>
  <c r="CC224" i="2"/>
  <c r="CB225" i="2"/>
  <c r="CB224" i="2"/>
  <c r="CA225" i="2"/>
  <c r="CA224" i="2"/>
  <c r="CA217" i="2"/>
  <c r="CB217" i="2"/>
  <c r="CC217" i="2"/>
  <c r="CB218" i="2"/>
  <c r="CC218" i="2"/>
  <c r="CA219" i="2"/>
  <c r="CB219" i="2"/>
  <c r="CC219" i="2"/>
  <c r="CA221" i="2"/>
  <c r="CB221" i="2"/>
  <c r="CC221" i="2"/>
  <c r="CB222" i="2"/>
  <c r="CC216" i="2"/>
  <c r="CB216" i="2"/>
  <c r="CA216" i="2"/>
  <c r="CC214" i="2"/>
  <c r="CC213" i="2"/>
  <c r="CB214" i="2"/>
  <c r="CB213" i="2"/>
  <c r="CA214" i="2"/>
  <c r="CA213" i="2"/>
  <c r="CA188" i="2"/>
  <c r="CB188" i="2"/>
  <c r="CC188" i="2"/>
  <c r="CC189" i="2"/>
  <c r="CA190" i="2"/>
  <c r="CB190" i="2"/>
  <c r="CC190" i="2"/>
  <c r="CA191" i="2"/>
  <c r="CB191" i="2"/>
  <c r="CC191" i="2"/>
  <c r="CA194" i="2"/>
  <c r="CB194" i="2"/>
  <c r="CC194" i="2"/>
  <c r="CA197" i="2"/>
  <c r="CB197" i="2"/>
  <c r="CC198" i="2"/>
  <c r="CA199" i="2"/>
  <c r="CB200" i="2"/>
  <c r="CC200" i="2"/>
  <c r="CA205" i="2"/>
  <c r="CA206" i="2"/>
  <c r="CC206" i="2"/>
  <c r="CC208" i="2"/>
  <c r="CC187" i="2"/>
  <c r="CB187" i="2"/>
  <c r="CA187" i="2"/>
  <c r="CC185" i="2"/>
  <c r="CC184" i="2"/>
  <c r="CB185" i="2"/>
  <c r="CB184" i="2"/>
  <c r="CA185" i="2"/>
  <c r="CA184" i="2"/>
  <c r="CA118" i="2"/>
  <c r="CB118" i="2"/>
  <c r="CC118" i="2"/>
  <c r="CA119" i="2"/>
  <c r="CB119" i="2"/>
  <c r="CC119" i="2"/>
  <c r="CA120" i="2"/>
  <c r="CB120" i="2"/>
  <c r="CC120" i="2"/>
  <c r="CA121" i="2"/>
  <c r="CB121" i="2"/>
  <c r="CC121" i="2"/>
  <c r="CA122" i="2"/>
  <c r="CB122" i="2"/>
  <c r="CC122" i="2"/>
  <c r="CA123" i="2"/>
  <c r="CB123" i="2"/>
  <c r="CC123" i="2"/>
  <c r="CA124" i="2"/>
  <c r="CB124" i="2"/>
  <c r="CC124" i="2"/>
  <c r="CA125" i="2"/>
  <c r="CB125" i="2"/>
  <c r="CC125" i="2"/>
  <c r="CA126" i="2"/>
  <c r="CB126" i="2"/>
  <c r="CB128" i="2"/>
  <c r="CA129" i="2"/>
  <c r="CB129" i="2"/>
  <c r="CC129" i="2"/>
  <c r="CA130" i="2"/>
  <c r="CB130" i="2"/>
  <c r="CC130" i="2"/>
  <c r="CA131" i="2"/>
  <c r="CB131" i="2"/>
  <c r="CC131" i="2"/>
  <c r="CA132" i="2"/>
  <c r="CB132" i="2"/>
  <c r="CB133" i="2"/>
  <c r="CC133" i="2"/>
  <c r="CA134" i="2"/>
  <c r="CB134" i="2"/>
  <c r="CC134" i="2"/>
  <c r="CA135" i="2"/>
  <c r="CB135" i="2"/>
  <c r="CC135" i="2"/>
  <c r="CA137" i="2"/>
  <c r="CB137" i="2"/>
  <c r="CC137" i="2"/>
  <c r="CC138" i="2"/>
  <c r="CA139" i="2"/>
  <c r="CB139" i="2"/>
  <c r="CC139" i="2"/>
  <c r="CA140" i="2"/>
  <c r="CB140" i="2"/>
  <c r="CC140" i="2"/>
  <c r="CA142" i="2"/>
  <c r="CB142" i="2"/>
  <c r="CC142" i="2"/>
  <c r="CA143" i="2"/>
  <c r="CB143" i="2"/>
  <c r="CC143" i="2"/>
  <c r="CA144" i="2"/>
  <c r="CB144" i="2"/>
  <c r="CC144" i="2"/>
  <c r="CB145" i="2"/>
  <c r="CC145" i="2"/>
  <c r="CB146" i="2"/>
  <c r="CC146" i="2"/>
  <c r="CB147" i="2"/>
  <c r="CA149" i="2"/>
  <c r="CC149" i="2"/>
  <c r="CA150" i="2"/>
  <c r="CB150" i="2"/>
  <c r="CC150" i="2"/>
  <c r="CA151" i="2"/>
  <c r="CB151" i="2"/>
  <c r="CC151" i="2"/>
  <c r="CA152" i="2"/>
  <c r="CB152" i="2"/>
  <c r="CC152" i="2"/>
  <c r="CA153" i="2"/>
  <c r="CB153" i="2"/>
  <c r="CC153" i="2"/>
  <c r="CA154" i="2"/>
  <c r="CB154" i="2"/>
  <c r="CC154" i="2"/>
  <c r="CA155" i="2"/>
  <c r="CC155" i="2"/>
  <c r="CA156" i="2"/>
  <c r="CB156" i="2"/>
  <c r="CC156" i="2"/>
  <c r="CA158" i="2"/>
  <c r="CB158" i="2"/>
  <c r="CB161" i="2"/>
  <c r="CC162" i="2"/>
  <c r="CB164" i="2"/>
  <c r="CA166" i="2"/>
  <c r="CB168" i="2"/>
  <c r="CA169" i="2"/>
  <c r="CA171" i="2"/>
  <c r="CB171" i="2"/>
  <c r="CB173" i="2"/>
  <c r="CC173" i="2"/>
  <c r="CA177" i="2"/>
  <c r="CB177" i="2"/>
  <c r="CB178" i="2"/>
  <c r="CB179" i="2"/>
  <c r="CA180" i="2"/>
  <c r="CA181" i="2"/>
  <c r="CA182" i="2"/>
  <c r="CC117" i="2"/>
  <c r="CB117" i="2"/>
  <c r="CA117" i="2"/>
  <c r="AI5" i="73" l="1"/>
  <c r="AE5" i="73"/>
  <c r="AA5" i="73"/>
  <c r="W5" i="73"/>
  <c r="S5" i="73"/>
  <c r="O5" i="73"/>
  <c r="K5" i="73"/>
  <c r="G5" i="73"/>
  <c r="C5" i="73"/>
  <c r="AI4" i="73"/>
  <c r="AE4" i="73"/>
  <c r="AE2" i="73" s="1"/>
  <c r="W4" i="73"/>
  <c r="S4" i="73"/>
  <c r="O4" i="73"/>
  <c r="K4" i="73"/>
  <c r="G4" i="73"/>
  <c r="G2" i="73" s="1"/>
  <c r="C4" i="73"/>
  <c r="AI3" i="73"/>
  <c r="AI2" i="73" s="1"/>
  <c r="AE3" i="73"/>
  <c r="AA2" i="73"/>
  <c r="W3" i="73"/>
  <c r="W2" i="73" s="1"/>
  <c r="S3" i="73"/>
  <c r="S2" i="73" s="1"/>
  <c r="O3" i="73"/>
  <c r="O2" i="73" s="1"/>
  <c r="K3" i="73"/>
  <c r="G3" i="73"/>
  <c r="C3" i="73"/>
  <c r="AI5" i="72"/>
  <c r="AE5" i="72"/>
  <c r="AA5" i="72"/>
  <c r="W5" i="72"/>
  <c r="S5" i="72"/>
  <c r="O5" i="72"/>
  <c r="K5" i="72"/>
  <c r="G5" i="72"/>
  <c r="C5" i="72"/>
  <c r="AI4" i="72"/>
  <c r="AE4" i="72"/>
  <c r="AA4" i="72"/>
  <c r="W4" i="72"/>
  <c r="S4" i="72"/>
  <c r="O4" i="72"/>
  <c r="K4" i="72"/>
  <c r="G4" i="72"/>
  <c r="C4" i="72"/>
  <c r="AI3" i="72"/>
  <c r="AE3" i="72"/>
  <c r="AE2" i="72" s="1"/>
  <c r="AA3" i="72"/>
  <c r="AA2" i="72" s="1"/>
  <c r="W3" i="72"/>
  <c r="W2" i="72" s="1"/>
  <c r="S3" i="72"/>
  <c r="O3" i="72"/>
  <c r="K3" i="72"/>
  <c r="G3" i="72"/>
  <c r="C3" i="72"/>
  <c r="C2" i="72" s="1"/>
  <c r="AI5" i="71"/>
  <c r="AE5" i="71"/>
  <c r="AA5" i="71"/>
  <c r="W5" i="71"/>
  <c r="S5" i="71"/>
  <c r="O5" i="71"/>
  <c r="K5" i="71"/>
  <c r="G5" i="71"/>
  <c r="C5" i="71"/>
  <c r="AI4" i="71"/>
  <c r="AE4" i="71"/>
  <c r="AA4" i="71"/>
  <c r="W4" i="71"/>
  <c r="S4" i="71"/>
  <c r="O4" i="71"/>
  <c r="K4" i="71"/>
  <c r="K2" i="71" s="1"/>
  <c r="G4" i="71"/>
  <c r="G2" i="71" s="1"/>
  <c r="C4" i="71"/>
  <c r="AI3" i="71"/>
  <c r="AE3" i="71"/>
  <c r="AA3" i="71"/>
  <c r="AA2" i="71" s="1"/>
  <c r="W3" i="71"/>
  <c r="W2" i="71" s="1"/>
  <c r="S3" i="71"/>
  <c r="S2" i="71" s="1"/>
  <c r="O3" i="71"/>
  <c r="K3" i="71"/>
  <c r="G3" i="71"/>
  <c r="C3" i="71"/>
  <c r="C2" i="71" s="1"/>
  <c r="K2" i="73" l="1"/>
  <c r="K2" i="72"/>
  <c r="G2" i="72"/>
  <c r="C2" i="73"/>
  <c r="S2" i="72"/>
  <c r="O2" i="72"/>
  <c r="O2" i="71"/>
  <c r="AI2" i="72"/>
  <c r="AI2" i="71"/>
  <c r="AE2" i="71"/>
  <c r="BZ340" i="2"/>
  <c r="BZ339" i="2"/>
  <c r="BZ332" i="2"/>
  <c r="BZ333" i="2"/>
  <c r="BZ334" i="2"/>
  <c r="BZ336" i="2"/>
  <c r="BZ337" i="2"/>
  <c r="BZ331" i="2"/>
  <c r="BZ329" i="2"/>
  <c r="BZ328" i="2"/>
  <c r="BZ303" i="2"/>
  <c r="BZ304" i="2"/>
  <c r="BZ305" i="2"/>
  <c r="BZ306" i="2"/>
  <c r="BZ307" i="2"/>
  <c r="BZ308" i="2"/>
  <c r="BZ309" i="2"/>
  <c r="BZ310" i="2"/>
  <c r="BZ311" i="2"/>
  <c r="BZ312" i="2"/>
  <c r="BZ313" i="2"/>
  <c r="BZ315" i="2"/>
  <c r="BZ316" i="2"/>
  <c r="BZ319" i="2"/>
  <c r="BZ323" i="2"/>
  <c r="BZ302" i="2"/>
  <c r="BZ300" i="2"/>
  <c r="BZ299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2" i="2"/>
  <c r="BZ253" i="2"/>
  <c r="BZ254" i="2"/>
  <c r="BZ255" i="2"/>
  <c r="BZ257" i="2"/>
  <c r="BZ258" i="2"/>
  <c r="BZ259" i="2"/>
  <c r="BZ260" i="2"/>
  <c r="BZ261" i="2"/>
  <c r="BZ262" i="2"/>
  <c r="BZ264" i="2"/>
  <c r="BZ265" i="2"/>
  <c r="BZ266" i="2"/>
  <c r="BZ267" i="2"/>
  <c r="BZ268" i="2"/>
  <c r="BZ269" i="2"/>
  <c r="BZ270" i="2"/>
  <c r="BZ273" i="2"/>
  <c r="BZ274" i="2"/>
  <c r="BZ285" i="2"/>
  <c r="BZ286" i="2"/>
  <c r="BZ288" i="2"/>
  <c r="BZ289" i="2"/>
  <c r="BZ292" i="2"/>
  <c r="BZ293" i="2"/>
  <c r="BZ294" i="2"/>
  <c r="BZ295" i="2"/>
  <c r="BZ296" i="2"/>
  <c r="BZ232" i="2"/>
  <c r="BZ225" i="2"/>
  <c r="BZ224" i="2"/>
  <c r="BZ217" i="2"/>
  <c r="BZ219" i="2"/>
  <c r="BZ221" i="2"/>
  <c r="BZ216" i="2"/>
  <c r="BZ214" i="2"/>
  <c r="BZ213" i="2"/>
  <c r="BZ188" i="2"/>
  <c r="BZ190" i="2"/>
  <c r="BZ191" i="2"/>
  <c r="BZ200" i="2"/>
  <c r="BZ206" i="2"/>
  <c r="BZ207" i="2"/>
  <c r="BZ209" i="2"/>
  <c r="BZ187" i="2"/>
  <c r="BZ185" i="2"/>
  <c r="BZ184" i="2"/>
  <c r="BZ118" i="2"/>
  <c r="BZ120" i="2"/>
  <c r="BZ122" i="2"/>
  <c r="BZ123" i="2"/>
  <c r="BZ124" i="2"/>
  <c r="BZ128" i="2"/>
  <c r="BZ129" i="2"/>
  <c r="BZ130" i="2"/>
  <c r="BZ131" i="2"/>
  <c r="BZ134" i="2"/>
  <c r="BZ135" i="2"/>
  <c r="BZ137" i="2"/>
  <c r="BZ139" i="2"/>
  <c r="BZ142" i="2"/>
  <c r="BZ143" i="2"/>
  <c r="BZ144" i="2"/>
  <c r="BZ150" i="2"/>
  <c r="BZ152" i="2"/>
  <c r="BZ153" i="2"/>
  <c r="BZ154" i="2"/>
  <c r="BZ156" i="2"/>
  <c r="BZ166" i="2"/>
  <c r="BZ172" i="2"/>
  <c r="BZ182" i="2"/>
  <c r="BZ117" i="2"/>
  <c r="AI5" i="70"/>
  <c r="AE5" i="70"/>
  <c r="AA5" i="70"/>
  <c r="W5" i="70"/>
  <c r="S5" i="70"/>
  <c r="O5" i="70"/>
  <c r="K5" i="70"/>
  <c r="G5" i="70"/>
  <c r="C5" i="70"/>
  <c r="AI4" i="70"/>
  <c r="AE4" i="70"/>
  <c r="AA4" i="70"/>
  <c r="W4" i="70"/>
  <c r="S4" i="70"/>
  <c r="O4" i="70"/>
  <c r="K4" i="70"/>
  <c r="G4" i="70"/>
  <c r="C4" i="70"/>
  <c r="AI3" i="70"/>
  <c r="AI2" i="70" s="1"/>
  <c r="AE3" i="70"/>
  <c r="AA3" i="70"/>
  <c r="AA2" i="70" s="1"/>
  <c r="W3" i="70"/>
  <c r="W2" i="70" s="1"/>
  <c r="S3" i="70"/>
  <c r="S2" i="70" s="1"/>
  <c r="O3" i="70"/>
  <c r="O2" i="70" s="1"/>
  <c r="K3" i="70"/>
  <c r="K2" i="70" s="1"/>
  <c r="G3" i="70"/>
  <c r="G2" i="70" s="1"/>
  <c r="C3" i="70"/>
  <c r="AE2" i="70"/>
  <c r="C2" i="70"/>
  <c r="BY340" i="2" l="1"/>
  <c r="BY339" i="2"/>
  <c r="BY332" i="2"/>
  <c r="BY333" i="2"/>
  <c r="BY334" i="2"/>
  <c r="BY336" i="2"/>
  <c r="BY337" i="2"/>
  <c r="BY331" i="2"/>
  <c r="BY329" i="2"/>
  <c r="BY328" i="2"/>
  <c r="BY303" i="2"/>
  <c r="BY304" i="2"/>
  <c r="BY305" i="2"/>
  <c r="BY306" i="2"/>
  <c r="BY307" i="2"/>
  <c r="BY308" i="2"/>
  <c r="BY309" i="2"/>
  <c r="BY311" i="2"/>
  <c r="BY312" i="2"/>
  <c r="BY315" i="2"/>
  <c r="BY321" i="2"/>
  <c r="BY302" i="2"/>
  <c r="BY300" i="2"/>
  <c r="BY299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3" i="2"/>
  <c r="BY254" i="2"/>
  <c r="BY255" i="2"/>
  <c r="BY256" i="2"/>
  <c r="BY257" i="2"/>
  <c r="BY258" i="2"/>
  <c r="BY259" i="2"/>
  <c r="BY261" i="2"/>
  <c r="BY262" i="2"/>
  <c r="BY264" i="2"/>
  <c r="BY265" i="2"/>
  <c r="BY266" i="2"/>
  <c r="BY267" i="2"/>
  <c r="BY268" i="2"/>
  <c r="BY269" i="2"/>
  <c r="BY270" i="2"/>
  <c r="BY273" i="2"/>
  <c r="BY275" i="2"/>
  <c r="BY281" i="2"/>
  <c r="BY285" i="2"/>
  <c r="BY286" i="2"/>
  <c r="BY288" i="2"/>
  <c r="BY292" i="2"/>
  <c r="BY296" i="2"/>
  <c r="BY297" i="2"/>
  <c r="BY232" i="2"/>
  <c r="BY225" i="2"/>
  <c r="BY224" i="2"/>
  <c r="BY217" i="2"/>
  <c r="BY218" i="2"/>
  <c r="BY219" i="2"/>
  <c r="BY221" i="2"/>
  <c r="BY216" i="2"/>
  <c r="BY214" i="2"/>
  <c r="BY213" i="2"/>
  <c r="BY188" i="2"/>
  <c r="BY190" i="2"/>
  <c r="BY191" i="2"/>
  <c r="BY193" i="2"/>
  <c r="BY194" i="2"/>
  <c r="BY205" i="2"/>
  <c r="BY206" i="2"/>
  <c r="BY187" i="2"/>
  <c r="BY185" i="2"/>
  <c r="BY184" i="2"/>
  <c r="BY118" i="2"/>
  <c r="BY119" i="2"/>
  <c r="BY120" i="2"/>
  <c r="BY121" i="2"/>
  <c r="BY122" i="2"/>
  <c r="BY123" i="2"/>
  <c r="BY124" i="2"/>
  <c r="BY125" i="2"/>
  <c r="BY129" i="2"/>
  <c r="BY130" i="2"/>
  <c r="BY131" i="2"/>
  <c r="BY134" i="2"/>
  <c r="BY135" i="2"/>
  <c r="BY140" i="2"/>
  <c r="BY142" i="2"/>
  <c r="BY143" i="2"/>
  <c r="BY144" i="2"/>
  <c r="BY149" i="2"/>
  <c r="BY150" i="2"/>
  <c r="BY151" i="2"/>
  <c r="BY152" i="2"/>
  <c r="BY154" i="2"/>
  <c r="BY156" i="2"/>
  <c r="BY161" i="2"/>
  <c r="BY180" i="2"/>
  <c r="BY182" i="2"/>
  <c r="BY117" i="2"/>
  <c r="AI5" i="69"/>
  <c r="AE5" i="69"/>
  <c r="AA5" i="69"/>
  <c r="W5" i="69"/>
  <c r="S5" i="69"/>
  <c r="O5" i="69"/>
  <c r="K5" i="69"/>
  <c r="G5" i="69"/>
  <c r="C5" i="69"/>
  <c r="AI4" i="69"/>
  <c r="AE4" i="69"/>
  <c r="AA4" i="69"/>
  <c r="W4" i="69"/>
  <c r="S4" i="69"/>
  <c r="O4" i="69"/>
  <c r="K4" i="69"/>
  <c r="G4" i="69"/>
  <c r="C4" i="69"/>
  <c r="AI3" i="69"/>
  <c r="AE3" i="69"/>
  <c r="AE2" i="69" s="1"/>
  <c r="AA3" i="69"/>
  <c r="AA2" i="69" s="1"/>
  <c r="W3" i="69"/>
  <c r="W2" i="69" s="1"/>
  <c r="S3" i="69"/>
  <c r="S2" i="69" s="1"/>
  <c r="O3" i="69"/>
  <c r="K3" i="69"/>
  <c r="K2" i="69" s="1"/>
  <c r="G3" i="69"/>
  <c r="G2" i="69" s="1"/>
  <c r="C3" i="69"/>
  <c r="AI2" i="69"/>
  <c r="C2" i="69" l="1"/>
  <c r="O2" i="69"/>
  <c r="BX340" i="2"/>
  <c r="BX339" i="2"/>
  <c r="BX332" i="2"/>
  <c r="BX333" i="2"/>
  <c r="BX334" i="2"/>
  <c r="BX336" i="2"/>
  <c r="BX331" i="2"/>
  <c r="BX329" i="2"/>
  <c r="BX328" i="2"/>
  <c r="BX303" i="2"/>
  <c r="BX304" i="2"/>
  <c r="BX305" i="2"/>
  <c r="BX306" i="2"/>
  <c r="BX307" i="2"/>
  <c r="BX308" i="2"/>
  <c r="BX309" i="2"/>
  <c r="BX311" i="2"/>
  <c r="BX312" i="2"/>
  <c r="BX315" i="2"/>
  <c r="BX318" i="2"/>
  <c r="BX302" i="2"/>
  <c r="BX300" i="2"/>
  <c r="BX299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2" i="2"/>
  <c r="BX253" i="2"/>
  <c r="BX254" i="2"/>
  <c r="BX255" i="2"/>
  <c r="BX257" i="2"/>
  <c r="BX258" i="2"/>
  <c r="BX259" i="2"/>
  <c r="BX260" i="2"/>
  <c r="BX261" i="2"/>
  <c r="BX262" i="2"/>
  <c r="BX264" i="2"/>
  <c r="BX265" i="2"/>
  <c r="BX266" i="2"/>
  <c r="BX267" i="2"/>
  <c r="BX268" i="2"/>
  <c r="BX269" i="2"/>
  <c r="BX270" i="2"/>
  <c r="BX272" i="2"/>
  <c r="BX273" i="2"/>
  <c r="BX276" i="2"/>
  <c r="BX279" i="2"/>
  <c r="BX286" i="2"/>
  <c r="BX287" i="2"/>
  <c r="BX288" i="2"/>
  <c r="BX289" i="2"/>
  <c r="BX292" i="2"/>
  <c r="BX293" i="2"/>
  <c r="BX297" i="2"/>
  <c r="BX232" i="2"/>
  <c r="BX225" i="2"/>
  <c r="BX224" i="2"/>
  <c r="BX217" i="2"/>
  <c r="BX218" i="2"/>
  <c r="BX219" i="2"/>
  <c r="BX221" i="2"/>
  <c r="BX216" i="2"/>
  <c r="BX214" i="2"/>
  <c r="BX213" i="2"/>
  <c r="BX188" i="2"/>
  <c r="BX191" i="2"/>
  <c r="BX194" i="2"/>
  <c r="BX195" i="2"/>
  <c r="BX187" i="2"/>
  <c r="BX185" i="2"/>
  <c r="BX184" i="2"/>
  <c r="BX118" i="2"/>
  <c r="BX119" i="2"/>
  <c r="BX120" i="2"/>
  <c r="BX121" i="2"/>
  <c r="BX122" i="2"/>
  <c r="BX123" i="2"/>
  <c r="BX124" i="2"/>
  <c r="BX125" i="2"/>
  <c r="BX128" i="2"/>
  <c r="BX130" i="2"/>
  <c r="BX131" i="2"/>
  <c r="BX132" i="2"/>
  <c r="BX133" i="2"/>
  <c r="BX134" i="2"/>
  <c r="BX135" i="2"/>
  <c r="BX137" i="2"/>
  <c r="BX140" i="2"/>
  <c r="BX142" i="2"/>
  <c r="BX143" i="2"/>
  <c r="BX144" i="2"/>
  <c r="BX145" i="2"/>
  <c r="BX150" i="2"/>
  <c r="BX153" i="2"/>
  <c r="BX154" i="2"/>
  <c r="BX171" i="2"/>
  <c r="BX177" i="2"/>
  <c r="BX117" i="2"/>
  <c r="AI5" i="68"/>
  <c r="AE5" i="68"/>
  <c r="AA5" i="68"/>
  <c r="W5" i="68"/>
  <c r="S5" i="68"/>
  <c r="O5" i="68"/>
  <c r="K5" i="68"/>
  <c r="G5" i="68"/>
  <c r="C5" i="68"/>
  <c r="AI4" i="68"/>
  <c r="AI2" i="68" s="1"/>
  <c r="AE4" i="68"/>
  <c r="AA4" i="68"/>
  <c r="AA2" i="68" s="1"/>
  <c r="W4" i="68"/>
  <c r="S4" i="68"/>
  <c r="S2" i="68" s="1"/>
  <c r="O4" i="68"/>
  <c r="K4" i="68"/>
  <c r="G4" i="68"/>
  <c r="C4" i="68"/>
  <c r="AI3" i="68"/>
  <c r="AE3" i="68"/>
  <c r="AA3" i="68"/>
  <c r="W3" i="68"/>
  <c r="S3" i="68"/>
  <c r="O3" i="68"/>
  <c r="K3" i="68"/>
  <c r="G3" i="68"/>
  <c r="C3" i="68"/>
  <c r="K2" i="68" l="1"/>
  <c r="G2" i="68"/>
  <c r="C2" i="68"/>
  <c r="W2" i="68"/>
  <c r="O2" i="68"/>
  <c r="AE2" i="68"/>
  <c r="BW332" i="2"/>
  <c r="BW333" i="2"/>
  <c r="BW334" i="2"/>
  <c r="BW336" i="2"/>
  <c r="BW337" i="2"/>
  <c r="BW331" i="2"/>
  <c r="BW303" i="2"/>
  <c r="BW304" i="2"/>
  <c r="BW305" i="2"/>
  <c r="BW306" i="2"/>
  <c r="BW307" i="2"/>
  <c r="BW308" i="2"/>
  <c r="BW309" i="2"/>
  <c r="BW310" i="2"/>
  <c r="BW311" i="2"/>
  <c r="BW312" i="2"/>
  <c r="BW313" i="2"/>
  <c r="BW315" i="2"/>
  <c r="BW323" i="2"/>
  <c r="BW30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2" i="2"/>
  <c r="BW253" i="2"/>
  <c r="BW254" i="2"/>
  <c r="BW255" i="2"/>
  <c r="BW257" i="2"/>
  <c r="BW258" i="2"/>
  <c r="BW259" i="2"/>
  <c r="BW260" i="2"/>
  <c r="BW261" i="2"/>
  <c r="BW262" i="2"/>
  <c r="BW264" i="2"/>
  <c r="BW265" i="2"/>
  <c r="BW266" i="2"/>
  <c r="BW267" i="2"/>
  <c r="BW268" i="2"/>
  <c r="BW269" i="2"/>
  <c r="BW273" i="2"/>
  <c r="BW275" i="2"/>
  <c r="BW276" i="2"/>
  <c r="BW285" i="2"/>
  <c r="BW286" i="2"/>
  <c r="BW288" i="2"/>
  <c r="BW292" i="2"/>
  <c r="BW295" i="2"/>
  <c r="BW232" i="2"/>
  <c r="BW217" i="2"/>
  <c r="BW218" i="2"/>
  <c r="BW219" i="2"/>
  <c r="BW221" i="2"/>
  <c r="BW216" i="2"/>
  <c r="BW188" i="2"/>
  <c r="BW190" i="2"/>
  <c r="BW191" i="2"/>
  <c r="BW193" i="2"/>
  <c r="BW194" i="2"/>
  <c r="BW187" i="2"/>
  <c r="BW118" i="2" l="1"/>
  <c r="BW119" i="2"/>
  <c r="K119" i="2" s="1"/>
  <c r="BW120" i="2"/>
  <c r="BW121" i="2"/>
  <c r="BW122" i="2"/>
  <c r="K122" i="2" s="1"/>
  <c r="BW123" i="2"/>
  <c r="K123" i="2" s="1"/>
  <c r="BW124" i="2"/>
  <c r="K124" i="2" s="1"/>
  <c r="BW125" i="2"/>
  <c r="K125" i="2" s="1"/>
  <c r="BW129" i="2"/>
  <c r="BW130" i="2"/>
  <c r="K130" i="2" s="1"/>
  <c r="BW131" i="2"/>
  <c r="K131" i="2" s="1"/>
  <c r="BW132" i="2"/>
  <c r="K132" i="2" s="1"/>
  <c r="BW133" i="2"/>
  <c r="K133" i="2" s="1"/>
  <c r="BW134" i="2"/>
  <c r="BW135" i="2"/>
  <c r="K135" i="2" s="1"/>
  <c r="BW137" i="2"/>
  <c r="BW138" i="2"/>
  <c r="BW139" i="2"/>
  <c r="K139" i="2" s="1"/>
  <c r="BW140" i="2"/>
  <c r="K140" i="2" s="1"/>
  <c r="K141" i="2"/>
  <c r="BW142" i="2"/>
  <c r="K142" i="2" s="1"/>
  <c r="BW144" i="2"/>
  <c r="BW145" i="2"/>
  <c r="BW146" i="2"/>
  <c r="K146" i="2" s="1"/>
  <c r="K147" i="2"/>
  <c r="K148" i="2"/>
  <c r="K149" i="2"/>
  <c r="K150" i="2"/>
  <c r="BW151" i="2"/>
  <c r="K151" i="2" s="1"/>
  <c r="BW152" i="2"/>
  <c r="K152" i="2" s="1"/>
  <c r="BW153" i="2"/>
  <c r="K153" i="2" s="1"/>
  <c r="BW154" i="2"/>
  <c r="K154" i="2" s="1"/>
  <c r="K155" i="2"/>
  <c r="BW156" i="2"/>
  <c r="K156" i="2" s="1"/>
  <c r="K157" i="2"/>
  <c r="BW158" i="2"/>
  <c r="K162" i="2"/>
  <c r="K163" i="2"/>
  <c r="K164" i="2"/>
  <c r="K165" i="2"/>
  <c r="BW166" i="2"/>
  <c r="K171" i="2"/>
  <c r="K172" i="2"/>
  <c r="K173" i="2"/>
  <c r="K174" i="2"/>
  <c r="K175" i="2"/>
  <c r="K176" i="2"/>
  <c r="K178" i="2"/>
  <c r="K179" i="2"/>
  <c r="K180" i="2"/>
  <c r="K181" i="2"/>
  <c r="BW182" i="2"/>
  <c r="BW117" i="2"/>
  <c r="K117" i="2" s="1"/>
  <c r="K103" i="2"/>
  <c r="K105" i="2"/>
  <c r="K107" i="2"/>
  <c r="K101" i="2"/>
  <c r="K75" i="2"/>
  <c r="K78" i="2"/>
  <c r="K79" i="2"/>
  <c r="K80" i="2"/>
  <c r="K83" i="2"/>
  <c r="K84" i="2"/>
  <c r="K86" i="2"/>
  <c r="K87" i="2"/>
  <c r="K88" i="2"/>
  <c r="K91" i="2"/>
  <c r="K92" i="2"/>
  <c r="K94" i="2"/>
  <c r="K95" i="2"/>
  <c r="K96" i="2"/>
  <c r="K72" i="2"/>
  <c r="K6" i="2"/>
  <c r="K7" i="2"/>
  <c r="K8" i="2"/>
  <c r="K13" i="2"/>
  <c r="K14" i="2"/>
  <c r="K15" i="2"/>
  <c r="K16" i="2"/>
  <c r="K21" i="2"/>
  <c r="K22" i="2"/>
  <c r="K23" i="2"/>
  <c r="K24" i="2"/>
  <c r="K28" i="2"/>
  <c r="K30" i="2"/>
  <c r="K31" i="2"/>
  <c r="K32" i="2"/>
  <c r="K37" i="2"/>
  <c r="K38" i="2"/>
  <c r="K39" i="2"/>
  <c r="K40" i="2"/>
  <c r="K41" i="2"/>
  <c r="K45" i="2"/>
  <c r="K46" i="2"/>
  <c r="K47" i="2"/>
  <c r="K48" i="2"/>
  <c r="K52" i="2"/>
  <c r="K53" i="2"/>
  <c r="K54" i="2"/>
  <c r="K55" i="2"/>
  <c r="K56" i="2"/>
  <c r="K57" i="2"/>
  <c r="K60" i="2"/>
  <c r="K62" i="2"/>
  <c r="K63" i="2"/>
  <c r="K64" i="2"/>
  <c r="K65" i="2"/>
  <c r="K66" i="2"/>
  <c r="K332" i="2"/>
  <c r="K333" i="2"/>
  <c r="K334" i="2"/>
  <c r="K335" i="2"/>
  <c r="K336" i="2"/>
  <c r="K337" i="2"/>
  <c r="K331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0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32" i="2"/>
  <c r="K217" i="2"/>
  <c r="K218" i="2"/>
  <c r="K219" i="2"/>
  <c r="K220" i="2"/>
  <c r="K221" i="2"/>
  <c r="K222" i="2"/>
  <c r="K216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187" i="2"/>
  <c r="K118" i="2"/>
  <c r="K120" i="2"/>
  <c r="K121" i="2"/>
  <c r="K126" i="2"/>
  <c r="K127" i="2"/>
  <c r="K128" i="2"/>
  <c r="K129" i="2"/>
  <c r="K134" i="2"/>
  <c r="K136" i="2"/>
  <c r="K137" i="2"/>
  <c r="K138" i="2"/>
  <c r="K143" i="2"/>
  <c r="K144" i="2"/>
  <c r="K145" i="2"/>
  <c r="K158" i="2"/>
  <c r="K159" i="2"/>
  <c r="K160" i="2"/>
  <c r="K161" i="2"/>
  <c r="K166" i="2"/>
  <c r="K167" i="2"/>
  <c r="K168" i="2"/>
  <c r="K169" i="2"/>
  <c r="K170" i="2"/>
  <c r="K177" i="2"/>
  <c r="K182" i="2"/>
  <c r="K102" i="2"/>
  <c r="K104" i="2"/>
  <c r="K106" i="2"/>
  <c r="K73" i="2"/>
  <c r="K74" i="2"/>
  <c r="K76" i="2"/>
  <c r="K77" i="2"/>
  <c r="K81" i="2"/>
  <c r="K82" i="2"/>
  <c r="K85" i="2"/>
  <c r="K89" i="2"/>
  <c r="K90" i="2"/>
  <c r="K93" i="2"/>
  <c r="BW338" i="2"/>
  <c r="BX338" i="2"/>
  <c r="BY338" i="2"/>
  <c r="BZ338" i="2"/>
  <c r="CA338" i="2"/>
  <c r="CB338" i="2"/>
  <c r="CC338" i="2"/>
  <c r="BW327" i="2"/>
  <c r="BX327" i="2"/>
  <c r="BY327" i="2"/>
  <c r="BZ327" i="2"/>
  <c r="CA327" i="2"/>
  <c r="CB327" i="2"/>
  <c r="CC327" i="2"/>
  <c r="BW298" i="2"/>
  <c r="BX298" i="2"/>
  <c r="BY298" i="2"/>
  <c r="BZ298" i="2"/>
  <c r="CA298" i="2"/>
  <c r="CB298" i="2"/>
  <c r="CC298" i="2"/>
  <c r="CC223" i="2"/>
  <c r="BW223" i="2"/>
  <c r="BX223" i="2"/>
  <c r="BY223" i="2"/>
  <c r="BZ223" i="2"/>
  <c r="CA223" i="2"/>
  <c r="CB223" i="2"/>
  <c r="BW212" i="2"/>
  <c r="BX212" i="2"/>
  <c r="BY212" i="2"/>
  <c r="BZ212" i="2"/>
  <c r="CA212" i="2"/>
  <c r="CB212" i="2"/>
  <c r="CC212" i="2"/>
  <c r="BX183" i="2"/>
  <c r="BY183" i="2"/>
  <c r="BZ183" i="2"/>
  <c r="CA183" i="2"/>
  <c r="CB183" i="2"/>
  <c r="CC183" i="2"/>
  <c r="K99" i="2"/>
  <c r="K3" i="2"/>
  <c r="K4" i="2"/>
  <c r="K5" i="2"/>
  <c r="K9" i="2"/>
  <c r="K10" i="2"/>
  <c r="K11" i="2"/>
  <c r="K12" i="2"/>
  <c r="K17" i="2"/>
  <c r="K18" i="2"/>
  <c r="K19" i="2"/>
  <c r="K20" i="2"/>
  <c r="K25" i="2"/>
  <c r="K26" i="2"/>
  <c r="K27" i="2"/>
  <c r="K29" i="2"/>
  <c r="K33" i="2"/>
  <c r="K34" i="2"/>
  <c r="K35" i="2"/>
  <c r="K36" i="2"/>
  <c r="K42" i="2"/>
  <c r="K43" i="2"/>
  <c r="K44" i="2"/>
  <c r="K49" i="2"/>
  <c r="K50" i="2"/>
  <c r="K51" i="2"/>
  <c r="K58" i="2"/>
  <c r="K59" i="2"/>
  <c r="K61" i="2"/>
  <c r="K67" i="2"/>
  <c r="K2" i="2"/>
  <c r="AI5" i="67"/>
  <c r="AE5" i="67"/>
  <c r="AA5" i="67"/>
  <c r="W5" i="67"/>
  <c r="S5" i="67"/>
  <c r="O5" i="67"/>
  <c r="K5" i="67"/>
  <c r="G5" i="67"/>
  <c r="C5" i="67"/>
  <c r="AI4" i="67"/>
  <c r="AE4" i="67"/>
  <c r="AA4" i="67"/>
  <c r="W4" i="67"/>
  <c r="S4" i="67"/>
  <c r="O4" i="67"/>
  <c r="K4" i="67"/>
  <c r="K2" i="67" s="1"/>
  <c r="K109" i="2" s="1"/>
  <c r="G4" i="67"/>
  <c r="C4" i="67"/>
  <c r="AI3" i="67"/>
  <c r="BW340" i="2" s="1"/>
  <c r="K340" i="2" s="1"/>
  <c r="AE3" i="67"/>
  <c r="AE2" i="67" s="1"/>
  <c r="BW328" i="2" s="1"/>
  <c r="K328" i="2" s="1"/>
  <c r="AA3" i="67"/>
  <c r="BW300" i="2" s="1"/>
  <c r="K300" i="2" s="1"/>
  <c r="W3" i="67"/>
  <c r="W2" i="67" s="1"/>
  <c r="BW224" i="2" s="1"/>
  <c r="K224" i="2" s="1"/>
  <c r="S3" i="67"/>
  <c r="BW214" i="2" s="1"/>
  <c r="K214" i="2" s="1"/>
  <c r="O3" i="67"/>
  <c r="K3" i="67"/>
  <c r="K110" i="2" s="1"/>
  <c r="G3" i="67"/>
  <c r="C3" i="67"/>
  <c r="K70" i="2" s="1"/>
  <c r="AI2" i="67"/>
  <c r="BW339" i="2" s="1"/>
  <c r="K339" i="2" s="1"/>
  <c r="G2" i="67"/>
  <c r="K98" i="2" s="1"/>
  <c r="BV2" i="2"/>
  <c r="BW329" i="2" l="1"/>
  <c r="K329" i="2" s="1"/>
  <c r="K327" i="2"/>
  <c r="AA2" i="67"/>
  <c r="BW299" i="2" s="1"/>
  <c r="K299" i="2" s="1"/>
  <c r="BW225" i="2"/>
  <c r="K225" i="2" s="1"/>
  <c r="K223" i="2"/>
  <c r="S2" i="67"/>
  <c r="BW213" i="2" s="1"/>
  <c r="K213" i="2" s="1"/>
  <c r="K212" i="2"/>
  <c r="O2" i="67"/>
  <c r="C2" i="67"/>
  <c r="K69" i="2" s="1"/>
  <c r="K68" i="2"/>
  <c r="K338" i="2"/>
  <c r="K298" i="2"/>
  <c r="K183" i="2"/>
  <c r="BW183" i="2"/>
  <c r="K108" i="2"/>
  <c r="K97" i="2"/>
  <c r="BV340" i="2"/>
  <c r="BV339" i="2"/>
  <c r="BV332" i="2"/>
  <c r="BV333" i="2"/>
  <c r="BV334" i="2"/>
  <c r="BV336" i="2"/>
  <c r="BV337" i="2"/>
  <c r="BV331" i="2"/>
  <c r="BV329" i="2"/>
  <c r="BV328" i="2"/>
  <c r="BW184" i="2" l="1"/>
  <c r="K184" i="2" s="1"/>
  <c r="BW185" i="2"/>
  <c r="K185" i="2" s="1"/>
  <c r="BV303" i="2"/>
  <c r="BV304" i="2"/>
  <c r="BV305" i="2"/>
  <c r="BV306" i="2"/>
  <c r="BV307" i="2"/>
  <c r="BV308" i="2"/>
  <c r="BV309" i="2"/>
  <c r="BV312" i="2"/>
  <c r="BV315" i="2"/>
  <c r="BV316" i="2"/>
  <c r="BV319" i="2"/>
  <c r="BV320" i="2"/>
  <c r="BV302" i="2"/>
  <c r="BV300" i="2"/>
  <c r="BV299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7" i="2"/>
  <c r="BV258" i="2"/>
  <c r="BV259" i="2"/>
  <c r="BV260" i="2"/>
  <c r="BV261" i="2"/>
  <c r="BV262" i="2"/>
  <c r="BV264" i="2"/>
  <c r="BV265" i="2"/>
  <c r="BV266" i="2"/>
  <c r="BV267" i="2"/>
  <c r="BV268" i="2"/>
  <c r="BV269" i="2"/>
  <c r="BV273" i="2"/>
  <c r="BV275" i="2"/>
  <c r="BV276" i="2"/>
  <c r="BV283" i="2"/>
  <c r="BV285" i="2"/>
  <c r="BV286" i="2"/>
  <c r="BV288" i="2"/>
  <c r="BV292" i="2"/>
  <c r="BV295" i="2"/>
  <c r="BV232" i="2"/>
  <c r="BV225" i="2"/>
  <c r="BV224" i="2"/>
  <c r="BV217" i="2"/>
  <c r="BV218" i="2"/>
  <c r="BV219" i="2"/>
  <c r="BV221" i="2"/>
  <c r="BV222" i="2"/>
  <c r="BV216" i="2"/>
  <c r="BV214" i="2"/>
  <c r="BV213" i="2"/>
  <c r="BV188" i="2"/>
  <c r="BV190" i="2"/>
  <c r="BV191" i="2"/>
  <c r="BV194" i="2"/>
  <c r="BV195" i="2"/>
  <c r="BV197" i="2"/>
  <c r="BV206" i="2"/>
  <c r="BV187" i="2"/>
  <c r="BV185" i="2"/>
  <c r="BV184" i="2"/>
  <c r="BV118" i="2"/>
  <c r="BV119" i="2"/>
  <c r="BV120" i="2"/>
  <c r="BV121" i="2"/>
  <c r="BV122" i="2"/>
  <c r="BV123" i="2"/>
  <c r="BV124" i="2"/>
  <c r="BV125" i="2"/>
  <c r="BV126" i="2"/>
  <c r="BV128" i="2"/>
  <c r="BV130" i="2"/>
  <c r="BV131" i="2"/>
  <c r="BV132" i="2"/>
  <c r="BV133" i="2"/>
  <c r="BV134" i="2"/>
  <c r="BV135" i="2"/>
  <c r="BV137" i="2"/>
  <c r="BV138" i="2"/>
  <c r="BV139" i="2"/>
  <c r="BV140" i="2"/>
  <c r="BV141" i="2"/>
  <c r="BV142" i="2"/>
  <c r="BV144" i="2"/>
  <c r="BV145" i="2"/>
  <c r="BV146" i="2"/>
  <c r="BV147" i="2"/>
  <c r="BV149" i="2"/>
  <c r="BV150" i="2"/>
  <c r="BV152" i="2"/>
  <c r="BV153" i="2"/>
  <c r="BV154" i="2"/>
  <c r="BV155" i="2"/>
  <c r="BV156" i="2"/>
  <c r="BV158" i="2"/>
  <c r="BV159" i="2"/>
  <c r="BV164" i="2"/>
  <c r="BV166" i="2"/>
  <c r="BV171" i="2"/>
  <c r="BV173" i="2"/>
  <c r="BV180" i="2"/>
  <c r="BV182" i="2"/>
  <c r="BV117" i="2"/>
  <c r="BV110" i="2"/>
  <c r="BV109" i="2"/>
  <c r="BV102" i="2"/>
  <c r="BV103" i="2"/>
  <c r="BV104" i="2"/>
  <c r="BV106" i="2"/>
  <c r="BV107" i="2"/>
  <c r="BV101" i="2"/>
  <c r="BV99" i="2"/>
  <c r="BV98" i="2"/>
  <c r="BV73" i="2"/>
  <c r="BV74" i="2"/>
  <c r="BV75" i="2"/>
  <c r="BV76" i="2"/>
  <c r="BV77" i="2"/>
  <c r="BV78" i="2"/>
  <c r="BV79" i="2"/>
  <c r="BV80" i="2"/>
  <c r="BV82" i="2"/>
  <c r="BV85" i="2"/>
  <c r="BV86" i="2"/>
  <c r="BV89" i="2"/>
  <c r="BV90" i="2"/>
  <c r="BV91" i="2"/>
  <c r="BV72" i="2"/>
  <c r="BV70" i="2"/>
  <c r="BV69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4" i="2"/>
  <c r="BV35" i="2"/>
  <c r="BV36" i="2"/>
  <c r="BV37" i="2"/>
  <c r="BV38" i="2"/>
  <c r="BV39" i="2"/>
  <c r="BV40" i="2"/>
  <c r="BV41" i="2"/>
  <c r="BV43" i="2"/>
  <c r="BV44" i="2"/>
  <c r="BV45" i="2"/>
  <c r="BV46" i="2"/>
  <c r="BV49" i="2"/>
  <c r="BV51" i="2"/>
  <c r="BV53" i="2"/>
  <c r="BV55" i="2"/>
  <c r="BV56" i="2"/>
  <c r="BV58" i="2"/>
  <c r="BV62" i="2"/>
  <c r="BV65" i="2"/>
  <c r="BV67" i="2"/>
  <c r="AI5" i="66" l="1"/>
  <c r="AE5" i="66"/>
  <c r="AA5" i="66"/>
  <c r="W5" i="66"/>
  <c r="S5" i="66"/>
  <c r="O5" i="66"/>
  <c r="K5" i="66"/>
  <c r="G5" i="66"/>
  <c r="C5" i="66"/>
  <c r="AI4" i="66"/>
  <c r="AI2" i="66" s="1"/>
  <c r="AE4" i="66"/>
  <c r="AA4" i="66"/>
  <c r="AA2" i="66" s="1"/>
  <c r="W4" i="66"/>
  <c r="S4" i="66"/>
  <c r="O4" i="66"/>
  <c r="K4" i="66"/>
  <c r="G4" i="66"/>
  <c r="C4" i="66"/>
  <c r="C2" i="66" s="1"/>
  <c r="AI3" i="66"/>
  <c r="AE3" i="66"/>
  <c r="AA3" i="66"/>
  <c r="W3" i="66"/>
  <c r="S3" i="66"/>
  <c r="S2" i="66" s="1"/>
  <c r="O3" i="66"/>
  <c r="K3" i="66"/>
  <c r="K2" i="66" s="1"/>
  <c r="G3" i="66"/>
  <c r="G2" i="66" s="1"/>
  <c r="C3" i="66"/>
  <c r="AE2" i="66" l="1"/>
  <c r="W2" i="66"/>
  <c r="O2" i="66"/>
  <c r="BU340" i="2"/>
  <c r="BU339" i="2"/>
  <c r="BU332" i="2"/>
  <c r="BU333" i="2"/>
  <c r="BU334" i="2"/>
  <c r="BU336" i="2"/>
  <c r="BU337" i="2"/>
  <c r="BU331" i="2"/>
  <c r="BU329" i="2"/>
  <c r="BU328" i="2"/>
  <c r="BU303" i="2"/>
  <c r="BU304" i="2"/>
  <c r="BU305" i="2"/>
  <c r="BU306" i="2"/>
  <c r="BU307" i="2"/>
  <c r="BU308" i="2"/>
  <c r="BU309" i="2"/>
  <c r="BU310" i="2"/>
  <c r="BU311" i="2"/>
  <c r="BU312" i="2"/>
  <c r="BU313" i="2"/>
  <c r="BU315" i="2"/>
  <c r="BU323" i="2"/>
  <c r="BU325" i="2"/>
  <c r="BU302" i="2"/>
  <c r="BU300" i="2"/>
  <c r="BU299" i="2"/>
  <c r="BU233" i="2"/>
  <c r="BU234" i="2"/>
  <c r="BU235" i="2"/>
  <c r="BU236" i="2"/>
  <c r="BU237" i="2"/>
  <c r="BU238" i="2"/>
  <c r="BU239" i="2"/>
  <c r="BU240" i="2"/>
  <c r="BU241" i="2"/>
  <c r="BU242" i="2"/>
  <c r="BU243" i="2"/>
  <c r="BU245" i="2"/>
  <c r="BU246" i="2"/>
  <c r="BU247" i="2"/>
  <c r="BU248" i="2"/>
  <c r="BU249" i="2"/>
  <c r="BU250" i="2"/>
  <c r="BU252" i="2"/>
  <c r="BU253" i="2"/>
  <c r="BU254" i="2"/>
  <c r="BU255" i="2"/>
  <c r="BU257" i="2"/>
  <c r="BU258" i="2"/>
  <c r="BU259" i="2"/>
  <c r="BU260" i="2"/>
  <c r="BU261" i="2"/>
  <c r="BU262" i="2"/>
  <c r="BU264" i="2"/>
  <c r="BU265" i="2"/>
  <c r="BU266" i="2"/>
  <c r="BU267" i="2"/>
  <c r="BU268" i="2"/>
  <c r="BU269" i="2"/>
  <c r="BU273" i="2"/>
  <c r="BU274" i="2"/>
  <c r="BU276" i="2"/>
  <c r="BU281" i="2"/>
  <c r="BU286" i="2"/>
  <c r="BU292" i="2"/>
  <c r="BU295" i="2"/>
  <c r="BU232" i="2"/>
  <c r="BU225" i="2"/>
  <c r="BU224" i="2"/>
  <c r="BU217" i="2"/>
  <c r="BU218" i="2"/>
  <c r="BU219" i="2"/>
  <c r="BU221" i="2"/>
  <c r="BU222" i="2"/>
  <c r="BU216" i="2"/>
  <c r="BU214" i="2"/>
  <c r="BU213" i="2"/>
  <c r="BU188" i="2"/>
  <c r="BU190" i="2"/>
  <c r="BU191" i="2"/>
  <c r="BU193" i="2"/>
  <c r="BU194" i="2"/>
  <c r="BU195" i="2"/>
  <c r="BU196" i="2"/>
  <c r="BU206" i="2"/>
  <c r="BU187" i="2"/>
  <c r="BU185" i="2"/>
  <c r="BU184" i="2"/>
  <c r="BU118" i="2"/>
  <c r="BU119" i="2"/>
  <c r="BU120" i="2"/>
  <c r="BU121" i="2"/>
  <c r="BU122" i="2"/>
  <c r="BU123" i="2"/>
  <c r="BU124" i="2"/>
  <c r="BU125" i="2"/>
  <c r="BU128" i="2"/>
  <c r="BU129" i="2"/>
  <c r="BU130" i="2"/>
  <c r="BU131" i="2"/>
  <c r="BU132" i="2"/>
  <c r="BU133" i="2"/>
  <c r="BU134" i="2"/>
  <c r="BU135" i="2"/>
  <c r="BU137" i="2"/>
  <c r="BU138" i="2"/>
  <c r="BU139" i="2"/>
  <c r="BU140" i="2"/>
  <c r="BU142" i="2"/>
  <c r="BU143" i="2"/>
  <c r="BU144" i="2"/>
  <c r="BU147" i="2"/>
  <c r="BU149" i="2"/>
  <c r="BU150" i="2"/>
  <c r="BU151" i="2"/>
  <c r="BU152" i="2"/>
  <c r="BU153" i="2"/>
  <c r="BU154" i="2"/>
  <c r="BU155" i="2"/>
  <c r="BU158" i="2"/>
  <c r="BU160" i="2"/>
  <c r="BU161" i="2"/>
  <c r="BU171" i="2"/>
  <c r="BU175" i="2"/>
  <c r="BU177" i="2"/>
  <c r="BU178" i="2"/>
  <c r="BU180" i="2"/>
  <c r="BU181" i="2"/>
  <c r="BU117" i="2"/>
  <c r="BU110" i="2"/>
  <c r="BU109" i="2"/>
  <c r="BU102" i="2"/>
  <c r="BU103" i="2"/>
  <c r="BU104" i="2"/>
  <c r="BU106" i="2"/>
  <c r="BU107" i="2"/>
  <c r="BU101" i="2"/>
  <c r="BU99" i="2"/>
  <c r="BU98" i="2"/>
  <c r="BU73" i="2"/>
  <c r="BU74" i="2"/>
  <c r="BU75" i="2"/>
  <c r="BU76" i="2"/>
  <c r="BU77" i="2"/>
  <c r="BU78" i="2"/>
  <c r="BU79" i="2"/>
  <c r="BU80" i="2"/>
  <c r="BU81" i="2"/>
  <c r="BU82" i="2"/>
  <c r="BU83" i="2"/>
  <c r="BU85" i="2"/>
  <c r="BU91" i="2"/>
  <c r="BU93" i="2"/>
  <c r="BU95" i="2"/>
  <c r="BU72" i="2"/>
  <c r="BU70" i="2"/>
  <c r="BU69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2" i="2"/>
  <c r="BU23" i="2"/>
  <c r="BU24" i="2"/>
  <c r="BU25" i="2"/>
  <c r="BU27" i="2"/>
  <c r="BU28" i="2"/>
  <c r="BU29" i="2"/>
  <c r="BU30" i="2"/>
  <c r="BU31" i="2"/>
  <c r="BU32" i="2"/>
  <c r="BU34" i="2"/>
  <c r="BU35" i="2"/>
  <c r="BU36" i="2"/>
  <c r="BU37" i="2"/>
  <c r="BU38" i="2"/>
  <c r="BU39" i="2"/>
  <c r="BU40" i="2"/>
  <c r="BU43" i="2"/>
  <c r="BU44" i="2"/>
  <c r="BU45" i="2"/>
  <c r="BU46" i="2"/>
  <c r="BU51" i="2"/>
  <c r="BU56" i="2"/>
  <c r="BU60" i="2"/>
  <c r="BU62" i="2"/>
  <c r="BU63" i="2"/>
  <c r="BU65" i="2"/>
  <c r="BU66" i="2"/>
  <c r="BU2" i="2"/>
  <c r="BT340" i="2"/>
  <c r="BT339" i="2"/>
  <c r="BT332" i="2"/>
  <c r="BT333" i="2"/>
  <c r="BT334" i="2"/>
  <c r="BT336" i="2"/>
  <c r="BT337" i="2"/>
  <c r="BT331" i="2"/>
  <c r="BT329" i="2"/>
  <c r="BT328" i="2"/>
  <c r="BT303" i="2"/>
  <c r="BT304" i="2"/>
  <c r="BT305" i="2"/>
  <c r="BT306" i="2"/>
  <c r="BT307" i="2"/>
  <c r="BT308" i="2"/>
  <c r="BT309" i="2"/>
  <c r="BT312" i="2"/>
  <c r="BT316" i="2"/>
  <c r="BT318" i="2"/>
  <c r="BT320" i="2"/>
  <c r="BT302" i="2"/>
  <c r="BT300" i="2"/>
  <c r="BT299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2" i="2"/>
  <c r="BT253" i="2"/>
  <c r="BT254" i="2"/>
  <c r="BT255" i="2"/>
  <c r="BT256" i="2"/>
  <c r="BT257" i="2"/>
  <c r="BT258" i="2"/>
  <c r="BT259" i="2"/>
  <c r="BT260" i="2"/>
  <c r="BT261" i="2"/>
  <c r="BT265" i="2"/>
  <c r="BT266" i="2"/>
  <c r="BT267" i="2"/>
  <c r="BT268" i="2"/>
  <c r="BT269" i="2"/>
  <c r="BT270" i="2"/>
  <c r="BT273" i="2"/>
  <c r="BT274" i="2"/>
  <c r="BT276" i="2"/>
  <c r="BT281" i="2"/>
  <c r="BT286" i="2"/>
  <c r="BT288" i="2"/>
  <c r="BT292" i="2"/>
  <c r="BT294" i="2"/>
  <c r="BT296" i="2"/>
  <c r="BT232" i="2"/>
  <c r="BS232" i="2"/>
  <c r="BT225" i="2"/>
  <c r="BT224" i="2"/>
  <c r="BT217" i="2"/>
  <c r="BT218" i="2"/>
  <c r="BT219" i="2"/>
  <c r="BT221" i="2"/>
  <c r="BT216" i="2"/>
  <c r="BT214" i="2"/>
  <c r="BT213" i="2"/>
  <c r="BT188" i="2"/>
  <c r="BT190" i="2"/>
  <c r="BT191" i="2"/>
  <c r="BT194" i="2"/>
  <c r="BT206" i="2"/>
  <c r="BT210" i="2"/>
  <c r="BT187" i="2"/>
  <c r="BT185" i="2"/>
  <c r="BT184" i="2"/>
  <c r="BT118" i="2"/>
  <c r="BT119" i="2"/>
  <c r="BT120" i="2"/>
  <c r="BT121" i="2"/>
  <c r="BT122" i="2"/>
  <c r="BT123" i="2"/>
  <c r="BT124" i="2"/>
  <c r="BT125" i="2"/>
  <c r="BT126" i="2"/>
  <c r="BT128" i="2"/>
  <c r="BT129" i="2"/>
  <c r="BT130" i="2"/>
  <c r="BT131" i="2"/>
  <c r="BT132" i="2"/>
  <c r="BT133" i="2"/>
  <c r="BT134" i="2"/>
  <c r="BT135" i="2"/>
  <c r="BT138" i="2"/>
  <c r="BT139" i="2"/>
  <c r="BT140" i="2"/>
  <c r="BT142" i="2"/>
  <c r="BT143" i="2"/>
  <c r="BT144" i="2"/>
  <c r="BT146" i="2"/>
  <c r="BT149" i="2"/>
  <c r="BT150" i="2"/>
  <c r="BT154" i="2"/>
  <c r="BT156" i="2"/>
  <c r="BT158" i="2"/>
  <c r="BT160" i="2"/>
  <c r="BT161" i="2"/>
  <c r="BT171" i="2"/>
  <c r="BT181" i="2"/>
  <c r="BT117" i="2"/>
  <c r="BT110" i="2"/>
  <c r="BT109" i="2"/>
  <c r="BT102" i="2"/>
  <c r="BT103" i="2"/>
  <c r="BT104" i="2"/>
  <c r="BT106" i="2"/>
  <c r="BT107" i="2"/>
  <c r="BT101" i="2"/>
  <c r="BS101" i="2"/>
  <c r="BT99" i="2"/>
  <c r="BT98" i="2"/>
  <c r="BT73" i="2"/>
  <c r="BT74" i="2"/>
  <c r="BT75" i="2"/>
  <c r="BT76" i="2"/>
  <c r="BT77" i="2"/>
  <c r="BT78" i="2"/>
  <c r="BT79" i="2"/>
  <c r="BT82" i="2"/>
  <c r="BT86" i="2"/>
  <c r="BT88" i="2"/>
  <c r="BT90" i="2"/>
  <c r="BT91" i="2"/>
  <c r="BT95" i="2"/>
  <c r="BT72" i="2"/>
  <c r="BT70" i="2"/>
  <c r="BT69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2" i="2"/>
  <c r="BT23" i="2"/>
  <c r="BT24" i="2"/>
  <c r="BT25" i="2"/>
  <c r="BT26" i="2"/>
  <c r="BT27" i="2"/>
  <c r="BT28" i="2"/>
  <c r="BT29" i="2"/>
  <c r="BT30" i="2"/>
  <c r="BT31" i="2"/>
  <c r="BT34" i="2"/>
  <c r="BT35" i="2"/>
  <c r="BT36" i="2"/>
  <c r="BT37" i="2"/>
  <c r="BT38" i="2"/>
  <c r="BT39" i="2"/>
  <c r="BT40" i="2"/>
  <c r="BT41" i="2"/>
  <c r="BT43" i="2"/>
  <c r="BT44" i="2"/>
  <c r="BT45" i="2"/>
  <c r="BT46" i="2"/>
  <c r="BT51" i="2"/>
  <c r="BT56" i="2"/>
  <c r="BT58" i="2"/>
  <c r="BT62" i="2"/>
  <c r="BT64" i="2"/>
  <c r="BT66" i="2"/>
  <c r="BT2" i="2"/>
  <c r="AI5" i="65" l="1"/>
  <c r="AE5" i="65"/>
  <c r="AA5" i="65"/>
  <c r="W5" i="65"/>
  <c r="S5" i="65"/>
  <c r="O5" i="65"/>
  <c r="K5" i="65"/>
  <c r="G5" i="65"/>
  <c r="C5" i="65"/>
  <c r="AI4" i="65"/>
  <c r="AI2" i="65" s="1"/>
  <c r="AE4" i="65"/>
  <c r="AA4" i="65"/>
  <c r="W4" i="65"/>
  <c r="S4" i="65"/>
  <c r="O4" i="65"/>
  <c r="K4" i="65"/>
  <c r="G4" i="65"/>
  <c r="C4" i="65"/>
  <c r="C2" i="65" s="1"/>
  <c r="AI3" i="65"/>
  <c r="AE3" i="65"/>
  <c r="AE2" i="65" s="1"/>
  <c r="AA3" i="65"/>
  <c r="AA2" i="65" s="1"/>
  <c r="W3" i="65"/>
  <c r="W2" i="65" s="1"/>
  <c r="S3" i="65"/>
  <c r="O3" i="65"/>
  <c r="K3" i="65"/>
  <c r="K2" i="65" s="1"/>
  <c r="G3" i="65"/>
  <c r="C3" i="65"/>
  <c r="AI5" i="64"/>
  <c r="AE5" i="64"/>
  <c r="AA5" i="64"/>
  <c r="W5" i="64"/>
  <c r="S5" i="64"/>
  <c r="O5" i="64"/>
  <c r="K5" i="64"/>
  <c r="G5" i="64"/>
  <c r="C5" i="64"/>
  <c r="AI4" i="64"/>
  <c r="AE4" i="64"/>
  <c r="AE2" i="64" s="1"/>
  <c r="AA4" i="64"/>
  <c r="AA2" i="64" s="1"/>
  <c r="W4" i="64"/>
  <c r="S4" i="64"/>
  <c r="O4" i="64"/>
  <c r="K4" i="64"/>
  <c r="G4" i="64"/>
  <c r="C4" i="64"/>
  <c r="AI3" i="64"/>
  <c r="AI2" i="64" s="1"/>
  <c r="AE3" i="64"/>
  <c r="AA3" i="64"/>
  <c r="W3" i="64"/>
  <c r="S3" i="64"/>
  <c r="O3" i="64"/>
  <c r="O2" i="64" s="1"/>
  <c r="K3" i="64"/>
  <c r="G3" i="64"/>
  <c r="C3" i="64"/>
  <c r="W2" i="64" l="1"/>
  <c r="S2" i="65"/>
  <c r="S2" i="64"/>
  <c r="O2" i="65"/>
  <c r="K2" i="64"/>
  <c r="G2" i="65"/>
  <c r="G2" i="64"/>
  <c r="C2" i="64"/>
  <c r="BS340" i="2"/>
  <c r="BS339" i="2"/>
  <c r="BS332" i="2"/>
  <c r="BS333" i="2"/>
  <c r="BS334" i="2"/>
  <c r="BS336" i="2"/>
  <c r="BS337" i="2"/>
  <c r="BS331" i="2"/>
  <c r="BS329" i="2"/>
  <c r="BS328" i="2"/>
  <c r="BS303" i="2"/>
  <c r="BS304" i="2"/>
  <c r="BS305" i="2"/>
  <c r="BS306" i="2"/>
  <c r="BS307" i="2"/>
  <c r="BS308" i="2"/>
  <c r="BS309" i="2"/>
  <c r="BS310" i="2"/>
  <c r="BS311" i="2"/>
  <c r="BS312" i="2"/>
  <c r="BS314" i="2"/>
  <c r="BS315" i="2"/>
  <c r="BS316" i="2"/>
  <c r="BS318" i="2"/>
  <c r="BS320" i="2"/>
  <c r="BS302" i="2"/>
  <c r="BS300" i="2"/>
  <c r="BS299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2" i="2"/>
  <c r="BS253" i="2"/>
  <c r="BS254" i="2"/>
  <c r="BS255" i="2"/>
  <c r="BS256" i="2"/>
  <c r="BS257" i="2"/>
  <c r="BS258" i="2"/>
  <c r="BS259" i="2"/>
  <c r="BS261" i="2"/>
  <c r="BS262" i="2"/>
  <c r="BS264" i="2"/>
  <c r="BS265" i="2"/>
  <c r="BS266" i="2"/>
  <c r="BS267" i="2"/>
  <c r="BS268" i="2"/>
  <c r="BS269" i="2"/>
  <c r="BS270" i="2"/>
  <c r="BS271" i="2"/>
  <c r="BS273" i="2"/>
  <c r="BS276" i="2"/>
  <c r="BS286" i="2"/>
  <c r="BS287" i="2"/>
  <c r="BS288" i="2"/>
  <c r="BS290" i="2"/>
  <c r="BS292" i="2"/>
  <c r="BS293" i="2"/>
  <c r="BS295" i="2"/>
  <c r="BS296" i="2"/>
  <c r="BS225" i="2"/>
  <c r="BS224" i="2"/>
  <c r="BS217" i="2"/>
  <c r="BS218" i="2"/>
  <c r="BS221" i="2"/>
  <c r="BS222" i="2"/>
  <c r="BS216" i="2"/>
  <c r="BS214" i="2"/>
  <c r="BS213" i="2"/>
  <c r="BS188" i="2"/>
  <c r="BS189" i="2"/>
  <c r="BS190" i="2"/>
  <c r="BS191" i="2"/>
  <c r="BS193" i="2"/>
  <c r="BS194" i="2"/>
  <c r="BS196" i="2"/>
  <c r="BS205" i="2"/>
  <c r="BS206" i="2"/>
  <c r="BS187" i="2"/>
  <c r="BS185" i="2"/>
  <c r="BS184" i="2"/>
  <c r="BS118" i="2"/>
  <c r="BS119" i="2"/>
  <c r="BS120" i="2"/>
  <c r="BS121" i="2"/>
  <c r="BS122" i="2"/>
  <c r="BS123" i="2"/>
  <c r="BS124" i="2"/>
  <c r="BS125" i="2"/>
  <c r="BS130" i="2"/>
  <c r="BS131" i="2"/>
  <c r="BS132" i="2"/>
  <c r="BS133" i="2"/>
  <c r="BS134" i="2"/>
  <c r="BS135" i="2"/>
  <c r="BS136" i="2"/>
  <c r="BS137" i="2"/>
  <c r="BS138" i="2"/>
  <c r="BS139" i="2"/>
  <c r="BS140" i="2"/>
  <c r="BS142" i="2"/>
  <c r="BS143" i="2"/>
  <c r="BS144" i="2"/>
  <c r="BS145" i="2"/>
  <c r="BS146" i="2"/>
  <c r="BS150" i="2"/>
  <c r="BS152" i="2"/>
  <c r="BS153" i="2"/>
  <c r="BS154" i="2"/>
  <c r="BS155" i="2"/>
  <c r="BS156" i="2"/>
  <c r="BS158" i="2"/>
  <c r="BS171" i="2"/>
  <c r="BS172" i="2"/>
  <c r="BS117" i="2"/>
  <c r="BS110" i="2"/>
  <c r="BS109" i="2"/>
  <c r="BS102" i="2"/>
  <c r="BS103" i="2"/>
  <c r="BS104" i="2"/>
  <c r="BS106" i="2"/>
  <c r="BS107" i="2"/>
  <c r="BS99" i="2"/>
  <c r="BS98" i="2"/>
  <c r="BS73" i="2"/>
  <c r="BS74" i="2"/>
  <c r="BS75" i="2"/>
  <c r="BS76" i="2"/>
  <c r="BS77" i="2"/>
  <c r="BS78" i="2"/>
  <c r="BS79" i="2"/>
  <c r="BS80" i="2"/>
  <c r="BS81" i="2"/>
  <c r="BS82" i="2"/>
  <c r="BS84" i="2"/>
  <c r="BS85" i="2"/>
  <c r="BS86" i="2"/>
  <c r="BS88" i="2"/>
  <c r="BS90" i="2"/>
  <c r="BS91" i="2"/>
  <c r="BS72" i="2"/>
  <c r="BS70" i="2"/>
  <c r="BS69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4" i="2"/>
  <c r="BS35" i="2"/>
  <c r="BS36" i="2"/>
  <c r="BS37" i="2"/>
  <c r="BS38" i="2"/>
  <c r="BS39" i="2"/>
  <c r="BS40" i="2"/>
  <c r="BS41" i="2"/>
  <c r="BS43" i="2"/>
  <c r="BS46" i="2"/>
  <c r="BS56" i="2"/>
  <c r="BS57" i="2"/>
  <c r="BS58" i="2"/>
  <c r="BS60" i="2"/>
  <c r="BS62" i="2"/>
  <c r="BS63" i="2"/>
  <c r="BS65" i="2"/>
  <c r="BS66" i="2"/>
  <c r="BS2" i="2"/>
  <c r="AI5" i="63" l="1"/>
  <c r="AE5" i="63"/>
  <c r="AA5" i="63"/>
  <c r="W5" i="63"/>
  <c r="S5" i="63"/>
  <c r="O5" i="63"/>
  <c r="K5" i="63"/>
  <c r="G5" i="63"/>
  <c r="C5" i="63"/>
  <c r="AI4" i="63"/>
  <c r="AI2" i="63" s="1"/>
  <c r="AE4" i="63"/>
  <c r="AE2" i="63" s="1"/>
  <c r="AA4" i="63"/>
  <c r="W4" i="63"/>
  <c r="S4" i="63"/>
  <c r="S2" i="63" s="1"/>
  <c r="O4" i="63"/>
  <c r="K4" i="63"/>
  <c r="G4" i="63"/>
  <c r="C4" i="63"/>
  <c r="C2" i="63" s="1"/>
  <c r="AI3" i="63"/>
  <c r="AE3" i="63"/>
  <c r="AA3" i="63"/>
  <c r="W3" i="63"/>
  <c r="S3" i="63"/>
  <c r="O3" i="63"/>
  <c r="K3" i="63"/>
  <c r="G3" i="63"/>
  <c r="G2" i="63" s="1"/>
  <c r="C3" i="63"/>
  <c r="AA2" i="63"/>
  <c r="O2" i="63"/>
  <c r="K2" i="63"/>
  <c r="W2" i="63" l="1"/>
  <c r="J335" i="2"/>
  <c r="J311" i="2"/>
  <c r="J314" i="2"/>
  <c r="J317" i="2"/>
  <c r="J319" i="2"/>
  <c r="J320" i="2"/>
  <c r="J321" i="2"/>
  <c r="J322" i="2"/>
  <c r="J324" i="2"/>
  <c r="J325" i="2"/>
  <c r="J326" i="2"/>
  <c r="J256" i="2"/>
  <c r="J263" i="2"/>
  <c r="J272" i="2"/>
  <c r="J275" i="2"/>
  <c r="J278" i="2"/>
  <c r="J279" i="2"/>
  <c r="J280" i="2"/>
  <c r="J281" i="2"/>
  <c r="J282" i="2"/>
  <c r="J284" i="2"/>
  <c r="J287" i="2"/>
  <c r="J290" i="2"/>
  <c r="J291" i="2"/>
  <c r="J295" i="2"/>
  <c r="BR340" i="2" l="1"/>
  <c r="BR339" i="2"/>
  <c r="BR332" i="2"/>
  <c r="BR333" i="2"/>
  <c r="BR334" i="2"/>
  <c r="BR336" i="2"/>
  <c r="BR337" i="2"/>
  <c r="BR331" i="2"/>
  <c r="BR329" i="2"/>
  <c r="BR328" i="2"/>
  <c r="BR303" i="2"/>
  <c r="BR304" i="2"/>
  <c r="BR305" i="2"/>
  <c r="BR306" i="2"/>
  <c r="BR307" i="2"/>
  <c r="BR308" i="2"/>
  <c r="BR309" i="2"/>
  <c r="BR312" i="2"/>
  <c r="BR315" i="2"/>
  <c r="BR316" i="2"/>
  <c r="BR302" i="2"/>
  <c r="BR300" i="2"/>
  <c r="BR299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2" i="2"/>
  <c r="BR253" i="2"/>
  <c r="BR254" i="2"/>
  <c r="BR255" i="2"/>
  <c r="BR257" i="2"/>
  <c r="BR258" i="2"/>
  <c r="BR259" i="2"/>
  <c r="BR260" i="2"/>
  <c r="BR261" i="2"/>
  <c r="BR262" i="2"/>
  <c r="BR265" i="2"/>
  <c r="BR266" i="2"/>
  <c r="BR267" i="2"/>
  <c r="BR268" i="2"/>
  <c r="BR269" i="2"/>
  <c r="BR271" i="2"/>
  <c r="J271" i="2" s="1"/>
  <c r="BR273" i="2"/>
  <c r="BR283" i="2"/>
  <c r="BR286" i="2"/>
  <c r="BR288" i="2"/>
  <c r="BR292" i="2"/>
  <c r="BR294" i="2"/>
  <c r="BR297" i="2"/>
  <c r="BR232" i="2"/>
  <c r="BR225" i="2"/>
  <c r="BR224" i="2"/>
  <c r="BR217" i="2"/>
  <c r="BR218" i="2"/>
  <c r="BR221" i="2"/>
  <c r="BR222" i="2"/>
  <c r="BR216" i="2"/>
  <c r="BR214" i="2"/>
  <c r="BR213" i="2"/>
  <c r="BR188" i="2"/>
  <c r="BR190" i="2"/>
  <c r="BR191" i="2"/>
  <c r="BR193" i="2"/>
  <c r="BR206" i="2"/>
  <c r="BR207" i="2"/>
  <c r="BR187" i="2"/>
  <c r="BR185" i="2"/>
  <c r="BR184" i="2"/>
  <c r="BR118" i="2"/>
  <c r="BR119" i="2"/>
  <c r="BR120" i="2"/>
  <c r="BR121" i="2"/>
  <c r="BR122" i="2"/>
  <c r="BR123" i="2"/>
  <c r="BR124" i="2"/>
  <c r="BR126" i="2"/>
  <c r="BR128" i="2"/>
  <c r="BR129" i="2"/>
  <c r="BR130" i="2"/>
  <c r="BR131" i="2"/>
  <c r="BR133" i="2"/>
  <c r="BR134" i="2"/>
  <c r="BR135" i="2"/>
  <c r="BR138" i="2"/>
  <c r="BR139" i="2"/>
  <c r="BR140" i="2"/>
  <c r="BR141" i="2"/>
  <c r="BR142" i="2"/>
  <c r="BR143" i="2"/>
  <c r="BR144" i="2"/>
  <c r="BR145" i="2"/>
  <c r="BR146" i="2"/>
  <c r="BR147" i="2"/>
  <c r="BR150" i="2"/>
  <c r="BR152" i="2"/>
  <c r="BR153" i="2"/>
  <c r="BR154" i="2"/>
  <c r="BR155" i="2"/>
  <c r="BR156" i="2"/>
  <c r="BR158" i="2"/>
  <c r="BR161" i="2"/>
  <c r="BR164" i="2"/>
  <c r="BR171" i="2"/>
  <c r="BR174" i="2"/>
  <c r="BR175" i="2"/>
  <c r="BR180" i="2"/>
  <c r="BR181" i="2"/>
  <c r="BR117" i="2"/>
  <c r="BR110" i="2"/>
  <c r="BR109" i="2"/>
  <c r="BR102" i="2"/>
  <c r="BR103" i="2"/>
  <c r="BR104" i="2"/>
  <c r="BR106" i="2"/>
  <c r="BR107" i="2"/>
  <c r="BR101" i="2"/>
  <c r="BR99" i="2"/>
  <c r="BR98" i="2"/>
  <c r="BR73" i="2"/>
  <c r="BR74" i="2"/>
  <c r="BR75" i="2"/>
  <c r="BR76" i="2"/>
  <c r="BR77" i="2"/>
  <c r="BR78" i="2"/>
  <c r="BR82" i="2"/>
  <c r="BR85" i="2"/>
  <c r="BR86" i="2"/>
  <c r="BR88" i="2"/>
  <c r="BR90" i="2"/>
  <c r="BR91" i="2"/>
  <c r="BR92" i="2"/>
  <c r="BR72" i="2"/>
  <c r="BR70" i="2"/>
  <c r="BR69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2" i="2"/>
  <c r="BR23" i="2"/>
  <c r="BR24" i="2"/>
  <c r="BR25" i="2"/>
  <c r="BR26" i="2"/>
  <c r="BR27" i="2"/>
  <c r="BR28" i="2"/>
  <c r="BR29" i="2"/>
  <c r="BR30" i="2"/>
  <c r="BR31" i="2"/>
  <c r="BR32" i="2"/>
  <c r="BR35" i="2"/>
  <c r="BR36" i="2"/>
  <c r="BR37" i="2"/>
  <c r="BR38" i="2"/>
  <c r="BR39" i="2"/>
  <c r="BR40" i="2"/>
  <c r="BR41" i="2"/>
  <c r="BR43" i="2"/>
  <c r="BR46" i="2"/>
  <c r="BR49" i="2"/>
  <c r="BR53" i="2"/>
  <c r="BR56" i="2"/>
  <c r="BR58" i="2"/>
  <c r="BR59" i="2"/>
  <c r="BR60" i="2"/>
  <c r="BR62" i="2"/>
  <c r="BR64" i="2"/>
  <c r="BR65" i="2"/>
  <c r="BR66" i="2"/>
  <c r="BR67" i="2"/>
  <c r="BR2" i="2"/>
  <c r="AI5" i="61"/>
  <c r="AE5" i="61"/>
  <c r="AA5" i="61"/>
  <c r="W5" i="61"/>
  <c r="S5" i="61"/>
  <c r="O5" i="61"/>
  <c r="K5" i="61"/>
  <c r="G5" i="61"/>
  <c r="C5" i="61"/>
  <c r="AI4" i="61"/>
  <c r="AE4" i="61"/>
  <c r="AE2" i="61" s="1"/>
  <c r="AA4" i="61"/>
  <c r="AA2" i="61" s="1"/>
  <c r="W4" i="61"/>
  <c r="S4" i="61"/>
  <c r="S2" i="61" s="1"/>
  <c r="O4" i="61"/>
  <c r="K4" i="61"/>
  <c r="G4" i="61"/>
  <c r="C4" i="61"/>
  <c r="AI3" i="61"/>
  <c r="AE3" i="61"/>
  <c r="AA3" i="61"/>
  <c r="W3" i="61"/>
  <c r="S3" i="61"/>
  <c r="O3" i="61"/>
  <c r="O2" i="61" s="1"/>
  <c r="K3" i="61"/>
  <c r="K2" i="61" s="1"/>
  <c r="G3" i="61"/>
  <c r="C3" i="61"/>
  <c r="AI2" i="61" l="1"/>
  <c r="W2" i="61"/>
  <c r="G2" i="61"/>
  <c r="C2" i="61"/>
  <c r="BQ340" i="2"/>
  <c r="BQ339" i="2"/>
  <c r="BQ332" i="2"/>
  <c r="BQ333" i="2"/>
  <c r="BQ334" i="2"/>
  <c r="BQ336" i="2"/>
  <c r="BQ337" i="2"/>
  <c r="BQ331" i="2"/>
  <c r="BP328" i="2"/>
  <c r="BQ329" i="2"/>
  <c r="BQ328" i="2"/>
  <c r="BQ303" i="2"/>
  <c r="BQ304" i="2"/>
  <c r="BQ305" i="2"/>
  <c r="BQ306" i="2"/>
  <c r="BQ307" i="2"/>
  <c r="BQ308" i="2"/>
  <c r="BQ309" i="2"/>
  <c r="BQ310" i="2"/>
  <c r="J310" i="2" s="1"/>
  <c r="BQ312" i="2"/>
  <c r="BQ313" i="2"/>
  <c r="BQ315" i="2"/>
  <c r="J315" i="2" s="1"/>
  <c r="BQ316" i="2"/>
  <c r="BQ318" i="2"/>
  <c r="BQ323" i="2"/>
  <c r="BQ302" i="2"/>
  <c r="BQ300" i="2"/>
  <c r="BQ299" i="2"/>
  <c r="BQ233" i="2"/>
  <c r="BQ234" i="2"/>
  <c r="BQ235" i="2"/>
  <c r="BQ236" i="2"/>
  <c r="BQ237" i="2"/>
  <c r="BQ238" i="2"/>
  <c r="BQ239" i="2"/>
  <c r="BQ240" i="2"/>
  <c r="BQ241" i="2"/>
  <c r="J241" i="2" s="1"/>
  <c r="BQ242" i="2"/>
  <c r="BQ243" i="2"/>
  <c r="BQ244" i="2"/>
  <c r="BQ245" i="2"/>
  <c r="BQ246" i="2"/>
  <c r="BQ247" i="2"/>
  <c r="BQ248" i="2"/>
  <c r="BQ249" i="2"/>
  <c r="BQ250" i="2"/>
  <c r="BQ252" i="2"/>
  <c r="BQ253" i="2"/>
  <c r="BQ254" i="2"/>
  <c r="BQ255" i="2"/>
  <c r="BQ257" i="2"/>
  <c r="BQ258" i="2"/>
  <c r="BQ259" i="2"/>
  <c r="BQ260" i="2"/>
  <c r="BQ261" i="2"/>
  <c r="BQ262" i="2"/>
  <c r="BQ264" i="2"/>
  <c r="BQ265" i="2"/>
  <c r="BQ266" i="2"/>
  <c r="BQ268" i="2"/>
  <c r="BQ269" i="2"/>
  <c r="BQ273" i="2"/>
  <c r="BQ274" i="2"/>
  <c r="J274" i="2" s="1"/>
  <c r="BQ276" i="2"/>
  <c r="BQ285" i="2"/>
  <c r="BQ286" i="2"/>
  <c r="BQ288" i="2"/>
  <c r="BQ289" i="2"/>
  <c r="J289" i="2" s="1"/>
  <c r="BQ292" i="2"/>
  <c r="BQ293" i="2"/>
  <c r="J293" i="2" s="1"/>
  <c r="BQ294" i="2"/>
  <c r="J294" i="2" s="1"/>
  <c r="BQ296" i="2"/>
  <c r="J296" i="2" s="1"/>
  <c r="BQ232" i="2"/>
  <c r="BQ225" i="2"/>
  <c r="BQ224" i="2"/>
  <c r="BQ217" i="2"/>
  <c r="BQ218" i="2"/>
  <c r="BQ219" i="2"/>
  <c r="BQ221" i="2"/>
  <c r="BQ222" i="2"/>
  <c r="BQ216" i="2"/>
  <c r="BQ214" i="2"/>
  <c r="BQ213" i="2"/>
  <c r="BQ188" i="2"/>
  <c r="BQ189" i="2"/>
  <c r="BQ190" i="2"/>
  <c r="BQ192" i="2"/>
  <c r="BQ194" i="2"/>
  <c r="BQ195" i="2"/>
  <c r="BQ200" i="2"/>
  <c r="BQ201" i="2"/>
  <c r="BQ206" i="2"/>
  <c r="BQ187" i="2"/>
  <c r="BQ185" i="2"/>
  <c r="BQ184" i="2"/>
  <c r="BQ118" i="2"/>
  <c r="BQ119" i="2"/>
  <c r="BQ120" i="2"/>
  <c r="BQ121" i="2"/>
  <c r="BQ122" i="2"/>
  <c r="BQ123" i="2"/>
  <c r="BQ124" i="2"/>
  <c r="BQ125" i="2"/>
  <c r="BQ128" i="2"/>
  <c r="BQ129" i="2"/>
  <c r="BQ130" i="2"/>
  <c r="BQ131" i="2"/>
  <c r="BQ132" i="2"/>
  <c r="BQ133" i="2"/>
  <c r="BQ134" i="2"/>
  <c r="BQ135" i="2"/>
  <c r="BQ137" i="2"/>
  <c r="BQ139" i="2"/>
  <c r="BQ140" i="2"/>
  <c r="BQ142" i="2"/>
  <c r="BQ143" i="2"/>
  <c r="BQ144" i="2"/>
  <c r="BQ145" i="2"/>
  <c r="BQ149" i="2"/>
  <c r="BQ150" i="2"/>
  <c r="BQ151" i="2"/>
  <c r="BQ152" i="2"/>
  <c r="BQ153" i="2"/>
  <c r="BQ154" i="2"/>
  <c r="BQ155" i="2"/>
  <c r="BQ156" i="2"/>
  <c r="BQ158" i="2"/>
  <c r="BQ162" i="2"/>
  <c r="BQ170" i="2"/>
  <c r="BQ172" i="2"/>
  <c r="BQ173" i="2"/>
  <c r="BQ178" i="2"/>
  <c r="BQ179" i="2"/>
  <c r="BQ181" i="2"/>
  <c r="BQ117" i="2"/>
  <c r="BQ110" i="2"/>
  <c r="BQ109" i="2"/>
  <c r="BQ102" i="2"/>
  <c r="BQ103" i="2"/>
  <c r="BQ104" i="2"/>
  <c r="BQ106" i="2"/>
  <c r="BQ107" i="2"/>
  <c r="BP102" i="2"/>
  <c r="BP103" i="2"/>
  <c r="BP104" i="2"/>
  <c r="BP106" i="2"/>
  <c r="BP107" i="2"/>
  <c r="BP101" i="2"/>
  <c r="BQ101" i="2"/>
  <c r="BQ99" i="2"/>
  <c r="BQ98" i="2"/>
  <c r="BQ73" i="2"/>
  <c r="BQ74" i="2"/>
  <c r="BQ75" i="2"/>
  <c r="BQ76" i="2"/>
  <c r="BQ77" i="2"/>
  <c r="BQ78" i="2"/>
  <c r="BQ79" i="2"/>
  <c r="BQ80" i="2"/>
  <c r="BQ82" i="2"/>
  <c r="BQ83" i="2"/>
  <c r="BQ85" i="2"/>
  <c r="BQ86" i="2"/>
  <c r="BQ88" i="2"/>
  <c r="BQ91" i="2"/>
  <c r="BQ93" i="2"/>
  <c r="BQ72" i="2"/>
  <c r="BQ70" i="2"/>
  <c r="BQ69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2" i="2"/>
  <c r="BQ23" i="2"/>
  <c r="BQ24" i="2"/>
  <c r="BQ25" i="2"/>
  <c r="BQ27" i="2"/>
  <c r="BQ28" i="2"/>
  <c r="BQ29" i="2"/>
  <c r="BQ30" i="2"/>
  <c r="BQ31" i="2"/>
  <c r="BQ32" i="2"/>
  <c r="BQ34" i="2"/>
  <c r="BQ35" i="2"/>
  <c r="BQ36" i="2"/>
  <c r="BQ37" i="2"/>
  <c r="BQ38" i="2"/>
  <c r="BQ39" i="2"/>
  <c r="BQ40" i="2"/>
  <c r="BQ41" i="2"/>
  <c r="BQ43" i="2"/>
  <c r="BQ44" i="2"/>
  <c r="BQ46" i="2"/>
  <c r="BQ47" i="2"/>
  <c r="BQ55" i="2"/>
  <c r="BQ56" i="2"/>
  <c r="BQ57" i="2"/>
  <c r="BQ58" i="2"/>
  <c r="BQ59" i="2"/>
  <c r="BQ62" i="2"/>
  <c r="BQ63" i="2"/>
  <c r="BQ64" i="2"/>
  <c r="BQ66" i="2"/>
  <c r="BQ2" i="2"/>
  <c r="AI5" i="60"/>
  <c r="AE5" i="60"/>
  <c r="AA5" i="60"/>
  <c r="W5" i="60"/>
  <c r="S5" i="60"/>
  <c r="O5" i="60"/>
  <c r="K5" i="60"/>
  <c r="G5" i="60"/>
  <c r="C5" i="60"/>
  <c r="AI4" i="60"/>
  <c r="AE4" i="60"/>
  <c r="AE2" i="60" s="1"/>
  <c r="AA4" i="60"/>
  <c r="W4" i="60"/>
  <c r="S4" i="60"/>
  <c r="O4" i="60"/>
  <c r="K4" i="60"/>
  <c r="G4" i="60"/>
  <c r="C4" i="60"/>
  <c r="AI3" i="60"/>
  <c r="AI2" i="60" s="1"/>
  <c r="AE3" i="60"/>
  <c r="AA3" i="60"/>
  <c r="AA2" i="60" s="1"/>
  <c r="W3" i="60"/>
  <c r="W2" i="60" s="1"/>
  <c r="S3" i="60"/>
  <c r="O3" i="60"/>
  <c r="O2" i="60" s="1"/>
  <c r="K3" i="60"/>
  <c r="G3" i="60"/>
  <c r="G2" i="60" s="1"/>
  <c r="C3" i="60"/>
  <c r="BQ108" i="2" l="1"/>
  <c r="S2" i="60"/>
  <c r="K2" i="60"/>
  <c r="C2" i="60"/>
  <c r="BP332" i="2"/>
  <c r="J332" i="2" s="1"/>
  <c r="BP333" i="2"/>
  <c r="J333" i="2" s="1"/>
  <c r="BP334" i="2"/>
  <c r="J334" i="2" s="1"/>
  <c r="BP336" i="2"/>
  <c r="J336" i="2" s="1"/>
  <c r="BP337" i="2"/>
  <c r="J337" i="2" s="1"/>
  <c r="BP331" i="2"/>
  <c r="BP303" i="2"/>
  <c r="BP304" i="2"/>
  <c r="J304" i="2" s="1"/>
  <c r="BP305" i="2"/>
  <c r="J305" i="2" s="1"/>
  <c r="BP306" i="2"/>
  <c r="J306" i="2" s="1"/>
  <c r="BP307" i="2"/>
  <c r="J307" i="2" s="1"/>
  <c r="BP308" i="2"/>
  <c r="J308" i="2" s="1"/>
  <c r="BP309" i="2"/>
  <c r="J309" i="2" s="1"/>
  <c r="BP312" i="2"/>
  <c r="J312" i="2" s="1"/>
  <c r="BP313" i="2"/>
  <c r="J313" i="2" s="1"/>
  <c r="BP316" i="2"/>
  <c r="J316" i="2" s="1"/>
  <c r="BP318" i="2"/>
  <c r="J318" i="2" s="1"/>
  <c r="BP323" i="2"/>
  <c r="J323" i="2" s="1"/>
  <c r="BP233" i="2"/>
  <c r="J233" i="2" s="1"/>
  <c r="BP234" i="2"/>
  <c r="J234" i="2" s="1"/>
  <c r="BP235" i="2"/>
  <c r="J235" i="2" s="1"/>
  <c r="BP236" i="2"/>
  <c r="J236" i="2" s="1"/>
  <c r="BP237" i="2"/>
  <c r="J237" i="2" s="1"/>
  <c r="BP238" i="2"/>
  <c r="J238" i="2" s="1"/>
  <c r="BP239" i="2"/>
  <c r="BP240" i="2"/>
  <c r="J240" i="2" s="1"/>
  <c r="BP242" i="2"/>
  <c r="J242" i="2" s="1"/>
  <c r="BP243" i="2"/>
  <c r="J243" i="2" s="1"/>
  <c r="BP244" i="2"/>
  <c r="J244" i="2" s="1"/>
  <c r="BP245" i="2"/>
  <c r="J245" i="2" s="1"/>
  <c r="BP246" i="2"/>
  <c r="J246" i="2" s="1"/>
  <c r="BP247" i="2"/>
  <c r="J247" i="2" s="1"/>
  <c r="BP248" i="2"/>
  <c r="J248" i="2" s="1"/>
  <c r="BP249" i="2"/>
  <c r="J249" i="2" s="1"/>
  <c r="BP250" i="2"/>
  <c r="J250" i="2" s="1"/>
  <c r="BP251" i="2"/>
  <c r="J251" i="2" s="1"/>
  <c r="BP252" i="2"/>
  <c r="J252" i="2" s="1"/>
  <c r="BP253" i="2"/>
  <c r="J253" i="2" s="1"/>
  <c r="BP254" i="2"/>
  <c r="J254" i="2" s="1"/>
  <c r="BP255" i="2"/>
  <c r="J255" i="2" s="1"/>
  <c r="BP257" i="2"/>
  <c r="J257" i="2" s="1"/>
  <c r="BP258" i="2"/>
  <c r="J258" i="2" s="1"/>
  <c r="BP259" i="2"/>
  <c r="J259" i="2" s="1"/>
  <c r="BP260" i="2"/>
  <c r="J260" i="2" s="1"/>
  <c r="BP261" i="2"/>
  <c r="J261" i="2" s="1"/>
  <c r="BP262" i="2"/>
  <c r="J262" i="2" s="1"/>
  <c r="BP264" i="2"/>
  <c r="J264" i="2" s="1"/>
  <c r="BP265" i="2"/>
  <c r="J265" i="2" s="1"/>
  <c r="BP266" i="2"/>
  <c r="J266" i="2" s="1"/>
  <c r="BP267" i="2"/>
  <c r="J267" i="2" s="1"/>
  <c r="BP268" i="2"/>
  <c r="J268" i="2" s="1"/>
  <c r="BP269" i="2"/>
  <c r="J269" i="2" s="1"/>
  <c r="BP270" i="2"/>
  <c r="J270" i="2" s="1"/>
  <c r="BP273" i="2"/>
  <c r="J273" i="2" s="1"/>
  <c r="BP276" i="2"/>
  <c r="J276" i="2" s="1"/>
  <c r="BP277" i="2"/>
  <c r="J277" i="2" s="1"/>
  <c r="BP283" i="2"/>
  <c r="J283" i="2" s="1"/>
  <c r="BP285" i="2"/>
  <c r="J285" i="2" s="1"/>
  <c r="BP286" i="2"/>
  <c r="J286" i="2" s="1"/>
  <c r="BP288" i="2"/>
  <c r="J288" i="2" s="1"/>
  <c r="BP292" i="2"/>
  <c r="J292" i="2" s="1"/>
  <c r="BP297" i="2"/>
  <c r="J297" i="2" s="1"/>
  <c r="BP217" i="2"/>
  <c r="BP218" i="2"/>
  <c r="J218" i="2" s="1"/>
  <c r="J221" i="2"/>
  <c r="BP188" i="2"/>
  <c r="J188" i="2" s="1"/>
  <c r="BP190" i="2"/>
  <c r="J190" i="2" s="1"/>
  <c r="BP191" i="2"/>
  <c r="J191" i="2" s="1"/>
  <c r="BP192" i="2"/>
  <c r="J192" i="2" s="1"/>
  <c r="BP193" i="2"/>
  <c r="BP194" i="2"/>
  <c r="BP198" i="2"/>
  <c r="J198" i="2" s="1"/>
  <c r="BP200" i="2"/>
  <c r="J200" i="2" s="1"/>
  <c r="BP205" i="2"/>
  <c r="J205" i="2" s="1"/>
  <c r="BP206" i="2"/>
  <c r="J206" i="2" s="1"/>
  <c r="BP208" i="2"/>
  <c r="J208" i="2" s="1"/>
  <c r="BP118" i="2"/>
  <c r="BP119" i="2"/>
  <c r="BP120" i="2"/>
  <c r="BP121" i="2"/>
  <c r="J121" i="2" s="1"/>
  <c r="BP122" i="2"/>
  <c r="J122" i="2" s="1"/>
  <c r="BP123" i="2"/>
  <c r="J123" i="2" s="1"/>
  <c r="BP124" i="2"/>
  <c r="J124" i="2" s="1"/>
  <c r="BP125" i="2"/>
  <c r="J125" i="2" s="1"/>
  <c r="J126" i="2"/>
  <c r="BP128" i="2"/>
  <c r="J128" i="2" s="1"/>
  <c r="BP129" i="2"/>
  <c r="J129" i="2" s="1"/>
  <c r="BP130" i="2"/>
  <c r="BP131" i="2"/>
  <c r="J131" i="2" s="1"/>
  <c r="BP132" i="2"/>
  <c r="J132" i="2" s="1"/>
  <c r="BP133" i="2"/>
  <c r="J133" i="2" s="1"/>
  <c r="BP134" i="2"/>
  <c r="J134" i="2" s="1"/>
  <c r="BP135" i="2"/>
  <c r="J135" i="2" s="1"/>
  <c r="BP136" i="2"/>
  <c r="J136" i="2" s="1"/>
  <c r="J137" i="2"/>
  <c r="BP139" i="2"/>
  <c r="J139" i="2" s="1"/>
  <c r="BP140" i="2"/>
  <c r="J140" i="2" s="1"/>
  <c r="BP142" i="2"/>
  <c r="J142" i="2" s="1"/>
  <c r="BP143" i="2"/>
  <c r="J143" i="2" s="1"/>
  <c r="BP144" i="2"/>
  <c r="J144" i="2" s="1"/>
  <c r="BP145" i="2"/>
  <c r="J145" i="2" s="1"/>
  <c r="BP150" i="2"/>
  <c r="J150" i="2" s="1"/>
  <c r="BP152" i="2"/>
  <c r="BP153" i="2"/>
  <c r="J153" i="2" s="1"/>
  <c r="BP154" i="2"/>
  <c r="J154" i="2" s="1"/>
  <c r="BP155" i="2"/>
  <c r="J155" i="2" s="1"/>
  <c r="BP156" i="2"/>
  <c r="J156" i="2" s="1"/>
  <c r="BP158" i="2"/>
  <c r="J158" i="2" s="1"/>
  <c r="BP161" i="2"/>
  <c r="J161" i="2" s="1"/>
  <c r="J163" i="2"/>
  <c r="J166" i="2"/>
  <c r="J169" i="2"/>
  <c r="BP170" i="2"/>
  <c r="J170" i="2" s="1"/>
  <c r="BP171" i="2"/>
  <c r="J171" i="2" s="1"/>
  <c r="BP172" i="2"/>
  <c r="J172" i="2" s="1"/>
  <c r="BP173" i="2"/>
  <c r="J173" i="2" s="1"/>
  <c r="J174" i="2"/>
  <c r="J177" i="2"/>
  <c r="J179" i="2"/>
  <c r="BP181" i="2"/>
  <c r="J182" i="2"/>
  <c r="J102" i="2"/>
  <c r="J103" i="2"/>
  <c r="J105" i="2"/>
  <c r="J107" i="2"/>
  <c r="BP73" i="2"/>
  <c r="J73" i="2" s="1"/>
  <c r="BP74" i="2"/>
  <c r="BP75" i="2"/>
  <c r="J75" i="2" s="1"/>
  <c r="BP76" i="2"/>
  <c r="J76" i="2" s="1"/>
  <c r="BP77" i="2"/>
  <c r="J77" i="2" s="1"/>
  <c r="BP78" i="2"/>
  <c r="J78" i="2" s="1"/>
  <c r="BP79" i="2"/>
  <c r="J79" i="2" s="1"/>
  <c r="BP82" i="2"/>
  <c r="J82" i="2" s="1"/>
  <c r="BP83" i="2"/>
  <c r="J83" i="2" s="1"/>
  <c r="BP85" i="2"/>
  <c r="BP86" i="2"/>
  <c r="J86" i="2" s="1"/>
  <c r="BP88" i="2"/>
  <c r="J88" i="2" s="1"/>
  <c r="BP90" i="2"/>
  <c r="J90" i="2" s="1"/>
  <c r="BP91" i="2"/>
  <c r="J91" i="2" s="1"/>
  <c r="BP93" i="2"/>
  <c r="J93" i="2" s="1"/>
  <c r="BP3" i="2"/>
  <c r="BP4" i="2"/>
  <c r="J4" i="2" s="1"/>
  <c r="BP5" i="2"/>
  <c r="BP6" i="2"/>
  <c r="J6" i="2" s="1"/>
  <c r="BP7" i="2"/>
  <c r="J7" i="2" s="1"/>
  <c r="BP8" i="2"/>
  <c r="J8" i="2" s="1"/>
  <c r="BP9" i="2"/>
  <c r="J9" i="2" s="1"/>
  <c r="BP10" i="2"/>
  <c r="J10" i="2" s="1"/>
  <c r="BP12" i="2"/>
  <c r="BP13" i="2"/>
  <c r="J13" i="2" s="1"/>
  <c r="BP14" i="2"/>
  <c r="BP15" i="2"/>
  <c r="J15" i="2" s="1"/>
  <c r="BP16" i="2"/>
  <c r="J16" i="2" s="1"/>
  <c r="BP17" i="2"/>
  <c r="J17" i="2" s="1"/>
  <c r="BP18" i="2"/>
  <c r="J18" i="2" s="1"/>
  <c r="BP19" i="2"/>
  <c r="J19" i="2" s="1"/>
  <c r="BP20" i="2"/>
  <c r="J20" i="2" s="1"/>
  <c r="BP21" i="2"/>
  <c r="J21" i="2" s="1"/>
  <c r="BP22" i="2"/>
  <c r="BP23" i="2"/>
  <c r="J23" i="2" s="1"/>
  <c r="BP24" i="2"/>
  <c r="J24" i="2" s="1"/>
  <c r="BP25" i="2"/>
  <c r="J25" i="2" s="1"/>
  <c r="BP27" i="2"/>
  <c r="J27" i="2" s="1"/>
  <c r="BP28" i="2"/>
  <c r="J28" i="2" s="1"/>
  <c r="BP29" i="2"/>
  <c r="BP30" i="2"/>
  <c r="J30" i="2" s="1"/>
  <c r="BP31" i="2"/>
  <c r="BP32" i="2"/>
  <c r="BP34" i="2"/>
  <c r="J34" i="2" s="1"/>
  <c r="BP35" i="2"/>
  <c r="J35" i="2" s="1"/>
  <c r="BP36" i="2"/>
  <c r="J36" i="2" s="1"/>
  <c r="BP37" i="2"/>
  <c r="BP38" i="2"/>
  <c r="J38" i="2" s="1"/>
  <c r="BP39" i="2"/>
  <c r="J39" i="2" s="1"/>
  <c r="BP40" i="2"/>
  <c r="BP41" i="2"/>
  <c r="J41" i="2" s="1"/>
  <c r="BP43" i="2"/>
  <c r="J43" i="2" s="1"/>
  <c r="BP46" i="2"/>
  <c r="J46" i="2" s="1"/>
  <c r="BP47" i="2"/>
  <c r="J47" i="2" s="1"/>
  <c r="BP53" i="2"/>
  <c r="J53" i="2" s="1"/>
  <c r="BP55" i="2"/>
  <c r="J55" i="2" s="1"/>
  <c r="BP56" i="2"/>
  <c r="J56" i="2" s="1"/>
  <c r="BP57" i="2"/>
  <c r="BP58" i="2"/>
  <c r="J58" i="2" s="1"/>
  <c r="BP62" i="2"/>
  <c r="J62" i="2" s="1"/>
  <c r="BP66" i="2"/>
  <c r="J66" i="2" s="1"/>
  <c r="BP67" i="2"/>
  <c r="J67" i="2" s="1"/>
  <c r="BP340" i="2"/>
  <c r="J340" i="2" s="1"/>
  <c r="BP339" i="2"/>
  <c r="J339" i="2" s="1"/>
  <c r="BQ338" i="2"/>
  <c r="BR338" i="2"/>
  <c r="BS338" i="2"/>
  <c r="BT338" i="2"/>
  <c r="BU338" i="2"/>
  <c r="BV338" i="2"/>
  <c r="BP329" i="2"/>
  <c r="J329" i="2" s="1"/>
  <c r="BQ327" i="2"/>
  <c r="BR327" i="2"/>
  <c r="BS327" i="2"/>
  <c r="BT327" i="2"/>
  <c r="BU327" i="2"/>
  <c r="BV327" i="2"/>
  <c r="J328" i="2" s="1"/>
  <c r="BP302" i="2"/>
  <c r="J302" i="2" s="1"/>
  <c r="BP300" i="2"/>
  <c r="J300" i="2" s="1"/>
  <c r="BP299" i="2"/>
  <c r="J299" i="2" s="1"/>
  <c r="BQ298" i="2"/>
  <c r="BR298" i="2"/>
  <c r="BS298" i="2"/>
  <c r="BT298" i="2"/>
  <c r="BU298" i="2"/>
  <c r="BV298" i="2"/>
  <c r="BP232" i="2"/>
  <c r="J232" i="2" s="1"/>
  <c r="BP225" i="2"/>
  <c r="J225" i="2" s="1"/>
  <c r="BP224" i="2"/>
  <c r="BQ223" i="2"/>
  <c r="BR223" i="2"/>
  <c r="BS223" i="2"/>
  <c r="BT223" i="2"/>
  <c r="BU223" i="2"/>
  <c r="BV223" i="2"/>
  <c r="BP216" i="2"/>
  <c r="J216" i="2" s="1"/>
  <c r="BP214" i="2"/>
  <c r="J214" i="2" s="1"/>
  <c r="BP213" i="2"/>
  <c r="BQ212" i="2"/>
  <c r="BR212" i="2"/>
  <c r="BS212" i="2"/>
  <c r="BT212" i="2"/>
  <c r="BU212" i="2"/>
  <c r="BV212" i="2"/>
  <c r="BP187" i="2"/>
  <c r="J187" i="2" s="1"/>
  <c r="BP185" i="2"/>
  <c r="J185" i="2" s="1"/>
  <c r="BP184" i="2"/>
  <c r="BQ183" i="2"/>
  <c r="BR183" i="2"/>
  <c r="BS183" i="2"/>
  <c r="BT183" i="2"/>
  <c r="BU183" i="2"/>
  <c r="BV183" i="2"/>
  <c r="BP117" i="2"/>
  <c r="J117" i="2" s="1"/>
  <c r="BP110" i="2"/>
  <c r="J110" i="2" s="1"/>
  <c r="BP109" i="2"/>
  <c r="J109" i="2" s="1"/>
  <c r="BR108" i="2"/>
  <c r="BS108" i="2"/>
  <c r="BT108" i="2"/>
  <c r="BU108" i="2"/>
  <c r="BV108" i="2"/>
  <c r="J101" i="2"/>
  <c r="BP99" i="2"/>
  <c r="J99" i="2" s="1"/>
  <c r="BP98" i="2"/>
  <c r="J98" i="2" s="1"/>
  <c r="BQ97" i="2"/>
  <c r="BR97" i="2"/>
  <c r="BS97" i="2"/>
  <c r="BT97" i="2"/>
  <c r="BU97" i="2"/>
  <c r="BV97" i="2"/>
  <c r="BP72" i="2"/>
  <c r="J72" i="2" s="1"/>
  <c r="BP70" i="2"/>
  <c r="J70" i="2" s="1"/>
  <c r="BP69" i="2"/>
  <c r="BQ68" i="2"/>
  <c r="BR68" i="2"/>
  <c r="BS68" i="2"/>
  <c r="BT68" i="2"/>
  <c r="BU68" i="2"/>
  <c r="BV68" i="2"/>
  <c r="BP2" i="2"/>
  <c r="J2" i="2" s="1"/>
  <c r="J219" i="2"/>
  <c r="J220" i="2"/>
  <c r="J222" i="2"/>
  <c r="J189" i="2"/>
  <c r="J193" i="2"/>
  <c r="J194" i="2"/>
  <c r="J195" i="2"/>
  <c r="J196" i="2"/>
  <c r="J197" i="2"/>
  <c r="J199" i="2"/>
  <c r="J201" i="2"/>
  <c r="J202" i="2"/>
  <c r="J203" i="2"/>
  <c r="J204" i="2"/>
  <c r="J207" i="2"/>
  <c r="J209" i="2"/>
  <c r="J210" i="2"/>
  <c r="J211" i="2"/>
  <c r="J119" i="2"/>
  <c r="J120" i="2"/>
  <c r="J127" i="2"/>
  <c r="J130" i="2"/>
  <c r="J138" i="2"/>
  <c r="J141" i="2"/>
  <c r="J146" i="2"/>
  <c r="J147" i="2"/>
  <c r="J148" i="2"/>
  <c r="J149" i="2"/>
  <c r="J151" i="2"/>
  <c r="J152" i="2"/>
  <c r="J157" i="2"/>
  <c r="J159" i="2"/>
  <c r="J160" i="2"/>
  <c r="J162" i="2"/>
  <c r="J164" i="2"/>
  <c r="J165" i="2"/>
  <c r="J167" i="2"/>
  <c r="J168" i="2"/>
  <c r="J175" i="2"/>
  <c r="J176" i="2"/>
  <c r="J178" i="2"/>
  <c r="J180" i="2"/>
  <c r="J181" i="2"/>
  <c r="J104" i="2"/>
  <c r="J106" i="2"/>
  <c r="J74" i="2"/>
  <c r="J80" i="2"/>
  <c r="J81" i="2"/>
  <c r="J84" i="2"/>
  <c r="J85" i="2"/>
  <c r="J87" i="2"/>
  <c r="J89" i="2"/>
  <c r="J92" i="2"/>
  <c r="J94" i="2"/>
  <c r="J95" i="2"/>
  <c r="J96" i="2"/>
  <c r="J3" i="2"/>
  <c r="J5" i="2"/>
  <c r="J11" i="2"/>
  <c r="J12" i="2"/>
  <c r="J14" i="2"/>
  <c r="J22" i="2"/>
  <c r="J26" i="2"/>
  <c r="J29" i="2"/>
  <c r="J31" i="2"/>
  <c r="J32" i="2"/>
  <c r="J33" i="2"/>
  <c r="J37" i="2"/>
  <c r="J40" i="2"/>
  <c r="J42" i="2"/>
  <c r="J44" i="2"/>
  <c r="J45" i="2"/>
  <c r="J48" i="2"/>
  <c r="J49" i="2"/>
  <c r="J50" i="2"/>
  <c r="J51" i="2"/>
  <c r="J52" i="2"/>
  <c r="J54" i="2"/>
  <c r="J57" i="2"/>
  <c r="J59" i="2"/>
  <c r="J60" i="2"/>
  <c r="J61" i="2"/>
  <c r="J63" i="2"/>
  <c r="J64" i="2"/>
  <c r="J65" i="2"/>
  <c r="J69" i="2" l="1"/>
  <c r="J184" i="2"/>
  <c r="J213" i="2"/>
  <c r="J224" i="2"/>
  <c r="BP298" i="2"/>
  <c r="J239" i="2"/>
  <c r="J298" i="2" s="1"/>
  <c r="BP212" i="2"/>
  <c r="BP223" i="2"/>
  <c r="BP327" i="2"/>
  <c r="J303" i="2"/>
  <c r="J327" i="2" s="1"/>
  <c r="BP338" i="2"/>
  <c r="J331" i="2"/>
  <c r="J338" i="2" s="1"/>
  <c r="BP183" i="2"/>
  <c r="BP97" i="2"/>
  <c r="BP68" i="2"/>
  <c r="J217" i="2"/>
  <c r="J223" i="2" s="1"/>
  <c r="J212" i="2"/>
  <c r="J118" i="2"/>
  <c r="J183" i="2" s="1"/>
  <c r="BP108" i="2"/>
  <c r="J108" i="2"/>
  <c r="J97" i="2"/>
  <c r="J68" i="2"/>
  <c r="AI5" i="59"/>
  <c r="AE5" i="59"/>
  <c r="AA5" i="59"/>
  <c r="W5" i="59"/>
  <c r="S5" i="59"/>
  <c r="O5" i="59"/>
  <c r="K5" i="59"/>
  <c r="G5" i="59"/>
  <c r="C5" i="59"/>
  <c r="AI4" i="59"/>
  <c r="AI2" i="59" s="1"/>
  <c r="AE4" i="59"/>
  <c r="AA4" i="59"/>
  <c r="AA2" i="59" s="1"/>
  <c r="W4" i="59"/>
  <c r="S4" i="59"/>
  <c r="O4" i="59"/>
  <c r="K4" i="59"/>
  <c r="G4" i="59"/>
  <c r="G2" i="59" s="1"/>
  <c r="C4" i="59"/>
  <c r="AI3" i="59"/>
  <c r="AE3" i="59"/>
  <c r="AE2" i="59" s="1"/>
  <c r="AA3" i="59"/>
  <c r="W3" i="59"/>
  <c r="S3" i="59"/>
  <c r="S2" i="59" s="1"/>
  <c r="O3" i="59"/>
  <c r="K3" i="59"/>
  <c r="K2" i="59" s="1"/>
  <c r="G3" i="59"/>
  <c r="C3" i="59"/>
  <c r="W2" i="59" l="1"/>
  <c r="O2" i="59"/>
  <c r="C2" i="59"/>
  <c r="BO340" i="2"/>
  <c r="BO339" i="2"/>
  <c r="BO332" i="2"/>
  <c r="BO333" i="2"/>
  <c r="BO334" i="2"/>
  <c r="BO336" i="2"/>
  <c r="BO337" i="2"/>
  <c r="BO331" i="2"/>
  <c r="BO329" i="2"/>
  <c r="BO328" i="2"/>
  <c r="BO303" i="2"/>
  <c r="BO304" i="2"/>
  <c r="BO305" i="2"/>
  <c r="BO306" i="2"/>
  <c r="BO307" i="2"/>
  <c r="BO308" i="2"/>
  <c r="BO309" i="2"/>
  <c r="BO311" i="2"/>
  <c r="BO312" i="2"/>
  <c r="BO314" i="2"/>
  <c r="BO318" i="2"/>
  <c r="BO302" i="2"/>
  <c r="BO300" i="2"/>
  <c r="BO299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3" i="2"/>
  <c r="BO254" i="2"/>
  <c r="BO255" i="2"/>
  <c r="BO257" i="2"/>
  <c r="BO258" i="2"/>
  <c r="BO259" i="2"/>
  <c r="BO260" i="2"/>
  <c r="BO261" i="2"/>
  <c r="BO262" i="2"/>
  <c r="BO264" i="2"/>
  <c r="BO265" i="2"/>
  <c r="BO266" i="2"/>
  <c r="BO267" i="2"/>
  <c r="BO268" i="2"/>
  <c r="BO269" i="2"/>
  <c r="BO270" i="2"/>
  <c r="BO276" i="2"/>
  <c r="BO279" i="2"/>
  <c r="BO281" i="2"/>
  <c r="BO286" i="2"/>
  <c r="BO292" i="2"/>
  <c r="BO295" i="2"/>
  <c r="BO296" i="2"/>
  <c r="BO232" i="2"/>
  <c r="BO225" i="2"/>
  <c r="BO224" i="2"/>
  <c r="BO217" i="2"/>
  <c r="BO218" i="2"/>
  <c r="BO219" i="2"/>
  <c r="BO221" i="2"/>
  <c r="BO222" i="2"/>
  <c r="BO216" i="2"/>
  <c r="BO214" i="2"/>
  <c r="BO213" i="2"/>
  <c r="BO188" i="2"/>
  <c r="BO189" i="2"/>
  <c r="BO190" i="2"/>
  <c r="BO192" i="2"/>
  <c r="BO193" i="2"/>
  <c r="BO194" i="2"/>
  <c r="BO200" i="2"/>
  <c r="BO187" i="2"/>
  <c r="BO185" i="2"/>
  <c r="BO184" i="2"/>
  <c r="BO118" i="2"/>
  <c r="BO119" i="2"/>
  <c r="BO120" i="2"/>
  <c r="BO121" i="2"/>
  <c r="BO122" i="2"/>
  <c r="BO123" i="2"/>
  <c r="BO124" i="2"/>
  <c r="BO125" i="2"/>
  <c r="BO128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50" i="2"/>
  <c r="BO151" i="2"/>
  <c r="BO152" i="2"/>
  <c r="BO153" i="2"/>
  <c r="BO154" i="2"/>
  <c r="BO155" i="2"/>
  <c r="BO156" i="2"/>
  <c r="BO158" i="2"/>
  <c r="BO171" i="2"/>
  <c r="BO172" i="2"/>
  <c r="BO181" i="2"/>
  <c r="BO182" i="2"/>
  <c r="BO117" i="2"/>
  <c r="BO110" i="2"/>
  <c r="BO109" i="2"/>
  <c r="BO102" i="2"/>
  <c r="BO103" i="2"/>
  <c r="BO104" i="2"/>
  <c r="BO106" i="2"/>
  <c r="BO107" i="2"/>
  <c r="BO101" i="2"/>
  <c r="BO99" i="2"/>
  <c r="BO98" i="2"/>
  <c r="BO73" i="2"/>
  <c r="BO74" i="2"/>
  <c r="BO75" i="2"/>
  <c r="BO76" i="2"/>
  <c r="BO77" i="2"/>
  <c r="BO78" i="2"/>
  <c r="BO79" i="2"/>
  <c r="BO81" i="2"/>
  <c r="BO82" i="2"/>
  <c r="BO84" i="2"/>
  <c r="BO85" i="2"/>
  <c r="BO88" i="2"/>
  <c r="BO72" i="2"/>
  <c r="BO70" i="2"/>
  <c r="BO69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4" i="2"/>
  <c r="BO35" i="2"/>
  <c r="BO36" i="2"/>
  <c r="BO37" i="2"/>
  <c r="BO38" i="2"/>
  <c r="BO39" i="2"/>
  <c r="BO40" i="2"/>
  <c r="BO41" i="2"/>
  <c r="BO43" i="2"/>
  <c r="BO46" i="2"/>
  <c r="BO49" i="2"/>
  <c r="BO51" i="2"/>
  <c r="BO56" i="2"/>
  <c r="BO57" i="2"/>
  <c r="BO62" i="2"/>
  <c r="BO65" i="2"/>
  <c r="BO66" i="2"/>
  <c r="BO67" i="2"/>
  <c r="BO2" i="2"/>
  <c r="AI5" i="58" l="1"/>
  <c r="AE5" i="58"/>
  <c r="AA5" i="58"/>
  <c r="W5" i="58"/>
  <c r="S5" i="58"/>
  <c r="O5" i="58"/>
  <c r="K5" i="58"/>
  <c r="G5" i="58"/>
  <c r="C5" i="58"/>
  <c r="AI4" i="58"/>
  <c r="AE4" i="58"/>
  <c r="AA4" i="58"/>
  <c r="AA2" i="58" s="1"/>
  <c r="W4" i="58"/>
  <c r="S4" i="58"/>
  <c r="O4" i="58"/>
  <c r="K4" i="58"/>
  <c r="G4" i="58"/>
  <c r="G2" i="58" s="1"/>
  <c r="C4" i="58"/>
  <c r="C2" i="58" s="1"/>
  <c r="AI3" i="58"/>
  <c r="AI2" i="58" s="1"/>
  <c r="AE3" i="58"/>
  <c r="AA3" i="58"/>
  <c r="W3" i="58"/>
  <c r="W2" i="58" s="1"/>
  <c r="S3" i="58"/>
  <c r="S2" i="58" s="1"/>
  <c r="O3" i="58"/>
  <c r="O2" i="58" s="1"/>
  <c r="K3" i="58"/>
  <c r="G3" i="58"/>
  <c r="C3" i="58"/>
  <c r="AE2" i="58" l="1"/>
  <c r="K2" i="58"/>
  <c r="BN340" i="2"/>
  <c r="BN339" i="2"/>
  <c r="BM340" i="2"/>
  <c r="BM339" i="2"/>
  <c r="BM332" i="2"/>
  <c r="BM333" i="2"/>
  <c r="BM334" i="2"/>
  <c r="BM336" i="2"/>
  <c r="BM337" i="2"/>
  <c r="BN332" i="2"/>
  <c r="BN333" i="2"/>
  <c r="BN334" i="2"/>
  <c r="BN336" i="2"/>
  <c r="BN337" i="2"/>
  <c r="BN331" i="2"/>
  <c r="BM331" i="2"/>
  <c r="BN329" i="2"/>
  <c r="BN328" i="2"/>
  <c r="BM329" i="2"/>
  <c r="BM328" i="2"/>
  <c r="BM303" i="2"/>
  <c r="BN303" i="2"/>
  <c r="BM304" i="2"/>
  <c r="BN304" i="2"/>
  <c r="BM305" i="2"/>
  <c r="BN305" i="2"/>
  <c r="BM306" i="2"/>
  <c r="BN306" i="2"/>
  <c r="BM307" i="2"/>
  <c r="BN307" i="2"/>
  <c r="BM308" i="2"/>
  <c r="BN308" i="2"/>
  <c r="BM309" i="2"/>
  <c r="BN309" i="2"/>
  <c r="BM310" i="2"/>
  <c r="BN310" i="2"/>
  <c r="BM311" i="2"/>
  <c r="BN311" i="2"/>
  <c r="BM312" i="2"/>
  <c r="BN312" i="2"/>
  <c r="BM313" i="2"/>
  <c r="BM315" i="2"/>
  <c r="BN315" i="2"/>
  <c r="BN318" i="2"/>
  <c r="BN320" i="2"/>
  <c r="BM321" i="2"/>
  <c r="BM323" i="2"/>
  <c r="BN302" i="2"/>
  <c r="BM302" i="2"/>
  <c r="BN300" i="2"/>
  <c r="BN299" i="2"/>
  <c r="BM300" i="2"/>
  <c r="BM299" i="2"/>
  <c r="BM233" i="2"/>
  <c r="BN233" i="2"/>
  <c r="BM234" i="2"/>
  <c r="BN234" i="2"/>
  <c r="BM235" i="2"/>
  <c r="BN235" i="2"/>
  <c r="BM236" i="2"/>
  <c r="BN236" i="2"/>
  <c r="BM237" i="2"/>
  <c r="BN237" i="2"/>
  <c r="BM238" i="2"/>
  <c r="BN238" i="2"/>
  <c r="BM239" i="2"/>
  <c r="BN239" i="2"/>
  <c r="BM240" i="2"/>
  <c r="BN240" i="2"/>
  <c r="BM242" i="2"/>
  <c r="BN242" i="2"/>
  <c r="BM243" i="2"/>
  <c r="BN243" i="2"/>
  <c r="BM244" i="2"/>
  <c r="BN244" i="2"/>
  <c r="BM245" i="2"/>
  <c r="BN245" i="2"/>
  <c r="BM246" i="2"/>
  <c r="BN246" i="2"/>
  <c r="BM247" i="2"/>
  <c r="BN247" i="2"/>
  <c r="BM248" i="2"/>
  <c r="BN248" i="2"/>
  <c r="BM249" i="2"/>
  <c r="BN249" i="2"/>
  <c r="BM250" i="2"/>
  <c r="BN250" i="2"/>
  <c r="BN251" i="2"/>
  <c r="BM252" i="2"/>
  <c r="BN252" i="2"/>
  <c r="BM253" i="2"/>
  <c r="BN253" i="2"/>
  <c r="BM254" i="2"/>
  <c r="BN254" i="2"/>
  <c r="BM255" i="2"/>
  <c r="BN255" i="2"/>
  <c r="BN256" i="2"/>
  <c r="BM257" i="2"/>
  <c r="BN257" i="2"/>
  <c r="BM258" i="2"/>
  <c r="BN258" i="2"/>
  <c r="BM259" i="2"/>
  <c r="BN259" i="2"/>
  <c r="BM260" i="2"/>
  <c r="BN260" i="2"/>
  <c r="BM261" i="2"/>
  <c r="BN261" i="2"/>
  <c r="BM262" i="2"/>
  <c r="BN262" i="2"/>
  <c r="BM264" i="2"/>
  <c r="BN264" i="2"/>
  <c r="BM265" i="2"/>
  <c r="BN265" i="2"/>
  <c r="BM266" i="2"/>
  <c r="BN266" i="2"/>
  <c r="BM267" i="2"/>
  <c r="BN267" i="2"/>
  <c r="BM268" i="2"/>
  <c r="BN268" i="2"/>
  <c r="BM269" i="2"/>
  <c r="BN269" i="2"/>
  <c r="BM270" i="2"/>
  <c r="BN270" i="2"/>
  <c r="BN273" i="2"/>
  <c r="BM276" i="2"/>
  <c r="BN281" i="2"/>
  <c r="BN285" i="2"/>
  <c r="BM286" i="2"/>
  <c r="BN286" i="2"/>
  <c r="BN287" i="2"/>
  <c r="BN288" i="2"/>
  <c r="BM292" i="2"/>
  <c r="BN292" i="2"/>
  <c r="BM295" i="2"/>
  <c r="BM296" i="2"/>
  <c r="BN296" i="2"/>
  <c r="BN232" i="2"/>
  <c r="BM232" i="2"/>
  <c r="BN225" i="2"/>
  <c r="BN224" i="2"/>
  <c r="BM225" i="2"/>
  <c r="BM224" i="2"/>
  <c r="BM217" i="2"/>
  <c r="BN217" i="2"/>
  <c r="BM218" i="2"/>
  <c r="BN218" i="2"/>
  <c r="BM219" i="2"/>
  <c r="BN219" i="2"/>
  <c r="BM221" i="2"/>
  <c r="BN221" i="2"/>
  <c r="BN216" i="2"/>
  <c r="BM216" i="2"/>
  <c r="BN214" i="2"/>
  <c r="BN213" i="2"/>
  <c r="BM214" i="2"/>
  <c r="BM213" i="2"/>
  <c r="BM188" i="2"/>
  <c r="BN188" i="2"/>
  <c r="BM189" i="2"/>
  <c r="BN189" i="2"/>
  <c r="BN190" i="2"/>
  <c r="BM191" i="2"/>
  <c r="BN191" i="2"/>
  <c r="BM192" i="2"/>
  <c r="BM193" i="2"/>
  <c r="BN193" i="2"/>
  <c r="BM194" i="2"/>
  <c r="BN194" i="2"/>
  <c r="BM195" i="2"/>
  <c r="BN200" i="2"/>
  <c r="BM205" i="2"/>
  <c r="BN206" i="2"/>
  <c r="BN185" i="2"/>
  <c r="BN184" i="2"/>
  <c r="BM185" i="2"/>
  <c r="BM184" i="2"/>
  <c r="BM118" i="2"/>
  <c r="BN118" i="2"/>
  <c r="BM119" i="2"/>
  <c r="BN119" i="2"/>
  <c r="BM120" i="2"/>
  <c r="BN120" i="2"/>
  <c r="BM121" i="2"/>
  <c r="BN121" i="2"/>
  <c r="BM122" i="2"/>
  <c r="BN122" i="2"/>
  <c r="BM123" i="2"/>
  <c r="BN123" i="2"/>
  <c r="BM124" i="2"/>
  <c r="BN124" i="2"/>
  <c r="BM126" i="2"/>
  <c r="BN126" i="2"/>
  <c r="BM127" i="2"/>
  <c r="BN127" i="2"/>
  <c r="BN128" i="2"/>
  <c r="BM129" i="2"/>
  <c r="BM130" i="2"/>
  <c r="BN130" i="2"/>
  <c r="BM131" i="2"/>
  <c r="BN131" i="2"/>
  <c r="BN132" i="2"/>
  <c r="BM133" i="2"/>
  <c r="BN133" i="2"/>
  <c r="BM134" i="2"/>
  <c r="BN134" i="2"/>
  <c r="BM135" i="2"/>
  <c r="BN135" i="2"/>
  <c r="BM136" i="2"/>
  <c r="BM137" i="2"/>
  <c r="BN137" i="2"/>
  <c r="BM138" i="2"/>
  <c r="BN138" i="2"/>
  <c r="BM139" i="2"/>
  <c r="BN139" i="2"/>
  <c r="BM140" i="2"/>
  <c r="BN140" i="2"/>
  <c r="BN141" i="2"/>
  <c r="BM142" i="2"/>
  <c r="BN142" i="2"/>
  <c r="BM143" i="2"/>
  <c r="BN143" i="2"/>
  <c r="BM144" i="2"/>
  <c r="BN144" i="2"/>
  <c r="BM149" i="2"/>
  <c r="BN149" i="2"/>
  <c r="BM150" i="2"/>
  <c r="BN150" i="2"/>
  <c r="BN151" i="2"/>
  <c r="BM152" i="2"/>
  <c r="BN152" i="2"/>
  <c r="BM153" i="2"/>
  <c r="BN153" i="2"/>
  <c r="BM154" i="2"/>
  <c r="BN154" i="2"/>
  <c r="BM155" i="2"/>
  <c r="BN155" i="2"/>
  <c r="BM158" i="2"/>
  <c r="BM162" i="2"/>
  <c r="BN162" i="2"/>
  <c r="BN166" i="2"/>
  <c r="BM173" i="2"/>
  <c r="BN181" i="2"/>
  <c r="BN117" i="2"/>
  <c r="BM117" i="2"/>
  <c r="BN110" i="2"/>
  <c r="BN109" i="2"/>
  <c r="BM110" i="2"/>
  <c r="BM109" i="2"/>
  <c r="BM102" i="2"/>
  <c r="BN102" i="2"/>
  <c r="BM103" i="2"/>
  <c r="BN103" i="2"/>
  <c r="BM104" i="2"/>
  <c r="BN104" i="2"/>
  <c r="BM106" i="2"/>
  <c r="BN106" i="2"/>
  <c r="BM107" i="2"/>
  <c r="BN107" i="2"/>
  <c r="BN101" i="2"/>
  <c r="BM101" i="2"/>
  <c r="BN99" i="2"/>
  <c r="BN98" i="2"/>
  <c r="BM99" i="2"/>
  <c r="BM98" i="2"/>
  <c r="BM73" i="2"/>
  <c r="BN73" i="2"/>
  <c r="BM74" i="2"/>
  <c r="BN74" i="2"/>
  <c r="BM75" i="2"/>
  <c r="BN75" i="2"/>
  <c r="BM76" i="2"/>
  <c r="BN76" i="2"/>
  <c r="BM77" i="2"/>
  <c r="BN77" i="2"/>
  <c r="BM78" i="2"/>
  <c r="BN78" i="2"/>
  <c r="BM79" i="2"/>
  <c r="BN79" i="2"/>
  <c r="BM80" i="2"/>
  <c r="BN80" i="2"/>
  <c r="BM81" i="2"/>
  <c r="BN81" i="2"/>
  <c r="BM82" i="2"/>
  <c r="BN82" i="2"/>
  <c r="BM83" i="2"/>
  <c r="BM85" i="2"/>
  <c r="BN85" i="2"/>
  <c r="BN88" i="2"/>
  <c r="BM90" i="2"/>
  <c r="BN90" i="2"/>
  <c r="BM91" i="2"/>
  <c r="BN91" i="2"/>
  <c r="BM93" i="2"/>
  <c r="BN72" i="2"/>
  <c r="BM72" i="2"/>
  <c r="BN70" i="2"/>
  <c r="BN69" i="2"/>
  <c r="BM70" i="2"/>
  <c r="BM69" i="2"/>
  <c r="BM3" i="2"/>
  <c r="BN3" i="2"/>
  <c r="BM4" i="2"/>
  <c r="BN4" i="2"/>
  <c r="BM5" i="2"/>
  <c r="BN5" i="2"/>
  <c r="BM6" i="2"/>
  <c r="BN6" i="2"/>
  <c r="BM7" i="2"/>
  <c r="BN7" i="2"/>
  <c r="BM8" i="2"/>
  <c r="BN8" i="2"/>
  <c r="BM9" i="2"/>
  <c r="BN9" i="2"/>
  <c r="BM10" i="2"/>
  <c r="BN10" i="2"/>
  <c r="BM11" i="2"/>
  <c r="BN11" i="2"/>
  <c r="BM12" i="2"/>
  <c r="BN12" i="2"/>
  <c r="BM13" i="2"/>
  <c r="BN13" i="2"/>
  <c r="BM14" i="2"/>
  <c r="BN14" i="2"/>
  <c r="BM15" i="2"/>
  <c r="BN15" i="2"/>
  <c r="BM16" i="2"/>
  <c r="BN16" i="2"/>
  <c r="BM17" i="2"/>
  <c r="BN17" i="2"/>
  <c r="BM18" i="2"/>
  <c r="BN18" i="2"/>
  <c r="BM19" i="2"/>
  <c r="BN19" i="2"/>
  <c r="BM20" i="2"/>
  <c r="BN20" i="2"/>
  <c r="BM21" i="2"/>
  <c r="BN21" i="2"/>
  <c r="BM22" i="2"/>
  <c r="BN22" i="2"/>
  <c r="BM23" i="2"/>
  <c r="BN23" i="2"/>
  <c r="BM24" i="2"/>
  <c r="BN24" i="2"/>
  <c r="BM25" i="2"/>
  <c r="BN25" i="2"/>
  <c r="BN26" i="2"/>
  <c r="BM27" i="2"/>
  <c r="BN27" i="2"/>
  <c r="BM28" i="2"/>
  <c r="BN28" i="2"/>
  <c r="BM29" i="2"/>
  <c r="BN29" i="2"/>
  <c r="BM30" i="2"/>
  <c r="BN30" i="2"/>
  <c r="BM31" i="2"/>
  <c r="BN31" i="2"/>
  <c r="BM32" i="2"/>
  <c r="BN32" i="2"/>
  <c r="BM34" i="2"/>
  <c r="BN34" i="2"/>
  <c r="BM35" i="2"/>
  <c r="BN35" i="2"/>
  <c r="BM36" i="2"/>
  <c r="BN36" i="2"/>
  <c r="BM37" i="2"/>
  <c r="BN37" i="2"/>
  <c r="BM38" i="2"/>
  <c r="BN38" i="2"/>
  <c r="BM39" i="2"/>
  <c r="BN39" i="2"/>
  <c r="BM40" i="2"/>
  <c r="BN40" i="2"/>
  <c r="BM43" i="2"/>
  <c r="BN43" i="2"/>
  <c r="BM46" i="2"/>
  <c r="BM47" i="2"/>
  <c r="BN47" i="2"/>
  <c r="BN51" i="2"/>
  <c r="BN55" i="2"/>
  <c r="BM56" i="2"/>
  <c r="BN56" i="2"/>
  <c r="BN57" i="2"/>
  <c r="BM58" i="2"/>
  <c r="BN58" i="2"/>
  <c r="BM62" i="2"/>
  <c r="BN62" i="2"/>
  <c r="BM65" i="2"/>
  <c r="BM66" i="2"/>
  <c r="BN66" i="2"/>
  <c r="BN2" i="2"/>
  <c r="BM2" i="2"/>
  <c r="AI5" i="57" l="1"/>
  <c r="AE5" i="57"/>
  <c r="AA5" i="57"/>
  <c r="W5" i="57"/>
  <c r="S5" i="57"/>
  <c r="O5" i="57"/>
  <c r="K5" i="57"/>
  <c r="G5" i="57"/>
  <c r="C5" i="57"/>
  <c r="AI4" i="57"/>
  <c r="AE4" i="57"/>
  <c r="AE2" i="57" s="1"/>
  <c r="AA4" i="57"/>
  <c r="W4" i="57"/>
  <c r="S4" i="57"/>
  <c r="O4" i="57"/>
  <c r="K4" i="57"/>
  <c r="G4" i="57"/>
  <c r="G2" i="57" s="1"/>
  <c r="C4" i="57"/>
  <c r="AI3" i="57"/>
  <c r="AE3" i="57"/>
  <c r="AA3" i="57"/>
  <c r="AA2" i="57" s="1"/>
  <c r="W3" i="57"/>
  <c r="W2" i="57" s="1"/>
  <c r="S3" i="57"/>
  <c r="S2" i="57" s="1"/>
  <c r="O3" i="57"/>
  <c r="K3" i="57"/>
  <c r="G3" i="57"/>
  <c r="C3" i="57"/>
  <c r="AI5" i="56"/>
  <c r="AE5" i="56"/>
  <c r="AA5" i="56"/>
  <c r="W5" i="56"/>
  <c r="S5" i="56"/>
  <c r="O5" i="56"/>
  <c r="K5" i="56"/>
  <c r="G5" i="56"/>
  <c r="C5" i="56"/>
  <c r="AI4" i="56"/>
  <c r="AE4" i="56"/>
  <c r="AA4" i="56"/>
  <c r="AA2" i="56" s="1"/>
  <c r="W4" i="56"/>
  <c r="W2" i="56" s="1"/>
  <c r="S4" i="56"/>
  <c r="O4" i="56"/>
  <c r="K4" i="56"/>
  <c r="G4" i="56"/>
  <c r="G2" i="56" s="1"/>
  <c r="C4" i="56"/>
  <c r="AI3" i="56"/>
  <c r="AI2" i="56" s="1"/>
  <c r="AE3" i="56"/>
  <c r="AE2" i="56" s="1"/>
  <c r="AA3" i="56"/>
  <c r="W3" i="56"/>
  <c r="S3" i="56"/>
  <c r="S2" i="56" s="1"/>
  <c r="O3" i="56"/>
  <c r="K3" i="56"/>
  <c r="K2" i="56" s="1"/>
  <c r="G3" i="56"/>
  <c r="C3" i="56"/>
  <c r="AI2" i="57" l="1"/>
  <c r="O2" i="57"/>
  <c r="O2" i="56"/>
  <c r="K2" i="57"/>
  <c r="C2" i="57"/>
  <c r="C2" i="56"/>
  <c r="BL140" i="2"/>
  <c r="BL332" i="2"/>
  <c r="BL333" i="2"/>
  <c r="BL334" i="2"/>
  <c r="BL336" i="2"/>
  <c r="BL337" i="2"/>
  <c r="BL331" i="2"/>
  <c r="BL303" i="2"/>
  <c r="BL304" i="2"/>
  <c r="BL305" i="2"/>
  <c r="BL306" i="2"/>
  <c r="BL307" i="2"/>
  <c r="BL308" i="2"/>
  <c r="BL309" i="2"/>
  <c r="BL311" i="2"/>
  <c r="BL312" i="2"/>
  <c r="BL313" i="2"/>
  <c r="BL315" i="2"/>
  <c r="BL318" i="2"/>
  <c r="BL323" i="2"/>
  <c r="BL325" i="2"/>
  <c r="BL30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2" i="2"/>
  <c r="BL253" i="2"/>
  <c r="BL254" i="2"/>
  <c r="BL255" i="2"/>
  <c r="BL256" i="2"/>
  <c r="BL257" i="2"/>
  <c r="BL258" i="2"/>
  <c r="BL259" i="2"/>
  <c r="BL260" i="2"/>
  <c r="BL261" i="2"/>
  <c r="BL262" i="2"/>
  <c r="BL265" i="2"/>
  <c r="BL266" i="2"/>
  <c r="BL267" i="2"/>
  <c r="BL268" i="2"/>
  <c r="BL269" i="2"/>
  <c r="BL270" i="2"/>
  <c r="BL273" i="2"/>
  <c r="BL275" i="2"/>
  <c r="BL276" i="2"/>
  <c r="BL286" i="2"/>
  <c r="BL288" i="2"/>
  <c r="BL292" i="2"/>
  <c r="BL293" i="2"/>
  <c r="BL296" i="2"/>
  <c r="BL297" i="2"/>
  <c r="BL232" i="2"/>
  <c r="BL217" i="2"/>
  <c r="BL218" i="2"/>
  <c r="BL219" i="2"/>
  <c r="BL221" i="2"/>
  <c r="BL216" i="2"/>
  <c r="BL188" i="2"/>
  <c r="BL190" i="2"/>
  <c r="BL191" i="2"/>
  <c r="BL193" i="2"/>
  <c r="BL194" i="2"/>
  <c r="BL187" i="2"/>
  <c r="BL118" i="2"/>
  <c r="BL119" i="2"/>
  <c r="BL120" i="2"/>
  <c r="BL121" i="2"/>
  <c r="BL122" i="2"/>
  <c r="BL123" i="2"/>
  <c r="BL124" i="2"/>
  <c r="BL125" i="2"/>
  <c r="BL128" i="2"/>
  <c r="BL130" i="2"/>
  <c r="BL131" i="2"/>
  <c r="BL132" i="2"/>
  <c r="BL133" i="2"/>
  <c r="BL134" i="2"/>
  <c r="BL135" i="2"/>
  <c r="BL137" i="2"/>
  <c r="BL138" i="2"/>
  <c r="BL139" i="2"/>
  <c r="BL142" i="2"/>
  <c r="BL143" i="2"/>
  <c r="BL144" i="2"/>
  <c r="BL150" i="2"/>
  <c r="BL151" i="2"/>
  <c r="BL152" i="2"/>
  <c r="BL153" i="2"/>
  <c r="BL154" i="2"/>
  <c r="BL162" i="2"/>
  <c r="BL170" i="2"/>
  <c r="BL171" i="2"/>
  <c r="BL173" i="2"/>
  <c r="BL177" i="2"/>
  <c r="BL178" i="2"/>
  <c r="BL180" i="2"/>
  <c r="BL182" i="2"/>
  <c r="BL117" i="2"/>
  <c r="BL102" i="2"/>
  <c r="BL103" i="2"/>
  <c r="BL104" i="2"/>
  <c r="BL106" i="2"/>
  <c r="BL107" i="2"/>
  <c r="BL101" i="2"/>
  <c r="BL73" i="2"/>
  <c r="BL74" i="2"/>
  <c r="BL75" i="2"/>
  <c r="BL76" i="2"/>
  <c r="BL77" i="2"/>
  <c r="BL78" i="2"/>
  <c r="BL79" i="2"/>
  <c r="BL81" i="2"/>
  <c r="BL82" i="2"/>
  <c r="BL83" i="2"/>
  <c r="BL85" i="2"/>
  <c r="BL88" i="2"/>
  <c r="BL93" i="2"/>
  <c r="BL95" i="2"/>
  <c r="BL7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2" i="2"/>
  <c r="BL23" i="2"/>
  <c r="BL24" i="2"/>
  <c r="BL25" i="2"/>
  <c r="BL26" i="2"/>
  <c r="BL27" i="2"/>
  <c r="BL28" i="2"/>
  <c r="BL29" i="2"/>
  <c r="BL30" i="2"/>
  <c r="BL31" i="2"/>
  <c r="BL32" i="2"/>
  <c r="BL35" i="2"/>
  <c r="BL36" i="2"/>
  <c r="BL37" i="2"/>
  <c r="BL38" i="2"/>
  <c r="BL39" i="2"/>
  <c r="BL40" i="2"/>
  <c r="BL43" i="2"/>
  <c r="BL45" i="2"/>
  <c r="BL46" i="2"/>
  <c r="BL47" i="2"/>
  <c r="BL55" i="2"/>
  <c r="BL56" i="2"/>
  <c r="BL58" i="2"/>
  <c r="BL62" i="2"/>
  <c r="BL63" i="2"/>
  <c r="BL65" i="2"/>
  <c r="BL66" i="2"/>
  <c r="BL67" i="2"/>
  <c r="BL2" i="2"/>
  <c r="AI5" i="55" l="1"/>
  <c r="AE5" i="55"/>
  <c r="AA5" i="55"/>
  <c r="W5" i="55"/>
  <c r="S5" i="55"/>
  <c r="O5" i="55"/>
  <c r="K5" i="55"/>
  <c r="G5" i="55"/>
  <c r="C5" i="55"/>
  <c r="AI4" i="55"/>
  <c r="AE4" i="55"/>
  <c r="AA4" i="55"/>
  <c r="AA2" i="55" s="1"/>
  <c r="BL299" i="2" s="1"/>
  <c r="W4" i="55"/>
  <c r="S4" i="55"/>
  <c r="S2" i="55" s="1"/>
  <c r="BL213" i="2" s="1"/>
  <c r="O4" i="55"/>
  <c r="K4" i="55"/>
  <c r="G4" i="55"/>
  <c r="G2" i="55" s="1"/>
  <c r="BL98" i="2" s="1"/>
  <c r="C4" i="55"/>
  <c r="AI3" i="55"/>
  <c r="AE3" i="55"/>
  <c r="BL329" i="2" s="1"/>
  <c r="AA3" i="55"/>
  <c r="BL300" i="2" s="1"/>
  <c r="W3" i="55"/>
  <c r="BL225" i="2" s="1"/>
  <c r="S3" i="55"/>
  <c r="BL214" i="2" s="1"/>
  <c r="O3" i="55"/>
  <c r="K3" i="55"/>
  <c r="BL110" i="2" s="1"/>
  <c r="G3" i="55"/>
  <c r="BL99" i="2" s="1"/>
  <c r="C3" i="55"/>
  <c r="BL70" i="2" s="1"/>
  <c r="W2" i="55"/>
  <c r="BL224" i="2" s="1"/>
  <c r="C2" i="55"/>
  <c r="BL69" i="2" s="1"/>
  <c r="AI2" i="55" l="1"/>
  <c r="BL339" i="2" s="1"/>
  <c r="BL340" i="2"/>
  <c r="AE2" i="55"/>
  <c r="BL328" i="2" s="1"/>
  <c r="O2" i="55"/>
  <c r="K2" i="55"/>
  <c r="BL109" i="2" s="1"/>
  <c r="BK260" i="2"/>
  <c r="BK340" i="2"/>
  <c r="BK339" i="2"/>
  <c r="BK332" i="2"/>
  <c r="BK333" i="2"/>
  <c r="BK334" i="2"/>
  <c r="BK336" i="2"/>
  <c r="BK331" i="2"/>
  <c r="BK329" i="2"/>
  <c r="BK328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8" i="2"/>
  <c r="BK321" i="2"/>
  <c r="BK323" i="2"/>
  <c r="BK302" i="2"/>
  <c r="BK300" i="2"/>
  <c r="BK299" i="2"/>
  <c r="BK233" i="2"/>
  <c r="BK234" i="2"/>
  <c r="BK235" i="2"/>
  <c r="BK236" i="2"/>
  <c r="BK237" i="2"/>
  <c r="BK238" i="2"/>
  <c r="BK239" i="2"/>
  <c r="BK240" i="2"/>
  <c r="BK242" i="2"/>
  <c r="BK243" i="2"/>
  <c r="BK244" i="2"/>
  <c r="BK245" i="2"/>
  <c r="BK246" i="2"/>
  <c r="BK247" i="2"/>
  <c r="BK248" i="2"/>
  <c r="BK249" i="2"/>
  <c r="BK250" i="2"/>
  <c r="BK252" i="2"/>
  <c r="BK253" i="2"/>
  <c r="BK254" i="2"/>
  <c r="BK255" i="2"/>
  <c r="BK256" i="2"/>
  <c r="BK257" i="2"/>
  <c r="BK258" i="2"/>
  <c r="BK259" i="2"/>
  <c r="BK264" i="2"/>
  <c r="BK265" i="2"/>
  <c r="BK266" i="2"/>
  <c r="BK267" i="2"/>
  <c r="BK268" i="2"/>
  <c r="BK269" i="2"/>
  <c r="BK270" i="2"/>
  <c r="BK273" i="2"/>
  <c r="BK276" i="2"/>
  <c r="BK285" i="2"/>
  <c r="BK286" i="2"/>
  <c r="BK287" i="2"/>
  <c r="BK288" i="2"/>
  <c r="BK292" i="2"/>
  <c r="BK294" i="2"/>
  <c r="BK296" i="2"/>
  <c r="BK297" i="2"/>
  <c r="BK232" i="2"/>
  <c r="BK225" i="2"/>
  <c r="BK224" i="2"/>
  <c r="BK218" i="2"/>
  <c r="BK219" i="2"/>
  <c r="BK221" i="2"/>
  <c r="BK216" i="2"/>
  <c r="BK214" i="2"/>
  <c r="BK213" i="2"/>
  <c r="BK188" i="2"/>
  <c r="BK190" i="2"/>
  <c r="BK191" i="2"/>
  <c r="BK192" i="2"/>
  <c r="BK194" i="2"/>
  <c r="BK195" i="2"/>
  <c r="BK187" i="2"/>
  <c r="BK185" i="2"/>
  <c r="BK184" i="2"/>
  <c r="BK118" i="2"/>
  <c r="BK119" i="2"/>
  <c r="BK120" i="2"/>
  <c r="BK121" i="2"/>
  <c r="BK122" i="2"/>
  <c r="BK123" i="2"/>
  <c r="BK124" i="2"/>
  <c r="BK125" i="2"/>
  <c r="BK126" i="2"/>
  <c r="BK128" i="2"/>
  <c r="BK129" i="2"/>
  <c r="BK131" i="2"/>
  <c r="BK132" i="2"/>
  <c r="BK133" i="2"/>
  <c r="BK134" i="2"/>
  <c r="BK135" i="2"/>
  <c r="BK136" i="2"/>
  <c r="BK137" i="2"/>
  <c r="BK138" i="2"/>
  <c r="BK139" i="2"/>
  <c r="BK140" i="2"/>
  <c r="BK142" i="2"/>
  <c r="BK143" i="2"/>
  <c r="BK144" i="2"/>
  <c r="BK149" i="2"/>
  <c r="BK150" i="2"/>
  <c r="BK151" i="2"/>
  <c r="BK152" i="2"/>
  <c r="BK153" i="2"/>
  <c r="BK154" i="2"/>
  <c r="BK155" i="2"/>
  <c r="BK156" i="2"/>
  <c r="BK161" i="2"/>
  <c r="BK181" i="2"/>
  <c r="BK117" i="2"/>
  <c r="BK110" i="2"/>
  <c r="BK109" i="2"/>
  <c r="BK102" i="2"/>
  <c r="BK103" i="2"/>
  <c r="BK104" i="2"/>
  <c r="BK106" i="2"/>
  <c r="BK101" i="2"/>
  <c r="BK99" i="2"/>
  <c r="BK98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8" i="2"/>
  <c r="BK91" i="2"/>
  <c r="BK93" i="2"/>
  <c r="BK7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4" i="2"/>
  <c r="BK35" i="2"/>
  <c r="BK36" i="2"/>
  <c r="BK37" i="2"/>
  <c r="BK38" i="2"/>
  <c r="BK39" i="2"/>
  <c r="BK40" i="2"/>
  <c r="BK41" i="2"/>
  <c r="BK43" i="2"/>
  <c r="BK46" i="2"/>
  <c r="BK55" i="2"/>
  <c r="BK56" i="2"/>
  <c r="BK57" i="2"/>
  <c r="BK58" i="2"/>
  <c r="BK62" i="2"/>
  <c r="BK64" i="2"/>
  <c r="BK66" i="2"/>
  <c r="BK67" i="2"/>
  <c r="BK2" i="2"/>
  <c r="AI5" i="54"/>
  <c r="AE5" i="54"/>
  <c r="AA5" i="54"/>
  <c r="W5" i="54"/>
  <c r="S5" i="54"/>
  <c r="O5" i="54"/>
  <c r="K5" i="54"/>
  <c r="G5" i="54"/>
  <c r="C5" i="54"/>
  <c r="AI4" i="54"/>
  <c r="AE4" i="54"/>
  <c r="AA4" i="54"/>
  <c r="W4" i="54"/>
  <c r="S4" i="54"/>
  <c r="O4" i="54"/>
  <c r="K4" i="54"/>
  <c r="G4" i="54"/>
  <c r="C4" i="54"/>
  <c r="AI3" i="54"/>
  <c r="AI2" i="54" s="1"/>
  <c r="AE3" i="54"/>
  <c r="AE2" i="54" s="1"/>
  <c r="AA3" i="54"/>
  <c r="AA2" i="54" s="1"/>
  <c r="W3" i="54"/>
  <c r="S3" i="54"/>
  <c r="S2" i="54" s="1"/>
  <c r="O3" i="54"/>
  <c r="O2" i="54" s="1"/>
  <c r="K3" i="54"/>
  <c r="G3" i="54"/>
  <c r="G2" i="54" s="1"/>
  <c r="C3" i="54"/>
  <c r="BK70" i="2" s="1"/>
  <c r="K2" i="54"/>
  <c r="C2" i="54"/>
  <c r="BK69" i="2" s="1"/>
  <c r="BL185" i="2" l="1"/>
  <c r="BL184" i="2"/>
  <c r="W2" i="54"/>
  <c r="BJ332" i="2"/>
  <c r="BJ333" i="2"/>
  <c r="BJ334" i="2"/>
  <c r="BJ336" i="2"/>
  <c r="BJ331" i="2"/>
  <c r="BJ303" i="2"/>
  <c r="BJ304" i="2"/>
  <c r="BJ305" i="2"/>
  <c r="BJ306" i="2"/>
  <c r="BJ307" i="2"/>
  <c r="BJ308" i="2"/>
  <c r="BJ309" i="2"/>
  <c r="BJ310" i="2"/>
  <c r="BJ312" i="2"/>
  <c r="BJ313" i="2"/>
  <c r="BJ315" i="2"/>
  <c r="BJ318" i="2"/>
  <c r="BJ321" i="2"/>
  <c r="BJ322" i="2"/>
  <c r="BJ323" i="2"/>
  <c r="BJ302" i="2"/>
  <c r="BJ233" i="2"/>
  <c r="BJ234" i="2"/>
  <c r="BJ235" i="2"/>
  <c r="BJ236" i="2"/>
  <c r="BJ237" i="2"/>
  <c r="BJ238" i="2"/>
  <c r="BJ239" i="2"/>
  <c r="BJ240" i="2"/>
  <c r="BJ242" i="2"/>
  <c r="BJ243" i="2"/>
  <c r="BJ244" i="2"/>
  <c r="BJ245" i="2"/>
  <c r="BJ246" i="2"/>
  <c r="BJ247" i="2"/>
  <c r="BJ248" i="2"/>
  <c r="BJ249" i="2"/>
  <c r="BJ250" i="2"/>
  <c r="BJ252" i="2"/>
  <c r="BJ253" i="2"/>
  <c r="BJ254" i="2"/>
  <c r="BJ255" i="2"/>
  <c r="BJ257" i="2"/>
  <c r="BJ258" i="2"/>
  <c r="BJ259" i="2"/>
  <c r="BJ260" i="2"/>
  <c r="BJ261" i="2"/>
  <c r="BJ262" i="2"/>
  <c r="BJ264" i="2"/>
  <c r="BJ265" i="2"/>
  <c r="BJ267" i="2"/>
  <c r="BJ268" i="2"/>
  <c r="BJ269" i="2"/>
  <c r="BJ270" i="2"/>
  <c r="BJ273" i="2"/>
  <c r="BJ281" i="2"/>
  <c r="BJ286" i="2"/>
  <c r="BJ287" i="2"/>
  <c r="BJ288" i="2"/>
  <c r="BJ292" i="2"/>
  <c r="BJ293" i="2"/>
  <c r="BJ295" i="2"/>
  <c r="BJ296" i="2"/>
  <c r="BJ232" i="2"/>
  <c r="BJ217" i="2"/>
  <c r="BJ218" i="2"/>
  <c r="BJ219" i="2"/>
  <c r="BJ221" i="2"/>
  <c r="BJ216" i="2"/>
  <c r="BJ188" i="2"/>
  <c r="BJ189" i="2"/>
  <c r="BJ190" i="2"/>
  <c r="BJ191" i="2"/>
  <c r="BJ207" i="2"/>
  <c r="BJ187" i="2"/>
  <c r="BJ118" i="2"/>
  <c r="BJ119" i="2"/>
  <c r="BJ120" i="2"/>
  <c r="BJ121" i="2"/>
  <c r="BJ122" i="2"/>
  <c r="BJ123" i="2"/>
  <c r="BJ124" i="2"/>
  <c r="BJ128" i="2"/>
  <c r="BJ129" i="2"/>
  <c r="BJ130" i="2"/>
  <c r="BJ131" i="2"/>
  <c r="BJ134" i="2"/>
  <c r="BJ135" i="2"/>
  <c r="BJ136" i="2"/>
  <c r="BJ139" i="2"/>
  <c r="BJ140" i="2"/>
  <c r="BJ142" i="2"/>
  <c r="BJ143" i="2"/>
  <c r="BJ144" i="2"/>
  <c r="BJ145" i="2"/>
  <c r="BJ150" i="2"/>
  <c r="BJ151" i="2"/>
  <c r="BJ153" i="2"/>
  <c r="BJ154" i="2"/>
  <c r="BJ155" i="2"/>
  <c r="BJ156" i="2"/>
  <c r="BJ161" i="2"/>
  <c r="BJ172" i="2"/>
  <c r="BJ173" i="2"/>
  <c r="BJ180" i="2"/>
  <c r="BJ117" i="2"/>
  <c r="BJ110" i="2"/>
  <c r="BJ109" i="2"/>
  <c r="BJ102" i="2"/>
  <c r="BJ103" i="2"/>
  <c r="BJ104" i="2"/>
  <c r="BJ106" i="2"/>
  <c r="BJ101" i="2"/>
  <c r="BJ99" i="2"/>
  <c r="BJ98" i="2"/>
  <c r="BJ73" i="2"/>
  <c r="BJ74" i="2"/>
  <c r="BJ75" i="2"/>
  <c r="BJ76" i="2"/>
  <c r="BJ77" i="2"/>
  <c r="BJ78" i="2"/>
  <c r="BJ79" i="2"/>
  <c r="BJ80" i="2"/>
  <c r="BJ82" i="2"/>
  <c r="BJ83" i="2"/>
  <c r="BJ85" i="2"/>
  <c r="BJ88" i="2"/>
  <c r="BJ91" i="2"/>
  <c r="BJ92" i="2"/>
  <c r="BJ93" i="2"/>
  <c r="BJ72" i="2"/>
  <c r="BJ70" i="2"/>
  <c r="BJ69" i="2"/>
  <c r="BJ3" i="2"/>
  <c r="BJ4" i="2"/>
  <c r="BJ5" i="2"/>
  <c r="BJ6" i="2"/>
  <c r="BJ7" i="2"/>
  <c r="BJ8" i="2"/>
  <c r="BJ9" i="2"/>
  <c r="BJ10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7" i="2"/>
  <c r="BJ28" i="2"/>
  <c r="BJ29" i="2"/>
  <c r="BJ30" i="2"/>
  <c r="BJ31" i="2"/>
  <c r="BJ32" i="2"/>
  <c r="BJ34" i="2"/>
  <c r="BJ35" i="2"/>
  <c r="BJ36" i="2"/>
  <c r="BJ37" i="2"/>
  <c r="BJ38" i="2"/>
  <c r="BJ39" i="2"/>
  <c r="BJ40" i="2"/>
  <c r="BJ41" i="2"/>
  <c r="BJ43" i="2"/>
  <c r="BJ46" i="2"/>
  <c r="BJ51" i="2"/>
  <c r="BJ56" i="2"/>
  <c r="BJ57" i="2"/>
  <c r="BJ58" i="2"/>
  <c r="BJ62" i="2"/>
  <c r="BJ63" i="2"/>
  <c r="BJ65" i="2"/>
  <c r="BJ66" i="2"/>
  <c r="BJ2" i="2"/>
  <c r="AI5" i="53"/>
  <c r="AE5" i="53"/>
  <c r="AA5" i="53"/>
  <c r="W5" i="53"/>
  <c r="S5" i="53"/>
  <c r="O5" i="53"/>
  <c r="K5" i="53"/>
  <c r="G5" i="53"/>
  <c r="C5" i="53"/>
  <c r="AI4" i="53"/>
  <c r="AE4" i="53"/>
  <c r="AE2" i="53" s="1"/>
  <c r="BJ328" i="2" s="1"/>
  <c r="AA4" i="53"/>
  <c r="W4" i="53"/>
  <c r="S4" i="53"/>
  <c r="S2" i="53" s="1"/>
  <c r="BJ213" i="2" s="1"/>
  <c r="O4" i="53"/>
  <c r="K4" i="53"/>
  <c r="G4" i="53"/>
  <c r="C4" i="53"/>
  <c r="AI3" i="53"/>
  <c r="AE3" i="53"/>
  <c r="BJ329" i="2" s="1"/>
  <c r="AA3" i="53"/>
  <c r="AA2" i="53" s="1"/>
  <c r="BJ299" i="2" s="1"/>
  <c r="W3" i="53"/>
  <c r="BJ225" i="2" s="1"/>
  <c r="S3" i="53"/>
  <c r="BJ214" i="2" s="1"/>
  <c r="O3" i="53"/>
  <c r="O2" i="53" s="1"/>
  <c r="BJ185" i="2" s="1"/>
  <c r="K3" i="53"/>
  <c r="G3" i="53"/>
  <c r="G2" i="53" s="1"/>
  <c r="C3" i="53"/>
  <c r="C2" i="53" s="1"/>
  <c r="W2" i="53"/>
  <c r="BJ224" i="2" s="1"/>
  <c r="AI2" i="53" l="1"/>
  <c r="BJ339" i="2" s="1"/>
  <c r="BJ340" i="2"/>
  <c r="BJ300" i="2"/>
  <c r="BJ184" i="2"/>
  <c r="K2" i="53"/>
  <c r="BI332" i="2"/>
  <c r="I332" i="2" s="1"/>
  <c r="BI333" i="2"/>
  <c r="I333" i="2" s="1"/>
  <c r="BI334" i="2"/>
  <c r="I334" i="2" s="1"/>
  <c r="BI336" i="2"/>
  <c r="BI337" i="2"/>
  <c r="BI331" i="2"/>
  <c r="I331" i="2" s="1"/>
  <c r="BI303" i="2"/>
  <c r="BI304" i="2"/>
  <c r="I304" i="2" s="1"/>
  <c r="BI305" i="2"/>
  <c r="I305" i="2" s="1"/>
  <c r="BI306" i="2"/>
  <c r="I306" i="2" s="1"/>
  <c r="BI307" i="2"/>
  <c r="I307" i="2" s="1"/>
  <c r="BI308" i="2"/>
  <c r="BI309" i="2"/>
  <c r="BI310" i="2"/>
  <c r="BI312" i="2"/>
  <c r="I312" i="2" s="1"/>
  <c r="BI313" i="2"/>
  <c r="I313" i="2" s="1"/>
  <c r="BI314" i="2"/>
  <c r="I314" i="2" s="1"/>
  <c r="BI315" i="2"/>
  <c r="I315" i="2" s="1"/>
  <c r="BI316" i="2"/>
  <c r="I316" i="2" s="1"/>
  <c r="BI318" i="2"/>
  <c r="I320" i="2"/>
  <c r="I321" i="2"/>
  <c r="BI323" i="2"/>
  <c r="BI302" i="2"/>
  <c r="I302" i="2" s="1"/>
  <c r="BI233" i="2"/>
  <c r="I233" i="2" s="1"/>
  <c r="BI234" i="2"/>
  <c r="I234" i="2" s="1"/>
  <c r="BI235" i="2"/>
  <c r="I235" i="2" s="1"/>
  <c r="BI236" i="2"/>
  <c r="BI237" i="2"/>
  <c r="BI238" i="2"/>
  <c r="BI239" i="2"/>
  <c r="I239" i="2" s="1"/>
  <c r="BI240" i="2"/>
  <c r="I240" i="2" s="1"/>
  <c r="BI241" i="2"/>
  <c r="I241" i="2" s="1"/>
  <c r="BI242" i="2"/>
  <c r="I242" i="2" s="1"/>
  <c r="BI243" i="2"/>
  <c r="I243" i="2" s="1"/>
  <c r="BI244" i="2"/>
  <c r="BI245" i="2"/>
  <c r="BI246" i="2"/>
  <c r="BI247" i="2"/>
  <c r="I247" i="2" s="1"/>
  <c r="BI248" i="2"/>
  <c r="I248" i="2" s="1"/>
  <c r="BI249" i="2"/>
  <c r="I249" i="2" s="1"/>
  <c r="BI250" i="2"/>
  <c r="I250" i="2" s="1"/>
  <c r="BI252" i="2"/>
  <c r="I252" i="2" s="1"/>
  <c r="BI253" i="2"/>
  <c r="BI254" i="2"/>
  <c r="BI255" i="2"/>
  <c r="I255" i="2" s="1"/>
  <c r="I256" i="2"/>
  <c r="BI257" i="2"/>
  <c r="I257" i="2" s="1"/>
  <c r="BI258" i="2"/>
  <c r="I258" i="2" s="1"/>
  <c r="BI259" i="2"/>
  <c r="I259" i="2" s="1"/>
  <c r="BI260" i="2"/>
  <c r="I260" i="2" s="1"/>
  <c r="BI261" i="2"/>
  <c r="I263" i="2"/>
  <c r="BI264" i="2"/>
  <c r="I264" i="2" s="1"/>
  <c r="BI265" i="2"/>
  <c r="BI266" i="2"/>
  <c r="I266" i="2" s="1"/>
  <c r="BI267" i="2"/>
  <c r="I267" i="2" s="1"/>
  <c r="BI268" i="2"/>
  <c r="I268" i="2" s="1"/>
  <c r="BI269" i="2"/>
  <c r="I269" i="2" s="1"/>
  <c r="I271" i="2"/>
  <c r="BI272" i="2"/>
  <c r="I272" i="2" s="1"/>
  <c r="BI273" i="2"/>
  <c r="I273" i="2" s="1"/>
  <c r="I275" i="2"/>
  <c r="BI279" i="2"/>
  <c r="I279" i="2" s="1"/>
  <c r="I280" i="2"/>
  <c r="I281" i="2"/>
  <c r="I283" i="2"/>
  <c r="BI286" i="2"/>
  <c r="I287" i="2"/>
  <c r="BI288" i="2"/>
  <c r="I288" i="2" s="1"/>
  <c r="I289" i="2"/>
  <c r="I291" i="2"/>
  <c r="BI293" i="2"/>
  <c r="I293" i="2" s="1"/>
  <c r="BI295" i="2"/>
  <c r="I295" i="2" s="1"/>
  <c r="BI296" i="2"/>
  <c r="I296" i="2" s="1"/>
  <c r="BI297" i="2"/>
  <c r="I297" i="2" s="1"/>
  <c r="BI232" i="2"/>
  <c r="BI217" i="2"/>
  <c r="BI218" i="2"/>
  <c r="BI219" i="2"/>
  <c r="I219" i="2" s="1"/>
  <c r="I220" i="2"/>
  <c r="BI221" i="2"/>
  <c r="I221" i="2" s="1"/>
  <c r="BI222" i="2"/>
  <c r="I222" i="2" s="1"/>
  <c r="BI216" i="2"/>
  <c r="BI188" i="2"/>
  <c r="I188" i="2" s="1"/>
  <c r="BI190" i="2"/>
  <c r="I191" i="2"/>
  <c r="BI193" i="2"/>
  <c r="I193" i="2" s="1"/>
  <c r="BI194" i="2"/>
  <c r="I194" i="2" s="1"/>
  <c r="I195" i="2"/>
  <c r="I196" i="2"/>
  <c r="I199" i="2"/>
  <c r="I203" i="2"/>
  <c r="I204" i="2"/>
  <c r="I207" i="2"/>
  <c r="I211" i="2"/>
  <c r="BI187" i="2"/>
  <c r="I187" i="2" s="1"/>
  <c r="BI118" i="2"/>
  <c r="I118" i="2" s="1"/>
  <c r="BI119" i="2"/>
  <c r="I119" i="2" s="1"/>
  <c r="BI120" i="2"/>
  <c r="BI121" i="2"/>
  <c r="BI122" i="2"/>
  <c r="BI123" i="2"/>
  <c r="BI124" i="2"/>
  <c r="I124" i="2" s="1"/>
  <c r="I125" i="2"/>
  <c r="BI129" i="2"/>
  <c r="I129" i="2" s="1"/>
  <c r="BI130" i="2"/>
  <c r="I130" i="2" s="1"/>
  <c r="BI131" i="2"/>
  <c r="BI132" i="2"/>
  <c r="BI133" i="2"/>
  <c r="I133" i="2" s="1"/>
  <c r="BI134" i="2"/>
  <c r="BI135" i="2"/>
  <c r="I135" i="2" s="1"/>
  <c r="BI136" i="2"/>
  <c r="I136" i="2" s="1"/>
  <c r="BI137" i="2"/>
  <c r="I137" i="2" s="1"/>
  <c r="BI138" i="2"/>
  <c r="I138" i="2" s="1"/>
  <c r="BI139" i="2"/>
  <c r="BI140" i="2"/>
  <c r="I141" i="2"/>
  <c r="BI142" i="2"/>
  <c r="BI144" i="2"/>
  <c r="I144" i="2" s="1"/>
  <c r="BI146" i="2"/>
  <c r="I146" i="2" s="1"/>
  <c r="BI149" i="2"/>
  <c r="I149" i="2" s="1"/>
  <c r="BI150" i="2"/>
  <c r="I150" i="2" s="1"/>
  <c r="BI152" i="2"/>
  <c r="BI153" i="2"/>
  <c r="BI154" i="2"/>
  <c r="I157" i="2"/>
  <c r="BI158" i="2"/>
  <c r="I158" i="2" s="1"/>
  <c r="I165" i="2"/>
  <c r="I173" i="2"/>
  <c r="BI178" i="2"/>
  <c r="I178" i="2" s="1"/>
  <c r="BI180" i="2"/>
  <c r="I181" i="2"/>
  <c r="BI117" i="2"/>
  <c r="I117" i="2" s="1"/>
  <c r="BI102" i="2"/>
  <c r="I102" i="2" s="1"/>
  <c r="BI103" i="2"/>
  <c r="I103" i="2" s="1"/>
  <c r="BI104" i="2"/>
  <c r="I104" i="2" s="1"/>
  <c r="BI106" i="2"/>
  <c r="I106" i="2" s="1"/>
  <c r="BI107" i="2"/>
  <c r="I107" i="2" s="1"/>
  <c r="BI101" i="2"/>
  <c r="BI73" i="2"/>
  <c r="BI74" i="2"/>
  <c r="BI75" i="2"/>
  <c r="I75" i="2" s="1"/>
  <c r="BI76" i="2"/>
  <c r="I76" i="2" s="1"/>
  <c r="BI77" i="2"/>
  <c r="I77" i="2" s="1"/>
  <c r="BI78" i="2"/>
  <c r="I78" i="2" s="1"/>
  <c r="BI79" i="2"/>
  <c r="I79" i="2" s="1"/>
  <c r="BI80" i="2"/>
  <c r="I80" i="2" s="1"/>
  <c r="BI82" i="2"/>
  <c r="BI83" i="2"/>
  <c r="BI84" i="2"/>
  <c r="I84" i="2" s="1"/>
  <c r="BI85" i="2"/>
  <c r="I85" i="2" s="1"/>
  <c r="BI86" i="2"/>
  <c r="I86" i="2" s="1"/>
  <c r="BI88" i="2"/>
  <c r="I88" i="2" s="1"/>
  <c r="BI93" i="2"/>
  <c r="I93" i="2" s="1"/>
  <c r="I96" i="2"/>
  <c r="BI72" i="2"/>
  <c r="I72" i="2" s="1"/>
  <c r="BI3" i="2"/>
  <c r="I3" i="2" s="1"/>
  <c r="BI4" i="2"/>
  <c r="I4" i="2" s="1"/>
  <c r="BI5" i="2"/>
  <c r="I5" i="2" s="1"/>
  <c r="BI6" i="2"/>
  <c r="I6" i="2" s="1"/>
  <c r="BI7" i="2"/>
  <c r="I7" i="2" s="1"/>
  <c r="BI8" i="2"/>
  <c r="I8" i="2" s="1"/>
  <c r="BI9" i="2"/>
  <c r="BI10" i="2"/>
  <c r="BI11" i="2"/>
  <c r="I11" i="2" s="1"/>
  <c r="BI12" i="2"/>
  <c r="BI13" i="2"/>
  <c r="I13" i="2" s="1"/>
  <c r="BI14" i="2"/>
  <c r="I14" i="2" s="1"/>
  <c r="BI15" i="2"/>
  <c r="I15" i="2" s="1"/>
  <c r="BI16" i="2"/>
  <c r="I16" i="2" s="1"/>
  <c r="BI17" i="2"/>
  <c r="BI18" i="2"/>
  <c r="BI19" i="2"/>
  <c r="I19" i="2" s="1"/>
  <c r="BI20" i="2"/>
  <c r="I20" i="2" s="1"/>
  <c r="BI21" i="2"/>
  <c r="I21" i="2" s="1"/>
  <c r="BI22" i="2"/>
  <c r="I22" i="2" s="1"/>
  <c r="BI23" i="2"/>
  <c r="I23" i="2" s="1"/>
  <c r="BI24" i="2"/>
  <c r="I24" i="2" s="1"/>
  <c r="BI25" i="2"/>
  <c r="BI27" i="2"/>
  <c r="I27" i="2" s="1"/>
  <c r="BI28" i="2"/>
  <c r="I28" i="2" s="1"/>
  <c r="BI29" i="2"/>
  <c r="I29" i="2" s="1"/>
  <c r="BI30" i="2"/>
  <c r="I30" i="2" s="1"/>
  <c r="BI31" i="2"/>
  <c r="I31" i="2" s="1"/>
  <c r="I32" i="2"/>
  <c r="BI34" i="2"/>
  <c r="I34" i="2" s="1"/>
  <c r="BI35" i="2"/>
  <c r="I35" i="2" s="1"/>
  <c r="BI36" i="2"/>
  <c r="I36" i="2" s="1"/>
  <c r="BI37" i="2"/>
  <c r="I37" i="2" s="1"/>
  <c r="BI38" i="2"/>
  <c r="I38" i="2" s="1"/>
  <c r="BI39" i="2"/>
  <c r="I39" i="2" s="1"/>
  <c r="I40" i="2"/>
  <c r="BI42" i="2"/>
  <c r="I42" i="2" s="1"/>
  <c r="BI43" i="2"/>
  <c r="I43" i="2" s="1"/>
  <c r="I46" i="2"/>
  <c r="I47" i="2"/>
  <c r="I48" i="2"/>
  <c r="BI49" i="2"/>
  <c r="I49" i="2" s="1"/>
  <c r="I51" i="2"/>
  <c r="I54" i="2"/>
  <c r="I55" i="2"/>
  <c r="BI56" i="2"/>
  <c r="I56" i="2" s="1"/>
  <c r="BI58" i="2"/>
  <c r="I59" i="2"/>
  <c r="I62" i="2"/>
  <c r="BI63" i="2"/>
  <c r="I63" i="2" s="1"/>
  <c r="I64" i="2"/>
  <c r="BI65" i="2"/>
  <c r="I65" i="2" s="1"/>
  <c r="BI66" i="2"/>
  <c r="I66" i="2" s="1"/>
  <c r="BI67" i="2"/>
  <c r="I67" i="2" s="1"/>
  <c r="BI2" i="2"/>
  <c r="AI5" i="52"/>
  <c r="AE5" i="52"/>
  <c r="AA5" i="52"/>
  <c r="W5" i="52"/>
  <c r="S5" i="52"/>
  <c r="O5" i="52"/>
  <c r="K5" i="52"/>
  <c r="G5" i="52"/>
  <c r="C5" i="52"/>
  <c r="AI4" i="52"/>
  <c r="AE4" i="52"/>
  <c r="AA4" i="52"/>
  <c r="W4" i="52"/>
  <c r="S4" i="52"/>
  <c r="S2" i="52" s="1"/>
  <c r="BI213" i="2" s="1"/>
  <c r="I213" i="2" s="1"/>
  <c r="O4" i="52"/>
  <c r="K4" i="52"/>
  <c r="K2" i="52" s="1"/>
  <c r="BI109" i="2" s="1"/>
  <c r="I109" i="2" s="1"/>
  <c r="G4" i="52"/>
  <c r="C4" i="52"/>
  <c r="C2" i="52" s="1"/>
  <c r="BI69" i="2" s="1"/>
  <c r="I69" i="2" s="1"/>
  <c r="AI3" i="52"/>
  <c r="AE3" i="52"/>
  <c r="AE2" i="52" s="1"/>
  <c r="BI328" i="2" s="1"/>
  <c r="I328" i="2" s="1"/>
  <c r="AA3" i="52"/>
  <c r="BI300" i="2" s="1"/>
  <c r="I300" i="2" s="1"/>
  <c r="W3" i="52"/>
  <c r="BI225" i="2" s="1"/>
  <c r="I225" i="2" s="1"/>
  <c r="S3" i="52"/>
  <c r="BI214" i="2" s="1"/>
  <c r="I214" i="2" s="1"/>
  <c r="O3" i="52"/>
  <c r="K3" i="52"/>
  <c r="G3" i="52"/>
  <c r="C3" i="52"/>
  <c r="AI2" i="52"/>
  <c r="G2" i="52"/>
  <c r="BI98" i="2" s="1"/>
  <c r="I98" i="2" s="1"/>
  <c r="BI340" i="2"/>
  <c r="I340" i="2" s="1"/>
  <c r="BI339" i="2"/>
  <c r="I339" i="2" s="1"/>
  <c r="BJ338" i="2"/>
  <c r="BK338" i="2"/>
  <c r="BL338" i="2"/>
  <c r="BM338" i="2"/>
  <c r="BN338" i="2"/>
  <c r="BO338" i="2"/>
  <c r="BI329" i="2"/>
  <c r="I329" i="2" s="1"/>
  <c r="BJ327" i="2"/>
  <c r="BK327" i="2"/>
  <c r="BL327" i="2"/>
  <c r="BM327" i="2"/>
  <c r="BN327" i="2"/>
  <c r="BO327" i="2"/>
  <c r="BJ298" i="2"/>
  <c r="BK298" i="2"/>
  <c r="BL298" i="2"/>
  <c r="BM298" i="2"/>
  <c r="BN298" i="2"/>
  <c r="BO298" i="2"/>
  <c r="BJ223" i="2"/>
  <c r="BK223" i="2"/>
  <c r="BL223" i="2"/>
  <c r="BM223" i="2"/>
  <c r="BN223" i="2"/>
  <c r="BO223" i="2"/>
  <c r="BO212" i="2"/>
  <c r="BJ212" i="2"/>
  <c r="BK212" i="2"/>
  <c r="BL212" i="2"/>
  <c r="BM212" i="2"/>
  <c r="BN212" i="2"/>
  <c r="BJ183" i="2"/>
  <c r="BK183" i="2"/>
  <c r="BL183" i="2"/>
  <c r="BM183" i="2"/>
  <c r="BN183" i="2"/>
  <c r="BO183" i="2"/>
  <c r="BI110" i="2"/>
  <c r="I110" i="2" s="1"/>
  <c r="BJ108" i="2"/>
  <c r="BK108" i="2"/>
  <c r="BL108" i="2"/>
  <c r="BM108" i="2"/>
  <c r="BN108" i="2"/>
  <c r="BO108" i="2"/>
  <c r="BI99" i="2"/>
  <c r="I99" i="2" s="1"/>
  <c r="BJ97" i="2"/>
  <c r="BK97" i="2"/>
  <c r="BL97" i="2"/>
  <c r="BM97" i="2"/>
  <c r="BN97" i="2"/>
  <c r="BO97" i="2"/>
  <c r="BI70" i="2"/>
  <c r="I70" i="2" s="1"/>
  <c r="BJ68" i="2"/>
  <c r="BK68" i="2"/>
  <c r="BL68" i="2"/>
  <c r="BM68" i="2"/>
  <c r="BN68" i="2"/>
  <c r="BO68" i="2"/>
  <c r="I335" i="2"/>
  <c r="I336" i="2"/>
  <c r="I337" i="2"/>
  <c r="I326" i="2"/>
  <c r="I303" i="2"/>
  <c r="I308" i="2"/>
  <c r="I309" i="2"/>
  <c r="I310" i="2"/>
  <c r="I311" i="2"/>
  <c r="I317" i="2"/>
  <c r="I318" i="2"/>
  <c r="I319" i="2"/>
  <c r="I322" i="2"/>
  <c r="I323" i="2"/>
  <c r="I324" i="2"/>
  <c r="I325" i="2"/>
  <c r="I236" i="2"/>
  <c r="I237" i="2"/>
  <c r="I238" i="2"/>
  <c r="I244" i="2"/>
  <c r="I245" i="2"/>
  <c r="I246" i="2"/>
  <c r="I251" i="2"/>
  <c r="I253" i="2"/>
  <c r="I254" i="2"/>
  <c r="I261" i="2"/>
  <c r="I262" i="2"/>
  <c r="I265" i="2"/>
  <c r="I270" i="2"/>
  <c r="I274" i="2"/>
  <c r="I276" i="2"/>
  <c r="I277" i="2"/>
  <c r="I278" i="2"/>
  <c r="I282" i="2"/>
  <c r="I284" i="2"/>
  <c r="I285" i="2"/>
  <c r="I286" i="2"/>
  <c r="I290" i="2"/>
  <c r="I292" i="2"/>
  <c r="I294" i="2"/>
  <c r="I217" i="2"/>
  <c r="I218" i="2"/>
  <c r="I189" i="2"/>
  <c r="I190" i="2"/>
  <c r="I192" i="2"/>
  <c r="I197" i="2"/>
  <c r="I198" i="2"/>
  <c r="I200" i="2"/>
  <c r="I201" i="2"/>
  <c r="I202" i="2"/>
  <c r="I205" i="2"/>
  <c r="I206" i="2"/>
  <c r="I208" i="2"/>
  <c r="I209" i="2"/>
  <c r="I210" i="2"/>
  <c r="I120" i="2"/>
  <c r="I121" i="2"/>
  <c r="I122" i="2"/>
  <c r="I123" i="2"/>
  <c r="I126" i="2"/>
  <c r="I127" i="2"/>
  <c r="I128" i="2"/>
  <c r="I131" i="2"/>
  <c r="I132" i="2"/>
  <c r="I134" i="2"/>
  <c r="I139" i="2"/>
  <c r="I140" i="2"/>
  <c r="I142" i="2"/>
  <c r="I143" i="2"/>
  <c r="I145" i="2"/>
  <c r="I147" i="2"/>
  <c r="I148" i="2"/>
  <c r="I151" i="2"/>
  <c r="I152" i="2"/>
  <c r="I153" i="2"/>
  <c r="I154" i="2"/>
  <c r="I155" i="2"/>
  <c r="I156" i="2"/>
  <c r="I159" i="2"/>
  <c r="I160" i="2"/>
  <c r="I161" i="2"/>
  <c r="I162" i="2"/>
  <c r="I163" i="2"/>
  <c r="I164" i="2"/>
  <c r="I166" i="2"/>
  <c r="I167" i="2"/>
  <c r="I168" i="2"/>
  <c r="I169" i="2"/>
  <c r="I170" i="2"/>
  <c r="I171" i="2"/>
  <c r="I172" i="2"/>
  <c r="I174" i="2"/>
  <c r="I175" i="2"/>
  <c r="I176" i="2"/>
  <c r="I177" i="2"/>
  <c r="I179" i="2"/>
  <c r="I180" i="2"/>
  <c r="I182" i="2"/>
  <c r="I105" i="2"/>
  <c r="I73" i="2"/>
  <c r="I74" i="2"/>
  <c r="I81" i="2"/>
  <c r="I82" i="2"/>
  <c r="I83" i="2"/>
  <c r="I87" i="2"/>
  <c r="I89" i="2"/>
  <c r="I90" i="2"/>
  <c r="I91" i="2"/>
  <c r="I92" i="2"/>
  <c r="I94" i="2"/>
  <c r="I95" i="2"/>
  <c r="I9" i="2"/>
  <c r="I10" i="2"/>
  <c r="I12" i="2"/>
  <c r="I17" i="2"/>
  <c r="I18" i="2"/>
  <c r="I25" i="2"/>
  <c r="I26" i="2"/>
  <c r="I33" i="2"/>
  <c r="I41" i="2"/>
  <c r="I44" i="2"/>
  <c r="I45" i="2"/>
  <c r="I50" i="2"/>
  <c r="I52" i="2"/>
  <c r="I53" i="2"/>
  <c r="I57" i="2"/>
  <c r="I58" i="2"/>
  <c r="I60" i="2"/>
  <c r="I61" i="2"/>
  <c r="BI338" i="2" l="1"/>
  <c r="I338" i="2"/>
  <c r="I327" i="2"/>
  <c r="BI327" i="2"/>
  <c r="BI298" i="2"/>
  <c r="I232" i="2"/>
  <c r="I298" i="2" s="1"/>
  <c r="BI223" i="2"/>
  <c r="I216" i="2"/>
  <c r="I223" i="2" s="1"/>
  <c r="I212" i="2"/>
  <c r="BI212" i="2"/>
  <c r="I183" i="2"/>
  <c r="BI183" i="2"/>
  <c r="BI108" i="2"/>
  <c r="I101" i="2"/>
  <c r="I108" i="2" s="1"/>
  <c r="I97" i="2"/>
  <c r="BI97" i="2"/>
  <c r="BI68" i="2"/>
  <c r="AA2" i="52"/>
  <c r="BI299" i="2" s="1"/>
  <c r="I299" i="2" s="1"/>
  <c r="I2" i="2"/>
  <c r="I68" i="2" s="1"/>
  <c r="O2" i="52"/>
  <c r="BI184" i="2"/>
  <c r="I184" i="2" s="1"/>
  <c r="BI185" i="2"/>
  <c r="I185" i="2" s="1"/>
  <c r="W2" i="52"/>
  <c r="BI224" i="2" s="1"/>
  <c r="I224" i="2" s="1"/>
  <c r="BH340" i="2"/>
  <c r="BH339" i="2"/>
  <c r="BH332" i="2"/>
  <c r="BH333" i="2"/>
  <c r="BH334" i="2"/>
  <c r="BH336" i="2"/>
  <c r="BH331" i="2"/>
  <c r="BH329" i="2"/>
  <c r="BH328" i="2"/>
  <c r="BH303" i="2"/>
  <c r="BH304" i="2"/>
  <c r="BH305" i="2"/>
  <c r="BH306" i="2"/>
  <c r="BH307" i="2"/>
  <c r="BH308" i="2"/>
  <c r="BH309" i="2"/>
  <c r="BH311" i="2"/>
  <c r="BH312" i="2"/>
  <c r="BH321" i="2"/>
  <c r="BH322" i="2"/>
  <c r="BH302" i="2"/>
  <c r="BH300" i="2"/>
  <c r="BH299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2" i="2"/>
  <c r="BH253" i="2"/>
  <c r="BH254" i="2"/>
  <c r="BH255" i="2"/>
  <c r="BH257" i="2"/>
  <c r="BH258" i="2"/>
  <c r="BH259" i="2"/>
  <c r="BH260" i="2"/>
  <c r="BH261" i="2"/>
  <c r="BH262" i="2"/>
  <c r="BH264" i="2"/>
  <c r="BH265" i="2"/>
  <c r="BH266" i="2"/>
  <c r="BH267" i="2"/>
  <c r="BH268" i="2"/>
  <c r="BH269" i="2"/>
  <c r="BH270" i="2"/>
  <c r="BH273" i="2"/>
  <c r="BH276" i="2"/>
  <c r="BH281" i="2"/>
  <c r="BH285" i="2"/>
  <c r="BH286" i="2"/>
  <c r="BH288" i="2"/>
  <c r="BH292" i="2"/>
  <c r="BH295" i="2"/>
  <c r="BH296" i="2"/>
  <c r="BH232" i="2"/>
  <c r="BH225" i="2"/>
  <c r="BH224" i="2"/>
  <c r="BH217" i="2"/>
  <c r="BH218" i="2"/>
  <c r="BH219" i="2"/>
  <c r="BH221" i="2"/>
  <c r="BH222" i="2"/>
  <c r="BH216" i="2"/>
  <c r="BH214" i="2"/>
  <c r="BH213" i="2"/>
  <c r="BH188" i="2"/>
  <c r="BH190" i="2"/>
  <c r="BH191" i="2"/>
  <c r="BH192" i="2"/>
  <c r="BH199" i="2"/>
  <c r="BH206" i="2"/>
  <c r="BH207" i="2"/>
  <c r="BH185" i="2"/>
  <c r="BH184" i="2"/>
  <c r="BH118" i="2"/>
  <c r="BH119" i="2"/>
  <c r="BH120" i="2"/>
  <c r="BH121" i="2"/>
  <c r="BH122" i="2"/>
  <c r="BH123" i="2"/>
  <c r="BH124" i="2"/>
  <c r="BH125" i="2"/>
  <c r="BH129" i="2"/>
  <c r="BH131" i="2"/>
  <c r="BH133" i="2"/>
  <c r="BH134" i="2"/>
  <c r="BH135" i="2"/>
  <c r="BH136" i="2"/>
  <c r="BH137" i="2"/>
  <c r="BH139" i="2"/>
  <c r="BH140" i="2"/>
  <c r="BH142" i="2"/>
  <c r="BH143" i="2"/>
  <c r="BH144" i="2"/>
  <c r="BH147" i="2"/>
  <c r="BH149" i="2"/>
  <c r="BH150" i="2"/>
  <c r="BH152" i="2"/>
  <c r="BH153" i="2"/>
  <c r="BH154" i="2"/>
  <c r="BH155" i="2"/>
  <c r="BH156" i="2"/>
  <c r="BH158" i="2"/>
  <c r="BH173" i="2"/>
  <c r="BH180" i="2"/>
  <c r="BH182" i="2"/>
  <c r="BH117" i="2"/>
  <c r="BH110" i="2"/>
  <c r="BH109" i="2"/>
  <c r="BH102" i="2"/>
  <c r="BH103" i="2"/>
  <c r="BH104" i="2"/>
  <c r="BH106" i="2"/>
  <c r="BH107" i="2"/>
  <c r="BH101" i="2"/>
  <c r="BH99" i="2"/>
  <c r="BH98" i="2"/>
  <c r="BH73" i="2"/>
  <c r="BH74" i="2"/>
  <c r="BH75" i="2"/>
  <c r="BH76" i="2"/>
  <c r="BH77" i="2"/>
  <c r="BH78" i="2"/>
  <c r="BH79" i="2"/>
  <c r="BH81" i="2"/>
  <c r="BH82" i="2"/>
  <c r="BH84" i="2"/>
  <c r="BH91" i="2"/>
  <c r="BH92" i="2"/>
  <c r="BH72" i="2"/>
  <c r="BH70" i="2" l="1"/>
  <c r="BH69" i="2"/>
  <c r="BE3" i="2"/>
  <c r="BF3" i="2"/>
  <c r="BG3" i="2"/>
  <c r="BH3" i="2"/>
  <c r="BE4" i="2"/>
  <c r="BF4" i="2"/>
  <c r="BG4" i="2"/>
  <c r="BH4" i="2"/>
  <c r="BE5" i="2"/>
  <c r="BF5" i="2"/>
  <c r="BG5" i="2"/>
  <c r="BH5" i="2"/>
  <c r="BE6" i="2"/>
  <c r="BF6" i="2"/>
  <c r="BG6" i="2"/>
  <c r="BH6" i="2"/>
  <c r="BE7" i="2"/>
  <c r="BF7" i="2"/>
  <c r="BG7" i="2"/>
  <c r="BH7" i="2"/>
  <c r="BE8" i="2"/>
  <c r="BF8" i="2"/>
  <c r="BG8" i="2"/>
  <c r="BH8" i="2"/>
  <c r="BE9" i="2"/>
  <c r="BF9" i="2"/>
  <c r="BG9" i="2"/>
  <c r="BH9" i="2"/>
  <c r="BE10" i="2"/>
  <c r="BF10" i="2"/>
  <c r="BG10" i="2"/>
  <c r="BH10" i="2"/>
  <c r="BE11" i="2"/>
  <c r="BF11" i="2"/>
  <c r="BG11" i="2"/>
  <c r="BH11" i="2"/>
  <c r="BE12" i="2"/>
  <c r="BF12" i="2"/>
  <c r="BG12" i="2"/>
  <c r="BH12" i="2"/>
  <c r="BE13" i="2"/>
  <c r="BF13" i="2"/>
  <c r="BG13" i="2"/>
  <c r="BH13" i="2"/>
  <c r="BE14" i="2"/>
  <c r="BF14" i="2"/>
  <c r="BG14" i="2"/>
  <c r="BH14" i="2"/>
  <c r="BE15" i="2"/>
  <c r="BF15" i="2"/>
  <c r="BG15" i="2"/>
  <c r="BH15" i="2"/>
  <c r="BE16" i="2"/>
  <c r="BF16" i="2"/>
  <c r="BG16" i="2"/>
  <c r="BH16" i="2"/>
  <c r="BE17" i="2"/>
  <c r="BF17" i="2"/>
  <c r="BG17" i="2"/>
  <c r="BH17" i="2"/>
  <c r="BE18" i="2"/>
  <c r="BF18" i="2"/>
  <c r="BG18" i="2"/>
  <c r="BH18" i="2"/>
  <c r="BE19" i="2"/>
  <c r="BF19" i="2"/>
  <c r="BG19" i="2"/>
  <c r="BH19" i="2"/>
  <c r="BE20" i="2"/>
  <c r="BF20" i="2"/>
  <c r="BG20" i="2"/>
  <c r="BH20" i="2"/>
  <c r="BE21" i="2"/>
  <c r="BH21" i="2"/>
  <c r="BE22" i="2"/>
  <c r="BF22" i="2"/>
  <c r="BG22" i="2"/>
  <c r="BH22" i="2"/>
  <c r="BE23" i="2"/>
  <c r="BF23" i="2"/>
  <c r="BG23" i="2"/>
  <c r="BH23" i="2"/>
  <c r="BE24" i="2"/>
  <c r="BF24" i="2"/>
  <c r="BG24" i="2"/>
  <c r="BH24" i="2"/>
  <c r="BE25" i="2"/>
  <c r="BF25" i="2"/>
  <c r="BG25" i="2"/>
  <c r="BH25" i="2"/>
  <c r="BE27" i="2"/>
  <c r="BF27" i="2"/>
  <c r="BG27" i="2"/>
  <c r="BH27" i="2"/>
  <c r="BE28" i="2"/>
  <c r="BF28" i="2"/>
  <c r="BG28" i="2"/>
  <c r="BH28" i="2"/>
  <c r="BE29" i="2"/>
  <c r="BF29" i="2"/>
  <c r="BG29" i="2"/>
  <c r="BH29" i="2"/>
  <c r="BE30" i="2"/>
  <c r="BF30" i="2"/>
  <c r="BG30" i="2"/>
  <c r="BH30" i="2"/>
  <c r="BE31" i="2"/>
  <c r="BF31" i="2"/>
  <c r="BG31" i="2"/>
  <c r="BH31" i="2"/>
  <c r="BE32" i="2"/>
  <c r="BH32" i="2"/>
  <c r="BE34" i="2"/>
  <c r="BF34" i="2"/>
  <c r="BG34" i="2"/>
  <c r="BH34" i="2"/>
  <c r="BE35" i="2"/>
  <c r="BF35" i="2"/>
  <c r="BG35" i="2"/>
  <c r="BH35" i="2"/>
  <c r="BE36" i="2"/>
  <c r="BF36" i="2"/>
  <c r="BG36" i="2"/>
  <c r="BH36" i="2"/>
  <c r="BE37" i="2"/>
  <c r="BF37" i="2"/>
  <c r="BG37" i="2"/>
  <c r="BH37" i="2"/>
  <c r="BE38" i="2"/>
  <c r="BF38" i="2"/>
  <c r="BG38" i="2"/>
  <c r="BH38" i="2"/>
  <c r="BE39" i="2"/>
  <c r="BF39" i="2"/>
  <c r="BG39" i="2"/>
  <c r="BH39" i="2"/>
  <c r="BE40" i="2"/>
  <c r="BF40" i="2"/>
  <c r="BG40" i="2"/>
  <c r="BH40" i="2"/>
  <c r="BE41" i="2"/>
  <c r="BF41" i="2"/>
  <c r="BG41" i="2"/>
  <c r="BH41" i="2"/>
  <c r="BG42" i="2"/>
  <c r="BE43" i="2"/>
  <c r="BF43" i="2"/>
  <c r="BG43" i="2"/>
  <c r="BH43" i="2"/>
  <c r="BE45" i="2"/>
  <c r="BF46" i="2"/>
  <c r="BG46" i="2"/>
  <c r="BH46" i="2"/>
  <c r="BG47" i="2"/>
  <c r="BE49" i="2"/>
  <c r="BG49" i="2"/>
  <c r="BG51" i="2"/>
  <c r="BH51" i="2"/>
  <c r="BF53" i="2"/>
  <c r="BG53" i="2"/>
  <c r="BF55" i="2"/>
  <c r="BG55" i="2"/>
  <c r="BH55" i="2"/>
  <c r="BE56" i="2"/>
  <c r="BF56" i="2"/>
  <c r="BG56" i="2"/>
  <c r="BH56" i="2"/>
  <c r="BG57" i="2"/>
  <c r="BE58" i="2"/>
  <c r="BF58" i="2"/>
  <c r="BG58" i="2"/>
  <c r="BH58" i="2"/>
  <c r="BF59" i="2"/>
  <c r="BF62" i="2"/>
  <c r="BH62" i="2"/>
  <c r="BF63" i="2"/>
  <c r="BG64" i="2"/>
  <c r="BE65" i="2"/>
  <c r="BH65" i="2"/>
  <c r="BF66" i="2"/>
  <c r="BH66" i="2"/>
  <c r="BF67" i="2"/>
  <c r="BH67" i="2"/>
  <c r="BG2" i="2"/>
  <c r="BF2" i="2"/>
  <c r="BH2" i="2"/>
  <c r="AI5" i="51"/>
  <c r="AE5" i="51"/>
  <c r="AA5" i="51"/>
  <c r="W5" i="51"/>
  <c r="S5" i="51"/>
  <c r="O5" i="51"/>
  <c r="K5" i="51"/>
  <c r="G5" i="51"/>
  <c r="C5" i="51"/>
  <c r="AI4" i="51"/>
  <c r="AI2" i="51" s="1"/>
  <c r="AE4" i="51"/>
  <c r="AA4" i="51"/>
  <c r="W4" i="51"/>
  <c r="W2" i="51" s="1"/>
  <c r="S4" i="51"/>
  <c r="O4" i="51"/>
  <c r="K4" i="51"/>
  <c r="K2" i="51" s="1"/>
  <c r="G4" i="51"/>
  <c r="G2" i="51" s="1"/>
  <c r="C4" i="51"/>
  <c r="C2" i="51" s="1"/>
  <c r="AI3" i="51"/>
  <c r="AE3" i="51"/>
  <c r="AA3" i="51"/>
  <c r="W3" i="51"/>
  <c r="S3" i="51"/>
  <c r="S2" i="51" s="1"/>
  <c r="O3" i="51"/>
  <c r="O2" i="51" s="1"/>
  <c r="K3" i="51"/>
  <c r="G3" i="51"/>
  <c r="C3" i="51"/>
  <c r="AE2" i="51"/>
  <c r="AA2" i="51"/>
  <c r="BG340" i="2" l="1"/>
  <c r="BG339" i="2"/>
  <c r="BF340" i="2"/>
  <c r="BF339" i="2"/>
  <c r="BE340" i="2"/>
  <c r="BE339" i="2"/>
  <c r="BE332" i="2"/>
  <c r="BF332" i="2"/>
  <c r="BG332" i="2"/>
  <c r="BE333" i="2"/>
  <c r="BF333" i="2"/>
  <c r="BG333" i="2"/>
  <c r="BE334" i="2"/>
  <c r="BF334" i="2"/>
  <c r="BG334" i="2"/>
  <c r="BE336" i="2"/>
  <c r="BF336" i="2"/>
  <c r="BG336" i="2"/>
  <c r="BG337" i="2"/>
  <c r="BG331" i="2"/>
  <c r="BF331" i="2"/>
  <c r="BE331" i="2"/>
  <c r="BG329" i="2"/>
  <c r="BG328" i="2"/>
  <c r="BF329" i="2"/>
  <c r="BF328" i="2"/>
  <c r="BE329" i="2"/>
  <c r="BE328" i="2"/>
  <c r="BE303" i="2"/>
  <c r="BF303" i="2"/>
  <c r="BG303" i="2"/>
  <c r="BE304" i="2"/>
  <c r="BF304" i="2"/>
  <c r="BG304" i="2"/>
  <c r="BE305" i="2"/>
  <c r="BF305" i="2"/>
  <c r="BG305" i="2"/>
  <c r="BE306" i="2"/>
  <c r="BF306" i="2"/>
  <c r="BG306" i="2"/>
  <c r="BF307" i="2"/>
  <c r="BG307" i="2"/>
  <c r="BE308" i="2"/>
  <c r="BF308" i="2"/>
  <c r="BG308" i="2"/>
  <c r="BE309" i="2"/>
  <c r="BG309" i="2"/>
  <c r="BF310" i="2"/>
  <c r="BG310" i="2"/>
  <c r="BF311" i="2"/>
  <c r="BG311" i="2"/>
  <c r="BE312" i="2"/>
  <c r="BF312" i="2"/>
  <c r="BG312" i="2"/>
  <c r="BF313" i="2"/>
  <c r="BG313" i="2"/>
  <c r="BF314" i="2"/>
  <c r="BE315" i="2"/>
  <c r="BG315" i="2"/>
  <c r="BG316" i="2"/>
  <c r="BE321" i="2"/>
  <c r="BF322" i="2"/>
  <c r="BF323" i="2"/>
  <c r="BG323" i="2"/>
  <c r="BE325" i="2"/>
  <c r="BG302" i="2"/>
  <c r="BF302" i="2"/>
  <c r="BE302" i="2"/>
  <c r="BG300" i="2"/>
  <c r="BG299" i="2"/>
  <c r="BF300" i="2"/>
  <c r="BF299" i="2"/>
  <c r="BE300" i="2"/>
  <c r="BE299" i="2"/>
  <c r="BE233" i="2"/>
  <c r="BF233" i="2"/>
  <c r="BG233" i="2"/>
  <c r="BE234" i="2"/>
  <c r="BF234" i="2"/>
  <c r="BG234" i="2"/>
  <c r="BE235" i="2"/>
  <c r="BF235" i="2"/>
  <c r="BG235" i="2"/>
  <c r="BE236" i="2"/>
  <c r="BF236" i="2"/>
  <c r="BG236" i="2"/>
  <c r="BE237" i="2"/>
  <c r="BF237" i="2"/>
  <c r="BG237" i="2"/>
  <c r="BE238" i="2"/>
  <c r="BF238" i="2"/>
  <c r="BG238" i="2"/>
  <c r="BE239" i="2"/>
  <c r="BF239" i="2"/>
  <c r="BG239" i="2"/>
  <c r="BE240" i="2"/>
  <c r="BF240" i="2"/>
  <c r="BG240" i="2"/>
  <c r="BE241" i="2"/>
  <c r="BF241" i="2"/>
  <c r="BE242" i="2"/>
  <c r="BF242" i="2"/>
  <c r="BG242" i="2"/>
  <c r="BE243" i="2"/>
  <c r="BF243" i="2"/>
  <c r="BG243" i="2"/>
  <c r="BE244" i="2"/>
  <c r="BF244" i="2"/>
  <c r="BG244" i="2"/>
  <c r="BE245" i="2"/>
  <c r="BF245" i="2"/>
  <c r="BG245" i="2"/>
  <c r="BE246" i="2"/>
  <c r="BF246" i="2"/>
  <c r="BG246" i="2"/>
  <c r="BE247" i="2"/>
  <c r="BF247" i="2"/>
  <c r="BG247" i="2"/>
  <c r="BE248" i="2"/>
  <c r="BF248" i="2"/>
  <c r="BG248" i="2"/>
  <c r="BE249" i="2"/>
  <c r="BF249" i="2"/>
  <c r="BG249" i="2"/>
  <c r="BE250" i="2"/>
  <c r="BF250" i="2"/>
  <c r="BG250" i="2"/>
  <c r="BE252" i="2"/>
  <c r="BF252" i="2"/>
  <c r="BG252" i="2"/>
  <c r="BE253" i="2"/>
  <c r="BF253" i="2"/>
  <c r="BG253" i="2"/>
  <c r="BE254" i="2"/>
  <c r="BF254" i="2"/>
  <c r="BG254" i="2"/>
  <c r="BE255" i="2"/>
  <c r="BF255" i="2"/>
  <c r="BG255" i="2"/>
  <c r="BE257" i="2"/>
  <c r="BF257" i="2"/>
  <c r="BG257" i="2"/>
  <c r="BE258" i="2"/>
  <c r="BF258" i="2"/>
  <c r="BG258" i="2"/>
  <c r="BE259" i="2"/>
  <c r="BF259" i="2"/>
  <c r="BG259" i="2"/>
  <c r="BE260" i="2"/>
  <c r="BG260" i="2"/>
  <c r="BE261" i="2"/>
  <c r="BG261" i="2"/>
  <c r="BE262" i="2"/>
  <c r="BF262" i="2"/>
  <c r="BE264" i="2"/>
  <c r="BF264" i="2"/>
  <c r="BG264" i="2"/>
  <c r="BE265" i="2"/>
  <c r="BF265" i="2"/>
  <c r="BG265" i="2"/>
  <c r="BE266" i="2"/>
  <c r="BF266" i="2"/>
  <c r="BG266" i="2"/>
  <c r="BF267" i="2"/>
  <c r="BG267" i="2"/>
  <c r="BE268" i="2"/>
  <c r="BF268" i="2"/>
  <c r="BG268" i="2"/>
  <c r="BE269" i="2"/>
  <c r="BF269" i="2"/>
  <c r="BG269" i="2"/>
  <c r="BE270" i="2"/>
  <c r="BG270" i="2"/>
  <c r="BE271" i="2"/>
  <c r="BG272" i="2"/>
  <c r="BE273" i="2"/>
  <c r="BF273" i="2"/>
  <c r="BE275" i="2"/>
  <c r="BF276" i="2"/>
  <c r="BG276" i="2"/>
  <c r="BE279" i="2"/>
  <c r="BG281" i="2"/>
  <c r="BG285" i="2"/>
  <c r="BE286" i="2"/>
  <c r="BF286" i="2"/>
  <c r="BG286" i="2"/>
  <c r="BG287" i="2"/>
  <c r="BE288" i="2"/>
  <c r="BF288" i="2"/>
  <c r="BG288" i="2"/>
  <c r="BG294" i="2"/>
  <c r="BF296" i="2"/>
  <c r="BF297" i="2"/>
  <c r="BG232" i="2"/>
  <c r="BF232" i="2"/>
  <c r="BE232" i="2"/>
  <c r="BG225" i="2"/>
  <c r="BG224" i="2"/>
  <c r="BF224" i="2"/>
  <c r="BE225" i="2"/>
  <c r="BF225" i="2"/>
  <c r="BE224" i="2"/>
  <c r="BE217" i="2"/>
  <c r="BF217" i="2"/>
  <c r="BG217" i="2"/>
  <c r="BE218" i="2"/>
  <c r="BF218" i="2"/>
  <c r="BG218" i="2"/>
  <c r="BE219" i="2"/>
  <c r="BG219" i="2"/>
  <c r="BE221" i="2"/>
  <c r="BF221" i="2"/>
  <c r="BG221" i="2"/>
  <c r="BE222" i="2"/>
  <c r="BG222" i="2"/>
  <c r="BG216" i="2"/>
  <c r="BF216" i="2"/>
  <c r="BE216" i="2"/>
  <c r="BG214" i="2"/>
  <c r="BG213" i="2"/>
  <c r="BF214" i="2"/>
  <c r="BF213" i="2"/>
  <c r="BE214" i="2"/>
  <c r="BE213" i="2"/>
  <c r="BE188" i="2"/>
  <c r="BF188" i="2"/>
  <c r="BG188" i="2"/>
  <c r="BF189" i="2"/>
  <c r="BE190" i="2"/>
  <c r="BF190" i="2"/>
  <c r="BG190" i="2"/>
  <c r="BE191" i="2"/>
  <c r="BF191" i="2"/>
  <c r="BG191" i="2"/>
  <c r="BE194" i="2"/>
  <c r="BG194" i="2"/>
  <c r="BE199" i="2"/>
  <c r="BE200" i="2"/>
  <c r="BG200" i="2"/>
  <c r="BE202" i="2"/>
  <c r="BG205" i="2"/>
  <c r="BE206" i="2"/>
  <c r="BF206" i="2"/>
  <c r="BG187" i="2"/>
  <c r="BF187" i="2"/>
  <c r="BE187" i="2"/>
  <c r="BG185" i="2"/>
  <c r="BG184" i="2"/>
  <c r="BF185" i="2"/>
  <c r="BF184" i="2"/>
  <c r="BE185" i="2"/>
  <c r="BE184" i="2"/>
  <c r="BE118" i="2"/>
  <c r="BF118" i="2"/>
  <c r="BG118" i="2"/>
  <c r="BE119" i="2"/>
  <c r="BF119" i="2"/>
  <c r="BG119" i="2"/>
  <c r="BE120" i="2"/>
  <c r="BF120" i="2"/>
  <c r="BG120" i="2"/>
  <c r="BE121" i="2"/>
  <c r="BF121" i="2"/>
  <c r="BG121" i="2"/>
  <c r="BE122" i="2"/>
  <c r="BF122" i="2"/>
  <c r="BG122" i="2"/>
  <c r="BE123" i="2"/>
  <c r="BF123" i="2"/>
  <c r="BG123" i="2"/>
  <c r="BE124" i="2"/>
  <c r="BF124" i="2"/>
  <c r="BG124" i="2"/>
  <c r="BE125" i="2"/>
  <c r="BF125" i="2"/>
  <c r="BG125" i="2"/>
  <c r="BF126" i="2"/>
  <c r="BG126" i="2"/>
  <c r="BF127" i="2"/>
  <c r="BE128" i="2"/>
  <c r="BF128" i="2"/>
  <c r="BE129" i="2"/>
  <c r="BF129" i="2"/>
  <c r="BE130" i="2"/>
  <c r="BF130" i="2"/>
  <c r="BG130" i="2"/>
  <c r="BE131" i="2"/>
  <c r="BF131" i="2"/>
  <c r="BG131" i="2"/>
  <c r="BF132" i="2"/>
  <c r="BG132" i="2"/>
  <c r="BE133" i="2"/>
  <c r="BF133" i="2"/>
  <c r="BE134" i="2"/>
  <c r="BF134" i="2"/>
  <c r="BG134" i="2"/>
  <c r="BE135" i="2"/>
  <c r="BF135" i="2"/>
  <c r="BG135" i="2"/>
  <c r="BE136" i="2"/>
  <c r="BE137" i="2"/>
  <c r="BF137" i="2"/>
  <c r="BG137" i="2"/>
  <c r="BF138" i="2"/>
  <c r="BG138" i="2"/>
  <c r="BF139" i="2"/>
  <c r="BG139" i="2"/>
  <c r="BE140" i="2"/>
  <c r="BF140" i="2"/>
  <c r="BG140" i="2"/>
  <c r="BE142" i="2"/>
  <c r="BF142" i="2"/>
  <c r="BG142" i="2"/>
  <c r="BE143" i="2"/>
  <c r="BF143" i="2"/>
  <c r="BG143" i="2"/>
  <c r="BE144" i="2"/>
  <c r="BF144" i="2"/>
  <c r="BG144" i="2"/>
  <c r="BE145" i="2"/>
  <c r="BF145" i="2"/>
  <c r="BE146" i="2"/>
  <c r="BF146" i="2"/>
  <c r="BG146" i="2"/>
  <c r="BG149" i="2"/>
  <c r="BE150" i="2"/>
  <c r="BF150" i="2"/>
  <c r="BG150" i="2"/>
  <c r="BE151" i="2"/>
  <c r="BF151" i="2"/>
  <c r="BG151" i="2"/>
  <c r="BE152" i="2"/>
  <c r="BF152" i="2"/>
  <c r="BG152" i="2"/>
  <c r="BE153" i="2"/>
  <c r="BF153" i="2"/>
  <c r="BG153" i="2"/>
  <c r="BE154" i="2"/>
  <c r="BF154" i="2"/>
  <c r="BG154" i="2"/>
  <c r="BE155" i="2"/>
  <c r="BF155" i="2"/>
  <c r="BE156" i="2"/>
  <c r="BG156" i="2"/>
  <c r="BE158" i="2"/>
  <c r="BF158" i="2"/>
  <c r="BG158" i="2"/>
  <c r="BF161" i="2"/>
  <c r="BG162" i="2"/>
  <c r="BG164" i="2"/>
  <c r="BG166" i="2"/>
  <c r="BG168" i="2"/>
  <c r="BF170" i="2"/>
  <c r="BG170" i="2"/>
  <c r="BF171" i="2"/>
  <c r="BE173" i="2"/>
  <c r="BF173" i="2"/>
  <c r="BG173" i="2"/>
  <c r="BF174" i="2"/>
  <c r="BF177" i="2"/>
  <c r="BG179" i="2"/>
  <c r="BE180" i="2"/>
  <c r="BF181" i="2"/>
  <c r="BF182" i="2"/>
  <c r="BG117" i="2"/>
  <c r="BF117" i="2"/>
  <c r="BE117" i="2"/>
  <c r="BG110" i="2"/>
  <c r="BG109" i="2"/>
  <c r="BF110" i="2"/>
  <c r="BF109" i="2"/>
  <c r="BE110" i="2"/>
  <c r="BE109" i="2"/>
  <c r="BE102" i="2"/>
  <c r="BF102" i="2"/>
  <c r="BG102" i="2"/>
  <c r="BE103" i="2"/>
  <c r="BF103" i="2"/>
  <c r="BG103" i="2"/>
  <c r="BE104" i="2"/>
  <c r="BF104" i="2"/>
  <c r="BG104" i="2"/>
  <c r="BE106" i="2"/>
  <c r="BF106" i="2"/>
  <c r="BG106" i="2"/>
  <c r="BE107" i="2"/>
  <c r="BG107" i="2"/>
  <c r="BG101" i="2"/>
  <c r="BF101" i="2"/>
  <c r="BE101" i="2"/>
  <c r="BG99" i="2"/>
  <c r="BG98" i="2"/>
  <c r="BF99" i="2"/>
  <c r="BF98" i="2"/>
  <c r="BE99" i="2"/>
  <c r="BE98" i="2"/>
  <c r="BE73" i="2"/>
  <c r="BF73" i="2"/>
  <c r="BG73" i="2"/>
  <c r="BE74" i="2"/>
  <c r="BF74" i="2"/>
  <c r="BG74" i="2"/>
  <c r="BE75" i="2"/>
  <c r="BF75" i="2"/>
  <c r="BG75" i="2"/>
  <c r="BE76" i="2"/>
  <c r="BF76" i="2"/>
  <c r="BG76" i="2"/>
  <c r="BF77" i="2"/>
  <c r="BG77" i="2"/>
  <c r="BE78" i="2"/>
  <c r="BF78" i="2"/>
  <c r="BG78" i="2"/>
  <c r="BE79" i="2"/>
  <c r="BG79" i="2"/>
  <c r="BF80" i="2"/>
  <c r="BG80" i="2"/>
  <c r="BF81" i="2"/>
  <c r="BG81" i="2"/>
  <c r="BE82" i="2"/>
  <c r="BF82" i="2"/>
  <c r="BG82" i="2"/>
  <c r="BF83" i="2"/>
  <c r="BG83" i="2"/>
  <c r="BE84" i="2"/>
  <c r="BF84" i="2"/>
  <c r="BE85" i="2"/>
  <c r="BG85" i="2"/>
  <c r="BG86" i="2"/>
  <c r="BE87" i="2"/>
  <c r="BG90" i="2"/>
  <c r="BE91" i="2"/>
  <c r="BF91" i="2"/>
  <c r="BF92" i="2"/>
  <c r="BF93" i="2"/>
  <c r="BG93" i="2"/>
  <c r="BE95" i="2"/>
  <c r="BG72" i="2"/>
  <c r="BF72" i="2"/>
  <c r="BE72" i="2"/>
  <c r="BG70" i="2"/>
  <c r="BG69" i="2"/>
  <c r="BF70" i="2"/>
  <c r="BF69" i="2"/>
  <c r="BE70" i="2"/>
  <c r="BE69" i="2"/>
  <c r="BE2" i="2"/>
  <c r="AI5" i="50" l="1"/>
  <c r="AE5" i="50"/>
  <c r="AA5" i="50"/>
  <c r="W5" i="50"/>
  <c r="S5" i="50"/>
  <c r="O5" i="50"/>
  <c r="K5" i="50"/>
  <c r="G5" i="50"/>
  <c r="C5" i="50"/>
  <c r="AI4" i="50"/>
  <c r="AE4" i="50"/>
  <c r="AA4" i="50"/>
  <c r="AA2" i="50" s="1"/>
  <c r="W4" i="50"/>
  <c r="S4" i="50"/>
  <c r="O4" i="50"/>
  <c r="K4" i="50"/>
  <c r="K2" i="50" s="1"/>
  <c r="G4" i="50"/>
  <c r="G2" i="50" s="1"/>
  <c r="C4" i="50"/>
  <c r="AI3" i="50"/>
  <c r="AE3" i="50"/>
  <c r="AA3" i="50"/>
  <c r="W3" i="50"/>
  <c r="W2" i="50" s="1"/>
  <c r="S3" i="50"/>
  <c r="S2" i="50" s="1"/>
  <c r="O3" i="50"/>
  <c r="K3" i="50"/>
  <c r="G3" i="50"/>
  <c r="C3" i="50"/>
  <c r="C2" i="50" s="1"/>
  <c r="AI5" i="49"/>
  <c r="AE5" i="49"/>
  <c r="AA5" i="49"/>
  <c r="W5" i="49"/>
  <c r="S5" i="49"/>
  <c r="O5" i="49"/>
  <c r="K5" i="49"/>
  <c r="G5" i="49"/>
  <c r="C5" i="49"/>
  <c r="AI4" i="49"/>
  <c r="AE4" i="49"/>
  <c r="AA4" i="49"/>
  <c r="W4" i="49"/>
  <c r="S4" i="49"/>
  <c r="O4" i="49"/>
  <c r="K4" i="49"/>
  <c r="K2" i="49" s="1"/>
  <c r="G4" i="49"/>
  <c r="C4" i="49"/>
  <c r="AI3" i="49"/>
  <c r="AE3" i="49"/>
  <c r="AE2" i="49" s="1"/>
  <c r="AA3" i="49"/>
  <c r="W3" i="49"/>
  <c r="S3" i="49"/>
  <c r="O3" i="49"/>
  <c r="K3" i="49"/>
  <c r="G3" i="49"/>
  <c r="C3" i="49"/>
  <c r="C2" i="49" s="1"/>
  <c r="AA2" i="49"/>
  <c r="S2" i="49"/>
  <c r="AI5" i="48"/>
  <c r="AE5" i="48"/>
  <c r="AA5" i="48"/>
  <c r="W5" i="48"/>
  <c r="S5" i="48"/>
  <c r="O5" i="48"/>
  <c r="K5" i="48"/>
  <c r="G5" i="48"/>
  <c r="C5" i="48"/>
  <c r="AI4" i="48"/>
  <c r="AI2" i="48" s="1"/>
  <c r="AE4" i="48"/>
  <c r="AA4" i="48"/>
  <c r="W4" i="48"/>
  <c r="S4" i="48"/>
  <c r="O4" i="48"/>
  <c r="K4" i="48"/>
  <c r="K2" i="48" s="1"/>
  <c r="G4" i="48"/>
  <c r="C4" i="48"/>
  <c r="AI3" i="48"/>
  <c r="AE3" i="48"/>
  <c r="AA3" i="48"/>
  <c r="W3" i="48"/>
  <c r="S3" i="48"/>
  <c r="S2" i="48" s="1"/>
  <c r="O3" i="48"/>
  <c r="K3" i="48"/>
  <c r="G3" i="48"/>
  <c r="C3" i="48"/>
  <c r="C2" i="48" s="1"/>
  <c r="AA2" i="48"/>
  <c r="AI5" i="47"/>
  <c r="AE5" i="47"/>
  <c r="AA5" i="47"/>
  <c r="W5" i="47"/>
  <c r="S5" i="47"/>
  <c r="O5" i="47"/>
  <c r="K5" i="47"/>
  <c r="G5" i="47"/>
  <c r="C5" i="47"/>
  <c r="AI4" i="47"/>
  <c r="AE4" i="47"/>
  <c r="AA4" i="47"/>
  <c r="W4" i="47"/>
  <c r="S4" i="47"/>
  <c r="S2" i="47" s="1"/>
  <c r="O4" i="47"/>
  <c r="K4" i="47"/>
  <c r="G4" i="47"/>
  <c r="G2" i="47" s="1"/>
  <c r="C4" i="47"/>
  <c r="AI3" i="47"/>
  <c r="AI2" i="47" s="1"/>
  <c r="AE3" i="47"/>
  <c r="AA3" i="47"/>
  <c r="AA2" i="47" s="1"/>
  <c r="W3" i="47"/>
  <c r="S3" i="47"/>
  <c r="O3" i="47"/>
  <c r="K3" i="47"/>
  <c r="G3" i="47"/>
  <c r="C3" i="47"/>
  <c r="AI2" i="50" l="1"/>
  <c r="AI2" i="49"/>
  <c r="AE2" i="50"/>
  <c r="AE2" i="48"/>
  <c r="AE2" i="47"/>
  <c r="W2" i="49"/>
  <c r="W2" i="48"/>
  <c r="W2" i="47"/>
  <c r="O2" i="50"/>
  <c r="O2" i="49"/>
  <c r="O2" i="48"/>
  <c r="O2" i="47"/>
  <c r="K2" i="47"/>
  <c r="G2" i="49"/>
  <c r="G2" i="48"/>
  <c r="C2" i="47"/>
  <c r="AI5" i="46" l="1"/>
  <c r="AE5" i="46"/>
  <c r="AA5" i="46"/>
  <c r="W5" i="46"/>
  <c r="S5" i="46"/>
  <c r="O5" i="46"/>
  <c r="K5" i="46"/>
  <c r="G5" i="46"/>
  <c r="C5" i="46"/>
  <c r="AI4" i="46"/>
  <c r="AE4" i="46"/>
  <c r="AA4" i="46"/>
  <c r="AA2" i="46" s="1"/>
  <c r="W4" i="46"/>
  <c r="S4" i="46"/>
  <c r="O4" i="46"/>
  <c r="K4" i="46"/>
  <c r="K2" i="46" s="1"/>
  <c r="G4" i="46"/>
  <c r="G2" i="46" s="1"/>
  <c r="C4" i="46"/>
  <c r="C2" i="46" s="1"/>
  <c r="AI3" i="46"/>
  <c r="AE3" i="46"/>
  <c r="AA3" i="46"/>
  <c r="W3" i="46"/>
  <c r="S3" i="46"/>
  <c r="S2" i="46" s="1"/>
  <c r="O3" i="46"/>
  <c r="K3" i="46"/>
  <c r="G3" i="46"/>
  <c r="C3" i="46"/>
  <c r="AE2" i="46"/>
  <c r="BE68" i="2"/>
  <c r="BF68" i="2"/>
  <c r="BG68" i="2"/>
  <c r="BH68" i="2"/>
  <c r="BE97" i="2"/>
  <c r="BF97" i="2"/>
  <c r="BG97" i="2"/>
  <c r="BH97" i="2"/>
  <c r="BE108" i="2"/>
  <c r="BF108" i="2"/>
  <c r="BG108" i="2"/>
  <c r="BH108" i="2"/>
  <c r="AI2" i="46" l="1"/>
  <c r="W2" i="46"/>
  <c r="O2" i="46"/>
  <c r="AI5" i="45"/>
  <c r="AE5" i="45"/>
  <c r="AA5" i="45"/>
  <c r="W5" i="45"/>
  <c r="S5" i="45"/>
  <c r="O5" i="45"/>
  <c r="K5" i="45"/>
  <c r="G5" i="45"/>
  <c r="C5" i="45"/>
  <c r="AI4" i="45"/>
  <c r="AE4" i="45"/>
  <c r="AA4" i="45"/>
  <c r="W4" i="45"/>
  <c r="S4" i="45"/>
  <c r="O4" i="45"/>
  <c r="K4" i="45"/>
  <c r="K2" i="45" s="1"/>
  <c r="H109" i="2" s="1"/>
  <c r="G4" i="45"/>
  <c r="C4" i="45"/>
  <c r="AI3" i="45"/>
  <c r="AE3" i="45"/>
  <c r="AA3" i="45"/>
  <c r="AA2" i="45" s="1"/>
  <c r="H299" i="2" s="1"/>
  <c r="W3" i="45"/>
  <c r="H225" i="2" s="1"/>
  <c r="S3" i="45"/>
  <c r="H214" i="2" s="1"/>
  <c r="O3" i="45"/>
  <c r="K3" i="45"/>
  <c r="G3" i="45"/>
  <c r="G2" i="45" s="1"/>
  <c r="H98" i="2" s="1"/>
  <c r="C3" i="45"/>
  <c r="AI2" i="45"/>
  <c r="H339" i="2" s="1"/>
  <c r="S2" i="45"/>
  <c r="H213" i="2" s="1"/>
  <c r="C2" i="45"/>
  <c r="H256" i="2"/>
  <c r="H283" i="2"/>
  <c r="H291" i="2"/>
  <c r="H340" i="2"/>
  <c r="H332" i="2"/>
  <c r="H333" i="2"/>
  <c r="H334" i="2"/>
  <c r="H335" i="2"/>
  <c r="H336" i="2"/>
  <c r="H337" i="2"/>
  <c r="H331" i="2"/>
  <c r="H329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02" i="2"/>
  <c r="H300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4" i="2"/>
  <c r="H285" i="2"/>
  <c r="H286" i="2"/>
  <c r="H287" i="2"/>
  <c r="H288" i="2"/>
  <c r="H289" i="2"/>
  <c r="H290" i="2"/>
  <c r="H292" i="2"/>
  <c r="H293" i="2"/>
  <c r="H294" i="2"/>
  <c r="H295" i="2"/>
  <c r="H296" i="2"/>
  <c r="H297" i="2"/>
  <c r="H232" i="2"/>
  <c r="H217" i="2"/>
  <c r="H218" i="2"/>
  <c r="H219" i="2"/>
  <c r="H220" i="2"/>
  <c r="H221" i="2"/>
  <c r="H222" i="2"/>
  <c r="H216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8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17" i="2"/>
  <c r="H110" i="2"/>
  <c r="H102" i="2"/>
  <c r="H103" i="2"/>
  <c r="H104" i="2"/>
  <c r="H105" i="2"/>
  <c r="H106" i="2"/>
  <c r="H107" i="2"/>
  <c r="H101" i="2"/>
  <c r="H99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72" i="2"/>
  <c r="H70" i="2"/>
  <c r="H6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2" i="2"/>
  <c r="AE2" i="45" l="1"/>
  <c r="H328" i="2" s="1"/>
  <c r="W2" i="45"/>
  <c r="H224" i="2" s="1"/>
  <c r="O2" i="45"/>
  <c r="H184" i="2" s="1"/>
  <c r="H327" i="2"/>
  <c r="H97" i="2"/>
  <c r="H68" i="2"/>
  <c r="H108" i="2"/>
  <c r="H183" i="2"/>
  <c r="H223" i="2"/>
  <c r="H212" i="2"/>
  <c r="H338" i="2"/>
  <c r="H298" i="2"/>
  <c r="BE338" i="2"/>
  <c r="BF338" i="2"/>
  <c r="BG338" i="2"/>
  <c r="BH338" i="2"/>
  <c r="BE327" i="2"/>
  <c r="BF327" i="2"/>
  <c r="BG327" i="2"/>
  <c r="BH327" i="2"/>
  <c r="BE298" i="2"/>
  <c r="BF298" i="2"/>
  <c r="BG298" i="2"/>
  <c r="BH298" i="2"/>
  <c r="BE223" i="2"/>
  <c r="BF223" i="2"/>
  <c r="BG223" i="2"/>
  <c r="BH223" i="2"/>
  <c r="BE212" i="2"/>
  <c r="BF212" i="2"/>
  <c r="BG212" i="2"/>
  <c r="BH212" i="2"/>
  <c r="BE183" i="2"/>
  <c r="BF183" i="2"/>
  <c r="BG183" i="2"/>
  <c r="BH183" i="2"/>
  <c r="H185" i="2" l="1"/>
  <c r="AI5" i="44" l="1"/>
  <c r="AE5" i="44"/>
  <c r="AA5" i="44"/>
  <c r="W5" i="44"/>
  <c r="S5" i="44"/>
  <c r="O5" i="44"/>
  <c r="K5" i="44"/>
  <c r="G5" i="44"/>
  <c r="C5" i="44"/>
  <c r="AI4" i="44"/>
  <c r="AE4" i="44"/>
  <c r="AA4" i="44"/>
  <c r="W4" i="44"/>
  <c r="S4" i="44"/>
  <c r="O4" i="44"/>
  <c r="K4" i="44"/>
  <c r="G4" i="44"/>
  <c r="C4" i="44"/>
  <c r="AI3" i="44"/>
  <c r="AI2" i="44" s="1"/>
  <c r="AE3" i="44"/>
  <c r="AA3" i="44"/>
  <c r="AA2" i="44" s="1"/>
  <c r="W3" i="44"/>
  <c r="W2" i="44" s="1"/>
  <c r="S3" i="44"/>
  <c r="O3" i="44"/>
  <c r="K3" i="44"/>
  <c r="K2" i="44" s="1"/>
  <c r="G3" i="44"/>
  <c r="G2" i="44" s="1"/>
  <c r="C3" i="44"/>
  <c r="C2" i="44" s="1"/>
  <c r="AE2" i="44"/>
  <c r="S2" i="44" l="1"/>
  <c r="O2" i="44"/>
  <c r="AI5" i="43"/>
  <c r="AE5" i="43"/>
  <c r="AA5" i="43"/>
  <c r="W5" i="43"/>
  <c r="S5" i="43"/>
  <c r="O5" i="43"/>
  <c r="K5" i="43"/>
  <c r="G5" i="43"/>
  <c r="C5" i="43"/>
  <c r="AI4" i="43"/>
  <c r="AE4" i="43"/>
  <c r="AA4" i="43"/>
  <c r="W4" i="43"/>
  <c r="S4" i="43"/>
  <c r="O4" i="43"/>
  <c r="K4" i="43"/>
  <c r="G4" i="43"/>
  <c r="G2" i="43" s="1"/>
  <c r="C4" i="43"/>
  <c r="AI3" i="43"/>
  <c r="AE3" i="43"/>
  <c r="AE2" i="43" s="1"/>
  <c r="AA3" i="43"/>
  <c r="W3" i="43"/>
  <c r="S3" i="43"/>
  <c r="S2" i="43" s="1"/>
  <c r="O3" i="43"/>
  <c r="O2" i="43" s="1"/>
  <c r="K3" i="43"/>
  <c r="G3" i="43"/>
  <c r="C3" i="43"/>
  <c r="AI5" i="42"/>
  <c r="AE5" i="42"/>
  <c r="AA5" i="42"/>
  <c r="W5" i="42"/>
  <c r="S5" i="42"/>
  <c r="O5" i="42"/>
  <c r="K5" i="42"/>
  <c r="G5" i="42"/>
  <c r="C5" i="42"/>
  <c r="AI4" i="42"/>
  <c r="AE4" i="42"/>
  <c r="AA4" i="42"/>
  <c r="W4" i="42"/>
  <c r="S4" i="42"/>
  <c r="S2" i="42" s="1"/>
  <c r="O4" i="42"/>
  <c r="K4" i="42"/>
  <c r="K2" i="42" s="1"/>
  <c r="G4" i="42"/>
  <c r="C4" i="42"/>
  <c r="C2" i="42" s="1"/>
  <c r="AI3" i="42"/>
  <c r="AE3" i="42"/>
  <c r="AA3" i="42"/>
  <c r="AA2" i="42" s="1"/>
  <c r="W3" i="42"/>
  <c r="W2" i="42" s="1"/>
  <c r="S3" i="42"/>
  <c r="O3" i="42"/>
  <c r="K3" i="42"/>
  <c r="G3" i="42"/>
  <c r="G2" i="42" s="1"/>
  <c r="C3" i="42"/>
  <c r="AI2" i="43" l="1"/>
  <c r="AI2" i="42"/>
  <c r="AE2" i="42"/>
  <c r="AA2" i="43"/>
  <c r="W2" i="43"/>
  <c r="O2" i="42"/>
  <c r="K2" i="43"/>
  <c r="C2" i="43"/>
  <c r="AI5" i="41"/>
  <c r="AE5" i="41"/>
  <c r="AA5" i="41"/>
  <c r="W5" i="41"/>
  <c r="S5" i="41"/>
  <c r="O5" i="41"/>
  <c r="K5" i="41"/>
  <c r="G5" i="41"/>
  <c r="C5" i="41"/>
  <c r="AI4" i="41"/>
  <c r="AE4" i="41"/>
  <c r="AA4" i="41"/>
  <c r="AA2" i="41" s="1"/>
  <c r="W4" i="41"/>
  <c r="S4" i="41"/>
  <c r="O4" i="41"/>
  <c r="K4" i="41"/>
  <c r="G4" i="41"/>
  <c r="C4" i="41"/>
  <c r="C2" i="41" s="1"/>
  <c r="AI3" i="41"/>
  <c r="AE3" i="41"/>
  <c r="AA3" i="41"/>
  <c r="W3" i="41"/>
  <c r="S3" i="41"/>
  <c r="O3" i="41"/>
  <c r="O2" i="41" s="1"/>
  <c r="K3" i="41"/>
  <c r="G3" i="41"/>
  <c r="G2" i="41" s="1"/>
  <c r="C3" i="41"/>
  <c r="AI2" i="41"/>
  <c r="S2" i="41"/>
  <c r="K2" i="41"/>
  <c r="AE2" i="41" l="1"/>
  <c r="W2" i="41"/>
  <c r="AI5" i="40"/>
  <c r="AE5" i="40"/>
  <c r="AA5" i="40"/>
  <c r="W5" i="40"/>
  <c r="S5" i="40"/>
  <c r="O5" i="40"/>
  <c r="K5" i="40"/>
  <c r="G5" i="40"/>
  <c r="C5" i="40"/>
  <c r="AI4" i="40"/>
  <c r="AE4" i="40"/>
  <c r="AA4" i="40"/>
  <c r="AA2" i="40" s="1"/>
  <c r="W4" i="40"/>
  <c r="S4" i="40"/>
  <c r="O4" i="40"/>
  <c r="K4" i="40"/>
  <c r="G4" i="40"/>
  <c r="C4" i="40"/>
  <c r="C2" i="40" s="1"/>
  <c r="AI3" i="40"/>
  <c r="AE3" i="40"/>
  <c r="AA3" i="40"/>
  <c r="W3" i="40"/>
  <c r="S3" i="40"/>
  <c r="O3" i="40"/>
  <c r="K3" i="40"/>
  <c r="G3" i="40"/>
  <c r="C3" i="40"/>
  <c r="AI2" i="40"/>
  <c r="AE2" i="40"/>
  <c r="S2" i="40"/>
  <c r="W2" i="40" l="1"/>
  <c r="O2" i="40"/>
  <c r="K2" i="40"/>
  <c r="G2" i="40"/>
  <c r="AI5" i="39"/>
  <c r="AE5" i="39"/>
  <c r="AA5" i="39"/>
  <c r="W5" i="39"/>
  <c r="S5" i="39"/>
  <c r="O5" i="39"/>
  <c r="K5" i="39"/>
  <c r="G5" i="39"/>
  <c r="C5" i="39"/>
  <c r="AI4" i="39"/>
  <c r="AE4" i="39"/>
  <c r="AA4" i="39"/>
  <c r="W4" i="39"/>
  <c r="S4" i="39"/>
  <c r="O4" i="39"/>
  <c r="K4" i="39"/>
  <c r="G4" i="39"/>
  <c r="C4" i="39"/>
  <c r="AI3" i="39"/>
  <c r="AE3" i="39"/>
  <c r="AE2" i="39" s="1"/>
  <c r="AA3" i="39"/>
  <c r="AA2" i="39" s="1"/>
  <c r="W3" i="39"/>
  <c r="W2" i="39" s="1"/>
  <c r="S3" i="39"/>
  <c r="S2" i="39" s="1"/>
  <c r="O3" i="39"/>
  <c r="K3" i="39"/>
  <c r="K2" i="39" s="1"/>
  <c r="G3" i="39"/>
  <c r="G2" i="39" s="1"/>
  <c r="C3" i="39"/>
  <c r="AI2" i="39" l="1"/>
  <c r="O2" i="39"/>
  <c r="C2" i="39"/>
  <c r="AI5" i="38"/>
  <c r="AE5" i="38"/>
  <c r="AA5" i="38"/>
  <c r="W5" i="38"/>
  <c r="S5" i="38"/>
  <c r="O5" i="38"/>
  <c r="K5" i="38"/>
  <c r="G5" i="38"/>
  <c r="C5" i="38"/>
  <c r="AI4" i="38"/>
  <c r="AI2" i="38" s="1"/>
  <c r="AE4" i="38"/>
  <c r="AA4" i="38"/>
  <c r="AA2" i="38" s="1"/>
  <c r="W4" i="38"/>
  <c r="S4" i="38"/>
  <c r="O4" i="38"/>
  <c r="K4" i="38"/>
  <c r="G4" i="38"/>
  <c r="G2" i="38" s="1"/>
  <c r="C4" i="38"/>
  <c r="C2" i="38" s="1"/>
  <c r="AI3" i="38"/>
  <c r="AE3" i="38"/>
  <c r="AE2" i="38" s="1"/>
  <c r="AA3" i="38"/>
  <c r="W3" i="38"/>
  <c r="S3" i="38"/>
  <c r="O3" i="38"/>
  <c r="K3" i="38"/>
  <c r="G3" i="38"/>
  <c r="C3" i="38"/>
  <c r="W2" i="38"/>
  <c r="O2" i="38"/>
  <c r="S2" i="38" l="1"/>
  <c r="K2" i="38"/>
  <c r="AI5" i="37" l="1"/>
  <c r="AE5" i="37"/>
  <c r="AA5" i="37"/>
  <c r="W5" i="37"/>
  <c r="S5" i="37"/>
  <c r="O5" i="37"/>
  <c r="K5" i="37"/>
  <c r="G5" i="37"/>
  <c r="C5" i="37"/>
  <c r="AI4" i="37"/>
  <c r="AI2" i="37" s="1"/>
  <c r="AE4" i="37"/>
  <c r="AE2" i="37" s="1"/>
  <c r="AA4" i="37"/>
  <c r="W4" i="37"/>
  <c r="W2" i="37" s="1"/>
  <c r="S4" i="37"/>
  <c r="S2" i="37" s="1"/>
  <c r="O4" i="37"/>
  <c r="K4" i="37"/>
  <c r="G4" i="37"/>
  <c r="G2" i="37" s="1"/>
  <c r="C4" i="37"/>
  <c r="AI3" i="37"/>
  <c r="AE3" i="37"/>
  <c r="AA3" i="37"/>
  <c r="W3" i="37"/>
  <c r="S3" i="37"/>
  <c r="O3" i="37"/>
  <c r="O2" i="37" s="1"/>
  <c r="K3" i="37"/>
  <c r="G3" i="37"/>
  <c r="C3" i="37"/>
  <c r="AI5" i="36"/>
  <c r="AE5" i="36"/>
  <c r="AA5" i="36"/>
  <c r="W5" i="36"/>
  <c r="S5" i="36"/>
  <c r="O5" i="36"/>
  <c r="K5" i="36"/>
  <c r="G5" i="36"/>
  <c r="C5" i="36"/>
  <c r="AI4" i="36"/>
  <c r="AI2" i="36" s="1"/>
  <c r="AE4" i="36"/>
  <c r="AE2" i="36" s="1"/>
  <c r="AA4" i="36"/>
  <c r="W4" i="36"/>
  <c r="S4" i="36"/>
  <c r="O4" i="36"/>
  <c r="K4" i="36"/>
  <c r="G4" i="36"/>
  <c r="C4" i="36"/>
  <c r="C2" i="36" s="1"/>
  <c r="AI3" i="36"/>
  <c r="AE3" i="36"/>
  <c r="AA3" i="36"/>
  <c r="W3" i="36"/>
  <c r="S3" i="36"/>
  <c r="O3" i="36"/>
  <c r="O2" i="36" s="1"/>
  <c r="K3" i="36"/>
  <c r="G3" i="36"/>
  <c r="C3" i="36"/>
  <c r="W2" i="36"/>
  <c r="S2" i="36"/>
  <c r="AI5" i="35"/>
  <c r="AE5" i="35"/>
  <c r="AA5" i="35"/>
  <c r="W5" i="35"/>
  <c r="S5" i="35"/>
  <c r="O5" i="35"/>
  <c r="K5" i="35"/>
  <c r="G5" i="35"/>
  <c r="C5" i="35"/>
  <c r="AI4" i="35"/>
  <c r="AE4" i="35"/>
  <c r="AE2" i="35" s="1"/>
  <c r="AA4" i="35"/>
  <c r="W4" i="35"/>
  <c r="S4" i="35"/>
  <c r="O4" i="35"/>
  <c r="K4" i="35"/>
  <c r="K2" i="35" s="1"/>
  <c r="G4" i="35"/>
  <c r="C4" i="35"/>
  <c r="C2" i="35" s="1"/>
  <c r="AI3" i="35"/>
  <c r="AE3" i="35"/>
  <c r="AA3" i="35"/>
  <c r="AA2" i="35" s="1"/>
  <c r="W3" i="35"/>
  <c r="W2" i="35" s="1"/>
  <c r="S3" i="35"/>
  <c r="O3" i="35"/>
  <c r="O2" i="35" s="1"/>
  <c r="K3" i="35"/>
  <c r="G3" i="35"/>
  <c r="G2" i="35" s="1"/>
  <c r="C3" i="35"/>
  <c r="AI2" i="35" l="1"/>
  <c r="AA2" i="37"/>
  <c r="AA2" i="36"/>
  <c r="S2" i="35"/>
  <c r="K2" i="37"/>
  <c r="K2" i="36"/>
  <c r="G2" i="36"/>
  <c r="C2" i="37"/>
  <c r="AI5" i="34" l="1"/>
  <c r="AE5" i="34"/>
  <c r="AA5" i="34"/>
  <c r="W5" i="34"/>
  <c r="S5" i="34"/>
  <c r="O5" i="34"/>
  <c r="K5" i="34"/>
  <c r="G5" i="34"/>
  <c r="C5" i="34"/>
  <c r="AI4" i="34"/>
  <c r="AE4" i="34"/>
  <c r="AE2" i="34" s="1"/>
  <c r="AA4" i="34"/>
  <c r="W4" i="34"/>
  <c r="W2" i="34" s="1"/>
  <c r="S4" i="34"/>
  <c r="O4" i="34"/>
  <c r="K4" i="34"/>
  <c r="G4" i="34"/>
  <c r="C4" i="34"/>
  <c r="AI3" i="34"/>
  <c r="AE3" i="34"/>
  <c r="AA3" i="34"/>
  <c r="AA2" i="34" s="1"/>
  <c r="W3" i="34"/>
  <c r="S3" i="34"/>
  <c r="O3" i="34"/>
  <c r="K3" i="34"/>
  <c r="G3" i="34"/>
  <c r="C3" i="34"/>
  <c r="G2" i="34"/>
  <c r="AI2" i="34" l="1"/>
  <c r="S2" i="34"/>
  <c r="O2" i="34"/>
  <c r="K2" i="34"/>
  <c r="C2" i="34"/>
  <c r="AI5" i="33"/>
  <c r="AE5" i="33"/>
  <c r="AA5" i="33"/>
  <c r="W5" i="33"/>
  <c r="S5" i="33"/>
  <c r="O5" i="33"/>
  <c r="K5" i="33"/>
  <c r="G5" i="33"/>
  <c r="C5" i="33"/>
  <c r="AI4" i="33"/>
  <c r="AE4" i="33"/>
  <c r="AA4" i="33"/>
  <c r="W4" i="33"/>
  <c r="S4" i="33"/>
  <c r="O4" i="33"/>
  <c r="K4" i="33"/>
  <c r="G4" i="33"/>
  <c r="C4" i="33"/>
  <c r="C2" i="33" s="1"/>
  <c r="AI3" i="33"/>
  <c r="AI2" i="33" s="1"/>
  <c r="AE3" i="33"/>
  <c r="AA3" i="33"/>
  <c r="W3" i="33"/>
  <c r="W2" i="33" s="1"/>
  <c r="S3" i="33"/>
  <c r="S2" i="33" s="1"/>
  <c r="O3" i="33"/>
  <c r="K3" i="33"/>
  <c r="G3" i="33"/>
  <c r="C3" i="33"/>
  <c r="AE2" i="33" l="1"/>
  <c r="AA2" i="33"/>
  <c r="O2" i="33"/>
  <c r="K2" i="33"/>
  <c r="G2" i="33"/>
  <c r="AI5" i="32"/>
  <c r="AE5" i="32"/>
  <c r="AA5" i="32"/>
  <c r="W5" i="32"/>
  <c r="S5" i="32"/>
  <c r="O5" i="32"/>
  <c r="K5" i="32"/>
  <c r="G5" i="32"/>
  <c r="C5" i="32"/>
  <c r="AI4" i="32"/>
  <c r="AI2" i="32" s="1"/>
  <c r="AE4" i="32"/>
  <c r="AA4" i="32"/>
  <c r="AA2" i="32" s="1"/>
  <c r="W4" i="32"/>
  <c r="S4" i="32"/>
  <c r="O4" i="32"/>
  <c r="K4" i="32"/>
  <c r="G4" i="32"/>
  <c r="C4" i="32"/>
  <c r="C2" i="32" s="1"/>
  <c r="AI3" i="32"/>
  <c r="AE3" i="32"/>
  <c r="AE2" i="32" s="1"/>
  <c r="AA3" i="32"/>
  <c r="W3" i="32"/>
  <c r="S3" i="32"/>
  <c r="O3" i="32"/>
  <c r="K3" i="32"/>
  <c r="G3" i="32"/>
  <c r="C3" i="32"/>
  <c r="S2" i="32"/>
  <c r="O2" i="32"/>
  <c r="W2" i="32" l="1"/>
  <c r="K2" i="32"/>
  <c r="G2" i="32"/>
  <c r="AI5" i="31"/>
  <c r="AE5" i="31"/>
  <c r="AA5" i="31"/>
  <c r="W5" i="31"/>
  <c r="S5" i="31"/>
  <c r="O5" i="31"/>
  <c r="K5" i="31"/>
  <c r="G5" i="31"/>
  <c r="C5" i="31"/>
  <c r="AI4" i="31"/>
  <c r="AE4" i="31"/>
  <c r="AE2" i="31" s="1"/>
  <c r="AA4" i="31"/>
  <c r="W4" i="31"/>
  <c r="S4" i="31"/>
  <c r="S2" i="31" s="1"/>
  <c r="O4" i="31"/>
  <c r="K4" i="31"/>
  <c r="G4" i="31"/>
  <c r="G2" i="31" s="1"/>
  <c r="C4" i="31"/>
  <c r="AI3" i="31"/>
  <c r="AE3" i="31"/>
  <c r="AA3" i="31"/>
  <c r="AA2" i="31" s="1"/>
  <c r="W3" i="31"/>
  <c r="S3" i="31"/>
  <c r="O3" i="31"/>
  <c r="K3" i="31"/>
  <c r="G3" i="31"/>
  <c r="C3" i="31"/>
  <c r="O2" i="31"/>
  <c r="AI2" i="31" l="1"/>
  <c r="W2" i="31"/>
  <c r="K2" i="31"/>
  <c r="C2" i="31"/>
  <c r="AI5" i="30"/>
  <c r="AE5" i="30"/>
  <c r="AA5" i="30"/>
  <c r="W5" i="30"/>
  <c r="S5" i="30"/>
  <c r="O5" i="30"/>
  <c r="K5" i="30"/>
  <c r="G5" i="30"/>
  <c r="C5" i="30"/>
  <c r="AI4" i="30"/>
  <c r="AE4" i="30"/>
  <c r="AA4" i="30"/>
  <c r="W4" i="30"/>
  <c r="S4" i="30"/>
  <c r="O4" i="30"/>
  <c r="O2" i="30" s="1"/>
  <c r="K4" i="30"/>
  <c r="K2" i="30" s="1"/>
  <c r="G4" i="30"/>
  <c r="C4" i="30"/>
  <c r="C2" i="30" s="1"/>
  <c r="AI3" i="30"/>
  <c r="AE3" i="30"/>
  <c r="AA3" i="30"/>
  <c r="AA2" i="30" s="1"/>
  <c r="W3" i="30"/>
  <c r="S3" i="30"/>
  <c r="O3" i="30"/>
  <c r="K3" i="30"/>
  <c r="G3" i="30"/>
  <c r="G2" i="30" s="1"/>
  <c r="C3" i="30"/>
  <c r="AE2" i="30"/>
  <c r="W2" i="30"/>
  <c r="AI2" i="30" l="1"/>
  <c r="S2" i="30"/>
  <c r="AI5" i="29"/>
  <c r="AE5" i="29"/>
  <c r="AA5" i="29"/>
  <c r="W5" i="29"/>
  <c r="S5" i="29"/>
  <c r="O5" i="29"/>
  <c r="K5" i="29"/>
  <c r="G5" i="29"/>
  <c r="C5" i="29"/>
  <c r="AI4" i="29"/>
  <c r="AI2" i="29" s="1"/>
  <c r="AE4" i="29"/>
  <c r="AE2" i="29" s="1"/>
  <c r="AA4" i="29"/>
  <c r="W4" i="29"/>
  <c r="S4" i="29"/>
  <c r="O4" i="29"/>
  <c r="K4" i="29"/>
  <c r="G4" i="29"/>
  <c r="C4" i="29"/>
  <c r="C2" i="29" s="1"/>
  <c r="AI3" i="29"/>
  <c r="AE3" i="29"/>
  <c r="AA3" i="29"/>
  <c r="AA2" i="29" s="1"/>
  <c r="W3" i="29"/>
  <c r="S3" i="29"/>
  <c r="S2" i="29" s="1"/>
  <c r="O3" i="29"/>
  <c r="K3" i="29"/>
  <c r="K2" i="29" s="1"/>
  <c r="G3" i="29"/>
  <c r="G2" i="29" s="1"/>
  <c r="C3" i="29"/>
  <c r="AI5" i="28"/>
  <c r="AE5" i="28"/>
  <c r="AA5" i="28"/>
  <c r="W5" i="28"/>
  <c r="S5" i="28"/>
  <c r="O5" i="28"/>
  <c r="K5" i="28"/>
  <c r="G5" i="28"/>
  <c r="C5" i="28"/>
  <c r="AI4" i="28"/>
  <c r="AE4" i="28"/>
  <c r="AA4" i="28"/>
  <c r="W4" i="28"/>
  <c r="S4" i="28"/>
  <c r="O4" i="28"/>
  <c r="K4" i="28"/>
  <c r="K2" i="28" s="1"/>
  <c r="G4" i="28"/>
  <c r="C4" i="28"/>
  <c r="C2" i="28" s="1"/>
  <c r="AI3" i="28"/>
  <c r="AI2" i="28" s="1"/>
  <c r="AE3" i="28"/>
  <c r="AA3" i="28"/>
  <c r="AA2" i="28" s="1"/>
  <c r="W3" i="28"/>
  <c r="W2" i="28" s="1"/>
  <c r="S3" i="28"/>
  <c r="S2" i="28" s="1"/>
  <c r="O3" i="28"/>
  <c r="K3" i="28"/>
  <c r="G3" i="28"/>
  <c r="C3" i="28"/>
  <c r="AE2" i="28" l="1"/>
  <c r="W2" i="29"/>
  <c r="O2" i="29"/>
  <c r="O2" i="28"/>
  <c r="G2" i="28"/>
  <c r="AI5" i="27"/>
  <c r="AE5" i="27"/>
  <c r="AA5" i="27"/>
  <c r="W5" i="27"/>
  <c r="S5" i="27"/>
  <c r="O5" i="27"/>
  <c r="K5" i="27"/>
  <c r="G5" i="27"/>
  <c r="C5" i="27"/>
  <c r="AI4" i="27"/>
  <c r="AE4" i="27"/>
  <c r="AA4" i="27"/>
  <c r="W4" i="27"/>
  <c r="S4" i="27"/>
  <c r="S2" i="27" s="1"/>
  <c r="O4" i="27"/>
  <c r="K4" i="27"/>
  <c r="G4" i="27"/>
  <c r="G2" i="27" s="1"/>
  <c r="C4" i="27"/>
  <c r="AI3" i="27"/>
  <c r="AE3" i="27"/>
  <c r="AA3" i="27"/>
  <c r="AA2" i="27" s="1"/>
  <c r="W3" i="27"/>
  <c r="W2" i="27" s="1"/>
  <c r="S3" i="27"/>
  <c r="O3" i="27"/>
  <c r="O2" i="27" s="1"/>
  <c r="K3" i="27"/>
  <c r="G3" i="27"/>
  <c r="C3" i="27"/>
  <c r="C2" i="27" s="1"/>
  <c r="AE2" i="27"/>
  <c r="AI1" i="27"/>
  <c r="AE1" i="27"/>
  <c r="AA1" i="27"/>
  <c r="W1" i="27"/>
  <c r="S1" i="27"/>
  <c r="O1" i="27"/>
  <c r="K1" i="27"/>
  <c r="G1" i="27"/>
  <c r="C1" i="27"/>
  <c r="AI2" i="27" l="1"/>
  <c r="K2" i="27"/>
  <c r="AI5" i="26" l="1"/>
  <c r="AE5" i="26"/>
  <c r="AA5" i="26"/>
  <c r="W5" i="26"/>
  <c r="S5" i="26"/>
  <c r="O5" i="26"/>
  <c r="K5" i="26"/>
  <c r="G5" i="26"/>
  <c r="C5" i="26"/>
  <c r="AI4" i="26"/>
  <c r="AE4" i="26"/>
  <c r="AA4" i="26"/>
  <c r="AA2" i="26" s="1"/>
  <c r="W4" i="26"/>
  <c r="S4" i="26"/>
  <c r="O4" i="26"/>
  <c r="K4" i="26"/>
  <c r="K2" i="26" s="1"/>
  <c r="G4" i="26"/>
  <c r="G2" i="26" s="1"/>
  <c r="C4" i="26"/>
  <c r="AI3" i="26"/>
  <c r="AI2" i="26" s="1"/>
  <c r="AE3" i="26"/>
  <c r="AA3" i="26"/>
  <c r="W3" i="26"/>
  <c r="S3" i="26"/>
  <c r="O3" i="26"/>
  <c r="O2" i="26" s="1"/>
  <c r="K3" i="26"/>
  <c r="G3" i="26"/>
  <c r="C3" i="26"/>
  <c r="S2" i="26"/>
  <c r="C2" i="26"/>
  <c r="AI1" i="26"/>
  <c r="AE1" i="26"/>
  <c r="AA1" i="26"/>
  <c r="W1" i="26"/>
  <c r="S1" i="26"/>
  <c r="O1" i="26"/>
  <c r="K1" i="26"/>
  <c r="G1" i="26"/>
  <c r="C1" i="26"/>
  <c r="AE2" i="26" l="1"/>
  <c r="W2" i="26"/>
  <c r="AI5" i="25"/>
  <c r="AE5" i="25"/>
  <c r="AA5" i="25"/>
  <c r="W5" i="25"/>
  <c r="S5" i="25"/>
  <c r="O5" i="25"/>
  <c r="K5" i="25"/>
  <c r="G5" i="25"/>
  <c r="C5" i="25"/>
  <c r="AI4" i="25"/>
  <c r="AE4" i="25"/>
  <c r="AA4" i="25"/>
  <c r="W4" i="25"/>
  <c r="S4" i="25"/>
  <c r="O4" i="25"/>
  <c r="K4" i="25"/>
  <c r="G4" i="25"/>
  <c r="C4" i="25"/>
  <c r="AI3" i="25"/>
  <c r="AE3" i="25"/>
  <c r="AA3" i="25"/>
  <c r="W3" i="25"/>
  <c r="S3" i="25"/>
  <c r="S2" i="25" s="1"/>
  <c r="O3" i="25"/>
  <c r="K3" i="25"/>
  <c r="G3" i="25"/>
  <c r="C3" i="25"/>
  <c r="AE2" i="25"/>
  <c r="C2" i="25"/>
  <c r="AI1" i="25"/>
  <c r="AE1" i="25"/>
  <c r="AA1" i="25"/>
  <c r="W1" i="25"/>
  <c r="S1" i="25"/>
  <c r="O1" i="25"/>
  <c r="K1" i="25"/>
  <c r="G1" i="25"/>
  <c r="C1" i="25"/>
  <c r="AI2" i="25" l="1"/>
  <c r="AA2" i="25"/>
  <c r="W2" i="25"/>
  <c r="O2" i="25"/>
  <c r="K2" i="25"/>
  <c r="G2" i="25"/>
  <c r="AI5" i="24"/>
  <c r="AE5" i="24"/>
  <c r="AA5" i="24"/>
  <c r="W5" i="24"/>
  <c r="S5" i="24"/>
  <c r="O5" i="24"/>
  <c r="K5" i="24"/>
  <c r="G5" i="24"/>
  <c r="C5" i="24"/>
  <c r="AI4" i="24"/>
  <c r="AE4" i="24"/>
  <c r="AA4" i="24"/>
  <c r="W4" i="24"/>
  <c r="S4" i="24"/>
  <c r="S2" i="24" s="1"/>
  <c r="O4" i="24"/>
  <c r="K4" i="24"/>
  <c r="K2" i="24" s="1"/>
  <c r="G4" i="24"/>
  <c r="C4" i="24"/>
  <c r="AI3" i="24"/>
  <c r="AI2" i="24" s="1"/>
  <c r="AE3" i="24"/>
  <c r="AE2" i="24" s="1"/>
  <c r="AA3" i="24"/>
  <c r="W3" i="24"/>
  <c r="W2" i="24" s="1"/>
  <c r="S3" i="24"/>
  <c r="O3" i="24"/>
  <c r="O2" i="24" s="1"/>
  <c r="K3" i="24"/>
  <c r="G3" i="24"/>
  <c r="C3" i="24"/>
  <c r="AA2" i="24"/>
  <c r="C2" i="24"/>
  <c r="AI1" i="24"/>
  <c r="AE1" i="24"/>
  <c r="AA1" i="24"/>
  <c r="W1" i="24"/>
  <c r="S1" i="24"/>
  <c r="O1" i="24"/>
  <c r="K1" i="24"/>
  <c r="G1" i="24"/>
  <c r="C1" i="24"/>
  <c r="G2" i="24" l="1"/>
  <c r="AI5" i="23" l="1"/>
  <c r="AE5" i="23"/>
  <c r="AA5" i="23"/>
  <c r="W5" i="23"/>
  <c r="S5" i="23"/>
  <c r="O5" i="23"/>
  <c r="K5" i="23"/>
  <c r="G5" i="23"/>
  <c r="C5" i="23"/>
  <c r="AI4" i="23"/>
  <c r="AE4" i="23"/>
  <c r="AA4" i="23"/>
  <c r="W4" i="23"/>
  <c r="S4" i="23"/>
  <c r="O4" i="23"/>
  <c r="K4" i="23"/>
  <c r="G4" i="23"/>
  <c r="C4" i="23"/>
  <c r="AI3" i="23"/>
  <c r="AI2" i="23" s="1"/>
  <c r="AE3" i="23"/>
  <c r="AE2" i="23" s="1"/>
  <c r="AA3" i="23"/>
  <c r="W3" i="23"/>
  <c r="W2" i="23" s="1"/>
  <c r="S3" i="23"/>
  <c r="O3" i="23"/>
  <c r="K3" i="23"/>
  <c r="G3" i="23"/>
  <c r="G2" i="23" s="1"/>
  <c r="C3" i="23"/>
  <c r="AA2" i="23"/>
  <c r="AI1" i="23"/>
  <c r="AE1" i="23"/>
  <c r="AA1" i="23"/>
  <c r="W1" i="23"/>
  <c r="S1" i="23"/>
  <c r="O1" i="23"/>
  <c r="K1" i="23"/>
  <c r="G1" i="23"/>
  <c r="C1" i="23"/>
  <c r="AI5" i="22"/>
  <c r="AE5" i="22"/>
  <c r="AA5" i="22"/>
  <c r="W5" i="22"/>
  <c r="S5" i="22"/>
  <c r="O5" i="22"/>
  <c r="K5" i="22"/>
  <c r="G5" i="22"/>
  <c r="C5" i="22"/>
  <c r="AI4" i="22"/>
  <c r="AI2" i="22" s="1"/>
  <c r="AE4" i="22"/>
  <c r="AA4" i="22"/>
  <c r="W4" i="22"/>
  <c r="S4" i="22"/>
  <c r="S2" i="22" s="1"/>
  <c r="O4" i="22"/>
  <c r="K4" i="22"/>
  <c r="G4" i="22"/>
  <c r="C4" i="22"/>
  <c r="AI3" i="22"/>
  <c r="AE3" i="22"/>
  <c r="AA3" i="22"/>
  <c r="W3" i="22"/>
  <c r="S3" i="22"/>
  <c r="O3" i="22"/>
  <c r="K3" i="22"/>
  <c r="G3" i="22"/>
  <c r="G2" i="22" s="1"/>
  <c r="C3" i="22"/>
  <c r="C2" i="22" s="1"/>
  <c r="AA2" i="22"/>
  <c r="W2" i="22"/>
  <c r="AI1" i="22"/>
  <c r="AE1" i="22"/>
  <c r="AA1" i="22"/>
  <c r="W1" i="22"/>
  <c r="S1" i="22"/>
  <c r="O1" i="22"/>
  <c r="K1" i="22"/>
  <c r="G1" i="22"/>
  <c r="C1" i="22"/>
  <c r="AI5" i="21"/>
  <c r="AE5" i="21"/>
  <c r="AA5" i="21"/>
  <c r="AI4" i="21"/>
  <c r="AE4" i="21"/>
  <c r="AA4" i="21"/>
  <c r="AA2" i="21" s="1"/>
  <c r="AI3" i="21"/>
  <c r="AI2" i="21" s="1"/>
  <c r="AE3" i="21"/>
  <c r="AA3" i="21"/>
  <c r="AI1" i="21"/>
  <c r="AE1" i="21"/>
  <c r="AA1" i="21"/>
  <c r="W5" i="21"/>
  <c r="S5" i="21"/>
  <c r="O5" i="21"/>
  <c r="W4" i="21"/>
  <c r="S4" i="21"/>
  <c r="O4" i="21"/>
  <c r="W3" i="21"/>
  <c r="S3" i="21"/>
  <c r="O3" i="21"/>
  <c r="W1" i="21"/>
  <c r="S1" i="21"/>
  <c r="O1" i="21"/>
  <c r="AE2" i="22" l="1"/>
  <c r="AE2" i="21"/>
  <c r="S2" i="23"/>
  <c r="W2" i="21"/>
  <c r="O2" i="23"/>
  <c r="O2" i="22"/>
  <c r="S2" i="21"/>
  <c r="K2" i="22"/>
  <c r="O2" i="21"/>
  <c r="K2" i="23"/>
  <c r="C2" i="23"/>
  <c r="K5" i="21" l="1"/>
  <c r="G5" i="21"/>
  <c r="C5" i="21"/>
  <c r="K4" i="21"/>
  <c r="G4" i="21"/>
  <c r="C4" i="21"/>
  <c r="C2" i="21" s="1"/>
  <c r="K3" i="21"/>
  <c r="G3" i="21"/>
  <c r="C3" i="21"/>
  <c r="K2" i="21"/>
  <c r="K1" i="21"/>
  <c r="G1" i="21"/>
  <c r="C1" i="21"/>
  <c r="G2" i="21" l="1"/>
  <c r="K5" i="18"/>
  <c r="G5" i="18"/>
  <c r="C5" i="18"/>
  <c r="K4" i="18"/>
  <c r="G4" i="18"/>
  <c r="C4" i="18"/>
  <c r="K3" i="18"/>
  <c r="K2" i="18" s="1"/>
  <c r="G3" i="18"/>
  <c r="G2" i="18" s="1"/>
  <c r="C3" i="18"/>
  <c r="C2" i="18" s="1"/>
  <c r="K1" i="18"/>
  <c r="G1" i="18"/>
  <c r="C1" i="18"/>
  <c r="K5" i="20" l="1"/>
  <c r="G5" i="20"/>
  <c r="C5" i="20"/>
  <c r="K4" i="20"/>
  <c r="G4" i="20"/>
  <c r="C4" i="20"/>
  <c r="K3" i="20"/>
  <c r="K2" i="20" s="1"/>
  <c r="G3" i="20"/>
  <c r="G2" i="20" s="1"/>
  <c r="C3" i="20"/>
  <c r="C2" i="20" s="1"/>
  <c r="K1" i="20"/>
  <c r="G1" i="20"/>
  <c r="C1" i="20"/>
  <c r="K5" i="17" l="1"/>
  <c r="G5" i="17"/>
  <c r="C5" i="17"/>
  <c r="K4" i="17"/>
  <c r="G4" i="17"/>
  <c r="C4" i="17"/>
  <c r="K3" i="17"/>
  <c r="K2" i="17" s="1"/>
  <c r="G3" i="17"/>
  <c r="G2" i="17" s="1"/>
  <c r="C3" i="17"/>
  <c r="C2" i="17" s="1"/>
  <c r="K1" i="17"/>
  <c r="G1" i="17"/>
  <c r="C1" i="17"/>
  <c r="K5" i="16" l="1"/>
  <c r="G5" i="16"/>
  <c r="C5" i="16"/>
  <c r="K4" i="16"/>
  <c r="K2" i="16" s="1"/>
  <c r="G4" i="16"/>
  <c r="C4" i="16"/>
  <c r="K3" i="16"/>
  <c r="G3" i="16"/>
  <c r="G2" i="16" s="1"/>
  <c r="C3" i="16"/>
  <c r="C2" i="16" s="1"/>
  <c r="K1" i="16"/>
  <c r="G1" i="16"/>
  <c r="C1" i="16"/>
</calcChain>
</file>

<file path=xl/sharedStrings.xml><?xml version="1.0" encoding="utf-8"?>
<sst xmlns="http://schemas.openxmlformats.org/spreadsheetml/2006/main" count="15696" uniqueCount="189">
  <si>
    <t>Up down (All config)</t>
  </si>
  <si>
    <t>Week 29</t>
  </si>
  <si>
    <t>LCB</t>
  </si>
  <si>
    <t>DP BlackDot (D50)</t>
  </si>
  <si>
    <t>APS</t>
  </si>
  <si>
    <t>VCM Calibration</t>
  </si>
  <si>
    <t>DCR</t>
  </si>
  <si>
    <t>Grayspot Count</t>
  </si>
  <si>
    <t>SFR Macro Up</t>
  </si>
  <si>
    <t>SFR Infinity Down</t>
  </si>
  <si>
    <t>Temporal Noise (Dark)</t>
  </si>
  <si>
    <t>Defective Line (D50)</t>
  </si>
  <si>
    <t>AE Delta</t>
  </si>
  <si>
    <t>A_LIGHT_AE_TIME delta(Tester)</t>
  </si>
  <si>
    <t>Infinity Up AF Margin</t>
  </si>
  <si>
    <t>Optical Center</t>
  </si>
  <si>
    <t>Sphere Visco Elastic DLL</t>
  </si>
  <si>
    <t>Relative Uniformity</t>
  </si>
  <si>
    <t>Standby Current</t>
  </si>
  <si>
    <t>OISZ Hall noise Stats</t>
  </si>
  <si>
    <t>Sensor Initialize</t>
  </si>
  <si>
    <t>Sphere 4Corner SFR</t>
  </si>
  <si>
    <t>FPDC DLL</t>
  </si>
  <si>
    <t>ECM Connect</t>
  </si>
  <si>
    <t>VSR Mismatching</t>
  </si>
  <si>
    <t>Sensor voltage monitor</t>
  </si>
  <si>
    <t>APS Trimming</t>
  </si>
  <si>
    <t>NVM Writing</t>
  </si>
  <si>
    <t>Defective Line (Dark)</t>
  </si>
  <si>
    <t>OISZ Up Posture Calibration</t>
  </si>
  <si>
    <t>Sphere Hardstop</t>
  </si>
  <si>
    <t>OISZ Down Posture Calibration</t>
  </si>
  <si>
    <t>Empty Lens Barcode(AA)</t>
  </si>
  <si>
    <t>WhiteDot (Dark)</t>
  </si>
  <si>
    <t>OPS Info Mismatching</t>
  </si>
  <si>
    <t>Connection err. Retest (Tester)</t>
  </si>
  <si>
    <t>Sphere EM Coupling</t>
  </si>
  <si>
    <t>Sphere Calibration</t>
  </si>
  <si>
    <t>Sphere Effective Stroke</t>
  </si>
  <si>
    <t>SFR Profile Score Gap Small</t>
  </si>
  <si>
    <t>Sphere Incorrect Position</t>
  </si>
  <si>
    <t>FPNWide</t>
  </si>
  <si>
    <t>APS Single Test</t>
  </si>
  <si>
    <t>Relative Illumination</t>
  </si>
  <si>
    <t>SW Setting Error</t>
  </si>
  <si>
    <t>Timeout. Retest (Tester)</t>
  </si>
  <si>
    <t>Check Line Laser Setting</t>
  </si>
  <si>
    <t>Empty VCM NVM</t>
  </si>
  <si>
    <t>Image Capture</t>
  </si>
  <si>
    <t>Sphere Cal Deviation</t>
  </si>
  <si>
    <t>Voltage Monitor</t>
  </si>
  <si>
    <t>Green Mismatch</t>
  </si>
  <si>
    <t>STOP</t>
  </si>
  <si>
    <t>Color Shading</t>
  </si>
  <si>
    <t>Check image sensor ES type</t>
  </si>
  <si>
    <t>Sensor I2C</t>
  </si>
  <si>
    <t>Sphere Noise</t>
  </si>
  <si>
    <t>FPN</t>
  </si>
  <si>
    <t>DriverIC I2C</t>
  </si>
  <si>
    <t>SFR Dynamic Range</t>
  </si>
  <si>
    <t>Dynamic Current</t>
  </si>
  <si>
    <t>Contrast Macro</t>
  </si>
  <si>
    <t>Empty Macro Up NVM</t>
  </si>
  <si>
    <t>D_LIGHT_AE_TIME delta(Tester)</t>
  </si>
  <si>
    <t>Macro AF Margin</t>
  </si>
  <si>
    <t>Server TCP</t>
  </si>
  <si>
    <t>AE</t>
  </si>
  <si>
    <t>Color Uniformity</t>
  </si>
  <si>
    <t>Sphere Vibration</t>
  </si>
  <si>
    <t>Sphere Resonant Frequency</t>
  </si>
  <si>
    <t>Total</t>
  </si>
  <si>
    <t xml:space="preserve">Input </t>
  </si>
  <si>
    <t>Output</t>
  </si>
  <si>
    <t>APS (All config)</t>
  </si>
  <si>
    <t>APS_INFU_ZEST</t>
  </si>
  <si>
    <t>APS_NTC_DELTA_TEMP</t>
  </si>
  <si>
    <t>APS_CLOSE_LOOP_TEST</t>
  </si>
  <si>
    <t>APS_MACROMARGIN</t>
  </si>
  <si>
    <t>APS_NEUTRAL_OFFSET</t>
  </si>
  <si>
    <t>APS_RESISTANCE_NEUTRAL</t>
  </si>
  <si>
    <t>ALL_SENSOR_I2C</t>
  </si>
  <si>
    <t>APS_RES_FREQ_MCUP</t>
  </si>
  <si>
    <t>APS_RES_FREQ_INFU</t>
  </si>
  <si>
    <t>APS_TILT_CHECK</t>
  </si>
  <si>
    <t>APS_TEMP_CAL</t>
  </si>
  <si>
    <t>APS_TEMP_MAX</t>
  </si>
  <si>
    <t>ALL_BARCODE</t>
  </si>
  <si>
    <t>APS_LINEAR_MAX</t>
  </si>
  <si>
    <t>LASER_SYNC_INIT</t>
  </si>
  <si>
    <t>APS_TEMP_RMS</t>
  </si>
  <si>
    <t>APS_CLOSE_LOOP_TEST_TARGET_DETECTION</t>
  </si>
  <si>
    <t>APS_VCM_MAUM_CAL</t>
  </si>
  <si>
    <t>APS_CLTES</t>
  </si>
  <si>
    <t>Handler TCP</t>
  </si>
  <si>
    <t>NVM_WRITING_INTRINSIC</t>
  </si>
  <si>
    <t>APS_VCM_LINEAR_RANGE</t>
  </si>
  <si>
    <t>APS_VISCOELASTIC_MCUP</t>
  </si>
  <si>
    <t>DCR (All config)</t>
  </si>
  <si>
    <t>DCR T/G</t>
  </si>
  <si>
    <t>PSMO delta VDDH2</t>
  </si>
  <si>
    <t>TIMEOUT</t>
  </si>
  <si>
    <t>흑점</t>
  </si>
  <si>
    <t>OPEN</t>
  </si>
  <si>
    <t>OTP</t>
  </si>
  <si>
    <t>Up Down</t>
  </si>
  <si>
    <t>Input</t>
  </si>
  <si>
    <t>Pass</t>
  </si>
  <si>
    <t>NG</t>
  </si>
  <si>
    <t>Fail Rate</t>
  </si>
  <si>
    <t>Row Labels</t>
  </si>
  <si>
    <t>Count of Barcode</t>
  </si>
  <si>
    <t>Rate</t>
  </si>
  <si>
    <t>PASS</t>
  </si>
  <si>
    <t>Blemish</t>
  </si>
  <si>
    <t>PVT_ DB_B_ R21A</t>
  </si>
  <si>
    <t>Temporal Noise (D50)</t>
  </si>
  <si>
    <t>APS_VCM_UMMA_MAX</t>
  </si>
  <si>
    <t>SHORT</t>
  </si>
  <si>
    <t>Week 30</t>
  </si>
  <si>
    <t>SOCKET_VOLTAGE</t>
  </si>
  <si>
    <t>APS_NTC_LOW_TEMP</t>
  </si>
  <si>
    <t>Color Calibration</t>
  </si>
  <si>
    <t>APS_DST_NOISE_TEST</t>
  </si>
  <si>
    <t>Timeout</t>
  </si>
  <si>
    <t>ReadOut Noise</t>
  </si>
  <si>
    <t>APS_VISCOELASTIC_INFU</t>
  </si>
  <si>
    <t>system</t>
  </si>
  <si>
    <t>APS_VCM_MAUM_MAX</t>
  </si>
  <si>
    <t>Week 31</t>
  </si>
  <si>
    <t>Empty FPCB ID</t>
  </si>
  <si>
    <t>LASER_SYNC_LOCATION</t>
  </si>
  <si>
    <t>ECM Download HTTP</t>
  </si>
  <si>
    <t>Noise</t>
  </si>
  <si>
    <t>NDP DP</t>
  </si>
  <si>
    <t>DSNU</t>
  </si>
  <si>
    <t>APS_ABNORMAL_SWEEP</t>
  </si>
  <si>
    <t>Up down (config Z)</t>
  </si>
  <si>
    <t>APS (config Z)</t>
  </si>
  <si>
    <t>DCR (config Z)</t>
  </si>
  <si>
    <t>Up down (config X)</t>
  </si>
  <si>
    <t>APS (config X)</t>
  </si>
  <si>
    <t>DCR (config X)</t>
  </si>
  <si>
    <t>PVT DB_M_R21A Config Z</t>
  </si>
  <si>
    <t>PVT DB_M_R21A Config X</t>
  </si>
  <si>
    <t>Week 32</t>
  </si>
  <si>
    <t>APS_Z_ESTIMATION</t>
  </si>
  <si>
    <t>MCU_COMMUNICATION_CRC_CHECK_APS_SWEEP</t>
  </si>
  <si>
    <t>Image Abnormal</t>
  </si>
  <si>
    <t>SFR Abnormal Image</t>
  </si>
  <si>
    <t>MCU_COMMUNICATION_I2C_APS_SWEEP</t>
  </si>
  <si>
    <t>OISZ Calibration</t>
  </si>
  <si>
    <t>Week 33</t>
  </si>
  <si>
    <t>GraySpot DLL Version</t>
  </si>
  <si>
    <t>SYSTEM</t>
  </si>
  <si>
    <t>LASER_SYNC_INSUFFICIENT_COUNT</t>
  </si>
  <si>
    <t>OISZ Cal Profile data Missing</t>
  </si>
  <si>
    <t>Empty Sphere Cal NVM</t>
  </si>
  <si>
    <t>ALL_VCM_I2C</t>
  </si>
  <si>
    <t>MCU_COMMUNICATION_I2C_CLOSE_LOOP_TEST</t>
  </si>
  <si>
    <t>APS_NTC_PARAMETER</t>
  </si>
  <si>
    <t>Empty Infinity Down NVM</t>
  </si>
  <si>
    <t>APS_INFINITY_MARGIN</t>
  </si>
  <si>
    <t>Week 34</t>
  </si>
  <si>
    <t>Week 35</t>
  </si>
  <si>
    <t>APS_LINEAR_RMS</t>
  </si>
  <si>
    <t>Sphere Dac Mismatching</t>
  </si>
  <si>
    <t>Sensor Address Check</t>
  </si>
  <si>
    <t>APS_VCM_SENSITIVITY_MAUM</t>
  </si>
  <si>
    <t>Week 36</t>
  </si>
  <si>
    <t>NVM_WRITING_FLUSH</t>
  </si>
  <si>
    <t>AFVDD Minimum Voltage</t>
  </si>
  <si>
    <t>ALL_NVM_WRITING</t>
  </si>
  <si>
    <t>NVM_CHECKSUM_HEADER</t>
  </si>
  <si>
    <t>Week 37</t>
  </si>
  <si>
    <t>FPDC DLL Version</t>
  </si>
  <si>
    <t>Collimator Peak Searching</t>
  </si>
  <si>
    <t>APS_ABNORMAL_SWEEP_ENDSTEP</t>
  </si>
  <si>
    <t>WhiteDot (D50)</t>
  </si>
  <si>
    <t>Week 38</t>
  </si>
  <si>
    <t>DCR B/T</t>
  </si>
  <si>
    <t>SFR DFOV</t>
  </si>
  <si>
    <t>H2_B1_slope_APSC_NVM_dev</t>
  </si>
  <si>
    <t>-</t>
  </si>
  <si>
    <t>Suspended. Retest (Tester)</t>
  </si>
  <si>
    <t>Grand Total</t>
  </si>
  <si>
    <t>불량항목</t>
  </si>
  <si>
    <t>불량수량</t>
  </si>
  <si>
    <t>불량률</t>
  </si>
  <si>
    <t>AF Dac Mismatching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</si>
</sst>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.25"/>
      <name val="Microsoft Sans Serif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>
      <protection locked="0"/>
    </xf>
    <xf numFmtId="9" fontId="10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10" fontId="0" fillId="0" borderId="1" xfId="0" applyNumberFormat="1" applyBorder="1" applyAlignment="1">
      <alignment horizontal="center" vertical="center"/>
    </xf>
    <xf numFmtId="0" fontId="0" fillId="5" borderId="1" xfId="0" applyFill="1" applyBorder="1"/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Border="1"/>
    <xf numFmtId="10" fontId="0" fillId="4" borderId="1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/>
    <xf numFmtId="3" fontId="0" fillId="4" borderId="1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Alignment="1">
      <alignment horizontal="center" vertical="center"/>
    </xf>
    <xf numFmtId="14" fontId="6" fillId="0" borderId="1" xfId="1" applyNumberFormat="1" applyFont="1" applyBorder="1" applyAlignment="1" applyProtection="1">
      <alignment horizontal="center" vertical="center"/>
    </xf>
    <xf numFmtId="0" fontId="7" fillId="4" borderId="0" xfId="1" applyFont="1" applyFill="1" applyBorder="1" applyAlignment="1" applyProtection="1"/>
    <xf numFmtId="0" fontId="7" fillId="0" borderId="1" xfId="1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0" fontId="9" fillId="0" borderId="1" xfId="1" applyFont="1" applyBorder="1" applyAlignment="1" applyProtection="1">
      <alignment horizontal="center" vertical="center"/>
    </xf>
    <xf numFmtId="10" fontId="7" fillId="0" borderId="1" xfId="2" applyNumberFormat="1" applyFont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3" fontId="0" fillId="0" borderId="1" xfId="0" applyNumberFormat="1" applyBorder="1"/>
    <xf numFmtId="9" fontId="0" fillId="0" borderId="1" xfId="0" applyNumberFormat="1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4" borderId="1" xfId="0" applyFill="1" applyBorder="1"/>
    <xf numFmtId="3" fontId="0" fillId="4" borderId="1" xfId="0" applyNumberFormat="1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1" fillId="2" borderId="0" xfId="0" pivotButton="1" applyFont="1" applyFill="1" applyBorder="1" applyAlignment="1">
      <alignment horizontal="center" vertical="center"/>
    </xf>
    <xf numFmtId="0" fontId="0" fillId="4" borderId="0" xfId="0" pivotButton="1" applyFill="1"/>
    <xf numFmtId="0" fontId="1" fillId="2" borderId="0" xfId="0" pivotButton="1" applyFont="1" applyFill="1" applyBorder="1"/>
    <xf numFmtId="0" fontId="5" fillId="0" borderId="1" xfId="1" applyFont="1" applyBorder="1" applyAlignment="1" applyProtection="1">
      <alignment horizontal="center" vertical="center"/>
    </xf>
    <xf numFmtId="0" fontId="8" fillId="7" borderId="3" xfId="1" applyFont="1" applyFill="1" applyBorder="1" applyAlignment="1" applyProtection="1">
      <alignment horizontal="center" vertical="center"/>
    </xf>
    <xf numFmtId="0" fontId="8" fillId="7" borderId="4" xfId="1" applyFont="1" applyFill="1" applyBorder="1" applyAlignment="1" applyProtection="1">
      <alignment horizontal="center" vertical="center"/>
    </xf>
    <xf numFmtId="0" fontId="8" fillId="7" borderId="5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3 2" xfId="1" xr:uid="{6E6DCB07-69BB-46B4-BCF7-5AF849DA07D0}"/>
    <cellStyle name="Percent 2" xfId="2" xr:uid="{D129D628-F14F-4D25-BE54-6CE5D7B4E2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F8B1-EA73-4446-9412-7BEDBA664BD2}">
  <dimension ref="A1:CD340"/>
  <sheetViews>
    <sheetView zoomScale="85" zoomScaleNormal="85" workbookViewId="0">
      <pane xSplit="1" ySplit="1" topLeftCell="H77" activePane="bottomRight" state="frozen"/>
      <selection activeCell="N1" sqref="N1:N1048576"/>
      <selection pane="topRight" activeCell="N1" sqref="N1:N1048576"/>
      <selection pane="bottomLeft" activeCell="N1" sqref="N1:N1048576"/>
      <selection pane="bottomRight" activeCell="CC104" sqref="CC104"/>
    </sheetView>
  </sheetViews>
  <sheetFormatPr defaultRowHeight="15" outlineLevelRow="1"/>
  <cols>
    <col min="1" max="1" width="29.42578125" style="6" bestFit="1" customWidth="1"/>
    <col min="2" max="5" width="10.42578125" style="6" hidden="1" customWidth="1"/>
    <col min="6" max="11" width="11.140625" style="6" hidden="1" customWidth="1"/>
    <col min="12" max="12" width="8.7109375" style="6" hidden="1" customWidth="1"/>
    <col min="13" max="32" width="7.28515625" style="6" hidden="1" customWidth="1"/>
    <col min="33" max="34" width="7.140625" style="6" hidden="1" customWidth="1"/>
    <col min="35" max="71" width="8.42578125" style="6" hidden="1" customWidth="1"/>
    <col min="72" max="81" width="8.42578125" style="6" customWidth="1"/>
    <col min="82" max="16384" width="9.140625" style="6"/>
  </cols>
  <sheetData>
    <row r="1" spans="1:81" ht="19.5">
      <c r="A1" s="1" t="s">
        <v>0</v>
      </c>
      <c r="B1" s="2" t="s">
        <v>1</v>
      </c>
      <c r="C1" s="2" t="s">
        <v>118</v>
      </c>
      <c r="D1" s="2" t="s">
        <v>128</v>
      </c>
      <c r="E1" s="2" t="s">
        <v>144</v>
      </c>
      <c r="F1" s="2" t="s">
        <v>151</v>
      </c>
      <c r="G1" s="2" t="s">
        <v>162</v>
      </c>
      <c r="H1" s="2" t="s">
        <v>163</v>
      </c>
      <c r="I1" s="2" t="s">
        <v>168</v>
      </c>
      <c r="J1" s="2" t="s">
        <v>173</v>
      </c>
      <c r="K1" s="2" t="s">
        <v>178</v>
      </c>
      <c r="L1" s="3"/>
      <c r="M1" s="5">
        <v>44761</v>
      </c>
      <c r="N1" s="5">
        <v>44762</v>
      </c>
      <c r="O1" s="5">
        <v>44763</v>
      </c>
      <c r="P1" s="5">
        <v>44764</v>
      </c>
      <c r="Q1" s="4">
        <v>44765</v>
      </c>
      <c r="R1" s="4">
        <v>44766</v>
      </c>
      <c r="S1" s="4">
        <v>44767</v>
      </c>
      <c r="T1" s="4">
        <v>44768</v>
      </c>
      <c r="U1" s="4">
        <v>44769</v>
      </c>
      <c r="V1" s="4">
        <v>44770</v>
      </c>
      <c r="W1" s="4">
        <v>44771</v>
      </c>
      <c r="X1" s="4">
        <v>44772</v>
      </c>
      <c r="Y1" s="4">
        <v>44773</v>
      </c>
      <c r="Z1" s="4">
        <v>44774</v>
      </c>
      <c r="AA1" s="4">
        <v>44775</v>
      </c>
      <c r="AB1" s="4">
        <v>44776</v>
      </c>
      <c r="AC1" s="4">
        <v>44777</v>
      </c>
      <c r="AD1" s="4">
        <v>44778</v>
      </c>
      <c r="AE1" s="4">
        <v>44779</v>
      </c>
      <c r="AF1" s="5">
        <v>44780</v>
      </c>
      <c r="AG1" s="5">
        <v>44781</v>
      </c>
      <c r="AH1" s="5">
        <v>44782</v>
      </c>
      <c r="AI1" s="5">
        <v>44783</v>
      </c>
      <c r="AJ1" s="4">
        <v>44784</v>
      </c>
      <c r="AK1" s="4">
        <v>44785</v>
      </c>
      <c r="AL1" s="4">
        <v>44786</v>
      </c>
      <c r="AM1" s="4">
        <v>44787</v>
      </c>
      <c r="AN1" s="4">
        <v>44788</v>
      </c>
      <c r="AO1" s="4">
        <v>44789</v>
      </c>
      <c r="AP1" s="4">
        <v>44790</v>
      </c>
      <c r="AQ1" s="4">
        <v>44791</v>
      </c>
      <c r="AR1" s="4">
        <v>44792</v>
      </c>
      <c r="AS1" s="4">
        <v>44793</v>
      </c>
      <c r="AT1" s="4">
        <v>44794</v>
      </c>
      <c r="AU1" s="4">
        <v>44795</v>
      </c>
      <c r="AV1" s="4">
        <v>44796</v>
      </c>
      <c r="AW1" s="4">
        <v>44797</v>
      </c>
      <c r="AX1" s="4">
        <v>44798</v>
      </c>
      <c r="AY1" s="4">
        <v>44799</v>
      </c>
      <c r="AZ1" s="4">
        <v>44800</v>
      </c>
      <c r="BA1" s="4">
        <v>44801</v>
      </c>
      <c r="BB1" s="4">
        <v>44802</v>
      </c>
      <c r="BC1" s="4">
        <v>44803</v>
      </c>
      <c r="BD1" s="4">
        <v>44804</v>
      </c>
      <c r="BE1" s="4">
        <v>44805</v>
      </c>
      <c r="BF1" s="4">
        <v>44806</v>
      </c>
      <c r="BG1" s="4">
        <v>44807</v>
      </c>
      <c r="BH1" s="5">
        <v>44808</v>
      </c>
      <c r="BI1" s="5">
        <v>44809</v>
      </c>
      <c r="BJ1" s="5">
        <v>44810</v>
      </c>
      <c r="BK1" s="5">
        <v>44811</v>
      </c>
      <c r="BL1" s="5">
        <v>44812</v>
      </c>
      <c r="BM1" s="5">
        <v>44813</v>
      </c>
      <c r="BN1" s="5">
        <v>44814</v>
      </c>
      <c r="BO1" s="5">
        <v>44815</v>
      </c>
      <c r="BP1" s="4">
        <v>44816</v>
      </c>
      <c r="BQ1" s="4">
        <v>44817</v>
      </c>
      <c r="BR1" s="4">
        <v>44818</v>
      </c>
      <c r="BS1" s="4">
        <v>44819</v>
      </c>
      <c r="BT1" s="4">
        <v>44820</v>
      </c>
      <c r="BU1" s="4">
        <v>44821</v>
      </c>
      <c r="BV1" s="4">
        <v>44822</v>
      </c>
      <c r="BW1" s="4">
        <v>44823</v>
      </c>
      <c r="BX1" s="4">
        <v>44824</v>
      </c>
      <c r="BY1" s="4">
        <v>44825</v>
      </c>
      <c r="BZ1" s="4">
        <v>44826</v>
      </c>
      <c r="CA1" s="4">
        <v>44827</v>
      </c>
      <c r="CB1" s="4">
        <v>44828</v>
      </c>
      <c r="CC1" s="4">
        <v>44829</v>
      </c>
    </row>
    <row r="2" spans="1:81">
      <c r="A2" s="7" t="s">
        <v>2</v>
      </c>
      <c r="B2" s="8">
        <v>4.8999999999999998E-3</v>
      </c>
      <c r="C2" s="8">
        <v>5.3571428571428572E-3</v>
      </c>
      <c r="D2" s="8">
        <v>6.5428571428571428E-3</v>
      </c>
      <c r="E2" s="8">
        <v>5.3714285714285713E-3</v>
      </c>
      <c r="F2" s="8">
        <v>4.5999999999999999E-3</v>
      </c>
      <c r="G2" s="8">
        <v>3.2285714285714283E-3</v>
      </c>
      <c r="H2" s="8">
        <f>AVERAGE(BB2:BH2)</f>
        <v>3.0571428571428568E-3</v>
      </c>
      <c r="I2" s="8">
        <f>AVERAGE(BI2:BO2)</f>
        <v>2.985714285714286E-3</v>
      </c>
      <c r="J2" s="8">
        <f>AVERAGE(BP2:BV2)</f>
        <v>2.9428571428571429E-3</v>
      </c>
      <c r="K2" s="8">
        <f>AVERAGE(BW2:CC2)</f>
        <v>3.3142857142857149E-3</v>
      </c>
      <c r="L2" s="9"/>
      <c r="M2" s="10">
        <v>3.8999999999999998E-3</v>
      </c>
      <c r="N2" s="10">
        <v>4.7000000000000002E-3</v>
      </c>
      <c r="O2" s="10">
        <v>5.7000000000000002E-3</v>
      </c>
      <c r="P2" s="10">
        <v>4.7999999999999996E-3</v>
      </c>
      <c r="Q2" s="10">
        <v>4.4999999999999997E-3</v>
      </c>
      <c r="R2" s="10">
        <v>5.7999999999999996E-3</v>
      </c>
      <c r="S2" s="10">
        <v>6.0000000000000001E-3</v>
      </c>
      <c r="T2" s="10">
        <v>5.4999999999999997E-3</v>
      </c>
      <c r="U2" s="10">
        <v>4.1000000000000003E-3</v>
      </c>
      <c r="V2" s="10">
        <v>5.7999999999999996E-3</v>
      </c>
      <c r="W2" s="10">
        <v>4.4000000000000003E-3</v>
      </c>
      <c r="X2" s="10">
        <v>4.4000000000000003E-3</v>
      </c>
      <c r="Y2" s="10">
        <v>7.3000000000000001E-3</v>
      </c>
      <c r="Z2" s="10">
        <v>6.7000000000000002E-3</v>
      </c>
      <c r="AA2" s="10">
        <v>7.0000000000000001E-3</v>
      </c>
      <c r="AB2" s="10">
        <v>6.1999999999999998E-3</v>
      </c>
      <c r="AC2" s="10">
        <v>8.5000000000000006E-3</v>
      </c>
      <c r="AD2" s="10">
        <v>6.0000000000000001E-3</v>
      </c>
      <c r="AE2" s="10">
        <v>6.0000000000000001E-3</v>
      </c>
      <c r="AF2" s="10">
        <v>5.4000000000000003E-3</v>
      </c>
      <c r="AG2" s="10">
        <v>5.4999999999999997E-3</v>
      </c>
      <c r="AH2" s="10">
        <v>5.5999999999999999E-3</v>
      </c>
      <c r="AI2" s="10">
        <v>5.4000000000000003E-3</v>
      </c>
      <c r="AJ2" s="10">
        <v>5.1000000000000004E-3</v>
      </c>
      <c r="AK2" s="10">
        <v>5.1999999999999998E-3</v>
      </c>
      <c r="AL2" s="10">
        <v>5.3E-3</v>
      </c>
      <c r="AM2" s="8">
        <v>5.4999999999999997E-3</v>
      </c>
      <c r="AN2" s="8">
        <v>5.1999999999999998E-3</v>
      </c>
      <c r="AO2" s="8">
        <v>4.4999999999999997E-3</v>
      </c>
      <c r="AP2" s="8">
        <v>4.1999999999999997E-3</v>
      </c>
      <c r="AQ2" s="8">
        <v>4.3E-3</v>
      </c>
      <c r="AR2" s="8">
        <v>4.7999999999999996E-3</v>
      </c>
      <c r="AS2" s="8">
        <v>4.7999999999999996E-3</v>
      </c>
      <c r="AT2" s="8">
        <v>4.4000000000000003E-3</v>
      </c>
      <c r="AU2" s="8">
        <v>3.5000000000000001E-3</v>
      </c>
      <c r="AV2" s="8">
        <v>3.0000000000000001E-3</v>
      </c>
      <c r="AW2" s="8">
        <v>3.2000000000000002E-3</v>
      </c>
      <c r="AX2" s="8">
        <v>3.5000000000000001E-3</v>
      </c>
      <c r="AY2" s="8">
        <v>3.2000000000000002E-3</v>
      </c>
      <c r="AZ2" s="8">
        <v>3.0999999999999999E-3</v>
      </c>
      <c r="BA2" s="8">
        <v>3.0999999999999999E-3</v>
      </c>
      <c r="BB2" s="8">
        <v>2.7000000000000001E-3</v>
      </c>
      <c r="BC2" s="8">
        <v>3.8E-3</v>
      </c>
      <c r="BD2" s="8">
        <v>2.8999999999999998E-3</v>
      </c>
      <c r="BE2" s="8">
        <f>VLOOKUP($A2,'1.Sep'!$A$6:$C$200,3,0)</f>
        <v>3.2000000000000002E-3</v>
      </c>
      <c r="BF2" s="8">
        <f>VLOOKUP($A2,'2.Sep'!$A$6:$C$200,3,0)</f>
        <v>3.0000000000000001E-3</v>
      </c>
      <c r="BG2" s="8">
        <f>VLOOKUP($A2,'3.Sep'!$A$6:$C$200,3,0)</f>
        <v>2.8E-3</v>
      </c>
      <c r="BH2" s="10">
        <f>VLOOKUP($A2,'4.Sep'!$A$6:$C$200,3,0)</f>
        <v>3.0000000000000001E-3</v>
      </c>
      <c r="BI2" s="10">
        <f>VLOOKUP($A2,'5.Sep'!$A$6:$C$200,3,0)</f>
        <v>2.8E-3</v>
      </c>
      <c r="BJ2" s="10">
        <f>VLOOKUP($A2,'6.Sep'!$A$6:$C$200,3,0)</f>
        <v>2.8999999999999998E-3</v>
      </c>
      <c r="BK2" s="10">
        <f>VLOOKUP($A2,'7.Sep'!$A$6:$C$200,3,0)</f>
        <v>2.8E-3</v>
      </c>
      <c r="BL2" s="10">
        <f>VLOOKUP($A2,'8.Sep'!$A$6:$C$200,3,0)</f>
        <v>3.2000000000000002E-3</v>
      </c>
      <c r="BM2" s="10">
        <f>VLOOKUP($A2,'9.Sep'!$A$6:$C$200,3,0)</f>
        <v>2.8999999999999998E-3</v>
      </c>
      <c r="BN2" s="10">
        <f>VLOOKUP($A2,'10.Sep'!$A$6:$C$200,3,0)</f>
        <v>2.8999999999999998E-3</v>
      </c>
      <c r="BO2" s="10">
        <f>VLOOKUP($A2,'11.Sep'!$A$6:$C$200,3,0)</f>
        <v>3.3999999999999998E-3</v>
      </c>
      <c r="BP2" s="8">
        <f>VLOOKUP($A2,'12.Sep'!$A$6:$C$200,3,0)</f>
        <v>2.8E-3</v>
      </c>
      <c r="BQ2" s="8">
        <f>VLOOKUP($A2,'13.Sep'!$A$6:$C$200,3,0)</f>
        <v>2.8E-3</v>
      </c>
      <c r="BR2" s="8">
        <f>VLOOKUP($A2,'14.Sep'!$A$6:$C$200,3,0)</f>
        <v>3.0000000000000001E-3</v>
      </c>
      <c r="BS2" s="8">
        <f>VLOOKUP($A2,'15.Sep'!$A$6:$C$200,3,0)</f>
        <v>3.0000000000000001E-3</v>
      </c>
      <c r="BT2" s="8">
        <f>VLOOKUP($A2,'16.Sep'!$A$6:$C$200,3,0)</f>
        <v>2.8999999999999998E-3</v>
      </c>
      <c r="BU2" s="8">
        <f>VLOOKUP($A2,'17.Sep'!$A$6:$C$200,3,0)</f>
        <v>2.8999999999999998E-3</v>
      </c>
      <c r="BV2" s="8">
        <f>VLOOKUP($A2,'18.Sep'!$A$6:$C$200,3,0)</f>
        <v>3.2000000000000002E-3</v>
      </c>
      <c r="BW2" s="8">
        <f>VLOOKUP($A2,'19.Sep'!$A$6:$C$200,3,0)</f>
        <v>3.2000000000000002E-3</v>
      </c>
      <c r="BX2" s="8">
        <f>VLOOKUP($A2,'20.Sep'!$A$6:$C$200,3,0)</f>
        <v>3.3E-3</v>
      </c>
      <c r="BY2" s="8">
        <f>VLOOKUP($A2,'21.Sep'!$A$6:$C$200,3,0)</f>
        <v>3.0999999999999999E-3</v>
      </c>
      <c r="BZ2" s="8">
        <f>VLOOKUP($A2,'22.Sep'!$A$6:$C$200,3,0)</f>
        <v>3.3E-3</v>
      </c>
      <c r="CA2" s="8">
        <f>VLOOKUP($A2,'23.Sep'!$A$6:$C$200,3,0)</f>
        <v>3.2000000000000002E-3</v>
      </c>
      <c r="CB2" s="8">
        <f>VLOOKUP($A2,'24.Sep'!$A$6:$C$200,3,0)</f>
        <v>3.3E-3</v>
      </c>
      <c r="CC2" s="8">
        <f>VLOOKUP($A2,'25.Sep'!$A$6:$C$200,3,0)</f>
        <v>3.8E-3</v>
      </c>
    </row>
    <row r="3" spans="1:81">
      <c r="A3" s="7" t="s">
        <v>3</v>
      </c>
      <c r="B3" s="8">
        <v>3.333333333333334E-3</v>
      </c>
      <c r="C3" s="8">
        <v>2.4285714285714288E-3</v>
      </c>
      <c r="D3" s="8">
        <v>2.6714285714285716E-3</v>
      </c>
      <c r="E3" s="8">
        <v>2.3857142857142857E-3</v>
      </c>
      <c r="F3" s="8">
        <v>2.2428571428571428E-3</v>
      </c>
      <c r="G3" s="8">
        <v>2.2285714285714283E-3</v>
      </c>
      <c r="H3" s="8">
        <f t="shared" ref="H3:H13" si="0">AVERAGE(BB3:BH3)</f>
        <v>2.1857142857142861E-3</v>
      </c>
      <c r="I3" s="8">
        <f t="shared" ref="I3:I66" si="1">AVERAGE(BI3:BO3)</f>
        <v>2.0142857142857141E-3</v>
      </c>
      <c r="J3" s="8">
        <f t="shared" ref="J3:J66" si="2">AVERAGE(BP3:BV3)</f>
        <v>2.1142857142857144E-3</v>
      </c>
      <c r="K3" s="8">
        <f t="shared" ref="K3:K66" si="3">AVERAGE(BW3:CC3)</f>
        <v>1.9714285714285715E-3</v>
      </c>
      <c r="L3" s="9"/>
      <c r="M3" s="10">
        <v>4.0000000000000001E-3</v>
      </c>
      <c r="N3" s="10">
        <v>2.3999999999999998E-3</v>
      </c>
      <c r="O3" s="10">
        <v>3.0999999999999999E-3</v>
      </c>
      <c r="P3" s="10">
        <v>3.5999999999999999E-3</v>
      </c>
      <c r="Q3" s="10">
        <v>3.7000000000000002E-3</v>
      </c>
      <c r="R3" s="10">
        <v>3.2000000000000002E-3</v>
      </c>
      <c r="S3" s="10">
        <v>3.3E-3</v>
      </c>
      <c r="T3" s="10">
        <v>1.6000000000000001E-3</v>
      </c>
      <c r="U3" s="10">
        <v>2.2000000000000001E-3</v>
      </c>
      <c r="V3" s="10">
        <v>1.4E-3</v>
      </c>
      <c r="W3" s="10">
        <v>2.8E-3</v>
      </c>
      <c r="X3" s="10">
        <v>2.8E-3</v>
      </c>
      <c r="Y3" s="10">
        <v>2.8999999999999998E-3</v>
      </c>
      <c r="Z3" s="10">
        <v>2.3E-3</v>
      </c>
      <c r="AA3" s="10">
        <v>2.7000000000000001E-3</v>
      </c>
      <c r="AB3" s="10">
        <v>2.8999999999999998E-3</v>
      </c>
      <c r="AC3" s="10">
        <v>2.8999999999999998E-3</v>
      </c>
      <c r="AD3" s="10">
        <v>2.8999999999999998E-3</v>
      </c>
      <c r="AE3" s="10">
        <v>2.8E-3</v>
      </c>
      <c r="AF3" s="10">
        <v>2.2000000000000001E-3</v>
      </c>
      <c r="AG3" s="10">
        <v>2.8999999999999998E-3</v>
      </c>
      <c r="AH3" s="10">
        <v>2.5000000000000001E-3</v>
      </c>
      <c r="AI3" s="10">
        <v>2.3E-3</v>
      </c>
      <c r="AJ3" s="10">
        <v>2.3999999999999998E-3</v>
      </c>
      <c r="AK3" s="10">
        <v>2.0999999999999999E-3</v>
      </c>
      <c r="AL3" s="10">
        <v>2.0999999999999999E-3</v>
      </c>
      <c r="AM3" s="8">
        <v>2.3999999999999998E-3</v>
      </c>
      <c r="AN3" s="8">
        <v>2.2000000000000001E-3</v>
      </c>
      <c r="AO3" s="8">
        <v>1.9E-3</v>
      </c>
      <c r="AP3" s="8">
        <v>2.0999999999999999E-3</v>
      </c>
      <c r="AQ3" s="8">
        <v>2.2000000000000001E-3</v>
      </c>
      <c r="AR3" s="8">
        <v>2.3999999999999998E-3</v>
      </c>
      <c r="AS3" s="8">
        <v>2.3999999999999998E-3</v>
      </c>
      <c r="AT3" s="8">
        <v>2.5000000000000001E-3</v>
      </c>
      <c r="AU3" s="8">
        <v>2.3999999999999998E-3</v>
      </c>
      <c r="AV3" s="8">
        <v>2.7000000000000001E-3</v>
      </c>
      <c r="AW3" s="8">
        <v>2.0999999999999999E-3</v>
      </c>
      <c r="AX3" s="8">
        <v>2.3E-3</v>
      </c>
      <c r="AY3" s="8">
        <v>2.3999999999999998E-3</v>
      </c>
      <c r="AZ3" s="8">
        <v>1.9E-3</v>
      </c>
      <c r="BA3" s="8">
        <v>1.8E-3</v>
      </c>
      <c r="BB3" s="8">
        <v>2E-3</v>
      </c>
      <c r="BC3" s="8">
        <v>1.9E-3</v>
      </c>
      <c r="BD3" s="8">
        <v>1.8E-3</v>
      </c>
      <c r="BE3" s="8">
        <f>VLOOKUP($A3,'1.Sep'!$A$6:$C$200,3,0)</f>
        <v>2.3E-3</v>
      </c>
      <c r="BF3" s="8">
        <f>VLOOKUP($A3,'2.Sep'!$A$6:$C$200,3,0)</f>
        <v>2.5000000000000001E-3</v>
      </c>
      <c r="BG3" s="8">
        <f>VLOOKUP($A3,'3.Sep'!$A$6:$C$200,3,0)</f>
        <v>2.2000000000000001E-3</v>
      </c>
      <c r="BH3" s="10">
        <f>VLOOKUP($A3,'4.Sep'!$A$6:$C$200,3,0)</f>
        <v>2.5999999999999999E-3</v>
      </c>
      <c r="BI3" s="10">
        <f>VLOOKUP($A3,'5.Sep'!$A$6:$C$200,3,0)</f>
        <v>2.0999999999999999E-3</v>
      </c>
      <c r="BJ3" s="10">
        <f>VLOOKUP($A3,'6.Sep'!$A$6:$C$200,3,0)</f>
        <v>2.0999999999999999E-3</v>
      </c>
      <c r="BK3" s="10">
        <f>VLOOKUP($A3,'7.Sep'!$A$6:$C$200,3,0)</f>
        <v>1.9E-3</v>
      </c>
      <c r="BL3" s="10">
        <f>VLOOKUP($A3,'8.Sep'!$A$6:$C$200,3,0)</f>
        <v>2E-3</v>
      </c>
      <c r="BM3" s="10">
        <f>VLOOKUP($A3,'9.Sep'!$A$6:$C$200,3,0)</f>
        <v>2E-3</v>
      </c>
      <c r="BN3" s="10">
        <f>VLOOKUP($A3,'10.Sep'!$A$6:$C$200,3,0)</f>
        <v>1.9E-3</v>
      </c>
      <c r="BO3" s="10">
        <f>VLOOKUP($A3,'11.Sep'!$A$6:$C$200,3,0)</f>
        <v>2.0999999999999999E-3</v>
      </c>
      <c r="BP3" s="8">
        <f>VLOOKUP($A3,'12.Sep'!$A$6:$C$200,3,0)</f>
        <v>2E-3</v>
      </c>
      <c r="BQ3" s="8">
        <f>VLOOKUP($A3,'13.Sep'!$A$6:$C$200,3,0)</f>
        <v>2.2000000000000001E-3</v>
      </c>
      <c r="BR3" s="8">
        <f>VLOOKUP($A3,'14.Sep'!$A$6:$C$200,3,0)</f>
        <v>2.3E-3</v>
      </c>
      <c r="BS3" s="8">
        <f>VLOOKUP($A3,'15.Sep'!$A$6:$C$200,3,0)</f>
        <v>2E-3</v>
      </c>
      <c r="BT3" s="8">
        <f>VLOOKUP($A3,'16.Sep'!$A$6:$C$200,3,0)</f>
        <v>2.0999999999999999E-3</v>
      </c>
      <c r="BU3" s="8">
        <f>VLOOKUP($A3,'17.Sep'!$A$6:$C$200,3,0)</f>
        <v>2.2000000000000001E-3</v>
      </c>
      <c r="BV3" s="8">
        <f>VLOOKUP($A3,'18.Sep'!$A$6:$C$200,3,0)</f>
        <v>2E-3</v>
      </c>
      <c r="BW3" s="8">
        <f>VLOOKUP($A3,'19.Sep'!$A$6:$C$200,3,0)</f>
        <v>2.0999999999999999E-3</v>
      </c>
      <c r="BX3" s="8">
        <f>VLOOKUP($A3,'20.Sep'!$A$6:$C$200,3,0)</f>
        <v>1.6999999999999999E-3</v>
      </c>
      <c r="BY3" s="8">
        <f>VLOOKUP($A3,'21.Sep'!$A$6:$C$200,3,0)</f>
        <v>1.9E-3</v>
      </c>
      <c r="BZ3" s="8">
        <f>VLOOKUP($A3,'22.Sep'!$A$6:$C$200,3,0)</f>
        <v>2E-3</v>
      </c>
      <c r="CA3" s="8">
        <f>VLOOKUP($A3,'23.Sep'!$A$6:$C$200,3,0)</f>
        <v>2.0999999999999999E-3</v>
      </c>
      <c r="CB3" s="8">
        <f>VLOOKUP($A3,'24.Sep'!$A$6:$C$200,3,0)</f>
        <v>2E-3</v>
      </c>
      <c r="CC3" s="8">
        <f>VLOOKUP($A3,'25.Sep'!$A$6:$C$200,3,0)</f>
        <v>2E-3</v>
      </c>
    </row>
    <row r="4" spans="1:81">
      <c r="A4" s="7" t="s">
        <v>5</v>
      </c>
      <c r="B4" s="8">
        <v>1.6499999999999998E-3</v>
      </c>
      <c r="C4" s="8">
        <v>8.2857142857142862E-4</v>
      </c>
      <c r="D4" s="8">
        <v>1.5285714285714282E-3</v>
      </c>
      <c r="E4" s="8">
        <v>1.9142857142857143E-3</v>
      </c>
      <c r="F4" s="8">
        <v>1.0857142857142858E-3</v>
      </c>
      <c r="G4" s="8">
        <v>8.1428571428571433E-4</v>
      </c>
      <c r="H4" s="8">
        <f t="shared" si="0"/>
        <v>7.5714285714285716E-4</v>
      </c>
      <c r="I4" s="8">
        <f t="shared" si="1"/>
        <v>7.2857142857142847E-4</v>
      </c>
      <c r="J4" s="8">
        <f t="shared" si="2"/>
        <v>7.1428571428571439E-4</v>
      </c>
      <c r="K4" s="8">
        <f t="shared" si="3"/>
        <v>8.8571428571428579E-4</v>
      </c>
      <c r="L4" s="9"/>
      <c r="M4" s="10">
        <v>1.2999999999999999E-3</v>
      </c>
      <c r="N4" s="10">
        <v>3.5000000000000001E-3</v>
      </c>
      <c r="O4" s="10">
        <v>5.0000000000000001E-4</v>
      </c>
      <c r="P4" s="10">
        <v>3.3E-3</v>
      </c>
      <c r="Q4" s="10">
        <v>6.9999999999999999E-4</v>
      </c>
      <c r="R4" s="10">
        <v>5.9999999999999995E-4</v>
      </c>
      <c r="S4" s="10">
        <v>5.0000000000000001E-4</v>
      </c>
      <c r="T4" s="10">
        <v>1E-3</v>
      </c>
      <c r="U4" s="10">
        <v>5.9999999999999995E-4</v>
      </c>
      <c r="V4" s="10">
        <v>6.9999999999999999E-4</v>
      </c>
      <c r="W4" s="10">
        <v>8.0000000000000004E-4</v>
      </c>
      <c r="X4" s="10">
        <v>8.0000000000000004E-4</v>
      </c>
      <c r="Y4" s="10">
        <v>1.4E-3</v>
      </c>
      <c r="Z4" s="10">
        <v>1.2999999999999999E-3</v>
      </c>
      <c r="AA4" s="10">
        <v>1.1999999999999999E-3</v>
      </c>
      <c r="AB4" s="10">
        <v>8.9999999999999998E-4</v>
      </c>
      <c r="AC4" s="10">
        <v>1.9E-3</v>
      </c>
      <c r="AD4" s="10">
        <v>2.5999999999999999E-3</v>
      </c>
      <c r="AE4" s="10">
        <v>1.5E-3</v>
      </c>
      <c r="AF4" s="10">
        <v>1.2999999999999999E-3</v>
      </c>
      <c r="AG4" s="10">
        <v>1.6999999999999999E-3</v>
      </c>
      <c r="AH4" s="10">
        <v>1.4E-3</v>
      </c>
      <c r="AI4" s="10">
        <v>1.1999999999999999E-3</v>
      </c>
      <c r="AJ4" s="10">
        <v>1.2999999999999999E-3</v>
      </c>
      <c r="AK4" s="10">
        <v>1.1000000000000001E-3</v>
      </c>
      <c r="AL4" s="10">
        <v>3.5000000000000001E-3</v>
      </c>
      <c r="AM4" s="8">
        <v>3.2000000000000002E-3</v>
      </c>
      <c r="AN4" s="8">
        <v>1.6999999999999999E-3</v>
      </c>
      <c r="AO4" s="8">
        <v>1.1000000000000001E-3</v>
      </c>
      <c r="AP4" s="8">
        <v>5.0000000000000001E-4</v>
      </c>
      <c r="AQ4" s="8">
        <v>1E-3</v>
      </c>
      <c r="AR4" s="8">
        <v>6.9999999999999999E-4</v>
      </c>
      <c r="AS4" s="8">
        <v>8.9999999999999998E-4</v>
      </c>
      <c r="AT4" s="8">
        <v>1.6999999999999999E-3</v>
      </c>
      <c r="AU4" s="8">
        <v>1.6000000000000001E-3</v>
      </c>
      <c r="AV4" s="8">
        <v>8.0000000000000004E-4</v>
      </c>
      <c r="AW4" s="8">
        <v>6.9999999999999999E-4</v>
      </c>
      <c r="AX4" s="8">
        <v>5.9999999999999995E-4</v>
      </c>
      <c r="AY4" s="8">
        <v>6.9999999999999999E-4</v>
      </c>
      <c r="AZ4" s="8">
        <v>4.0000000000000002E-4</v>
      </c>
      <c r="BA4" s="8">
        <v>8.9999999999999998E-4</v>
      </c>
      <c r="BB4" s="8">
        <v>8.9999999999999998E-4</v>
      </c>
      <c r="BC4" s="8">
        <v>5.0000000000000001E-4</v>
      </c>
      <c r="BD4" s="8">
        <v>8.0000000000000004E-4</v>
      </c>
      <c r="BE4" s="8">
        <f>VLOOKUP($A4,'1.Sep'!$A$6:$C$200,3,0)</f>
        <v>5.9999999999999995E-4</v>
      </c>
      <c r="BF4" s="8">
        <f>VLOOKUP($A4,'2.Sep'!$A$6:$C$200,3,0)</f>
        <v>6.9999999999999999E-4</v>
      </c>
      <c r="BG4" s="8">
        <f>VLOOKUP($A4,'3.Sep'!$A$6:$C$200,3,0)</f>
        <v>8.9999999999999998E-4</v>
      </c>
      <c r="BH4" s="10">
        <f>VLOOKUP($A4,'4.Sep'!$A$6:$C$200,3,0)</f>
        <v>8.9999999999999998E-4</v>
      </c>
      <c r="BI4" s="10">
        <f>VLOOKUP($A4,'5.Sep'!$A$6:$C$200,3,0)</f>
        <v>8.9999999999999998E-4</v>
      </c>
      <c r="BJ4" s="10">
        <f>VLOOKUP($A4,'6.Sep'!$A$6:$C$200,3,0)</f>
        <v>8.0000000000000004E-4</v>
      </c>
      <c r="BK4" s="10">
        <f>VLOOKUP($A4,'7.Sep'!$A$6:$C$200,3,0)</f>
        <v>8.0000000000000004E-4</v>
      </c>
      <c r="BL4" s="10">
        <f>VLOOKUP($A4,'8.Sep'!$A$6:$C$200,3,0)</f>
        <v>5.9999999999999995E-4</v>
      </c>
      <c r="BM4" s="10">
        <f>VLOOKUP($A4,'9.Sep'!$A$6:$C$200,3,0)</f>
        <v>5.9999999999999995E-4</v>
      </c>
      <c r="BN4" s="10">
        <f>VLOOKUP($A4,'10.Sep'!$A$6:$C$200,3,0)</f>
        <v>6.9999999999999999E-4</v>
      </c>
      <c r="BO4" s="10">
        <f>VLOOKUP($A4,'11.Sep'!$A$6:$C$200,3,0)</f>
        <v>6.9999999999999999E-4</v>
      </c>
      <c r="BP4" s="8">
        <f>VLOOKUP($A4,'12.Sep'!$A$6:$C$200,3,0)</f>
        <v>5.9999999999999995E-4</v>
      </c>
      <c r="BQ4" s="8">
        <f>VLOOKUP($A4,'13.Sep'!$A$6:$C$200,3,0)</f>
        <v>1E-3</v>
      </c>
      <c r="BR4" s="8">
        <f>VLOOKUP($A4,'14.Sep'!$A$6:$C$200,3,0)</f>
        <v>8.0000000000000004E-4</v>
      </c>
      <c r="BS4" s="8">
        <f>VLOOKUP($A4,'15.Sep'!$A$6:$C$200,3,0)</f>
        <v>8.0000000000000004E-4</v>
      </c>
      <c r="BT4" s="8">
        <f>VLOOKUP($A4,'16.Sep'!$A$6:$C$200,3,0)</f>
        <v>8.0000000000000004E-4</v>
      </c>
      <c r="BU4" s="8">
        <f>VLOOKUP($A4,'17.Sep'!$A$6:$C$200,3,0)</f>
        <v>5.0000000000000001E-4</v>
      </c>
      <c r="BV4" s="8">
        <f>VLOOKUP($A4,'18.Sep'!$A$6:$C$200,3,0)</f>
        <v>5.0000000000000001E-4</v>
      </c>
      <c r="BW4" s="8">
        <f>VLOOKUP($A4,'19.Sep'!$A$6:$C$200,3,0)</f>
        <v>1E-3</v>
      </c>
      <c r="BX4" s="8">
        <f>VLOOKUP($A4,'20.Sep'!$A$6:$C$200,3,0)</f>
        <v>6.9999999999999999E-4</v>
      </c>
      <c r="BY4" s="8">
        <f>VLOOKUP($A4,'21.Sep'!$A$6:$C$200,3,0)</f>
        <v>1E-3</v>
      </c>
      <c r="BZ4" s="8">
        <f>VLOOKUP($A4,'22.Sep'!$A$6:$C$200,3,0)</f>
        <v>8.0000000000000004E-4</v>
      </c>
      <c r="CA4" s="8">
        <f>VLOOKUP($A4,'23.Sep'!$A$6:$C$200,3,0)</f>
        <v>1E-3</v>
      </c>
      <c r="CB4" s="8">
        <f>VLOOKUP($A4,'24.Sep'!$A$6:$C$200,3,0)</f>
        <v>8.0000000000000004E-4</v>
      </c>
      <c r="CC4" s="8">
        <f>VLOOKUP($A4,'25.Sep'!$A$6:$C$200,3,0)</f>
        <v>8.9999999999999998E-4</v>
      </c>
    </row>
    <row r="5" spans="1:81">
      <c r="A5" s="7" t="s">
        <v>7</v>
      </c>
      <c r="B5" s="8">
        <v>5.8333333333333338E-4</v>
      </c>
      <c r="C5" s="8">
        <v>7.7142857142857145E-4</v>
      </c>
      <c r="D5" s="8">
        <v>1.1000000000000001E-3</v>
      </c>
      <c r="E5" s="8">
        <v>1.1285714285714287E-3</v>
      </c>
      <c r="F5" s="8">
        <v>8.1428571428571433E-4</v>
      </c>
      <c r="G5" s="8">
        <v>6.4285714285714282E-4</v>
      </c>
      <c r="H5" s="8">
        <f t="shared" si="0"/>
        <v>6.2857142857142853E-4</v>
      </c>
      <c r="I5" s="8">
        <f t="shared" si="1"/>
        <v>5.5714285714285707E-4</v>
      </c>
      <c r="J5" s="8">
        <f t="shared" si="2"/>
        <v>5.5714285714285707E-4</v>
      </c>
      <c r="K5" s="8">
        <f t="shared" si="3"/>
        <v>6.9999999999999999E-4</v>
      </c>
      <c r="L5" s="9"/>
      <c r="M5" s="10">
        <v>1E-4</v>
      </c>
      <c r="N5" s="10">
        <v>1E-4</v>
      </c>
      <c r="O5" s="10">
        <v>8.9999999999999998E-4</v>
      </c>
      <c r="P5" s="10">
        <v>1.1000000000000001E-3</v>
      </c>
      <c r="Q5" s="10">
        <v>8.9999999999999998E-4</v>
      </c>
      <c r="R5" s="10">
        <v>4.0000000000000002E-4</v>
      </c>
      <c r="S5" s="10">
        <v>8.0000000000000004E-4</v>
      </c>
      <c r="T5" s="10">
        <v>1.1000000000000001E-3</v>
      </c>
      <c r="U5" s="10">
        <v>8.0000000000000004E-4</v>
      </c>
      <c r="V5" s="10">
        <v>5.0000000000000001E-4</v>
      </c>
      <c r="W5" s="10">
        <v>6.9999999999999999E-4</v>
      </c>
      <c r="X5" s="10">
        <v>6.9999999999999999E-4</v>
      </c>
      <c r="Y5" s="10">
        <v>8.0000000000000004E-4</v>
      </c>
      <c r="Z5" s="10">
        <v>1E-3</v>
      </c>
      <c r="AA5" s="10">
        <v>1.1999999999999999E-3</v>
      </c>
      <c r="AB5" s="10">
        <v>1.1999999999999999E-3</v>
      </c>
      <c r="AC5" s="10">
        <v>1.2999999999999999E-3</v>
      </c>
      <c r="AD5" s="10">
        <v>1.1000000000000001E-3</v>
      </c>
      <c r="AE5" s="10">
        <v>8.0000000000000004E-4</v>
      </c>
      <c r="AF5" s="10">
        <v>1.1000000000000001E-3</v>
      </c>
      <c r="AG5" s="10">
        <v>1.1999999999999999E-3</v>
      </c>
      <c r="AH5" s="10">
        <v>1.1999999999999999E-3</v>
      </c>
      <c r="AI5" s="10">
        <v>1.1999999999999999E-3</v>
      </c>
      <c r="AJ5" s="10">
        <v>1.6999999999999999E-3</v>
      </c>
      <c r="AK5" s="10">
        <v>8.9999999999999998E-4</v>
      </c>
      <c r="AL5" s="10">
        <v>6.9999999999999999E-4</v>
      </c>
      <c r="AM5" s="8">
        <v>1E-3</v>
      </c>
      <c r="AN5" s="8">
        <v>1E-3</v>
      </c>
      <c r="AO5" s="8">
        <v>8.0000000000000004E-4</v>
      </c>
      <c r="AP5" s="8">
        <v>8.0000000000000004E-4</v>
      </c>
      <c r="AQ5" s="8">
        <v>6.9999999999999999E-4</v>
      </c>
      <c r="AR5" s="8">
        <v>6.9999999999999999E-4</v>
      </c>
      <c r="AS5" s="8">
        <v>8.9999999999999998E-4</v>
      </c>
      <c r="AT5" s="8">
        <v>8.0000000000000004E-4</v>
      </c>
      <c r="AU5" s="8">
        <v>5.0000000000000001E-4</v>
      </c>
      <c r="AV5" s="8">
        <v>6.9999999999999999E-4</v>
      </c>
      <c r="AW5" s="8">
        <v>8.0000000000000004E-4</v>
      </c>
      <c r="AX5" s="8">
        <v>6.9999999999999999E-4</v>
      </c>
      <c r="AY5" s="8">
        <v>5.9999999999999995E-4</v>
      </c>
      <c r="AZ5" s="8">
        <v>5.9999999999999995E-4</v>
      </c>
      <c r="BA5" s="8">
        <v>5.9999999999999995E-4</v>
      </c>
      <c r="BB5" s="8">
        <v>6.9999999999999999E-4</v>
      </c>
      <c r="BC5" s="8">
        <v>5.9999999999999995E-4</v>
      </c>
      <c r="BD5" s="8">
        <v>5.9999999999999995E-4</v>
      </c>
      <c r="BE5" s="8">
        <f>VLOOKUP($A5,'1.Sep'!$A$6:$C$200,3,0)</f>
        <v>6.9999999999999999E-4</v>
      </c>
      <c r="BF5" s="8">
        <f>VLOOKUP($A5,'2.Sep'!$A$6:$C$200,3,0)</f>
        <v>5.9999999999999995E-4</v>
      </c>
      <c r="BG5" s="8">
        <f>VLOOKUP($A5,'3.Sep'!$A$6:$C$200,3,0)</f>
        <v>5.0000000000000001E-4</v>
      </c>
      <c r="BH5" s="10">
        <f>VLOOKUP($A5,'4.Sep'!$A$6:$C$200,3,0)</f>
        <v>6.9999999999999999E-4</v>
      </c>
      <c r="BI5" s="10">
        <f>VLOOKUP($A5,'5.Sep'!$A$6:$C$200,3,0)</f>
        <v>6.9999999999999999E-4</v>
      </c>
      <c r="BJ5" s="10">
        <f>VLOOKUP($A5,'6.Sep'!$A$6:$C$200,3,0)</f>
        <v>5.9999999999999995E-4</v>
      </c>
      <c r="BK5" s="10">
        <f>VLOOKUP($A5,'7.Sep'!$A$6:$C$200,3,0)</f>
        <v>5.0000000000000001E-4</v>
      </c>
      <c r="BL5" s="10">
        <f>VLOOKUP($A5,'8.Sep'!$A$6:$C$200,3,0)</f>
        <v>5.0000000000000001E-4</v>
      </c>
      <c r="BM5" s="10">
        <f>VLOOKUP($A5,'9.Sep'!$A$6:$C$200,3,0)</f>
        <v>5.0000000000000001E-4</v>
      </c>
      <c r="BN5" s="10">
        <f>VLOOKUP($A5,'10.Sep'!$A$6:$C$200,3,0)</f>
        <v>5.0000000000000001E-4</v>
      </c>
      <c r="BO5" s="10">
        <f>VLOOKUP($A5,'11.Sep'!$A$6:$C$200,3,0)</f>
        <v>5.9999999999999995E-4</v>
      </c>
      <c r="BP5" s="8">
        <f>VLOOKUP($A5,'12.Sep'!$A$6:$C$200,3,0)</f>
        <v>5.9999999999999995E-4</v>
      </c>
      <c r="BQ5" s="8">
        <f>VLOOKUP($A5,'13.Sep'!$A$6:$C$200,3,0)</f>
        <v>4.0000000000000002E-4</v>
      </c>
      <c r="BR5" s="8">
        <f>VLOOKUP($A5,'14.Sep'!$A$6:$C$200,3,0)</f>
        <v>5.9999999999999995E-4</v>
      </c>
      <c r="BS5" s="8">
        <f>VLOOKUP($A5,'15.Sep'!$A$6:$C$200,3,0)</f>
        <v>5.0000000000000001E-4</v>
      </c>
      <c r="BT5" s="8">
        <f>VLOOKUP($A5,'16.Sep'!$A$6:$C$200,3,0)</f>
        <v>5.0000000000000001E-4</v>
      </c>
      <c r="BU5" s="8">
        <f>VLOOKUP($A5,'17.Sep'!$A$6:$C$200,3,0)</f>
        <v>5.9999999999999995E-4</v>
      </c>
      <c r="BV5" s="8">
        <f>VLOOKUP($A5,'18.Sep'!$A$6:$C$200,3,0)</f>
        <v>6.9999999999999999E-4</v>
      </c>
      <c r="BW5" s="8">
        <f>VLOOKUP($A5,'19.Sep'!$A$6:$C$200,3,0)</f>
        <v>8.9999999999999998E-4</v>
      </c>
      <c r="BX5" s="8">
        <f>VLOOKUP($A5,'20.Sep'!$A$6:$C$200,3,0)</f>
        <v>5.9999999999999995E-4</v>
      </c>
      <c r="BY5" s="8">
        <f>VLOOKUP($A5,'21.Sep'!$A$6:$C$200,3,0)</f>
        <v>6.9999999999999999E-4</v>
      </c>
      <c r="BZ5" s="8">
        <f>VLOOKUP($A5,'22.Sep'!$A$6:$C$200,3,0)</f>
        <v>6.9999999999999999E-4</v>
      </c>
      <c r="CA5" s="8">
        <f>VLOOKUP($A5,'23.Sep'!$A$6:$C$200,3,0)</f>
        <v>5.9999999999999995E-4</v>
      </c>
      <c r="CB5" s="8">
        <f>VLOOKUP($A5,'24.Sep'!$A$6:$C$200,3,0)</f>
        <v>6.9999999999999999E-4</v>
      </c>
      <c r="CC5" s="8">
        <f>VLOOKUP($A5,'25.Sep'!$A$6:$C$200,3,0)</f>
        <v>6.9999999999999999E-4</v>
      </c>
    </row>
    <row r="6" spans="1:81">
      <c r="A6" s="7" t="s">
        <v>8</v>
      </c>
      <c r="B6" s="8">
        <v>1.25E-3</v>
      </c>
      <c r="C6" s="8">
        <v>1.157142857142857E-3</v>
      </c>
      <c r="D6" s="8">
        <v>1.4714285714285714E-3</v>
      </c>
      <c r="E6" s="8">
        <v>1.6000000000000001E-3</v>
      </c>
      <c r="F6" s="8">
        <v>1.0857142857142858E-3</v>
      </c>
      <c r="G6" s="8">
        <v>2.1000000000000003E-3</v>
      </c>
      <c r="H6" s="8">
        <f t="shared" si="0"/>
        <v>1.4714285714285714E-3</v>
      </c>
      <c r="I6" s="8">
        <f t="shared" si="1"/>
        <v>1.4571428571428569E-3</v>
      </c>
      <c r="J6" s="8">
        <f t="shared" si="2"/>
        <v>1.5571428571428572E-3</v>
      </c>
      <c r="K6" s="8">
        <f t="shared" si="3"/>
        <v>1.9714285714285715E-3</v>
      </c>
      <c r="L6" s="9"/>
      <c r="M6" s="10">
        <v>2.7000000000000001E-3</v>
      </c>
      <c r="N6" s="10">
        <v>1.4E-3</v>
      </c>
      <c r="O6" s="10">
        <v>2.9999999999999997E-4</v>
      </c>
      <c r="P6" s="10">
        <v>1.6000000000000001E-3</v>
      </c>
      <c r="Q6" s="10">
        <v>1E-3</v>
      </c>
      <c r="R6" s="10">
        <v>5.0000000000000001E-4</v>
      </c>
      <c r="S6" s="10">
        <v>2.0000000000000001E-4</v>
      </c>
      <c r="T6" s="10">
        <v>1.6000000000000001E-3</v>
      </c>
      <c r="U6" s="10">
        <v>6.9999999999999999E-4</v>
      </c>
      <c r="V6" s="10">
        <v>1E-3</v>
      </c>
      <c r="W6" s="10">
        <v>1.8E-3</v>
      </c>
      <c r="X6" s="10">
        <v>1.8E-3</v>
      </c>
      <c r="Y6" s="10">
        <v>1E-3</v>
      </c>
      <c r="Z6" s="10">
        <v>5.9999999999999995E-4</v>
      </c>
      <c r="AA6" s="10">
        <v>8.9999999999999998E-4</v>
      </c>
      <c r="AB6" s="10">
        <v>1.8E-3</v>
      </c>
      <c r="AC6" s="10">
        <v>8.9999999999999998E-4</v>
      </c>
      <c r="AD6" s="10">
        <v>2E-3</v>
      </c>
      <c r="AE6" s="10">
        <v>2.2000000000000001E-3</v>
      </c>
      <c r="AF6" s="10">
        <v>1.9E-3</v>
      </c>
      <c r="AG6" s="10">
        <v>1E-3</v>
      </c>
      <c r="AH6" s="10">
        <v>1.6999999999999999E-3</v>
      </c>
      <c r="AI6" s="10">
        <v>2E-3</v>
      </c>
      <c r="AJ6" s="10">
        <v>1.1999999999999999E-3</v>
      </c>
      <c r="AK6" s="10">
        <v>1.4E-3</v>
      </c>
      <c r="AL6" s="10">
        <v>1.6000000000000001E-3</v>
      </c>
      <c r="AM6" s="8">
        <v>2.3E-3</v>
      </c>
      <c r="AN6" s="8">
        <v>1.1999999999999999E-3</v>
      </c>
      <c r="AO6" s="8">
        <v>4.0000000000000002E-4</v>
      </c>
      <c r="AP6" s="8">
        <v>1.1000000000000001E-3</v>
      </c>
      <c r="AQ6" s="8">
        <v>1.5E-3</v>
      </c>
      <c r="AR6" s="8">
        <v>1.4E-3</v>
      </c>
      <c r="AS6" s="8">
        <v>1E-3</v>
      </c>
      <c r="AT6" s="8">
        <v>1E-3</v>
      </c>
      <c r="AU6" s="8">
        <v>1.1000000000000001E-3</v>
      </c>
      <c r="AV6" s="8">
        <v>1.2999999999999999E-3</v>
      </c>
      <c r="AW6" s="8">
        <v>2.0999999999999999E-3</v>
      </c>
      <c r="AX6" s="8">
        <v>2.8E-3</v>
      </c>
      <c r="AY6" s="8">
        <v>1.9E-3</v>
      </c>
      <c r="AZ6" s="8">
        <v>2E-3</v>
      </c>
      <c r="BA6" s="8">
        <v>3.5000000000000001E-3</v>
      </c>
      <c r="BB6" s="8">
        <v>1.5E-3</v>
      </c>
      <c r="BC6" s="8">
        <v>1.6000000000000001E-3</v>
      </c>
      <c r="BD6" s="8">
        <v>1.6000000000000001E-3</v>
      </c>
      <c r="BE6" s="8">
        <f>VLOOKUP($A6,'1.Sep'!$A$6:$C$200,3,0)</f>
        <v>1.1000000000000001E-3</v>
      </c>
      <c r="BF6" s="8">
        <f>VLOOKUP($A6,'2.Sep'!$A$6:$C$200,3,0)</f>
        <v>2.8E-3</v>
      </c>
      <c r="BG6" s="8">
        <f>VLOOKUP($A6,'3.Sep'!$A$6:$C$200,3,0)</f>
        <v>8.9999999999999998E-4</v>
      </c>
      <c r="BH6" s="10">
        <f>VLOOKUP($A6,'4.Sep'!$A$6:$C$200,3,0)</f>
        <v>8.0000000000000004E-4</v>
      </c>
      <c r="BI6" s="10">
        <f>VLOOKUP($A6,'5.Sep'!$A$6:$C$200,3,0)</f>
        <v>6.9999999999999999E-4</v>
      </c>
      <c r="BJ6" s="10">
        <f>VLOOKUP($A6,'6.Sep'!$A$6:$C$200,3,0)</f>
        <v>1.6000000000000001E-3</v>
      </c>
      <c r="BK6" s="10">
        <f>VLOOKUP($A6,'7.Sep'!$A$6:$C$200,3,0)</f>
        <v>1.1000000000000001E-3</v>
      </c>
      <c r="BL6" s="10">
        <f>VLOOKUP($A6,'8.Sep'!$A$6:$C$200,3,0)</f>
        <v>1.5E-3</v>
      </c>
      <c r="BM6" s="10">
        <f>VLOOKUP($A6,'9.Sep'!$A$6:$C$200,3,0)</f>
        <v>1E-3</v>
      </c>
      <c r="BN6" s="10">
        <f>VLOOKUP($A6,'10.Sep'!$A$6:$C$200,3,0)</f>
        <v>2.2000000000000001E-3</v>
      </c>
      <c r="BO6" s="10">
        <f>VLOOKUP($A6,'11.Sep'!$A$6:$C$200,3,0)</f>
        <v>2.0999999999999999E-3</v>
      </c>
      <c r="BP6" s="8">
        <f>VLOOKUP($A6,'12.Sep'!$A$6:$C$200,3,0)</f>
        <v>1.6000000000000001E-3</v>
      </c>
      <c r="BQ6" s="8">
        <f>VLOOKUP($A6,'13.Sep'!$A$6:$C$200,3,0)</f>
        <v>1.5E-3</v>
      </c>
      <c r="BR6" s="8">
        <f>VLOOKUP($A6,'14.Sep'!$A$6:$C$200,3,0)</f>
        <v>2.2000000000000001E-3</v>
      </c>
      <c r="BS6" s="8">
        <f>VLOOKUP($A6,'15.Sep'!$A$6:$C$200,3,0)</f>
        <v>8.0000000000000004E-4</v>
      </c>
      <c r="BT6" s="8">
        <f>VLOOKUP($A6,'16.Sep'!$A$6:$C$200,3,0)</f>
        <v>1.5E-3</v>
      </c>
      <c r="BU6" s="8">
        <f>VLOOKUP($A6,'17.Sep'!$A$6:$C$200,3,0)</f>
        <v>2.0999999999999999E-3</v>
      </c>
      <c r="BV6" s="8">
        <f>VLOOKUP($A6,'18.Sep'!$A$6:$C$200,3,0)</f>
        <v>1.1999999999999999E-3</v>
      </c>
      <c r="BW6" s="8">
        <f>VLOOKUP($A6,'19.Sep'!$A$6:$C$200,3,0)</f>
        <v>2.2000000000000001E-3</v>
      </c>
      <c r="BX6" s="8">
        <f>VLOOKUP($A6,'20.Sep'!$A$6:$C$200,3,0)</f>
        <v>2.2000000000000001E-3</v>
      </c>
      <c r="BY6" s="8">
        <f>VLOOKUP($A6,'21.Sep'!$A$6:$C$200,3,0)</f>
        <v>2.3999999999999998E-3</v>
      </c>
      <c r="BZ6" s="8">
        <f>VLOOKUP($A6,'22.Sep'!$A$6:$C$200,3,0)</f>
        <v>2.5000000000000001E-3</v>
      </c>
      <c r="CA6" s="8">
        <f>VLOOKUP($A6,'23.Sep'!$A$6:$C$200,3,0)</f>
        <v>2.5999999999999999E-3</v>
      </c>
      <c r="CB6" s="8">
        <f>VLOOKUP($A6,'24.Sep'!$A$6:$C$200,3,0)</f>
        <v>8.0000000000000004E-4</v>
      </c>
      <c r="CC6" s="8">
        <f>VLOOKUP($A6,'25.Sep'!$A$6:$C$200,3,0)</f>
        <v>1.1000000000000001E-3</v>
      </c>
    </row>
    <row r="7" spans="1:81">
      <c r="A7" s="7" t="s">
        <v>9</v>
      </c>
      <c r="B7" s="8">
        <v>4.8833333333333333E-3</v>
      </c>
      <c r="C7" s="8">
        <v>2.0428571428571427E-3</v>
      </c>
      <c r="D7" s="8">
        <v>2.8428571428571426E-3</v>
      </c>
      <c r="E7" s="8">
        <v>2.0714285714285717E-3</v>
      </c>
      <c r="F7" s="8">
        <v>2.1714285714285715E-3</v>
      </c>
      <c r="G7" s="8">
        <v>1.7857142857142857E-3</v>
      </c>
      <c r="H7" s="8">
        <f t="shared" si="0"/>
        <v>1.8857142857142857E-3</v>
      </c>
      <c r="I7" s="8">
        <f t="shared" si="1"/>
        <v>3.2142857142857142E-3</v>
      </c>
      <c r="J7" s="8">
        <f t="shared" si="2"/>
        <v>2.3571428571428571E-3</v>
      </c>
      <c r="K7" s="8">
        <f t="shared" si="3"/>
        <v>3.4999999999999996E-3</v>
      </c>
      <c r="L7" s="9"/>
      <c r="M7" s="10">
        <v>5.5999999999999999E-3</v>
      </c>
      <c r="N7" s="10">
        <v>8.6999999999999994E-3</v>
      </c>
      <c r="O7" s="10">
        <v>5.0000000000000001E-3</v>
      </c>
      <c r="P7" s="10">
        <v>6.8999999999999999E-3</v>
      </c>
      <c r="Q7" s="10">
        <v>1.8E-3</v>
      </c>
      <c r="R7" s="10">
        <v>1.2999999999999999E-3</v>
      </c>
      <c r="S7" s="10">
        <v>1.5E-3</v>
      </c>
      <c r="T7" s="10">
        <v>1.1000000000000001E-3</v>
      </c>
      <c r="U7" s="10">
        <v>2.5999999999999999E-3</v>
      </c>
      <c r="V7" s="10">
        <v>3.0999999999999999E-3</v>
      </c>
      <c r="W7" s="10">
        <v>1.6999999999999999E-3</v>
      </c>
      <c r="X7" s="10">
        <v>1.6999999999999999E-3</v>
      </c>
      <c r="Y7" s="10">
        <v>2.5999999999999999E-3</v>
      </c>
      <c r="Z7" s="10">
        <v>1.6999999999999999E-3</v>
      </c>
      <c r="AA7" s="10">
        <v>2.3999999999999998E-3</v>
      </c>
      <c r="AB7" s="10">
        <v>3.3999999999999998E-3</v>
      </c>
      <c r="AC7" s="10">
        <v>4.1000000000000003E-3</v>
      </c>
      <c r="AD7" s="10">
        <v>3.5999999999999999E-3</v>
      </c>
      <c r="AE7" s="10">
        <v>2.5999999999999999E-3</v>
      </c>
      <c r="AF7" s="10">
        <v>2.0999999999999999E-3</v>
      </c>
      <c r="AG7" s="10">
        <v>1.5E-3</v>
      </c>
      <c r="AH7" s="10">
        <v>3.2000000000000002E-3</v>
      </c>
      <c r="AI7" s="10">
        <v>1.9E-3</v>
      </c>
      <c r="AJ7" s="10">
        <v>2.3E-3</v>
      </c>
      <c r="AK7" s="10">
        <v>2.2000000000000001E-3</v>
      </c>
      <c r="AL7" s="10">
        <v>2E-3</v>
      </c>
      <c r="AM7" s="8">
        <v>1.4E-3</v>
      </c>
      <c r="AN7" s="8">
        <v>1.5E-3</v>
      </c>
      <c r="AO7" s="8">
        <v>1.1999999999999999E-3</v>
      </c>
      <c r="AP7" s="8">
        <v>2.2000000000000001E-3</v>
      </c>
      <c r="AQ7" s="8">
        <v>3.0999999999999999E-3</v>
      </c>
      <c r="AR7" s="8">
        <v>3.5000000000000001E-3</v>
      </c>
      <c r="AS7" s="8">
        <v>2.2000000000000001E-3</v>
      </c>
      <c r="AT7" s="8">
        <v>1.5E-3</v>
      </c>
      <c r="AU7" s="8">
        <v>2.5000000000000001E-3</v>
      </c>
      <c r="AV7" s="8">
        <v>1.6999999999999999E-3</v>
      </c>
      <c r="AW7" s="8">
        <v>1.4E-3</v>
      </c>
      <c r="AX7" s="8">
        <v>1.2999999999999999E-3</v>
      </c>
      <c r="AY7" s="8">
        <v>1.1999999999999999E-3</v>
      </c>
      <c r="AZ7" s="8">
        <v>1.2999999999999999E-3</v>
      </c>
      <c r="BA7" s="8">
        <v>3.0999999999999999E-3</v>
      </c>
      <c r="BB7" s="8">
        <v>2.8999999999999998E-3</v>
      </c>
      <c r="BC7" s="8">
        <v>1.6000000000000001E-3</v>
      </c>
      <c r="BD7" s="8">
        <v>1.6999999999999999E-3</v>
      </c>
      <c r="BE7" s="8">
        <f>VLOOKUP($A7,'1.Sep'!$A$6:$C$200,3,0)</f>
        <v>1.5E-3</v>
      </c>
      <c r="BF7" s="8">
        <f>VLOOKUP($A7,'2.Sep'!$A$6:$C$200,3,0)</f>
        <v>2.3999999999999998E-3</v>
      </c>
      <c r="BG7" s="8">
        <f>VLOOKUP($A7,'3.Sep'!$A$6:$C$200,3,0)</f>
        <v>1.2999999999999999E-3</v>
      </c>
      <c r="BH7" s="10">
        <f>VLOOKUP($A7,'4.Sep'!$A$6:$C$200,3,0)</f>
        <v>1.8E-3</v>
      </c>
      <c r="BI7" s="10">
        <f>VLOOKUP($A7,'5.Sep'!$A$6:$C$200,3,0)</f>
        <v>2.8999999999999998E-3</v>
      </c>
      <c r="BJ7" s="10">
        <f>VLOOKUP($A7,'6.Sep'!$A$6:$C$200,3,0)</f>
        <v>3.5999999999999999E-3</v>
      </c>
      <c r="BK7" s="10">
        <f>VLOOKUP($A7,'7.Sep'!$A$6:$C$200,3,0)</f>
        <v>3.0000000000000001E-3</v>
      </c>
      <c r="BL7" s="10">
        <f>VLOOKUP($A7,'8.Sep'!$A$6:$C$200,3,0)</f>
        <v>4.0000000000000001E-3</v>
      </c>
      <c r="BM7" s="10">
        <f>VLOOKUP($A7,'9.Sep'!$A$6:$C$200,3,0)</f>
        <v>3.8E-3</v>
      </c>
      <c r="BN7" s="10">
        <f>VLOOKUP($A7,'10.Sep'!$A$6:$C$200,3,0)</f>
        <v>1.9E-3</v>
      </c>
      <c r="BO7" s="10">
        <f>VLOOKUP($A7,'11.Sep'!$A$6:$C$200,3,0)</f>
        <v>3.3E-3</v>
      </c>
      <c r="BP7" s="8">
        <f>VLOOKUP($A7,'12.Sep'!$A$6:$C$200,3,0)</f>
        <v>2.8999999999999998E-3</v>
      </c>
      <c r="BQ7" s="8">
        <f>VLOOKUP($A7,'13.Sep'!$A$6:$C$200,3,0)</f>
        <v>2.8E-3</v>
      </c>
      <c r="BR7" s="8">
        <f>VLOOKUP($A7,'14.Sep'!$A$6:$C$200,3,0)</f>
        <v>2.3E-3</v>
      </c>
      <c r="BS7" s="8">
        <f>VLOOKUP($A7,'15.Sep'!$A$6:$C$200,3,0)</f>
        <v>2.7000000000000001E-3</v>
      </c>
      <c r="BT7" s="8">
        <f>VLOOKUP($A7,'16.Sep'!$A$6:$C$200,3,0)</f>
        <v>2E-3</v>
      </c>
      <c r="BU7" s="8">
        <f>VLOOKUP($A7,'17.Sep'!$A$6:$C$200,3,0)</f>
        <v>1.6999999999999999E-3</v>
      </c>
      <c r="BV7" s="8">
        <f>VLOOKUP($A7,'18.Sep'!$A$6:$C$200,3,0)</f>
        <v>2.0999999999999999E-3</v>
      </c>
      <c r="BW7" s="8">
        <f>VLOOKUP($A7,'19.Sep'!$A$6:$C$200,3,0)</f>
        <v>3.8999999999999998E-3</v>
      </c>
      <c r="BX7" s="8">
        <f>VLOOKUP($A7,'20.Sep'!$A$6:$C$200,3,0)</f>
        <v>4.7999999999999996E-3</v>
      </c>
      <c r="BY7" s="8">
        <f>VLOOKUP($A7,'21.Sep'!$A$6:$C$200,3,0)</f>
        <v>4.1000000000000003E-3</v>
      </c>
      <c r="BZ7" s="8">
        <f>VLOOKUP($A7,'22.Sep'!$A$6:$C$200,3,0)</f>
        <v>2.8999999999999998E-3</v>
      </c>
      <c r="CA7" s="8">
        <f>VLOOKUP($A7,'23.Sep'!$A$6:$C$200,3,0)</f>
        <v>3.8999999999999998E-3</v>
      </c>
      <c r="CB7" s="8">
        <f>VLOOKUP($A7,'24.Sep'!$A$6:$C$200,3,0)</f>
        <v>2.3999999999999998E-3</v>
      </c>
      <c r="CC7" s="8">
        <f>VLOOKUP($A7,'25.Sep'!$A$6:$C$200,3,0)</f>
        <v>2.5000000000000001E-3</v>
      </c>
    </row>
    <row r="8" spans="1:81">
      <c r="A8" s="7" t="s">
        <v>10</v>
      </c>
      <c r="B8" s="8">
        <v>1.8333333333333334E-4</v>
      </c>
      <c r="C8" s="8">
        <v>2.2857142857142854E-4</v>
      </c>
      <c r="D8" s="8">
        <v>1.8571428571428572E-4</v>
      </c>
      <c r="E8" s="8">
        <v>2.0000000000000004E-4</v>
      </c>
      <c r="F8" s="8">
        <v>1.7142857142857145E-4</v>
      </c>
      <c r="G8" s="8">
        <v>2.0000000000000004E-4</v>
      </c>
      <c r="H8" s="8">
        <f t="shared" si="0"/>
        <v>1.4285714285714287E-4</v>
      </c>
      <c r="I8" s="8">
        <f t="shared" si="1"/>
        <v>1.285714285714286E-4</v>
      </c>
      <c r="J8" s="8">
        <f t="shared" si="2"/>
        <v>2.142857142857143E-4</v>
      </c>
      <c r="K8" s="8">
        <f t="shared" si="3"/>
        <v>1.8571428571428574E-4</v>
      </c>
      <c r="L8" s="9"/>
      <c r="M8" s="10">
        <v>2.0000000000000001E-4</v>
      </c>
      <c r="N8" s="10">
        <v>2.9999999999999997E-4</v>
      </c>
      <c r="O8" s="10">
        <v>0</v>
      </c>
      <c r="P8" s="10">
        <v>1E-4</v>
      </c>
      <c r="Q8" s="10">
        <v>2.0000000000000001E-4</v>
      </c>
      <c r="R8" s="10">
        <v>2.9999999999999997E-4</v>
      </c>
      <c r="S8" s="10">
        <v>2.9999999999999997E-4</v>
      </c>
      <c r="T8" s="10">
        <v>0</v>
      </c>
      <c r="U8" s="10">
        <v>2.0000000000000001E-4</v>
      </c>
      <c r="V8" s="10">
        <v>2.0000000000000001E-4</v>
      </c>
      <c r="W8" s="10">
        <v>2.9999999999999997E-4</v>
      </c>
      <c r="X8" s="10">
        <v>2.9999999999999997E-4</v>
      </c>
      <c r="Y8" s="10">
        <v>2.9999999999999997E-4</v>
      </c>
      <c r="Z8" s="10">
        <v>2.0000000000000001E-4</v>
      </c>
      <c r="AA8" s="10">
        <v>1E-4</v>
      </c>
      <c r="AB8" s="10">
        <v>1E-4</v>
      </c>
      <c r="AC8" s="10">
        <v>2.0000000000000001E-4</v>
      </c>
      <c r="AD8" s="10">
        <v>2.0000000000000001E-4</v>
      </c>
      <c r="AE8" s="10">
        <v>2.0000000000000001E-4</v>
      </c>
      <c r="AF8" s="10">
        <v>2.9999999999999997E-4</v>
      </c>
      <c r="AG8" s="10">
        <v>2.0000000000000001E-4</v>
      </c>
      <c r="AH8" s="10">
        <v>2.0000000000000001E-4</v>
      </c>
      <c r="AI8" s="10">
        <v>2.0000000000000001E-4</v>
      </c>
      <c r="AJ8" s="10">
        <v>1E-4</v>
      </c>
      <c r="AK8" s="10">
        <v>2.0000000000000001E-4</v>
      </c>
      <c r="AL8" s="10">
        <v>2.9999999999999997E-4</v>
      </c>
      <c r="AM8" s="8">
        <v>2.0000000000000001E-4</v>
      </c>
      <c r="AN8" s="8">
        <v>2.9999999999999997E-4</v>
      </c>
      <c r="AO8" s="8">
        <v>1E-4</v>
      </c>
      <c r="AP8" s="8">
        <v>1E-4</v>
      </c>
      <c r="AQ8" s="8">
        <v>1E-4</v>
      </c>
      <c r="AR8" s="8">
        <v>2.0000000000000001E-4</v>
      </c>
      <c r="AS8" s="8">
        <v>2.0000000000000001E-4</v>
      </c>
      <c r="AT8" s="8">
        <v>2.0000000000000001E-4</v>
      </c>
      <c r="AU8" s="8">
        <v>2.9999999999999997E-4</v>
      </c>
      <c r="AV8" s="8">
        <v>1E-4</v>
      </c>
      <c r="AW8" s="8">
        <v>2.0000000000000001E-4</v>
      </c>
      <c r="AX8" s="8">
        <v>2.0000000000000001E-4</v>
      </c>
      <c r="AY8" s="8">
        <v>2.0000000000000001E-4</v>
      </c>
      <c r="AZ8" s="8">
        <v>2.0000000000000001E-4</v>
      </c>
      <c r="BA8" s="8">
        <v>2.0000000000000001E-4</v>
      </c>
      <c r="BB8" s="8">
        <v>2.0000000000000001E-4</v>
      </c>
      <c r="BC8" s="8">
        <v>1E-4</v>
      </c>
      <c r="BD8" s="8">
        <v>1E-4</v>
      </c>
      <c r="BE8" s="8">
        <f>VLOOKUP($A8,'1.Sep'!$A$6:$C$200,3,0)</f>
        <v>1E-4</v>
      </c>
      <c r="BF8" s="8">
        <f>VLOOKUP($A8,'2.Sep'!$A$6:$C$200,3,0)</f>
        <v>1E-4</v>
      </c>
      <c r="BG8" s="8">
        <f>VLOOKUP($A8,'3.Sep'!$A$6:$C$200,3,0)</f>
        <v>2.0000000000000001E-4</v>
      </c>
      <c r="BH8" s="10">
        <f>VLOOKUP($A8,'4.Sep'!$A$6:$C$200,3,0)</f>
        <v>2.0000000000000001E-4</v>
      </c>
      <c r="BI8" s="10">
        <f>VLOOKUP($A8,'5.Sep'!$A$6:$C$200,3,0)</f>
        <v>2.0000000000000001E-4</v>
      </c>
      <c r="BJ8" s="10">
        <f>VLOOKUP($A8,'6.Sep'!$A$6:$C$200,3,0)</f>
        <v>1E-4</v>
      </c>
      <c r="BK8" s="10">
        <f>VLOOKUP($A8,'7.Sep'!$A$6:$C$200,3,0)</f>
        <v>1E-4</v>
      </c>
      <c r="BL8" s="10">
        <f>VLOOKUP($A8,'8.Sep'!$A$6:$C$200,3,0)</f>
        <v>2.0000000000000001E-4</v>
      </c>
      <c r="BM8" s="10">
        <f>VLOOKUP($A8,'9.Sep'!$A$6:$C$200,3,0)</f>
        <v>1E-4</v>
      </c>
      <c r="BN8" s="10">
        <f>VLOOKUP($A8,'10.Sep'!$A$6:$C$200,3,0)</f>
        <v>1E-4</v>
      </c>
      <c r="BO8" s="10">
        <f>VLOOKUP($A8,'11.Sep'!$A$6:$C$200,3,0)</f>
        <v>1E-4</v>
      </c>
      <c r="BP8" s="8">
        <f>VLOOKUP($A8,'12.Sep'!$A$6:$C$200,3,0)</f>
        <v>2.0000000000000001E-4</v>
      </c>
      <c r="BQ8" s="8">
        <f>VLOOKUP($A8,'13.Sep'!$A$6:$C$200,3,0)</f>
        <v>1E-4</v>
      </c>
      <c r="BR8" s="8">
        <f>VLOOKUP($A8,'14.Sep'!$A$6:$C$200,3,0)</f>
        <v>2.0000000000000001E-4</v>
      </c>
      <c r="BS8" s="8">
        <f>VLOOKUP($A8,'15.Sep'!$A$6:$C$200,3,0)</f>
        <v>2.9999999999999997E-4</v>
      </c>
      <c r="BT8" s="8">
        <f>VLOOKUP($A8,'16.Sep'!$A$6:$C$200,3,0)</f>
        <v>2.9999999999999997E-4</v>
      </c>
      <c r="BU8" s="8">
        <f>VLOOKUP($A8,'17.Sep'!$A$6:$C$200,3,0)</f>
        <v>2.0000000000000001E-4</v>
      </c>
      <c r="BV8" s="8">
        <f>VLOOKUP($A8,'18.Sep'!$A$6:$C$200,3,0)</f>
        <v>2.0000000000000001E-4</v>
      </c>
      <c r="BW8" s="8">
        <f>VLOOKUP($A8,'19.Sep'!$A$6:$C$200,3,0)</f>
        <v>2.0000000000000001E-4</v>
      </c>
      <c r="BX8" s="8">
        <f>VLOOKUP($A8,'20.Sep'!$A$6:$C$200,3,0)</f>
        <v>1E-4</v>
      </c>
      <c r="BY8" s="8">
        <f>VLOOKUP($A8,'21.Sep'!$A$6:$C$200,3,0)</f>
        <v>2.0000000000000001E-4</v>
      </c>
      <c r="BZ8" s="8">
        <f>VLOOKUP($A8,'22.Sep'!$A$6:$C$200,3,0)</f>
        <v>2.0000000000000001E-4</v>
      </c>
      <c r="CA8" s="8">
        <f>VLOOKUP($A8,'23.Sep'!$A$6:$C$200,3,0)</f>
        <v>2.0000000000000001E-4</v>
      </c>
      <c r="CB8" s="8">
        <f>VLOOKUP($A8,'24.Sep'!$A$6:$C$200,3,0)</f>
        <v>2.0000000000000001E-4</v>
      </c>
      <c r="CC8" s="8">
        <f>VLOOKUP($A8,'25.Sep'!$A$6:$C$200,3,0)</f>
        <v>2.0000000000000001E-4</v>
      </c>
    </row>
    <row r="9" spans="1:81">
      <c r="A9" s="7" t="s">
        <v>11</v>
      </c>
      <c r="B9" s="8">
        <v>1.3666666666666669E-3</v>
      </c>
      <c r="C9" s="8">
        <v>1.1428571428571429E-3</v>
      </c>
      <c r="D9" s="8">
        <v>1.0714285714285715E-3</v>
      </c>
      <c r="E9" s="8">
        <v>6.9999999999999999E-4</v>
      </c>
      <c r="F9" s="8">
        <v>6.5714285714285712E-4</v>
      </c>
      <c r="G9" s="8">
        <v>7.5714285714285727E-4</v>
      </c>
      <c r="H9" s="8">
        <f t="shared" si="0"/>
        <v>6.7142857142857141E-4</v>
      </c>
      <c r="I9" s="8">
        <f t="shared" si="1"/>
        <v>7.2857142857142847E-4</v>
      </c>
      <c r="J9" s="8">
        <f t="shared" si="2"/>
        <v>6.7142857142857141E-4</v>
      </c>
      <c r="K9" s="8">
        <f t="shared" si="3"/>
        <v>6.1428571428571424E-4</v>
      </c>
      <c r="L9" s="9"/>
      <c r="M9" s="10">
        <v>2.3E-3</v>
      </c>
      <c r="N9" s="10">
        <v>1E-3</v>
      </c>
      <c r="O9" s="10">
        <v>5.9999999999999995E-4</v>
      </c>
      <c r="P9" s="10">
        <v>2.3999999999999998E-3</v>
      </c>
      <c r="Q9" s="10">
        <v>1E-3</v>
      </c>
      <c r="R9" s="10">
        <v>8.9999999999999998E-4</v>
      </c>
      <c r="S9" s="10">
        <v>1.1999999999999999E-3</v>
      </c>
      <c r="T9" s="10">
        <v>1E-3</v>
      </c>
      <c r="U9" s="10">
        <v>5.9999999999999995E-4</v>
      </c>
      <c r="V9" s="10">
        <v>8.0000000000000004E-4</v>
      </c>
      <c r="W9" s="10">
        <v>1.6999999999999999E-3</v>
      </c>
      <c r="X9" s="10">
        <v>1.6999999999999999E-3</v>
      </c>
      <c r="Y9" s="10">
        <v>1E-3</v>
      </c>
      <c r="Z9" s="10">
        <v>8.9999999999999998E-4</v>
      </c>
      <c r="AA9" s="10">
        <v>1.2999999999999999E-3</v>
      </c>
      <c r="AB9" s="10">
        <v>8.0000000000000004E-4</v>
      </c>
      <c r="AC9" s="10">
        <v>1.2999999999999999E-3</v>
      </c>
      <c r="AD9" s="10">
        <v>1.5E-3</v>
      </c>
      <c r="AE9" s="10">
        <v>8.9999999999999998E-4</v>
      </c>
      <c r="AF9" s="10">
        <v>8.0000000000000004E-4</v>
      </c>
      <c r="AG9" s="10">
        <v>8.9999999999999998E-4</v>
      </c>
      <c r="AH9" s="10">
        <v>8.0000000000000004E-4</v>
      </c>
      <c r="AI9" s="10">
        <v>6.9999999999999999E-4</v>
      </c>
      <c r="AJ9" s="10">
        <v>5.9999999999999995E-4</v>
      </c>
      <c r="AK9" s="10">
        <v>8.9999999999999998E-4</v>
      </c>
      <c r="AL9" s="10">
        <v>5.0000000000000001E-4</v>
      </c>
      <c r="AM9" s="8">
        <v>5.0000000000000001E-4</v>
      </c>
      <c r="AN9" s="8">
        <v>6.9999999999999999E-4</v>
      </c>
      <c r="AO9" s="8">
        <v>6.9999999999999999E-4</v>
      </c>
      <c r="AP9" s="8">
        <v>6.9999999999999999E-4</v>
      </c>
      <c r="AQ9" s="8">
        <v>5.0000000000000001E-4</v>
      </c>
      <c r="AR9" s="8">
        <v>6.9999999999999999E-4</v>
      </c>
      <c r="AS9" s="8">
        <v>5.9999999999999995E-4</v>
      </c>
      <c r="AT9" s="8">
        <v>6.9999999999999999E-4</v>
      </c>
      <c r="AU9" s="8">
        <v>5.9999999999999995E-4</v>
      </c>
      <c r="AV9" s="8">
        <v>6.9999999999999999E-4</v>
      </c>
      <c r="AW9" s="8">
        <v>8.0000000000000004E-4</v>
      </c>
      <c r="AX9" s="8">
        <v>6.9999999999999999E-4</v>
      </c>
      <c r="AY9" s="8">
        <v>8.9999999999999998E-4</v>
      </c>
      <c r="AZ9" s="8">
        <v>8.0000000000000004E-4</v>
      </c>
      <c r="BA9" s="8">
        <v>8.0000000000000004E-4</v>
      </c>
      <c r="BB9" s="8">
        <v>5.9999999999999995E-4</v>
      </c>
      <c r="BC9" s="8">
        <v>5.9999999999999995E-4</v>
      </c>
      <c r="BD9" s="8">
        <v>6.9999999999999999E-4</v>
      </c>
      <c r="BE9" s="8">
        <f>VLOOKUP($A9,'1.Sep'!$A$6:$C$200,3,0)</f>
        <v>6.9999999999999999E-4</v>
      </c>
      <c r="BF9" s="8">
        <f>VLOOKUP($A9,'2.Sep'!$A$6:$C$200,3,0)</f>
        <v>8.0000000000000004E-4</v>
      </c>
      <c r="BG9" s="8">
        <f>VLOOKUP($A9,'3.Sep'!$A$6:$C$200,3,0)</f>
        <v>5.9999999999999995E-4</v>
      </c>
      <c r="BH9" s="10">
        <f>VLOOKUP($A9,'4.Sep'!$A$6:$C$200,3,0)</f>
        <v>6.9999999999999999E-4</v>
      </c>
      <c r="BI9" s="10">
        <f>VLOOKUP($A9,'5.Sep'!$A$6:$C$200,3,0)</f>
        <v>8.0000000000000004E-4</v>
      </c>
      <c r="BJ9" s="10">
        <f>VLOOKUP($A9,'6.Sep'!$A$6:$C$200,3,0)</f>
        <v>8.0000000000000004E-4</v>
      </c>
      <c r="BK9" s="10">
        <f>VLOOKUP($A9,'7.Sep'!$A$6:$C$200,3,0)</f>
        <v>8.9999999999999998E-4</v>
      </c>
      <c r="BL9" s="10">
        <f>VLOOKUP($A9,'8.Sep'!$A$6:$C$200,3,0)</f>
        <v>6.9999999999999999E-4</v>
      </c>
      <c r="BM9" s="10">
        <f>VLOOKUP($A9,'9.Sep'!$A$6:$C$200,3,0)</f>
        <v>5.9999999999999995E-4</v>
      </c>
      <c r="BN9" s="10">
        <f>VLOOKUP($A9,'10.Sep'!$A$6:$C$200,3,0)</f>
        <v>6.9999999999999999E-4</v>
      </c>
      <c r="BO9" s="10">
        <f>VLOOKUP($A9,'11.Sep'!$A$6:$C$200,3,0)</f>
        <v>5.9999999999999995E-4</v>
      </c>
      <c r="BP9" s="8">
        <f>VLOOKUP($A9,'12.Sep'!$A$6:$C$200,3,0)</f>
        <v>6.9999999999999999E-4</v>
      </c>
      <c r="BQ9" s="8">
        <f>VLOOKUP($A9,'13.Sep'!$A$6:$C$200,3,0)</f>
        <v>5.9999999999999995E-4</v>
      </c>
      <c r="BR9" s="8">
        <f>VLOOKUP($A9,'14.Sep'!$A$6:$C$200,3,0)</f>
        <v>8.0000000000000004E-4</v>
      </c>
      <c r="BS9" s="8">
        <f>VLOOKUP($A9,'15.Sep'!$A$6:$C$200,3,0)</f>
        <v>6.9999999999999999E-4</v>
      </c>
      <c r="BT9" s="8">
        <f>VLOOKUP($A9,'16.Sep'!$A$6:$C$200,3,0)</f>
        <v>5.9999999999999995E-4</v>
      </c>
      <c r="BU9" s="8">
        <f>VLOOKUP($A9,'17.Sep'!$A$6:$C$200,3,0)</f>
        <v>5.9999999999999995E-4</v>
      </c>
      <c r="BV9" s="8">
        <f>VLOOKUP($A9,'18.Sep'!$A$6:$C$200,3,0)</f>
        <v>6.9999999999999999E-4</v>
      </c>
      <c r="BW9" s="8">
        <f>VLOOKUP($A9,'19.Sep'!$A$6:$C$200,3,0)</f>
        <v>6.9999999999999999E-4</v>
      </c>
      <c r="BX9" s="8">
        <f>VLOOKUP($A9,'20.Sep'!$A$6:$C$200,3,0)</f>
        <v>5.9999999999999995E-4</v>
      </c>
      <c r="BY9" s="8">
        <f>VLOOKUP($A9,'21.Sep'!$A$6:$C$200,3,0)</f>
        <v>6.9999999999999999E-4</v>
      </c>
      <c r="BZ9" s="8">
        <f>VLOOKUP($A9,'22.Sep'!$A$6:$C$200,3,0)</f>
        <v>5.9999999999999995E-4</v>
      </c>
      <c r="CA9" s="8">
        <f>VLOOKUP($A9,'23.Sep'!$A$6:$C$200,3,0)</f>
        <v>5.9999999999999995E-4</v>
      </c>
      <c r="CB9" s="8">
        <f>VLOOKUP($A9,'24.Sep'!$A$6:$C$200,3,0)</f>
        <v>5.0000000000000001E-4</v>
      </c>
      <c r="CC9" s="8">
        <f>VLOOKUP($A9,'25.Sep'!$A$6:$C$200,3,0)</f>
        <v>5.9999999999999995E-4</v>
      </c>
    </row>
    <row r="10" spans="1:81">
      <c r="A10" s="7" t="s">
        <v>12</v>
      </c>
      <c r="B10" s="8">
        <v>1.3333333333333331E-4</v>
      </c>
      <c r="C10" s="8">
        <v>1.2857142857142858E-4</v>
      </c>
      <c r="D10" s="8">
        <v>2.8571428571428574E-4</v>
      </c>
      <c r="E10" s="8">
        <v>1.2857142857142858E-4</v>
      </c>
      <c r="F10" s="8">
        <v>5.7142857142857148E-5</v>
      </c>
      <c r="G10" s="8">
        <v>2.4285714285714283E-4</v>
      </c>
      <c r="H10" s="8">
        <f t="shared" si="0"/>
        <v>3.2857142857142856E-4</v>
      </c>
      <c r="I10" s="8">
        <f t="shared" si="1"/>
        <v>3.8571428571428573E-4</v>
      </c>
      <c r="J10" s="8">
        <f t="shared" si="2"/>
        <v>2.2857142857142862E-4</v>
      </c>
      <c r="K10" s="8">
        <f t="shared" si="3"/>
        <v>3.5714285714285714E-4</v>
      </c>
      <c r="L10" s="9"/>
      <c r="M10" s="10">
        <v>1E-4</v>
      </c>
      <c r="N10" s="10">
        <v>1E-4</v>
      </c>
      <c r="O10" s="10">
        <v>1E-4</v>
      </c>
      <c r="P10" s="10">
        <v>1E-4</v>
      </c>
      <c r="Q10" s="10">
        <v>1E-4</v>
      </c>
      <c r="R10" s="10">
        <v>2.9999999999999997E-4</v>
      </c>
      <c r="S10" s="10">
        <v>2.0000000000000001E-4</v>
      </c>
      <c r="T10" s="10">
        <v>0</v>
      </c>
      <c r="U10" s="10">
        <v>1E-4</v>
      </c>
      <c r="V10" s="10">
        <v>2.0000000000000001E-4</v>
      </c>
      <c r="W10" s="10">
        <v>2.0000000000000001E-4</v>
      </c>
      <c r="X10" s="10">
        <v>2.0000000000000001E-4</v>
      </c>
      <c r="Y10" s="10">
        <v>0</v>
      </c>
      <c r="Z10" s="10">
        <v>5.0000000000000001E-4</v>
      </c>
      <c r="AA10" s="10">
        <v>4.0000000000000002E-4</v>
      </c>
      <c r="AB10" s="10">
        <v>4.0000000000000002E-4</v>
      </c>
      <c r="AC10" s="10">
        <v>2.0000000000000001E-4</v>
      </c>
      <c r="AD10" s="10">
        <v>2.0000000000000001E-4</v>
      </c>
      <c r="AE10" s="10">
        <v>2.0000000000000001E-4</v>
      </c>
      <c r="AF10" s="10">
        <v>1E-4</v>
      </c>
      <c r="AG10" s="10">
        <v>0</v>
      </c>
      <c r="AH10" s="10">
        <v>1E-4</v>
      </c>
      <c r="AI10" s="10">
        <v>0</v>
      </c>
      <c r="AJ10" s="10">
        <v>2.0000000000000001E-4</v>
      </c>
      <c r="AK10" s="10">
        <v>2.0000000000000001E-4</v>
      </c>
      <c r="AL10" s="10">
        <v>1E-4</v>
      </c>
      <c r="AM10" s="8">
        <v>2.9999999999999997E-4</v>
      </c>
      <c r="AN10" s="8">
        <v>1E-4</v>
      </c>
      <c r="AO10" s="8">
        <v>0</v>
      </c>
      <c r="AP10" s="8">
        <v>0</v>
      </c>
      <c r="AQ10" s="8">
        <v>0</v>
      </c>
      <c r="AR10" s="8">
        <v>1E-4</v>
      </c>
      <c r="AS10" s="8">
        <v>1E-4</v>
      </c>
      <c r="AT10" s="8">
        <v>1E-4</v>
      </c>
      <c r="AU10" s="8">
        <v>2.0000000000000001E-4</v>
      </c>
      <c r="AV10" s="8">
        <v>2.0000000000000001E-4</v>
      </c>
      <c r="AW10" s="8">
        <v>2.0000000000000001E-4</v>
      </c>
      <c r="AX10" s="8">
        <v>2.9999999999999997E-4</v>
      </c>
      <c r="AY10" s="8">
        <v>2.9999999999999997E-4</v>
      </c>
      <c r="AZ10" s="8">
        <v>2.0000000000000001E-4</v>
      </c>
      <c r="BA10" s="8">
        <v>2.9999999999999997E-4</v>
      </c>
      <c r="BB10" s="8">
        <v>2.9999999999999997E-4</v>
      </c>
      <c r="BC10" s="8">
        <v>2.9999999999999997E-4</v>
      </c>
      <c r="BD10" s="8">
        <v>2.9999999999999997E-4</v>
      </c>
      <c r="BE10" s="8">
        <f>VLOOKUP($A10,'1.Sep'!$A$6:$C$200,3,0)</f>
        <v>2.9999999999999997E-4</v>
      </c>
      <c r="BF10" s="8">
        <f>VLOOKUP($A10,'2.Sep'!$A$6:$C$200,3,0)</f>
        <v>4.0000000000000002E-4</v>
      </c>
      <c r="BG10" s="8">
        <f>VLOOKUP($A10,'3.Sep'!$A$6:$C$200,3,0)</f>
        <v>2.9999999999999997E-4</v>
      </c>
      <c r="BH10" s="10">
        <f>VLOOKUP($A10,'4.Sep'!$A$6:$C$200,3,0)</f>
        <v>4.0000000000000002E-4</v>
      </c>
      <c r="BI10" s="10">
        <f>VLOOKUP($A10,'5.Sep'!$A$6:$C$200,3,0)</f>
        <v>2.9999999999999997E-4</v>
      </c>
      <c r="BJ10" s="10">
        <f>VLOOKUP($A10,'6.Sep'!$A$6:$C$200,3,0)</f>
        <v>2.9999999999999997E-4</v>
      </c>
      <c r="BK10" s="10">
        <f>VLOOKUP($A10,'7.Sep'!$A$6:$C$200,3,0)</f>
        <v>4.0000000000000002E-4</v>
      </c>
      <c r="BL10" s="10">
        <f>VLOOKUP($A10,'8.Sep'!$A$6:$C$200,3,0)</f>
        <v>4.0000000000000002E-4</v>
      </c>
      <c r="BM10" s="10">
        <f>VLOOKUP($A10,'9.Sep'!$A$6:$C$200,3,0)</f>
        <v>4.0000000000000002E-4</v>
      </c>
      <c r="BN10" s="10">
        <f>VLOOKUP($A10,'10.Sep'!$A$6:$C$200,3,0)</f>
        <v>5.0000000000000001E-4</v>
      </c>
      <c r="BO10" s="10">
        <f>VLOOKUP($A10,'11.Sep'!$A$6:$C$200,3,0)</f>
        <v>4.0000000000000002E-4</v>
      </c>
      <c r="BP10" s="8">
        <f>VLOOKUP($A10,'12.Sep'!$A$6:$C$200,3,0)</f>
        <v>4.0000000000000002E-4</v>
      </c>
      <c r="BQ10" s="8">
        <f>VLOOKUP($A10,'13.Sep'!$A$6:$C$200,3,0)</f>
        <v>2.0000000000000001E-4</v>
      </c>
      <c r="BR10" s="8">
        <f>VLOOKUP($A10,'14.Sep'!$A$6:$C$200,3,0)</f>
        <v>1E-4</v>
      </c>
      <c r="BS10" s="8">
        <f>VLOOKUP($A10,'15.Sep'!$A$6:$C$200,3,0)</f>
        <v>2.9999999999999997E-4</v>
      </c>
      <c r="BT10" s="8">
        <f>VLOOKUP($A10,'16.Sep'!$A$6:$C$200,3,0)</f>
        <v>2.0000000000000001E-4</v>
      </c>
      <c r="BU10" s="8">
        <f>VLOOKUP($A10,'17.Sep'!$A$6:$C$200,3,0)</f>
        <v>2.0000000000000001E-4</v>
      </c>
      <c r="BV10" s="8">
        <f>VLOOKUP($A10,'18.Sep'!$A$6:$C$200,3,0)</f>
        <v>2.0000000000000001E-4</v>
      </c>
      <c r="BW10" s="8">
        <f>VLOOKUP($A10,'19.Sep'!$A$6:$C$200,3,0)</f>
        <v>2.9999999999999997E-4</v>
      </c>
      <c r="BX10" s="8">
        <f>VLOOKUP($A10,'20.Sep'!$A$6:$C$200,3,0)</f>
        <v>2.9999999999999997E-4</v>
      </c>
      <c r="BY10" s="8">
        <f>VLOOKUP($A10,'21.Sep'!$A$6:$C$200,3,0)</f>
        <v>2.0000000000000001E-4</v>
      </c>
      <c r="BZ10" s="8">
        <f>VLOOKUP($A10,'22.Sep'!$A$6:$C$200,3,0)</f>
        <v>2.0000000000000001E-4</v>
      </c>
      <c r="CA10" s="8">
        <f>VLOOKUP($A10,'23.Sep'!$A$6:$C$200,3,0)</f>
        <v>6.9999999999999999E-4</v>
      </c>
      <c r="CB10" s="8">
        <f>VLOOKUP($A10,'24.Sep'!$A$6:$C$200,3,0)</f>
        <v>5.0000000000000001E-4</v>
      </c>
      <c r="CC10" s="8">
        <f>VLOOKUP($A10,'25.Sep'!$A$6:$C$200,3,0)</f>
        <v>2.9999999999999997E-4</v>
      </c>
    </row>
    <row r="11" spans="1:81">
      <c r="A11" s="7" t="s">
        <v>13</v>
      </c>
      <c r="B11" s="8">
        <v>3.3333333333333335E-5</v>
      </c>
      <c r="C11" s="8">
        <v>5.7142857142857148E-5</v>
      </c>
      <c r="D11" s="8">
        <v>1.4285714285714287E-5</v>
      </c>
      <c r="E11" s="8">
        <v>1.4285714285714287E-5</v>
      </c>
      <c r="F11" s="8">
        <v>0</v>
      </c>
      <c r="G11" s="8">
        <v>0</v>
      </c>
      <c r="H11" s="8">
        <f t="shared" si="0"/>
        <v>0</v>
      </c>
      <c r="I11" s="8">
        <f t="shared" si="1"/>
        <v>0</v>
      </c>
      <c r="J11" s="8">
        <f t="shared" si="2"/>
        <v>1.4285714285714287E-5</v>
      </c>
      <c r="K11" s="8">
        <f t="shared" si="3"/>
        <v>0</v>
      </c>
      <c r="L11" s="9"/>
      <c r="M11" s="10">
        <v>0</v>
      </c>
      <c r="N11" s="10">
        <v>0</v>
      </c>
      <c r="O11" s="10">
        <v>0</v>
      </c>
      <c r="P11" s="10">
        <v>0</v>
      </c>
      <c r="Q11" s="10">
        <v>1E-4</v>
      </c>
      <c r="R11" s="10">
        <v>1E-4</v>
      </c>
      <c r="S11" s="10">
        <v>0</v>
      </c>
      <c r="T11" s="10">
        <v>1E-4</v>
      </c>
      <c r="U11" s="10">
        <v>1E-4</v>
      </c>
      <c r="V11" s="10">
        <v>1E-4</v>
      </c>
      <c r="W11" s="10">
        <v>0</v>
      </c>
      <c r="X11" s="10">
        <v>0</v>
      </c>
      <c r="Y11" s="10">
        <v>1E-4</v>
      </c>
      <c r="Z11" s="10">
        <v>0</v>
      </c>
      <c r="AA11" s="10">
        <v>1E-4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1E-4</v>
      </c>
      <c r="AM11" s="8">
        <v>0</v>
      </c>
      <c r="AN11" s="8">
        <v>0</v>
      </c>
      <c r="AO11" s="8">
        <v>0</v>
      </c>
      <c r="AP11" s="8">
        <v>0</v>
      </c>
      <c r="AQ11" s="10">
        <v>0</v>
      </c>
      <c r="AR11" s="10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10">
        <v>0</v>
      </c>
      <c r="BA11" s="8">
        <v>0</v>
      </c>
      <c r="BB11" s="10">
        <v>0</v>
      </c>
      <c r="BC11" s="8">
        <v>0</v>
      </c>
      <c r="BD11" s="8">
        <v>0</v>
      </c>
      <c r="BE11" s="8">
        <f>VLOOKUP($A11,'1.Sep'!$A$6:$C$200,3,0)</f>
        <v>0</v>
      </c>
      <c r="BF11" s="8">
        <f>VLOOKUP($A11,'2.Sep'!$A$6:$C$200,3,0)</f>
        <v>0</v>
      </c>
      <c r="BG11" s="8">
        <f>VLOOKUP($A11,'3.Sep'!$A$6:$C$200,3,0)</f>
        <v>0</v>
      </c>
      <c r="BH11" s="10">
        <f>VLOOKUP($A11,'4.Sep'!$A$6:$C$200,3,0)</f>
        <v>0</v>
      </c>
      <c r="BI11" s="10">
        <f>VLOOKUP($A11,'5.Sep'!$A$6:$C$200,3,0)</f>
        <v>0</v>
      </c>
      <c r="BJ11" s="10">
        <v>0</v>
      </c>
      <c r="BK11" s="10">
        <f>VLOOKUP($A11,'7.Sep'!$A$6:$C$200,3,0)</f>
        <v>0</v>
      </c>
      <c r="BL11" s="10">
        <f>VLOOKUP($A11,'8.Sep'!$A$6:$C$200,3,0)</f>
        <v>0</v>
      </c>
      <c r="BM11" s="10">
        <f>VLOOKUP($A11,'9.Sep'!$A$6:$C$200,3,0)</f>
        <v>0</v>
      </c>
      <c r="BN11" s="10">
        <f>VLOOKUP($A11,'10.Sep'!$A$6:$C$200,3,0)</f>
        <v>0</v>
      </c>
      <c r="BO11" s="10">
        <f>VLOOKUP($A11,'11.Sep'!$A$6:$C$200,3,0)</f>
        <v>0</v>
      </c>
      <c r="BP11" s="8">
        <v>0</v>
      </c>
      <c r="BQ11" s="8">
        <f>VLOOKUP($A11,'13.Sep'!$A$6:$C$200,3,0)</f>
        <v>0</v>
      </c>
      <c r="BR11" s="8">
        <f>VLOOKUP($A11,'14.Sep'!$A$6:$C$200,3,0)</f>
        <v>0</v>
      </c>
      <c r="BS11" s="8">
        <f>VLOOKUP($A11,'15.Sep'!$A$6:$C$200,3,0)</f>
        <v>0</v>
      </c>
      <c r="BT11" s="8">
        <f>VLOOKUP($A11,'16.Sep'!$A$6:$C$200,3,0)</f>
        <v>0</v>
      </c>
      <c r="BU11" s="8">
        <f>VLOOKUP($A11,'17.Sep'!$A$6:$C$200,3,0)</f>
        <v>1E-4</v>
      </c>
      <c r="BV11" s="8">
        <f>VLOOKUP($A11,'18.Sep'!$A$6:$C$200,3,0)</f>
        <v>0</v>
      </c>
      <c r="BW11" s="8">
        <f>VLOOKUP($A11,'19.Sep'!$A$6:$C$200,3,0)</f>
        <v>0</v>
      </c>
      <c r="BX11" s="8">
        <f>VLOOKUP($A11,'20.Sep'!$A$6:$C$200,3,0)</f>
        <v>0</v>
      </c>
      <c r="BY11" s="8">
        <f>VLOOKUP($A11,'21.Sep'!$A$6:$C$200,3,0)</f>
        <v>0</v>
      </c>
      <c r="BZ11" s="8">
        <f>VLOOKUP($A11,'22.Sep'!$A$6:$C$200,3,0)</f>
        <v>0</v>
      </c>
      <c r="CA11" s="8">
        <f>VLOOKUP($A11,'23.Sep'!$A$6:$C$200,3,0)</f>
        <v>0</v>
      </c>
      <c r="CB11" s="8">
        <f>VLOOKUP($A11,'24.Sep'!$A$6:$C$200,3,0)</f>
        <v>0</v>
      </c>
      <c r="CC11" s="8">
        <f>VLOOKUP($A11,'25.Sep'!$A$6:$C$200,3,0)</f>
        <v>0</v>
      </c>
    </row>
    <row r="12" spans="1:81">
      <c r="A12" s="7" t="s">
        <v>14</v>
      </c>
      <c r="B12" s="8">
        <v>2.5000000000000001E-4</v>
      </c>
      <c r="C12" s="8">
        <v>2.0000000000000001E-4</v>
      </c>
      <c r="D12" s="8">
        <v>4.0000000000000002E-4</v>
      </c>
      <c r="E12" s="8">
        <v>3.1428571428571432E-4</v>
      </c>
      <c r="F12" s="8">
        <v>2.0000000000000001E-4</v>
      </c>
      <c r="G12" s="8">
        <v>1.8571428571428574E-4</v>
      </c>
      <c r="H12" s="8">
        <f t="shared" si="0"/>
        <v>1.5714285714285716E-4</v>
      </c>
      <c r="I12" s="8">
        <f t="shared" si="1"/>
        <v>1.4285714285714287E-4</v>
      </c>
      <c r="J12" s="8">
        <f t="shared" si="2"/>
        <v>1.4285714285714287E-4</v>
      </c>
      <c r="K12" s="8">
        <f t="shared" si="3"/>
        <v>2.4285714285714283E-4</v>
      </c>
      <c r="L12" s="9"/>
      <c r="M12" s="10">
        <v>4.0000000000000002E-4</v>
      </c>
      <c r="N12" s="10">
        <v>4.0000000000000002E-4</v>
      </c>
      <c r="O12" s="10">
        <v>1E-4</v>
      </c>
      <c r="P12" s="10">
        <v>5.9999999999999995E-4</v>
      </c>
      <c r="Q12" s="10">
        <v>0</v>
      </c>
      <c r="R12" s="10">
        <v>0</v>
      </c>
      <c r="S12" s="10">
        <v>2.0000000000000001E-4</v>
      </c>
      <c r="T12" s="10">
        <v>2.0000000000000001E-4</v>
      </c>
      <c r="U12" s="10">
        <v>2.9999999999999997E-4</v>
      </c>
      <c r="V12" s="10">
        <v>2.0000000000000001E-4</v>
      </c>
      <c r="W12" s="10">
        <v>1E-4</v>
      </c>
      <c r="X12" s="10">
        <v>1E-4</v>
      </c>
      <c r="Y12" s="10">
        <v>2.9999999999999997E-4</v>
      </c>
      <c r="Z12" s="10">
        <v>4.0000000000000002E-4</v>
      </c>
      <c r="AA12" s="10">
        <v>4.0000000000000002E-4</v>
      </c>
      <c r="AB12" s="10">
        <v>4.0000000000000002E-4</v>
      </c>
      <c r="AC12" s="10">
        <v>5.0000000000000001E-4</v>
      </c>
      <c r="AD12" s="10">
        <v>5.9999999999999995E-4</v>
      </c>
      <c r="AE12" s="10">
        <v>2.0000000000000001E-4</v>
      </c>
      <c r="AF12" s="10">
        <v>2.9999999999999997E-4</v>
      </c>
      <c r="AG12" s="10">
        <v>2.9999999999999997E-4</v>
      </c>
      <c r="AH12" s="10">
        <v>4.0000000000000002E-4</v>
      </c>
      <c r="AI12" s="10">
        <v>2.0000000000000001E-4</v>
      </c>
      <c r="AJ12" s="10">
        <v>2.9999999999999997E-4</v>
      </c>
      <c r="AK12" s="10">
        <v>2.0000000000000001E-4</v>
      </c>
      <c r="AL12" s="10">
        <v>4.0000000000000002E-4</v>
      </c>
      <c r="AM12" s="8">
        <v>4.0000000000000002E-4</v>
      </c>
      <c r="AN12" s="8">
        <v>2.0000000000000001E-4</v>
      </c>
      <c r="AO12" s="8">
        <v>1E-4</v>
      </c>
      <c r="AP12" s="8">
        <v>1E-4</v>
      </c>
      <c r="AQ12" s="8">
        <v>2.0000000000000001E-4</v>
      </c>
      <c r="AR12" s="8">
        <v>2.0000000000000001E-4</v>
      </c>
      <c r="AS12" s="8">
        <v>2.0000000000000001E-4</v>
      </c>
      <c r="AT12" s="8">
        <v>4.0000000000000002E-4</v>
      </c>
      <c r="AU12" s="8">
        <v>2.9999999999999997E-4</v>
      </c>
      <c r="AV12" s="8">
        <v>2.0000000000000001E-4</v>
      </c>
      <c r="AW12" s="8">
        <v>2.0000000000000001E-4</v>
      </c>
      <c r="AX12" s="8">
        <v>1E-4</v>
      </c>
      <c r="AY12" s="8">
        <v>2.0000000000000001E-4</v>
      </c>
      <c r="AZ12" s="8">
        <v>1E-4</v>
      </c>
      <c r="BA12" s="8">
        <v>2.0000000000000001E-4</v>
      </c>
      <c r="BB12" s="8">
        <v>2.0000000000000001E-4</v>
      </c>
      <c r="BC12" s="8">
        <v>1E-4</v>
      </c>
      <c r="BD12" s="8">
        <v>1E-4</v>
      </c>
      <c r="BE12" s="8">
        <f>VLOOKUP($A12,'1.Sep'!$A$6:$C$200,3,0)</f>
        <v>1E-4</v>
      </c>
      <c r="BF12" s="8">
        <f>VLOOKUP($A12,'2.Sep'!$A$6:$C$200,3,0)</f>
        <v>1E-4</v>
      </c>
      <c r="BG12" s="8">
        <f>VLOOKUP($A12,'3.Sep'!$A$6:$C$200,3,0)</f>
        <v>2.0000000000000001E-4</v>
      </c>
      <c r="BH12" s="10">
        <f>VLOOKUP($A12,'4.Sep'!$A$6:$C$200,3,0)</f>
        <v>2.9999999999999997E-4</v>
      </c>
      <c r="BI12" s="10">
        <f>VLOOKUP($A12,'5.Sep'!$A$6:$C$200,3,0)</f>
        <v>2.0000000000000001E-4</v>
      </c>
      <c r="BJ12" s="10">
        <f>VLOOKUP($A12,'6.Sep'!$A$6:$C$200,3,0)</f>
        <v>2.9999999999999997E-4</v>
      </c>
      <c r="BK12" s="10">
        <f>VLOOKUP($A12,'7.Sep'!$A$6:$C$200,3,0)</f>
        <v>0</v>
      </c>
      <c r="BL12" s="10">
        <f>VLOOKUP($A12,'8.Sep'!$A$6:$C$200,3,0)</f>
        <v>1E-4</v>
      </c>
      <c r="BM12" s="10">
        <f>VLOOKUP($A12,'9.Sep'!$A$6:$C$200,3,0)</f>
        <v>1E-4</v>
      </c>
      <c r="BN12" s="10">
        <f>VLOOKUP($A12,'10.Sep'!$A$6:$C$200,3,0)</f>
        <v>2.0000000000000001E-4</v>
      </c>
      <c r="BO12" s="10">
        <f>VLOOKUP($A12,'11.Sep'!$A$6:$C$200,3,0)</f>
        <v>1E-4</v>
      </c>
      <c r="BP12" s="8">
        <f>VLOOKUP($A12,'12.Sep'!$A$6:$C$200,3,0)</f>
        <v>1E-4</v>
      </c>
      <c r="BQ12" s="8">
        <f>VLOOKUP($A12,'13.Sep'!$A$6:$C$200,3,0)</f>
        <v>2.0000000000000001E-4</v>
      </c>
      <c r="BR12" s="8">
        <f>VLOOKUP($A12,'14.Sep'!$A$6:$C$200,3,0)</f>
        <v>2.0000000000000001E-4</v>
      </c>
      <c r="BS12" s="8">
        <f>VLOOKUP($A12,'15.Sep'!$A$6:$C$200,3,0)</f>
        <v>1E-4</v>
      </c>
      <c r="BT12" s="8">
        <f>VLOOKUP($A12,'16.Sep'!$A$6:$C$200,3,0)</f>
        <v>2.0000000000000001E-4</v>
      </c>
      <c r="BU12" s="8">
        <f>VLOOKUP($A12,'17.Sep'!$A$6:$C$200,3,0)</f>
        <v>1E-4</v>
      </c>
      <c r="BV12" s="8">
        <f>VLOOKUP($A12,'18.Sep'!$A$6:$C$200,3,0)</f>
        <v>1E-4</v>
      </c>
      <c r="BW12" s="8">
        <f>VLOOKUP($A12,'19.Sep'!$A$6:$C$200,3,0)</f>
        <v>2.9999999999999997E-4</v>
      </c>
      <c r="BX12" s="8">
        <f>VLOOKUP($A12,'20.Sep'!$A$6:$C$200,3,0)</f>
        <v>2.0000000000000001E-4</v>
      </c>
      <c r="BY12" s="8">
        <f>VLOOKUP($A12,'21.Sep'!$A$6:$C$200,3,0)</f>
        <v>2.0000000000000001E-4</v>
      </c>
      <c r="BZ12" s="8">
        <f>VLOOKUP($A12,'22.Sep'!$A$6:$C$200,3,0)</f>
        <v>2.0000000000000001E-4</v>
      </c>
      <c r="CA12" s="8">
        <f>VLOOKUP($A12,'23.Sep'!$A$6:$C$200,3,0)</f>
        <v>2.9999999999999997E-4</v>
      </c>
      <c r="CB12" s="8">
        <f>VLOOKUP($A12,'24.Sep'!$A$6:$C$200,3,0)</f>
        <v>2.0000000000000001E-4</v>
      </c>
      <c r="CC12" s="8">
        <f>VLOOKUP($A12,'25.Sep'!$A$6:$C$200,3,0)</f>
        <v>2.9999999999999997E-4</v>
      </c>
    </row>
    <row r="13" spans="1:81">
      <c r="A13" s="7" t="s">
        <v>15</v>
      </c>
      <c r="B13" s="8">
        <v>2.9999999999999997E-4</v>
      </c>
      <c r="C13" s="8">
        <v>3.1428571428571432E-4</v>
      </c>
      <c r="D13" s="8">
        <v>8.5714285714285726E-5</v>
      </c>
      <c r="E13" s="8">
        <v>1.4285714285714287E-5</v>
      </c>
      <c r="F13" s="8">
        <v>1.4285714285714287E-5</v>
      </c>
      <c r="G13" s="8">
        <v>4.2857142857142863E-5</v>
      </c>
      <c r="H13" s="8">
        <f t="shared" si="0"/>
        <v>1.4285714285714287E-5</v>
      </c>
      <c r="I13" s="8">
        <f t="shared" si="1"/>
        <v>1E-4</v>
      </c>
      <c r="J13" s="8">
        <f t="shared" si="2"/>
        <v>7.1428571428571434E-5</v>
      </c>
      <c r="K13" s="8">
        <f t="shared" si="3"/>
        <v>1.0000000000000002E-4</v>
      </c>
      <c r="L13" s="9"/>
      <c r="M13" s="10">
        <v>5.9999999999999995E-4</v>
      </c>
      <c r="N13" s="10">
        <v>0</v>
      </c>
      <c r="O13" s="10">
        <v>1E-4</v>
      </c>
      <c r="P13" s="10">
        <v>2.0000000000000001E-4</v>
      </c>
      <c r="Q13" s="10">
        <v>5.9999999999999995E-4</v>
      </c>
      <c r="R13" s="10">
        <v>2.9999999999999997E-4</v>
      </c>
      <c r="S13" s="10">
        <v>8.0000000000000004E-4</v>
      </c>
      <c r="T13" s="10">
        <v>4.0000000000000002E-4</v>
      </c>
      <c r="U13" s="10">
        <v>4.0000000000000002E-4</v>
      </c>
      <c r="V13" s="10">
        <v>2.0000000000000001E-4</v>
      </c>
      <c r="W13" s="10">
        <v>1E-4</v>
      </c>
      <c r="X13" s="10">
        <v>1E-4</v>
      </c>
      <c r="Y13" s="10">
        <v>2.0000000000000001E-4</v>
      </c>
      <c r="Z13" s="10">
        <v>2.0000000000000001E-4</v>
      </c>
      <c r="AA13" s="10">
        <v>1E-4</v>
      </c>
      <c r="AB13" s="10">
        <v>1E-4</v>
      </c>
      <c r="AC13" s="10">
        <v>1E-4</v>
      </c>
      <c r="AD13" s="10">
        <v>1E-4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1E-4</v>
      </c>
      <c r="AK13" s="10">
        <v>0</v>
      </c>
      <c r="AL13" s="10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1E-4</v>
      </c>
      <c r="AU13" s="8">
        <v>0</v>
      </c>
      <c r="AV13" s="8">
        <v>0</v>
      </c>
      <c r="AW13" s="8">
        <v>1E-4</v>
      </c>
      <c r="AX13" s="8">
        <v>0</v>
      </c>
      <c r="AY13" s="8">
        <v>0</v>
      </c>
      <c r="AZ13" s="8">
        <v>1E-4</v>
      </c>
      <c r="BA13" s="8">
        <v>1E-4</v>
      </c>
      <c r="BB13" s="8">
        <v>0</v>
      </c>
      <c r="BC13" s="8">
        <v>0</v>
      </c>
      <c r="BD13" s="8">
        <v>1E-4</v>
      </c>
      <c r="BE13" s="8">
        <f>VLOOKUP($A13,'1.Sep'!$A$6:$C$200,3,0)</f>
        <v>0</v>
      </c>
      <c r="BF13" s="8">
        <f>VLOOKUP($A13,'2.Sep'!$A$6:$C$200,3,0)</f>
        <v>0</v>
      </c>
      <c r="BG13" s="8">
        <f>VLOOKUP($A13,'3.Sep'!$A$6:$C$200,3,0)</f>
        <v>0</v>
      </c>
      <c r="BH13" s="10">
        <f>VLOOKUP($A13,'4.Sep'!$A$6:$C$200,3,0)</f>
        <v>0</v>
      </c>
      <c r="BI13" s="10">
        <f>VLOOKUP($A13,'5.Sep'!$A$6:$C$200,3,0)</f>
        <v>1E-4</v>
      </c>
      <c r="BJ13" s="10">
        <f>VLOOKUP($A13,'6.Sep'!$A$6:$C$200,3,0)</f>
        <v>1E-4</v>
      </c>
      <c r="BK13" s="10">
        <f>VLOOKUP($A13,'7.Sep'!$A$6:$C$200,3,0)</f>
        <v>1E-4</v>
      </c>
      <c r="BL13" s="10">
        <f>VLOOKUP($A13,'8.Sep'!$A$6:$C$200,3,0)</f>
        <v>1E-4</v>
      </c>
      <c r="BM13" s="10">
        <f>VLOOKUP($A13,'9.Sep'!$A$6:$C$200,3,0)</f>
        <v>0</v>
      </c>
      <c r="BN13" s="10">
        <f>VLOOKUP($A13,'10.Sep'!$A$6:$C$200,3,0)</f>
        <v>1E-4</v>
      </c>
      <c r="BO13" s="10">
        <f>VLOOKUP($A13,'11.Sep'!$A$6:$C$200,3,0)</f>
        <v>2.0000000000000001E-4</v>
      </c>
      <c r="BP13" s="8">
        <f>VLOOKUP($A13,'12.Sep'!$A$6:$C$200,3,0)</f>
        <v>1E-4</v>
      </c>
      <c r="BQ13" s="8">
        <f>VLOOKUP($A13,'13.Sep'!$A$6:$C$200,3,0)</f>
        <v>0</v>
      </c>
      <c r="BR13" s="8">
        <f>VLOOKUP($A13,'14.Sep'!$A$6:$C$200,3,0)</f>
        <v>1E-4</v>
      </c>
      <c r="BS13" s="8">
        <f>VLOOKUP($A13,'15.Sep'!$A$6:$C$200,3,0)</f>
        <v>1E-4</v>
      </c>
      <c r="BT13" s="8">
        <f>VLOOKUP($A13,'16.Sep'!$A$6:$C$200,3,0)</f>
        <v>1E-4</v>
      </c>
      <c r="BU13" s="8">
        <f>VLOOKUP($A13,'17.Sep'!$A$6:$C$200,3,0)</f>
        <v>1E-4</v>
      </c>
      <c r="BV13" s="8">
        <f>VLOOKUP($A13,'18.Sep'!$A$6:$C$200,3,0)</f>
        <v>0</v>
      </c>
      <c r="BW13" s="8">
        <f>VLOOKUP($A13,'19.Sep'!$A$6:$C$200,3,0)</f>
        <v>0</v>
      </c>
      <c r="BX13" s="8">
        <f>VLOOKUP($A13,'20.Sep'!$A$6:$C$200,3,0)</f>
        <v>1E-4</v>
      </c>
      <c r="BY13" s="8">
        <f>VLOOKUP($A13,'21.Sep'!$A$6:$C$200,3,0)</f>
        <v>2.0000000000000001E-4</v>
      </c>
      <c r="BZ13" s="8">
        <f>VLOOKUP($A13,'22.Sep'!$A$6:$C$200,3,0)</f>
        <v>1E-4</v>
      </c>
      <c r="CA13" s="8">
        <f>VLOOKUP($A13,'23.Sep'!$A$6:$C$200,3,0)</f>
        <v>1E-4</v>
      </c>
      <c r="CB13" s="8">
        <f>VLOOKUP($A13,'24.Sep'!$A$6:$C$200,3,0)</f>
        <v>1E-4</v>
      </c>
      <c r="CC13" s="8">
        <f>VLOOKUP($A13,'25.Sep'!$A$6:$C$200,3,0)</f>
        <v>1E-4</v>
      </c>
    </row>
    <row r="14" spans="1:81">
      <c r="A14" s="7" t="s">
        <v>16</v>
      </c>
      <c r="B14" s="8">
        <v>1.1666666666666668E-4</v>
      </c>
      <c r="C14" s="8">
        <v>2.0000000000000001E-4</v>
      </c>
      <c r="D14" s="8">
        <v>1.0000000000000002E-4</v>
      </c>
      <c r="E14" s="8">
        <v>1.1428571428571431E-4</v>
      </c>
      <c r="F14" s="8">
        <v>7.1428571428571434E-5</v>
      </c>
      <c r="G14" s="8">
        <v>1.1428571428571431E-4</v>
      </c>
      <c r="H14" s="8">
        <f>AVERAGE(BB14:BH14)</f>
        <v>8.5714285714285726E-5</v>
      </c>
      <c r="I14" s="8">
        <f t="shared" si="1"/>
        <v>1.4285714285714287E-5</v>
      </c>
      <c r="J14" s="8">
        <f t="shared" si="2"/>
        <v>2.8571428571428574E-5</v>
      </c>
      <c r="K14" s="8">
        <f t="shared" si="3"/>
        <v>2.8571428571428574E-5</v>
      </c>
      <c r="L14" s="9"/>
      <c r="M14" s="10">
        <v>2.0000000000000001E-4</v>
      </c>
      <c r="N14" s="10">
        <v>0</v>
      </c>
      <c r="O14" s="10">
        <v>2.0000000000000001E-4</v>
      </c>
      <c r="P14" s="10">
        <v>0</v>
      </c>
      <c r="Q14" s="10">
        <v>2.0000000000000001E-4</v>
      </c>
      <c r="R14" s="10">
        <v>1E-4</v>
      </c>
      <c r="S14" s="10">
        <v>1E-4</v>
      </c>
      <c r="T14" s="10">
        <v>4.0000000000000002E-4</v>
      </c>
      <c r="U14" s="10">
        <v>1E-4</v>
      </c>
      <c r="V14" s="10">
        <v>1E-4</v>
      </c>
      <c r="W14" s="10">
        <v>2.9999999999999997E-4</v>
      </c>
      <c r="X14" s="10">
        <v>2.9999999999999997E-4</v>
      </c>
      <c r="Y14" s="10">
        <v>1E-4</v>
      </c>
      <c r="Z14" s="10">
        <v>1E-4</v>
      </c>
      <c r="AA14" s="10">
        <v>1E-4</v>
      </c>
      <c r="AB14" s="10">
        <v>0</v>
      </c>
      <c r="AC14" s="10">
        <v>1E-4</v>
      </c>
      <c r="AD14" s="10">
        <v>2.0000000000000001E-4</v>
      </c>
      <c r="AE14" s="10">
        <v>1E-4</v>
      </c>
      <c r="AF14" s="10">
        <v>1E-4</v>
      </c>
      <c r="AG14" s="10">
        <v>1E-4</v>
      </c>
      <c r="AH14" s="10">
        <v>1E-4</v>
      </c>
      <c r="AI14" s="10">
        <v>2.0000000000000001E-4</v>
      </c>
      <c r="AJ14" s="10">
        <v>1E-4</v>
      </c>
      <c r="AK14" s="10">
        <v>1E-4</v>
      </c>
      <c r="AL14" s="10">
        <v>1E-4</v>
      </c>
      <c r="AM14" s="8">
        <v>1E-4</v>
      </c>
      <c r="AN14" s="8">
        <v>0</v>
      </c>
      <c r="AO14" s="8">
        <v>1E-4</v>
      </c>
      <c r="AP14" s="8">
        <v>1E-4</v>
      </c>
      <c r="AQ14" s="8">
        <v>0</v>
      </c>
      <c r="AR14" s="8">
        <v>1E-4</v>
      </c>
      <c r="AS14" s="8">
        <v>1E-4</v>
      </c>
      <c r="AT14" s="8">
        <v>1E-4</v>
      </c>
      <c r="AU14" s="8">
        <v>1E-4</v>
      </c>
      <c r="AV14" s="8">
        <v>1E-4</v>
      </c>
      <c r="AW14" s="8">
        <v>1E-4</v>
      </c>
      <c r="AX14" s="8">
        <v>2.9999999999999997E-4</v>
      </c>
      <c r="AY14" s="8">
        <v>0</v>
      </c>
      <c r="AZ14" s="8">
        <v>1E-4</v>
      </c>
      <c r="BA14" s="8">
        <v>1E-4</v>
      </c>
      <c r="BB14" s="8">
        <v>1E-4</v>
      </c>
      <c r="BC14" s="8">
        <v>1E-4</v>
      </c>
      <c r="BD14" s="8">
        <v>1E-4</v>
      </c>
      <c r="BE14" s="8">
        <f>VLOOKUP($A14,'1.Sep'!$A$6:$C$200,3,0)</f>
        <v>0</v>
      </c>
      <c r="BF14" s="8">
        <f>VLOOKUP($A14,'2.Sep'!$A$6:$C$200,3,0)</f>
        <v>1E-4</v>
      </c>
      <c r="BG14" s="8">
        <f>VLOOKUP($A14,'3.Sep'!$A$6:$C$200,3,0)</f>
        <v>1E-4</v>
      </c>
      <c r="BH14" s="10">
        <f>VLOOKUP($A14,'4.Sep'!$A$6:$C$200,3,0)</f>
        <v>1E-4</v>
      </c>
      <c r="BI14" s="10">
        <f>VLOOKUP($A14,'5.Sep'!$A$6:$C$200,3,0)</f>
        <v>0</v>
      </c>
      <c r="BJ14" s="10">
        <f>VLOOKUP($A14,'6.Sep'!$A$6:$C$200,3,0)</f>
        <v>0</v>
      </c>
      <c r="BK14" s="10">
        <f>VLOOKUP($A14,'7.Sep'!$A$6:$C$200,3,0)</f>
        <v>0</v>
      </c>
      <c r="BL14" s="10">
        <f>VLOOKUP($A14,'8.Sep'!$A$6:$C$200,3,0)</f>
        <v>0</v>
      </c>
      <c r="BM14" s="10">
        <f>VLOOKUP($A14,'9.Sep'!$A$6:$C$200,3,0)</f>
        <v>1E-4</v>
      </c>
      <c r="BN14" s="10">
        <f>VLOOKUP($A14,'10.Sep'!$A$6:$C$200,3,0)</f>
        <v>0</v>
      </c>
      <c r="BO14" s="10">
        <f>VLOOKUP($A14,'11.Sep'!$A$6:$C$200,3,0)</f>
        <v>0</v>
      </c>
      <c r="BP14" s="8">
        <f>VLOOKUP($A14,'12.Sep'!$A$6:$C$200,3,0)</f>
        <v>1E-4</v>
      </c>
      <c r="BQ14" s="8">
        <f>VLOOKUP($A14,'13.Sep'!$A$6:$C$200,3,0)</f>
        <v>0</v>
      </c>
      <c r="BR14" s="8">
        <f>VLOOKUP($A14,'14.Sep'!$A$6:$C$200,3,0)</f>
        <v>0</v>
      </c>
      <c r="BS14" s="8">
        <f>VLOOKUP($A14,'15.Sep'!$A$6:$C$200,3,0)</f>
        <v>0</v>
      </c>
      <c r="BT14" s="8">
        <f>VLOOKUP($A14,'16.Sep'!$A$6:$C$200,3,0)</f>
        <v>1E-4</v>
      </c>
      <c r="BU14" s="8">
        <f>VLOOKUP($A14,'17.Sep'!$A$6:$C$200,3,0)</f>
        <v>0</v>
      </c>
      <c r="BV14" s="8">
        <f>VLOOKUP($A14,'18.Sep'!$A$6:$C$200,3,0)</f>
        <v>0</v>
      </c>
      <c r="BW14" s="8">
        <f>VLOOKUP($A14,'19.Sep'!$A$6:$C$200,3,0)</f>
        <v>0</v>
      </c>
      <c r="BX14" s="8">
        <f>VLOOKUP($A14,'20.Sep'!$A$6:$C$200,3,0)</f>
        <v>0</v>
      </c>
      <c r="BY14" s="8">
        <f>VLOOKUP($A14,'21.Sep'!$A$6:$C$200,3,0)</f>
        <v>0</v>
      </c>
      <c r="BZ14" s="8">
        <f>VLOOKUP($A14,'22.Sep'!$A$6:$C$200,3,0)</f>
        <v>0</v>
      </c>
      <c r="CA14" s="8">
        <f>VLOOKUP($A14,'23.Sep'!$A$6:$C$200,3,0)</f>
        <v>1E-4</v>
      </c>
      <c r="CB14" s="8">
        <f>VLOOKUP($A14,'24.Sep'!$A$6:$C$200,3,0)</f>
        <v>0</v>
      </c>
      <c r="CC14" s="8">
        <f>VLOOKUP($A14,'25.Sep'!$A$6:$C$200,3,0)</f>
        <v>1E-4</v>
      </c>
    </row>
    <row r="15" spans="1:81">
      <c r="A15" s="7" t="s">
        <v>17</v>
      </c>
      <c r="B15" s="8">
        <v>1E-4</v>
      </c>
      <c r="C15" s="8">
        <v>1.5714285714285716E-4</v>
      </c>
      <c r="D15" s="8">
        <v>3.7142857142857143E-4</v>
      </c>
      <c r="E15" s="8">
        <v>2.9999999999999997E-4</v>
      </c>
      <c r="F15" s="8">
        <v>2.5714285714285715E-4</v>
      </c>
      <c r="G15" s="8">
        <v>2.2857142857142862E-4</v>
      </c>
      <c r="H15" s="8">
        <f t="shared" ref="H15:H67" si="4">AVERAGE(BB15:BH15)</f>
        <v>2.1428571428571433E-4</v>
      </c>
      <c r="I15" s="8">
        <f t="shared" si="1"/>
        <v>1.2857142857142858E-4</v>
      </c>
      <c r="J15" s="8">
        <f t="shared" si="2"/>
        <v>1.8571428571428572E-4</v>
      </c>
      <c r="K15" s="8">
        <f t="shared" si="3"/>
        <v>1.5714285714285716E-4</v>
      </c>
      <c r="L15" s="9"/>
      <c r="M15" s="10">
        <v>4.0000000000000002E-4</v>
      </c>
      <c r="N15" s="10">
        <v>0</v>
      </c>
      <c r="O15" s="10">
        <v>1E-4</v>
      </c>
      <c r="P15" s="10">
        <v>0</v>
      </c>
      <c r="Q15" s="10">
        <v>1E-4</v>
      </c>
      <c r="R15" s="10">
        <v>0</v>
      </c>
      <c r="S15" s="10">
        <v>2.9999999999999997E-4</v>
      </c>
      <c r="T15" s="10">
        <v>2.0000000000000001E-4</v>
      </c>
      <c r="U15" s="10">
        <v>0</v>
      </c>
      <c r="V15" s="10">
        <v>2.0000000000000001E-4</v>
      </c>
      <c r="W15" s="10">
        <v>1E-4</v>
      </c>
      <c r="X15" s="10">
        <v>1E-4</v>
      </c>
      <c r="Y15" s="10">
        <v>2.0000000000000001E-4</v>
      </c>
      <c r="Z15" s="10">
        <v>1E-4</v>
      </c>
      <c r="AA15" s="10">
        <v>4.0000000000000002E-4</v>
      </c>
      <c r="AB15" s="10">
        <v>4.0000000000000002E-4</v>
      </c>
      <c r="AC15" s="10">
        <v>2.9999999999999997E-4</v>
      </c>
      <c r="AD15" s="10">
        <v>1.1000000000000001E-3</v>
      </c>
      <c r="AE15" s="10">
        <v>1E-4</v>
      </c>
      <c r="AF15" s="10">
        <v>2.0000000000000001E-4</v>
      </c>
      <c r="AG15" s="10">
        <v>2.9999999999999997E-4</v>
      </c>
      <c r="AH15" s="10">
        <v>2.0000000000000001E-4</v>
      </c>
      <c r="AI15" s="10">
        <v>5.0000000000000001E-4</v>
      </c>
      <c r="AJ15" s="10">
        <v>2.9999999999999997E-4</v>
      </c>
      <c r="AK15" s="10">
        <v>2.9999999999999997E-4</v>
      </c>
      <c r="AL15" s="10">
        <v>2.0000000000000001E-4</v>
      </c>
      <c r="AM15" s="8">
        <v>2.9999999999999997E-4</v>
      </c>
      <c r="AN15" s="8">
        <v>4.0000000000000002E-4</v>
      </c>
      <c r="AO15" s="8">
        <v>2.0000000000000001E-4</v>
      </c>
      <c r="AP15" s="8">
        <v>2.0000000000000001E-4</v>
      </c>
      <c r="AQ15" s="8">
        <v>2.0000000000000001E-4</v>
      </c>
      <c r="AR15" s="8">
        <v>2.9999999999999997E-4</v>
      </c>
      <c r="AS15" s="8">
        <v>2.0000000000000001E-4</v>
      </c>
      <c r="AT15" s="8">
        <v>2.9999999999999997E-4</v>
      </c>
      <c r="AU15" s="8">
        <v>2.9999999999999997E-4</v>
      </c>
      <c r="AV15" s="8">
        <v>2.9999999999999997E-4</v>
      </c>
      <c r="AW15" s="8">
        <v>2.9999999999999997E-4</v>
      </c>
      <c r="AX15" s="8">
        <v>2.0000000000000001E-4</v>
      </c>
      <c r="AY15" s="8">
        <v>1E-4</v>
      </c>
      <c r="AZ15" s="8">
        <v>2.0000000000000001E-4</v>
      </c>
      <c r="BA15" s="8">
        <v>2.0000000000000001E-4</v>
      </c>
      <c r="BB15" s="8">
        <v>2.0000000000000001E-4</v>
      </c>
      <c r="BC15" s="8">
        <v>1E-4</v>
      </c>
      <c r="BD15" s="8">
        <v>5.0000000000000001E-4</v>
      </c>
      <c r="BE15" s="8">
        <f>VLOOKUP($A15,'1.Sep'!$A$6:$C$200,3,0)</f>
        <v>2.9999999999999997E-4</v>
      </c>
      <c r="BF15" s="8">
        <f>VLOOKUP($A15,'2.Sep'!$A$6:$C$200,3,0)</f>
        <v>1E-4</v>
      </c>
      <c r="BG15" s="8">
        <f>VLOOKUP($A15,'3.Sep'!$A$6:$C$200,3,0)</f>
        <v>2.0000000000000001E-4</v>
      </c>
      <c r="BH15" s="10">
        <f>VLOOKUP($A15,'4.Sep'!$A$6:$C$200,3,0)</f>
        <v>1E-4</v>
      </c>
      <c r="BI15" s="10">
        <f>VLOOKUP($A15,'5.Sep'!$A$6:$C$200,3,0)</f>
        <v>1E-4</v>
      </c>
      <c r="BJ15" s="10">
        <f>VLOOKUP($A15,'6.Sep'!$A$6:$C$200,3,0)</f>
        <v>2.0000000000000001E-4</v>
      </c>
      <c r="BK15" s="10">
        <f>VLOOKUP($A15,'7.Sep'!$A$6:$C$200,3,0)</f>
        <v>1E-4</v>
      </c>
      <c r="BL15" s="10">
        <f>VLOOKUP($A15,'8.Sep'!$A$6:$C$200,3,0)</f>
        <v>1E-4</v>
      </c>
      <c r="BM15" s="10">
        <f>VLOOKUP($A15,'9.Sep'!$A$6:$C$200,3,0)</f>
        <v>1E-4</v>
      </c>
      <c r="BN15" s="10">
        <f>VLOOKUP($A15,'10.Sep'!$A$6:$C$200,3,0)</f>
        <v>1E-4</v>
      </c>
      <c r="BO15" s="10">
        <f>VLOOKUP($A15,'11.Sep'!$A$6:$C$200,3,0)</f>
        <v>2.0000000000000001E-4</v>
      </c>
      <c r="BP15" s="8">
        <f>VLOOKUP($A15,'12.Sep'!$A$6:$C$200,3,0)</f>
        <v>2.0000000000000001E-4</v>
      </c>
      <c r="BQ15" s="8">
        <f>VLOOKUP($A15,'13.Sep'!$A$6:$C$200,3,0)</f>
        <v>1E-4</v>
      </c>
      <c r="BR15" s="8">
        <f>VLOOKUP($A15,'14.Sep'!$A$6:$C$200,3,0)</f>
        <v>2.0000000000000001E-4</v>
      </c>
      <c r="BS15" s="8">
        <f>VLOOKUP($A15,'15.Sep'!$A$6:$C$200,3,0)</f>
        <v>2.0000000000000001E-4</v>
      </c>
      <c r="BT15" s="8">
        <f>VLOOKUP($A15,'16.Sep'!$A$6:$C$200,3,0)</f>
        <v>2.0000000000000001E-4</v>
      </c>
      <c r="BU15" s="8">
        <f>VLOOKUP($A15,'17.Sep'!$A$6:$C$200,3,0)</f>
        <v>2.9999999999999997E-4</v>
      </c>
      <c r="BV15" s="8">
        <f>VLOOKUP($A15,'18.Sep'!$A$6:$C$200,3,0)</f>
        <v>1E-4</v>
      </c>
      <c r="BW15" s="8">
        <f>VLOOKUP($A15,'19.Sep'!$A$6:$C$200,3,0)</f>
        <v>1E-4</v>
      </c>
      <c r="BX15" s="8">
        <f>VLOOKUP($A15,'20.Sep'!$A$6:$C$200,3,0)</f>
        <v>1E-4</v>
      </c>
      <c r="BY15" s="8">
        <f>VLOOKUP($A15,'21.Sep'!$A$6:$C$200,3,0)</f>
        <v>2.0000000000000001E-4</v>
      </c>
      <c r="BZ15" s="8">
        <f>VLOOKUP($A15,'22.Sep'!$A$6:$C$200,3,0)</f>
        <v>2.0000000000000001E-4</v>
      </c>
      <c r="CA15" s="8">
        <f>VLOOKUP($A15,'23.Sep'!$A$6:$C$200,3,0)</f>
        <v>2.0000000000000001E-4</v>
      </c>
      <c r="CB15" s="8">
        <f>VLOOKUP($A15,'24.Sep'!$A$6:$C$200,3,0)</f>
        <v>1E-4</v>
      </c>
      <c r="CC15" s="8">
        <f>VLOOKUP($A15,'25.Sep'!$A$6:$C$200,3,0)</f>
        <v>2.0000000000000001E-4</v>
      </c>
    </row>
    <row r="16" spans="1:81">
      <c r="A16" s="7" t="s">
        <v>18</v>
      </c>
      <c r="B16" s="8">
        <v>2.333333333333333E-4</v>
      </c>
      <c r="C16" s="8">
        <v>1.4285714285714287E-4</v>
      </c>
      <c r="D16" s="8">
        <v>1.8571428571428574E-4</v>
      </c>
      <c r="E16" s="8">
        <v>1.5714285714285716E-4</v>
      </c>
      <c r="F16" s="8">
        <v>2.0000000000000004E-4</v>
      </c>
      <c r="G16" s="8">
        <v>2.4285714285714283E-4</v>
      </c>
      <c r="H16" s="8">
        <f t="shared" si="4"/>
        <v>2.5714285714285715E-4</v>
      </c>
      <c r="I16" s="8">
        <f t="shared" si="1"/>
        <v>1.8571428571428574E-4</v>
      </c>
      <c r="J16" s="8">
        <f t="shared" si="2"/>
        <v>2.5714285714285715E-4</v>
      </c>
      <c r="K16" s="8">
        <f t="shared" si="3"/>
        <v>2.7142857142857139E-4</v>
      </c>
      <c r="L16" s="9"/>
      <c r="M16" s="10">
        <v>2.9999999999999997E-4</v>
      </c>
      <c r="N16" s="10">
        <v>2.9999999999999997E-4</v>
      </c>
      <c r="O16" s="10">
        <v>2.0000000000000001E-4</v>
      </c>
      <c r="P16" s="10">
        <v>2.9999999999999997E-4</v>
      </c>
      <c r="Q16" s="10">
        <v>0</v>
      </c>
      <c r="R16" s="10">
        <v>2.9999999999999997E-4</v>
      </c>
      <c r="S16" s="10">
        <v>2.0000000000000001E-4</v>
      </c>
      <c r="T16" s="10">
        <v>1E-4</v>
      </c>
      <c r="U16" s="10">
        <v>2.9999999999999997E-4</v>
      </c>
      <c r="V16" s="10">
        <v>2.0000000000000001E-4</v>
      </c>
      <c r="W16" s="10">
        <v>1E-4</v>
      </c>
      <c r="X16" s="10">
        <v>1E-4</v>
      </c>
      <c r="Y16" s="10">
        <v>0</v>
      </c>
      <c r="Z16" s="10">
        <v>2.0000000000000001E-4</v>
      </c>
      <c r="AA16" s="10">
        <v>2.0000000000000001E-4</v>
      </c>
      <c r="AB16" s="10">
        <v>2.0000000000000001E-4</v>
      </c>
      <c r="AC16" s="10">
        <v>1E-4</v>
      </c>
      <c r="AD16" s="10">
        <v>2.0000000000000001E-4</v>
      </c>
      <c r="AE16" s="10">
        <v>2.0000000000000001E-4</v>
      </c>
      <c r="AF16" s="10">
        <v>2.0000000000000001E-4</v>
      </c>
      <c r="AG16" s="10">
        <v>1E-4</v>
      </c>
      <c r="AH16" s="10">
        <v>1E-4</v>
      </c>
      <c r="AI16" s="10">
        <v>2.0000000000000001E-4</v>
      </c>
      <c r="AJ16" s="10">
        <v>2.9999999999999997E-4</v>
      </c>
      <c r="AK16" s="10">
        <v>2.0000000000000001E-4</v>
      </c>
      <c r="AL16" s="10">
        <v>1E-4</v>
      </c>
      <c r="AM16" s="8">
        <v>1E-4</v>
      </c>
      <c r="AN16" s="8">
        <v>2.0000000000000001E-4</v>
      </c>
      <c r="AO16" s="8">
        <v>2.0000000000000001E-4</v>
      </c>
      <c r="AP16" s="8">
        <v>2.0000000000000001E-4</v>
      </c>
      <c r="AQ16" s="8">
        <v>2.0000000000000001E-4</v>
      </c>
      <c r="AR16" s="8">
        <v>2.0000000000000001E-4</v>
      </c>
      <c r="AS16" s="8">
        <v>2.0000000000000001E-4</v>
      </c>
      <c r="AT16" s="8">
        <v>2.0000000000000001E-4</v>
      </c>
      <c r="AU16" s="8">
        <v>2.0000000000000001E-4</v>
      </c>
      <c r="AV16" s="8">
        <v>2.0000000000000001E-4</v>
      </c>
      <c r="AW16" s="8">
        <v>2.0000000000000001E-4</v>
      </c>
      <c r="AX16" s="8">
        <v>2.0000000000000001E-4</v>
      </c>
      <c r="AY16" s="8">
        <v>2.0000000000000001E-4</v>
      </c>
      <c r="AZ16" s="8">
        <v>4.0000000000000002E-4</v>
      </c>
      <c r="BA16" s="8">
        <v>2.9999999999999997E-4</v>
      </c>
      <c r="BB16" s="8">
        <v>2.9999999999999997E-4</v>
      </c>
      <c r="BC16" s="8">
        <v>2.9999999999999997E-4</v>
      </c>
      <c r="BD16" s="8">
        <v>4.0000000000000002E-4</v>
      </c>
      <c r="BE16" s="8">
        <f>VLOOKUP($A16,'1.Sep'!$A$6:$C$200,3,0)</f>
        <v>2.0000000000000001E-4</v>
      </c>
      <c r="BF16" s="8">
        <f>VLOOKUP($A16,'2.Sep'!$A$6:$C$200,3,0)</f>
        <v>1E-4</v>
      </c>
      <c r="BG16" s="8">
        <f>VLOOKUP($A16,'3.Sep'!$A$6:$C$200,3,0)</f>
        <v>2.9999999999999997E-4</v>
      </c>
      <c r="BH16" s="10">
        <f>VLOOKUP($A16,'4.Sep'!$A$6:$C$200,3,0)</f>
        <v>2.0000000000000001E-4</v>
      </c>
      <c r="BI16" s="10">
        <f>VLOOKUP($A16,'5.Sep'!$A$6:$C$200,3,0)</f>
        <v>1E-4</v>
      </c>
      <c r="BJ16" s="10">
        <f>VLOOKUP($A16,'6.Sep'!$A$6:$C$200,3,0)</f>
        <v>2.9999999999999997E-4</v>
      </c>
      <c r="BK16" s="10">
        <f>VLOOKUP($A16,'7.Sep'!$A$6:$C$200,3,0)</f>
        <v>1E-4</v>
      </c>
      <c r="BL16" s="10">
        <f>VLOOKUP($A16,'8.Sep'!$A$6:$C$200,3,0)</f>
        <v>2.0000000000000001E-4</v>
      </c>
      <c r="BM16" s="10">
        <f>VLOOKUP($A16,'9.Sep'!$A$6:$C$200,3,0)</f>
        <v>2.0000000000000001E-4</v>
      </c>
      <c r="BN16" s="10">
        <f>VLOOKUP($A16,'10.Sep'!$A$6:$C$200,3,0)</f>
        <v>2.0000000000000001E-4</v>
      </c>
      <c r="BO16" s="10">
        <f>VLOOKUP($A16,'11.Sep'!$A$6:$C$200,3,0)</f>
        <v>2.0000000000000001E-4</v>
      </c>
      <c r="BP16" s="8">
        <f>VLOOKUP($A16,'12.Sep'!$A$6:$C$200,3,0)</f>
        <v>2.0000000000000001E-4</v>
      </c>
      <c r="BQ16" s="8">
        <f>VLOOKUP($A16,'13.Sep'!$A$6:$C$200,3,0)</f>
        <v>2.9999999999999997E-4</v>
      </c>
      <c r="BR16" s="8">
        <f>VLOOKUP($A16,'14.Sep'!$A$6:$C$200,3,0)</f>
        <v>2.0000000000000001E-4</v>
      </c>
      <c r="BS16" s="8">
        <f>VLOOKUP($A16,'15.Sep'!$A$6:$C$200,3,0)</f>
        <v>2.9999999999999997E-4</v>
      </c>
      <c r="BT16" s="8">
        <f>VLOOKUP($A16,'16.Sep'!$A$6:$C$200,3,0)</f>
        <v>2.9999999999999997E-4</v>
      </c>
      <c r="BU16" s="8">
        <f>VLOOKUP($A16,'17.Sep'!$A$6:$C$200,3,0)</f>
        <v>2.0000000000000001E-4</v>
      </c>
      <c r="BV16" s="8">
        <f>VLOOKUP($A16,'18.Sep'!$A$6:$C$200,3,0)</f>
        <v>2.9999999999999997E-4</v>
      </c>
      <c r="BW16" s="8">
        <f>VLOOKUP($A16,'19.Sep'!$A$6:$C$200,3,0)</f>
        <v>2.0000000000000001E-4</v>
      </c>
      <c r="BX16" s="8">
        <f>VLOOKUP($A16,'20.Sep'!$A$6:$C$200,3,0)</f>
        <v>4.0000000000000002E-4</v>
      </c>
      <c r="BY16" s="8">
        <f>VLOOKUP($A16,'21.Sep'!$A$6:$C$200,3,0)</f>
        <v>2.0000000000000001E-4</v>
      </c>
      <c r="BZ16" s="8">
        <f>VLOOKUP($A16,'22.Sep'!$A$6:$C$200,3,0)</f>
        <v>2.0000000000000001E-4</v>
      </c>
      <c r="CA16" s="8">
        <f>VLOOKUP($A16,'23.Sep'!$A$6:$C$200,3,0)</f>
        <v>2.9999999999999997E-4</v>
      </c>
      <c r="CB16" s="8">
        <f>VLOOKUP($A16,'24.Sep'!$A$6:$C$200,3,0)</f>
        <v>2.9999999999999997E-4</v>
      </c>
      <c r="CC16" s="8">
        <f>VLOOKUP($A16,'25.Sep'!$A$6:$C$200,3,0)</f>
        <v>2.9999999999999997E-4</v>
      </c>
    </row>
    <row r="17" spans="1:81">
      <c r="A17" s="7" t="s">
        <v>19</v>
      </c>
      <c r="B17" s="8">
        <v>1.7666666666666664E-3</v>
      </c>
      <c r="C17" s="8">
        <v>3.428571428571429E-4</v>
      </c>
      <c r="D17" s="8">
        <v>4.285714285714286E-4</v>
      </c>
      <c r="E17" s="8">
        <v>1.7142857142857145E-4</v>
      </c>
      <c r="F17" s="8">
        <v>8.5714285714285726E-5</v>
      </c>
      <c r="G17" s="8">
        <v>2.8571428571428574E-5</v>
      </c>
      <c r="H17" s="8">
        <f t="shared" si="4"/>
        <v>7.1428571428571434E-5</v>
      </c>
      <c r="I17" s="8">
        <f t="shared" si="1"/>
        <v>1E-4</v>
      </c>
      <c r="J17" s="8">
        <f t="shared" si="2"/>
        <v>5.7142857142857148E-5</v>
      </c>
      <c r="K17" s="8">
        <f t="shared" si="3"/>
        <v>1.0000000000000002E-4</v>
      </c>
      <c r="L17" s="9"/>
      <c r="M17" s="10">
        <v>2.5999999999999999E-3</v>
      </c>
      <c r="N17" s="10">
        <v>3.8999999999999998E-3</v>
      </c>
      <c r="O17" s="10">
        <v>2.5000000000000001E-3</v>
      </c>
      <c r="P17" s="10">
        <v>4.0000000000000002E-4</v>
      </c>
      <c r="Q17" s="10">
        <v>8.0000000000000004E-4</v>
      </c>
      <c r="R17" s="10">
        <v>4.0000000000000002E-4</v>
      </c>
      <c r="S17" s="10">
        <v>5.0000000000000001E-4</v>
      </c>
      <c r="T17" s="10">
        <v>2.0000000000000001E-4</v>
      </c>
      <c r="U17" s="10">
        <v>6.9999999999999999E-4</v>
      </c>
      <c r="V17" s="10">
        <v>2.0000000000000001E-4</v>
      </c>
      <c r="W17" s="10">
        <v>2.0000000000000001E-4</v>
      </c>
      <c r="X17" s="10">
        <v>2.0000000000000001E-4</v>
      </c>
      <c r="Y17" s="10">
        <v>4.0000000000000002E-4</v>
      </c>
      <c r="Z17" s="10">
        <v>6.9999999999999999E-4</v>
      </c>
      <c r="AA17" s="10">
        <v>5.0000000000000001E-4</v>
      </c>
      <c r="AB17" s="10">
        <v>2.9999999999999997E-4</v>
      </c>
      <c r="AC17" s="10">
        <v>4.0000000000000002E-4</v>
      </c>
      <c r="AD17" s="10">
        <v>6.9999999999999999E-4</v>
      </c>
      <c r="AE17" s="10">
        <v>2.0000000000000001E-4</v>
      </c>
      <c r="AF17" s="10">
        <v>2.0000000000000001E-4</v>
      </c>
      <c r="AG17" s="10">
        <v>2.0000000000000001E-4</v>
      </c>
      <c r="AH17" s="10">
        <v>1E-4</v>
      </c>
      <c r="AI17" s="10">
        <v>1E-4</v>
      </c>
      <c r="AJ17" s="10">
        <v>2.0000000000000001E-4</v>
      </c>
      <c r="AK17" s="10">
        <v>4.0000000000000002E-4</v>
      </c>
      <c r="AL17" s="10">
        <v>1E-4</v>
      </c>
      <c r="AM17" s="8">
        <v>1E-4</v>
      </c>
      <c r="AN17" s="8">
        <v>2.0000000000000001E-4</v>
      </c>
      <c r="AO17" s="8">
        <v>1E-4</v>
      </c>
      <c r="AP17" s="8">
        <v>1E-4</v>
      </c>
      <c r="AQ17" s="8">
        <v>0</v>
      </c>
      <c r="AR17" s="8">
        <v>1E-4</v>
      </c>
      <c r="AS17" s="8">
        <v>1E-4</v>
      </c>
      <c r="AT17" s="8">
        <v>0</v>
      </c>
      <c r="AU17" s="8">
        <v>1E-4</v>
      </c>
      <c r="AV17" s="8">
        <v>0</v>
      </c>
      <c r="AW17" s="8">
        <v>0</v>
      </c>
      <c r="AX17" s="8">
        <v>0</v>
      </c>
      <c r="AY17" s="8">
        <v>1E-4</v>
      </c>
      <c r="AZ17" s="8">
        <v>0</v>
      </c>
      <c r="BA17" s="8">
        <v>0</v>
      </c>
      <c r="BB17" s="8">
        <v>1E-4</v>
      </c>
      <c r="BC17" s="8">
        <v>0</v>
      </c>
      <c r="BD17" s="8">
        <v>1E-4</v>
      </c>
      <c r="BE17" s="8">
        <f>VLOOKUP($A17,'1.Sep'!$A$6:$C$200,3,0)</f>
        <v>0</v>
      </c>
      <c r="BF17" s="8">
        <f>VLOOKUP($A17,'2.Sep'!$A$6:$C$200,3,0)</f>
        <v>1E-4</v>
      </c>
      <c r="BG17" s="8">
        <f>VLOOKUP($A17,'3.Sep'!$A$6:$C$200,3,0)</f>
        <v>1E-4</v>
      </c>
      <c r="BH17" s="10">
        <f>VLOOKUP($A17,'4.Sep'!$A$6:$C$200,3,0)</f>
        <v>1E-4</v>
      </c>
      <c r="BI17" s="10">
        <f>VLOOKUP($A17,'5.Sep'!$A$6:$C$200,3,0)</f>
        <v>1E-4</v>
      </c>
      <c r="BJ17" s="10">
        <f>VLOOKUP($A17,'6.Sep'!$A$6:$C$200,3,0)</f>
        <v>1E-4</v>
      </c>
      <c r="BK17" s="10">
        <f>VLOOKUP($A17,'7.Sep'!$A$6:$C$200,3,0)</f>
        <v>1E-4</v>
      </c>
      <c r="BL17" s="10">
        <f>VLOOKUP($A17,'8.Sep'!$A$6:$C$200,3,0)</f>
        <v>0</v>
      </c>
      <c r="BM17" s="10">
        <f>VLOOKUP($A17,'9.Sep'!$A$6:$C$200,3,0)</f>
        <v>0</v>
      </c>
      <c r="BN17" s="10">
        <f>VLOOKUP($A17,'10.Sep'!$A$6:$C$200,3,0)</f>
        <v>2.0000000000000001E-4</v>
      </c>
      <c r="BO17" s="10">
        <f>VLOOKUP($A17,'11.Sep'!$A$6:$C$200,3,0)</f>
        <v>2.0000000000000001E-4</v>
      </c>
      <c r="BP17" s="8">
        <f>VLOOKUP($A17,'12.Sep'!$A$6:$C$200,3,0)</f>
        <v>1E-4</v>
      </c>
      <c r="BQ17" s="8">
        <f>VLOOKUP($A17,'13.Sep'!$A$6:$C$200,3,0)</f>
        <v>0</v>
      </c>
      <c r="BR17" s="8">
        <f>VLOOKUP($A17,'14.Sep'!$A$6:$C$200,3,0)</f>
        <v>0</v>
      </c>
      <c r="BS17" s="8">
        <f>VLOOKUP($A17,'15.Sep'!$A$6:$C$200,3,0)</f>
        <v>1E-4</v>
      </c>
      <c r="BT17" s="8">
        <f>VLOOKUP($A17,'16.Sep'!$A$6:$C$200,3,0)</f>
        <v>0</v>
      </c>
      <c r="BU17" s="8">
        <f>VLOOKUP($A17,'17.Sep'!$A$6:$C$200,3,0)</f>
        <v>1E-4</v>
      </c>
      <c r="BV17" s="8">
        <f>VLOOKUP($A17,'18.Sep'!$A$6:$C$200,3,0)</f>
        <v>1E-4</v>
      </c>
      <c r="BW17" s="8">
        <f>VLOOKUP($A17,'19.Sep'!$A$6:$C$200,3,0)</f>
        <v>1E-4</v>
      </c>
      <c r="BX17" s="8">
        <f>VLOOKUP($A17,'20.Sep'!$A$6:$C$200,3,0)</f>
        <v>1E-4</v>
      </c>
      <c r="BY17" s="8">
        <f>VLOOKUP($A17,'21.Sep'!$A$6:$C$200,3,0)</f>
        <v>1E-4</v>
      </c>
      <c r="BZ17" s="8">
        <f>VLOOKUP($A17,'22.Sep'!$A$6:$C$200,3,0)</f>
        <v>1E-4</v>
      </c>
      <c r="CA17" s="8">
        <f>VLOOKUP($A17,'23.Sep'!$A$6:$C$200,3,0)</f>
        <v>1E-4</v>
      </c>
      <c r="CB17" s="8">
        <f>VLOOKUP($A17,'24.Sep'!$A$6:$C$200,3,0)</f>
        <v>1E-4</v>
      </c>
      <c r="CC17" s="8">
        <f>VLOOKUP($A17,'25.Sep'!$A$6:$C$200,3,0)</f>
        <v>1E-4</v>
      </c>
    </row>
    <row r="18" spans="1:81">
      <c r="A18" s="7" t="s">
        <v>20</v>
      </c>
      <c r="B18" s="8">
        <v>1.25E-3</v>
      </c>
      <c r="C18" s="8">
        <v>2.5714285714285715E-4</v>
      </c>
      <c r="D18" s="8">
        <v>1.285714285714286E-4</v>
      </c>
      <c r="E18" s="8">
        <v>7.1428571428571434E-5</v>
      </c>
      <c r="F18" s="8">
        <v>1.0000000000000002E-4</v>
      </c>
      <c r="G18" s="8">
        <v>7.1428571428571434E-5</v>
      </c>
      <c r="H18" s="8">
        <f t="shared" si="4"/>
        <v>4.2857142857142863E-5</v>
      </c>
      <c r="I18" s="8">
        <f t="shared" si="1"/>
        <v>8.5714285714285726E-5</v>
      </c>
      <c r="J18" s="8">
        <f t="shared" si="2"/>
        <v>1.0000000000000002E-4</v>
      </c>
      <c r="K18" s="8">
        <f t="shared" si="3"/>
        <v>1.1428571428571431E-4</v>
      </c>
      <c r="L18" s="9"/>
      <c r="M18" s="10">
        <v>0</v>
      </c>
      <c r="N18" s="10">
        <v>0</v>
      </c>
      <c r="O18" s="10">
        <v>1E-4</v>
      </c>
      <c r="P18" s="10">
        <v>2.9999999999999997E-4</v>
      </c>
      <c r="Q18" s="10">
        <v>4.1999999999999997E-3</v>
      </c>
      <c r="R18" s="10">
        <v>2.8999999999999998E-3</v>
      </c>
      <c r="S18" s="10">
        <v>1E-4</v>
      </c>
      <c r="T18" s="10">
        <v>0</v>
      </c>
      <c r="U18" s="10">
        <v>1E-4</v>
      </c>
      <c r="V18" s="10">
        <v>1E-4</v>
      </c>
      <c r="W18" s="10">
        <v>6.9999999999999999E-4</v>
      </c>
      <c r="X18" s="10">
        <v>6.9999999999999999E-4</v>
      </c>
      <c r="Y18" s="10">
        <v>1E-4</v>
      </c>
      <c r="Z18" s="10">
        <v>1E-4</v>
      </c>
      <c r="AA18" s="10">
        <v>2.0000000000000001E-4</v>
      </c>
      <c r="AB18" s="10">
        <v>1E-4</v>
      </c>
      <c r="AC18" s="10">
        <v>2.0000000000000001E-4</v>
      </c>
      <c r="AD18" s="10">
        <v>1E-4</v>
      </c>
      <c r="AE18" s="10">
        <v>1E-4</v>
      </c>
      <c r="AF18" s="10">
        <v>1E-4</v>
      </c>
      <c r="AG18" s="10">
        <v>1E-4</v>
      </c>
      <c r="AH18" s="10">
        <v>0</v>
      </c>
      <c r="AI18" s="10">
        <v>0</v>
      </c>
      <c r="AJ18" s="10">
        <v>1E-4</v>
      </c>
      <c r="AK18" s="10">
        <v>1E-4</v>
      </c>
      <c r="AL18" s="10">
        <v>2.0000000000000001E-4</v>
      </c>
      <c r="AM18" s="8">
        <v>0</v>
      </c>
      <c r="AN18" s="8">
        <v>1E-4</v>
      </c>
      <c r="AO18" s="8">
        <v>1E-4</v>
      </c>
      <c r="AP18" s="8">
        <v>2.0000000000000001E-4</v>
      </c>
      <c r="AQ18" s="8">
        <v>1E-4</v>
      </c>
      <c r="AR18" s="8">
        <v>0</v>
      </c>
      <c r="AS18" s="8">
        <v>1E-4</v>
      </c>
      <c r="AT18" s="8">
        <v>1E-4</v>
      </c>
      <c r="AU18" s="8">
        <v>1E-4</v>
      </c>
      <c r="AV18" s="8">
        <v>1E-4</v>
      </c>
      <c r="AW18" s="8">
        <v>0</v>
      </c>
      <c r="AX18" s="8">
        <v>1E-4</v>
      </c>
      <c r="AY18" s="8">
        <v>1E-4</v>
      </c>
      <c r="AZ18" s="8">
        <v>1E-4</v>
      </c>
      <c r="BA18" s="8">
        <v>0</v>
      </c>
      <c r="BB18" s="8">
        <v>0</v>
      </c>
      <c r="BC18" s="8">
        <v>1E-4</v>
      </c>
      <c r="BD18" s="8">
        <v>1E-4</v>
      </c>
      <c r="BE18" s="8">
        <f>VLOOKUP($A18,'1.Sep'!$A$6:$C$200,3,0)</f>
        <v>0</v>
      </c>
      <c r="BF18" s="8">
        <f>VLOOKUP($A18,'2.Sep'!$A$6:$C$200,3,0)</f>
        <v>1E-4</v>
      </c>
      <c r="BG18" s="8">
        <f>VLOOKUP($A18,'3.Sep'!$A$6:$C$200,3,0)</f>
        <v>0</v>
      </c>
      <c r="BH18" s="10">
        <f>VLOOKUP($A18,'4.Sep'!$A$6:$C$200,3,0)</f>
        <v>0</v>
      </c>
      <c r="BI18" s="10">
        <f>VLOOKUP($A18,'5.Sep'!$A$6:$C$200,3,0)</f>
        <v>1E-4</v>
      </c>
      <c r="BJ18" s="10">
        <f>VLOOKUP($A18,'6.Sep'!$A$6:$C$200,3,0)</f>
        <v>0</v>
      </c>
      <c r="BK18" s="10">
        <f>VLOOKUP($A18,'7.Sep'!$A$6:$C$200,3,0)</f>
        <v>2.0000000000000001E-4</v>
      </c>
      <c r="BL18" s="10">
        <f>VLOOKUP($A18,'8.Sep'!$A$6:$C$200,3,0)</f>
        <v>0</v>
      </c>
      <c r="BM18" s="10">
        <f>VLOOKUP($A18,'9.Sep'!$A$6:$C$200,3,0)</f>
        <v>1E-4</v>
      </c>
      <c r="BN18" s="10">
        <f>VLOOKUP($A18,'10.Sep'!$A$6:$C$200,3,0)</f>
        <v>1E-4</v>
      </c>
      <c r="BO18" s="10">
        <f>VLOOKUP($A18,'11.Sep'!$A$6:$C$200,3,0)</f>
        <v>1E-4</v>
      </c>
      <c r="BP18" s="8">
        <f>VLOOKUP($A18,'12.Sep'!$A$6:$C$200,3,0)</f>
        <v>1E-4</v>
      </c>
      <c r="BQ18" s="8">
        <f>VLOOKUP($A18,'13.Sep'!$A$6:$C$200,3,0)</f>
        <v>1E-4</v>
      </c>
      <c r="BR18" s="8">
        <f>VLOOKUP($A18,'14.Sep'!$A$6:$C$200,3,0)</f>
        <v>1E-4</v>
      </c>
      <c r="BS18" s="8">
        <f>VLOOKUP($A18,'15.Sep'!$A$6:$C$200,3,0)</f>
        <v>1E-4</v>
      </c>
      <c r="BT18" s="8">
        <f>VLOOKUP($A18,'16.Sep'!$A$6:$C$200,3,0)</f>
        <v>1E-4</v>
      </c>
      <c r="BU18" s="8">
        <f>VLOOKUP($A18,'17.Sep'!$A$6:$C$200,3,0)</f>
        <v>1E-4</v>
      </c>
      <c r="BV18" s="8">
        <f>VLOOKUP($A18,'18.Sep'!$A$6:$C$200,3,0)</f>
        <v>1E-4</v>
      </c>
      <c r="BW18" s="8">
        <f>VLOOKUP($A18,'19.Sep'!$A$6:$C$200,3,0)</f>
        <v>1E-4</v>
      </c>
      <c r="BX18" s="8">
        <f>VLOOKUP($A18,'20.Sep'!$A$6:$C$200,3,0)</f>
        <v>2.0000000000000001E-4</v>
      </c>
      <c r="BY18" s="8">
        <f>VLOOKUP($A18,'21.Sep'!$A$6:$C$200,3,0)</f>
        <v>1E-4</v>
      </c>
      <c r="BZ18" s="8">
        <f>VLOOKUP($A18,'22.Sep'!$A$6:$C$200,3,0)</f>
        <v>1E-4</v>
      </c>
      <c r="CA18" s="8">
        <f>VLOOKUP($A18,'23.Sep'!$A$6:$C$200,3,0)</f>
        <v>1E-4</v>
      </c>
      <c r="CB18" s="8">
        <f>VLOOKUP($A18,'24.Sep'!$A$6:$C$200,3,0)</f>
        <v>1E-4</v>
      </c>
      <c r="CC18" s="8">
        <f>VLOOKUP($A18,'25.Sep'!$A$6:$C$200,3,0)</f>
        <v>1E-4</v>
      </c>
    </row>
    <row r="19" spans="1:81">
      <c r="A19" s="7" t="s">
        <v>21</v>
      </c>
      <c r="B19" s="8">
        <v>1.1666666666666665E-4</v>
      </c>
      <c r="C19" s="8">
        <v>1.4285714285714287E-4</v>
      </c>
      <c r="D19" s="8">
        <v>1.5714285714285716E-4</v>
      </c>
      <c r="E19" s="8">
        <v>2.2857142857142862E-4</v>
      </c>
      <c r="F19" s="8">
        <v>1.4285714285714287E-4</v>
      </c>
      <c r="G19" s="8">
        <v>1.5714285714285716E-4</v>
      </c>
      <c r="H19" s="8">
        <f t="shared" si="4"/>
        <v>1.4285714285714287E-4</v>
      </c>
      <c r="I19" s="8">
        <f t="shared" si="1"/>
        <v>1.7142857142857145E-4</v>
      </c>
      <c r="J19" s="8">
        <f t="shared" si="2"/>
        <v>1.8571428571428574E-4</v>
      </c>
      <c r="K19" s="8">
        <f t="shared" si="3"/>
        <v>2.2857142857142854E-4</v>
      </c>
      <c r="L19" s="9"/>
      <c r="M19" s="10">
        <v>2.9999999999999997E-4</v>
      </c>
      <c r="N19" s="10">
        <v>0</v>
      </c>
      <c r="O19" s="10">
        <v>0</v>
      </c>
      <c r="P19" s="10">
        <v>1E-4</v>
      </c>
      <c r="Q19" s="10">
        <v>0</v>
      </c>
      <c r="R19" s="10">
        <v>2.9999999999999997E-4</v>
      </c>
      <c r="S19" s="10">
        <v>1E-4</v>
      </c>
      <c r="T19" s="10">
        <v>1E-4</v>
      </c>
      <c r="U19" s="10">
        <v>1E-4</v>
      </c>
      <c r="V19" s="10">
        <v>2.0000000000000001E-4</v>
      </c>
      <c r="W19" s="10">
        <v>2.0000000000000001E-4</v>
      </c>
      <c r="X19" s="10">
        <v>2.0000000000000001E-4</v>
      </c>
      <c r="Y19" s="10">
        <v>1E-4</v>
      </c>
      <c r="Z19" s="10">
        <v>1E-4</v>
      </c>
      <c r="AA19" s="10">
        <v>1E-4</v>
      </c>
      <c r="AB19" s="10">
        <v>0</v>
      </c>
      <c r="AC19" s="10">
        <v>4.0000000000000002E-4</v>
      </c>
      <c r="AD19" s="10">
        <v>1E-4</v>
      </c>
      <c r="AE19" s="10">
        <v>2.0000000000000001E-4</v>
      </c>
      <c r="AF19" s="10">
        <v>2.0000000000000001E-4</v>
      </c>
      <c r="AG19" s="10">
        <v>2.9999999999999997E-4</v>
      </c>
      <c r="AH19" s="10">
        <v>4.0000000000000002E-4</v>
      </c>
      <c r="AI19" s="10">
        <v>1E-4</v>
      </c>
      <c r="AJ19" s="10">
        <v>2.0000000000000001E-4</v>
      </c>
      <c r="AK19" s="10">
        <v>2.0000000000000001E-4</v>
      </c>
      <c r="AL19" s="10">
        <v>2.0000000000000001E-4</v>
      </c>
      <c r="AM19" s="8">
        <v>2.0000000000000001E-4</v>
      </c>
      <c r="AN19" s="8">
        <v>2.9999999999999997E-4</v>
      </c>
      <c r="AO19" s="8">
        <v>2.0000000000000001E-4</v>
      </c>
      <c r="AP19" s="8">
        <v>2.0000000000000001E-4</v>
      </c>
      <c r="AQ19" s="8">
        <v>1E-4</v>
      </c>
      <c r="AR19" s="8">
        <v>1E-4</v>
      </c>
      <c r="AS19" s="8">
        <v>1E-4</v>
      </c>
      <c r="AT19" s="8">
        <v>0</v>
      </c>
      <c r="AU19" s="8">
        <v>2.0000000000000001E-4</v>
      </c>
      <c r="AV19" s="8">
        <v>2.0000000000000001E-4</v>
      </c>
      <c r="AW19" s="8">
        <v>1E-4</v>
      </c>
      <c r="AX19" s="8">
        <v>2.0000000000000001E-4</v>
      </c>
      <c r="AY19" s="8">
        <v>1E-4</v>
      </c>
      <c r="AZ19" s="8">
        <v>1E-4</v>
      </c>
      <c r="BA19" s="8">
        <v>2.0000000000000001E-4</v>
      </c>
      <c r="BB19" s="8">
        <v>1E-4</v>
      </c>
      <c r="BC19" s="8">
        <v>1E-4</v>
      </c>
      <c r="BD19" s="8">
        <v>1E-4</v>
      </c>
      <c r="BE19" s="8">
        <f>VLOOKUP($A19,'1.Sep'!$A$6:$C$200,3,0)</f>
        <v>1E-4</v>
      </c>
      <c r="BF19" s="8">
        <f>VLOOKUP($A19,'2.Sep'!$A$6:$C$200,3,0)</f>
        <v>2.0000000000000001E-4</v>
      </c>
      <c r="BG19" s="8">
        <f>VLOOKUP($A19,'3.Sep'!$A$6:$C$200,3,0)</f>
        <v>2.0000000000000001E-4</v>
      </c>
      <c r="BH19" s="10">
        <f>VLOOKUP($A19,'4.Sep'!$A$6:$C$200,3,0)</f>
        <v>2.0000000000000001E-4</v>
      </c>
      <c r="BI19" s="10">
        <f>VLOOKUP($A19,'5.Sep'!$A$6:$C$200,3,0)</f>
        <v>4.0000000000000002E-4</v>
      </c>
      <c r="BJ19" s="10">
        <f>VLOOKUP($A19,'6.Sep'!$A$6:$C$200,3,0)</f>
        <v>1E-4</v>
      </c>
      <c r="BK19" s="10">
        <f>VLOOKUP($A19,'7.Sep'!$A$6:$C$200,3,0)</f>
        <v>1E-4</v>
      </c>
      <c r="BL19" s="10">
        <f>VLOOKUP($A19,'8.Sep'!$A$6:$C$200,3,0)</f>
        <v>2.9999999999999997E-4</v>
      </c>
      <c r="BM19" s="10">
        <f>VLOOKUP($A19,'9.Sep'!$A$6:$C$200,3,0)</f>
        <v>1E-4</v>
      </c>
      <c r="BN19" s="10">
        <f>VLOOKUP($A19,'10.Sep'!$A$6:$C$200,3,0)</f>
        <v>1E-4</v>
      </c>
      <c r="BO19" s="10">
        <f>VLOOKUP($A19,'11.Sep'!$A$6:$C$200,3,0)</f>
        <v>1E-4</v>
      </c>
      <c r="BP19" s="8">
        <f>VLOOKUP($A19,'12.Sep'!$A$6:$C$200,3,0)</f>
        <v>2.0000000000000001E-4</v>
      </c>
      <c r="BQ19" s="8">
        <f>VLOOKUP($A19,'13.Sep'!$A$6:$C$200,3,0)</f>
        <v>2.0000000000000001E-4</v>
      </c>
      <c r="BR19" s="8">
        <f>VLOOKUP($A19,'14.Sep'!$A$6:$C$200,3,0)</f>
        <v>2.0000000000000001E-4</v>
      </c>
      <c r="BS19" s="8">
        <f>VLOOKUP($A19,'15.Sep'!$A$6:$C$200,3,0)</f>
        <v>1E-4</v>
      </c>
      <c r="BT19" s="8">
        <f>VLOOKUP($A19,'16.Sep'!$A$6:$C$200,3,0)</f>
        <v>2.0000000000000001E-4</v>
      </c>
      <c r="BU19" s="8">
        <f>VLOOKUP($A19,'17.Sep'!$A$6:$C$200,3,0)</f>
        <v>2.0000000000000001E-4</v>
      </c>
      <c r="BV19" s="8">
        <f>VLOOKUP($A19,'18.Sep'!$A$6:$C$200,3,0)</f>
        <v>2.0000000000000001E-4</v>
      </c>
      <c r="BW19" s="8">
        <f>VLOOKUP($A19,'19.Sep'!$A$6:$C$200,3,0)</f>
        <v>1E-4</v>
      </c>
      <c r="BX19" s="8">
        <f>VLOOKUP($A19,'20.Sep'!$A$6:$C$200,3,0)</f>
        <v>2.0000000000000001E-4</v>
      </c>
      <c r="BY19" s="8">
        <f>VLOOKUP($A19,'21.Sep'!$A$6:$C$200,3,0)</f>
        <v>2.0000000000000001E-4</v>
      </c>
      <c r="BZ19" s="8">
        <f>VLOOKUP($A19,'22.Sep'!$A$6:$C$200,3,0)</f>
        <v>2.0000000000000001E-4</v>
      </c>
      <c r="CA19" s="8">
        <f>VLOOKUP($A19,'23.Sep'!$A$6:$C$200,3,0)</f>
        <v>2.9999999999999997E-4</v>
      </c>
      <c r="CB19" s="8">
        <f>VLOOKUP($A19,'24.Sep'!$A$6:$C$200,3,0)</f>
        <v>2.9999999999999997E-4</v>
      </c>
      <c r="CC19" s="8">
        <f>VLOOKUP($A19,'25.Sep'!$A$6:$C$200,3,0)</f>
        <v>2.9999999999999997E-4</v>
      </c>
    </row>
    <row r="20" spans="1:81">
      <c r="A20" s="7" t="s">
        <v>22</v>
      </c>
      <c r="B20" s="8">
        <v>1.6666666666666666E-4</v>
      </c>
      <c r="C20" s="8">
        <v>1E-4</v>
      </c>
      <c r="D20" s="8">
        <v>1.5714285714285716E-4</v>
      </c>
      <c r="E20" s="8">
        <v>7.1428571428571434E-5</v>
      </c>
      <c r="F20" s="8">
        <v>1.1428571428571431E-4</v>
      </c>
      <c r="G20" s="8">
        <v>1.1428571428571431E-4</v>
      </c>
      <c r="H20" s="8">
        <f t="shared" si="4"/>
        <v>1.2857142857142858E-4</v>
      </c>
      <c r="I20" s="8">
        <f t="shared" si="1"/>
        <v>1.4285714285714289E-4</v>
      </c>
      <c r="J20" s="8">
        <f t="shared" si="2"/>
        <v>1.285714285714286E-4</v>
      </c>
      <c r="K20" s="8">
        <f t="shared" si="3"/>
        <v>1.1428571428571431E-4</v>
      </c>
      <c r="L20" s="9"/>
      <c r="M20" s="10">
        <v>2.0000000000000001E-4</v>
      </c>
      <c r="N20" s="10">
        <v>2.9999999999999997E-4</v>
      </c>
      <c r="O20" s="10">
        <v>2.0000000000000001E-4</v>
      </c>
      <c r="P20" s="10">
        <v>2.0000000000000001E-4</v>
      </c>
      <c r="Q20" s="10">
        <v>0</v>
      </c>
      <c r="R20" s="10">
        <v>1E-4</v>
      </c>
      <c r="S20" s="10">
        <v>1E-4</v>
      </c>
      <c r="T20" s="10">
        <v>2.0000000000000001E-4</v>
      </c>
      <c r="U20" s="10">
        <v>1E-4</v>
      </c>
      <c r="V20" s="10">
        <v>1E-4</v>
      </c>
      <c r="W20" s="10">
        <v>0</v>
      </c>
      <c r="X20" s="10">
        <v>0</v>
      </c>
      <c r="Y20" s="10">
        <v>2.0000000000000001E-4</v>
      </c>
      <c r="Z20" s="10">
        <v>2.0000000000000001E-4</v>
      </c>
      <c r="AA20" s="10">
        <v>2.9999999999999997E-4</v>
      </c>
      <c r="AB20" s="10">
        <v>2.0000000000000001E-4</v>
      </c>
      <c r="AC20" s="10">
        <v>2.0000000000000001E-4</v>
      </c>
      <c r="AD20" s="10">
        <v>1E-4</v>
      </c>
      <c r="AE20" s="10">
        <v>1E-4</v>
      </c>
      <c r="AF20" s="10">
        <v>0</v>
      </c>
      <c r="AG20" s="10">
        <v>0</v>
      </c>
      <c r="AH20" s="10">
        <v>1E-4</v>
      </c>
      <c r="AI20" s="10">
        <v>0</v>
      </c>
      <c r="AJ20" s="10">
        <v>1E-4</v>
      </c>
      <c r="AK20" s="10">
        <v>1E-4</v>
      </c>
      <c r="AL20" s="10">
        <v>1E-4</v>
      </c>
      <c r="AM20" s="8">
        <v>1E-4</v>
      </c>
      <c r="AN20" s="8">
        <v>1E-4</v>
      </c>
      <c r="AO20" s="8">
        <v>2.0000000000000001E-4</v>
      </c>
      <c r="AP20" s="8">
        <v>2.0000000000000001E-4</v>
      </c>
      <c r="AQ20" s="8">
        <v>0</v>
      </c>
      <c r="AR20" s="8">
        <v>1E-4</v>
      </c>
      <c r="AS20" s="8">
        <v>1E-4</v>
      </c>
      <c r="AT20" s="8">
        <v>1E-4</v>
      </c>
      <c r="AU20" s="8">
        <v>0</v>
      </c>
      <c r="AV20" s="8">
        <v>1E-4</v>
      </c>
      <c r="AW20" s="8">
        <v>1E-4</v>
      </c>
      <c r="AX20" s="8">
        <v>2.0000000000000001E-4</v>
      </c>
      <c r="AY20" s="8">
        <v>2.0000000000000001E-4</v>
      </c>
      <c r="AZ20" s="8">
        <v>1E-4</v>
      </c>
      <c r="BA20" s="8">
        <v>1E-4</v>
      </c>
      <c r="BB20" s="8">
        <v>2.0000000000000001E-4</v>
      </c>
      <c r="BC20" s="8">
        <v>1E-4</v>
      </c>
      <c r="BD20" s="8">
        <v>1E-4</v>
      </c>
      <c r="BE20" s="8">
        <f>VLOOKUP($A20,'1.Sep'!$A$6:$C$200,3,0)</f>
        <v>1E-4</v>
      </c>
      <c r="BF20" s="8">
        <f>VLOOKUP($A20,'2.Sep'!$A$6:$C$200,3,0)</f>
        <v>1E-4</v>
      </c>
      <c r="BG20" s="8">
        <f>VLOOKUP($A20,'3.Sep'!$A$6:$C$200,3,0)</f>
        <v>2.0000000000000001E-4</v>
      </c>
      <c r="BH20" s="10">
        <f>VLOOKUP($A20,'4.Sep'!$A$6:$C$200,3,0)</f>
        <v>1E-4</v>
      </c>
      <c r="BI20" s="10">
        <f>VLOOKUP($A20,'5.Sep'!$A$6:$C$200,3,0)</f>
        <v>2.0000000000000001E-4</v>
      </c>
      <c r="BJ20" s="10">
        <f>VLOOKUP($A20,'6.Sep'!$A$6:$C$200,3,0)</f>
        <v>1E-4</v>
      </c>
      <c r="BK20" s="10">
        <f>VLOOKUP($A20,'7.Sep'!$A$6:$C$200,3,0)</f>
        <v>1E-4</v>
      </c>
      <c r="BL20" s="10">
        <f>VLOOKUP($A20,'8.Sep'!$A$6:$C$200,3,0)</f>
        <v>2.0000000000000001E-4</v>
      </c>
      <c r="BM20" s="10">
        <f>VLOOKUP($A20,'9.Sep'!$A$6:$C$200,3,0)</f>
        <v>1E-4</v>
      </c>
      <c r="BN20" s="10">
        <f>VLOOKUP($A20,'10.Sep'!$A$6:$C$200,3,0)</f>
        <v>1E-4</v>
      </c>
      <c r="BO20" s="10">
        <f>VLOOKUP($A20,'11.Sep'!$A$6:$C$200,3,0)</f>
        <v>2.0000000000000001E-4</v>
      </c>
      <c r="BP20" s="8">
        <f>VLOOKUP($A20,'12.Sep'!$A$6:$C$200,3,0)</f>
        <v>1E-4</v>
      </c>
      <c r="BQ20" s="8">
        <f>VLOOKUP($A20,'13.Sep'!$A$6:$C$200,3,0)</f>
        <v>2.0000000000000001E-4</v>
      </c>
      <c r="BR20" s="8">
        <f>VLOOKUP($A20,'14.Sep'!$A$6:$C$200,3,0)</f>
        <v>2.0000000000000001E-4</v>
      </c>
      <c r="BS20" s="8">
        <f>VLOOKUP($A20,'15.Sep'!$A$6:$C$200,3,0)</f>
        <v>1E-4</v>
      </c>
      <c r="BT20" s="8">
        <f>VLOOKUP($A20,'16.Sep'!$A$6:$C$200,3,0)</f>
        <v>1E-4</v>
      </c>
      <c r="BU20" s="8">
        <f>VLOOKUP($A20,'17.Sep'!$A$6:$C$200,3,0)</f>
        <v>1E-4</v>
      </c>
      <c r="BV20" s="8">
        <f>VLOOKUP($A20,'18.Sep'!$A$6:$C$200,3,0)</f>
        <v>1E-4</v>
      </c>
      <c r="BW20" s="8">
        <f>VLOOKUP($A20,'19.Sep'!$A$6:$C$200,3,0)</f>
        <v>2.0000000000000001E-4</v>
      </c>
      <c r="BX20" s="8">
        <f>VLOOKUP($A20,'20.Sep'!$A$6:$C$200,3,0)</f>
        <v>1E-4</v>
      </c>
      <c r="BY20" s="8">
        <f>VLOOKUP($A20,'21.Sep'!$A$6:$C$200,3,0)</f>
        <v>1E-4</v>
      </c>
      <c r="BZ20" s="8">
        <f>VLOOKUP($A20,'22.Sep'!$A$6:$C$200,3,0)</f>
        <v>1E-4</v>
      </c>
      <c r="CA20" s="8">
        <f>VLOOKUP($A20,'23.Sep'!$A$6:$C$200,3,0)</f>
        <v>1E-4</v>
      </c>
      <c r="CB20" s="8">
        <f>VLOOKUP($A20,'24.Sep'!$A$6:$C$200,3,0)</f>
        <v>1E-4</v>
      </c>
      <c r="CC20" s="8">
        <f>VLOOKUP($A20,'25.Sep'!$A$6:$C$200,3,0)</f>
        <v>1E-4</v>
      </c>
    </row>
    <row r="21" spans="1:81">
      <c r="A21" s="7" t="s">
        <v>23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f t="shared" si="4"/>
        <v>1.4285714285714287E-5</v>
      </c>
      <c r="I21" s="8">
        <f t="shared" si="1"/>
        <v>8.5714285714285713E-5</v>
      </c>
      <c r="J21" s="8">
        <f t="shared" si="2"/>
        <v>1.4285714285714287E-5</v>
      </c>
      <c r="K21" s="8">
        <f t="shared" si="3"/>
        <v>0</v>
      </c>
      <c r="L21" s="9"/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8">
        <v>0</v>
      </c>
      <c r="AN21" s="10">
        <v>0</v>
      </c>
      <c r="AO21" s="10">
        <v>0</v>
      </c>
      <c r="AP21" s="10">
        <v>0</v>
      </c>
      <c r="AQ21" s="10">
        <v>0</v>
      </c>
      <c r="AR21" s="8">
        <v>0</v>
      </c>
      <c r="AS21" s="10">
        <v>0</v>
      </c>
      <c r="AT21" s="10">
        <v>0</v>
      </c>
      <c r="AU21" s="8">
        <v>0</v>
      </c>
      <c r="AV21" s="10">
        <v>0</v>
      </c>
      <c r="AW21" s="10">
        <v>0</v>
      </c>
      <c r="AX21" s="8">
        <v>0</v>
      </c>
      <c r="AY21" s="10">
        <v>0</v>
      </c>
      <c r="AZ21" s="10">
        <v>0</v>
      </c>
      <c r="BA21" s="10">
        <v>0</v>
      </c>
      <c r="BB21" s="10">
        <v>0</v>
      </c>
      <c r="BC21" s="8">
        <v>0</v>
      </c>
      <c r="BD21" s="8">
        <v>0</v>
      </c>
      <c r="BE21" s="8">
        <f>VLOOKUP($A21,'1.Sep'!$A$6:$C$200,3,0)</f>
        <v>0</v>
      </c>
      <c r="BF21" s="10">
        <v>0</v>
      </c>
      <c r="BG21" s="10">
        <v>0</v>
      </c>
      <c r="BH21" s="10">
        <f>VLOOKUP($A21,'4.Sep'!$A$6:$C$200,3,0)</f>
        <v>1E-4</v>
      </c>
      <c r="BI21" s="10">
        <f>VLOOKUP($A21,'5.Sep'!$A$6:$C$200,3,0)</f>
        <v>2.9999999999999997E-4</v>
      </c>
      <c r="BJ21" s="10">
        <f>VLOOKUP($A21,'6.Sep'!$A$6:$C$200,3,0)</f>
        <v>0</v>
      </c>
      <c r="BK21" s="10">
        <f>VLOOKUP($A21,'7.Sep'!$A$6:$C$200,3,0)</f>
        <v>1E-4</v>
      </c>
      <c r="BL21" s="8">
        <v>0</v>
      </c>
      <c r="BM21" s="10">
        <f>VLOOKUP($A21,'9.Sep'!$A$6:$C$200,3,0)</f>
        <v>2.0000000000000001E-4</v>
      </c>
      <c r="BN21" s="10">
        <f>VLOOKUP($A21,'10.Sep'!$A$6:$C$200,3,0)</f>
        <v>0</v>
      </c>
      <c r="BO21" s="10">
        <f>VLOOKUP($A21,'11.Sep'!$A$6:$C$200,3,0)</f>
        <v>0</v>
      </c>
      <c r="BP21" s="8">
        <f>VLOOKUP($A21,'12.Sep'!$A$6:$C$200,3,0)</f>
        <v>1E-4</v>
      </c>
      <c r="BQ21" s="8">
        <v>0</v>
      </c>
      <c r="BR21" s="10">
        <v>0</v>
      </c>
      <c r="BS21" s="8">
        <f>VLOOKUP($A21,'15.Sep'!$A$6:$C$200,3,0)</f>
        <v>0</v>
      </c>
      <c r="BT21" s="8">
        <v>0</v>
      </c>
      <c r="BU21" s="10">
        <v>0</v>
      </c>
      <c r="BV21" s="8">
        <f>VLOOKUP($A21,'18.Sep'!$A$6:$C$200,3,0)</f>
        <v>0</v>
      </c>
      <c r="BW21" s="10">
        <v>0</v>
      </c>
      <c r="BX21" s="10">
        <v>0</v>
      </c>
      <c r="BY21" s="10">
        <v>0</v>
      </c>
      <c r="BZ21" s="8">
        <v>0</v>
      </c>
      <c r="CA21" s="8">
        <f>VLOOKUP($A21,'23.Sep'!$A$6:$C$200,3,0)</f>
        <v>0</v>
      </c>
      <c r="CB21" s="10">
        <v>0</v>
      </c>
      <c r="CC21" s="8">
        <f>VLOOKUP($A21,'25.Sep'!$A$6:$C$200,3,0)</f>
        <v>0</v>
      </c>
    </row>
    <row r="22" spans="1:81">
      <c r="A22" s="7" t="s">
        <v>24</v>
      </c>
      <c r="B22" s="8">
        <v>9.9999999999999991E-5</v>
      </c>
      <c r="C22" s="8">
        <v>2.8571428571428574E-5</v>
      </c>
      <c r="D22" s="8">
        <v>7.1428571428571434E-5</v>
      </c>
      <c r="E22" s="8">
        <v>1.0000000000000002E-4</v>
      </c>
      <c r="F22" s="8">
        <v>7.1428571428571434E-5</v>
      </c>
      <c r="G22" s="8">
        <v>4.2857142857142863E-5</v>
      </c>
      <c r="H22" s="8">
        <f t="shared" si="4"/>
        <v>7.1428571428571434E-5</v>
      </c>
      <c r="I22" s="8">
        <f t="shared" si="1"/>
        <v>5.7142857142857148E-5</v>
      </c>
      <c r="J22" s="8">
        <f t="shared" si="2"/>
        <v>2.8571428571428574E-5</v>
      </c>
      <c r="K22" s="8">
        <f t="shared" si="3"/>
        <v>5.7142857142857148E-5</v>
      </c>
      <c r="L22" s="9"/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5.9999999999999995E-4</v>
      </c>
      <c r="S22" s="10">
        <v>2.0000000000000001E-4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1E-4</v>
      </c>
      <c r="AB22" s="10">
        <v>1E-4</v>
      </c>
      <c r="AC22" s="10">
        <v>2.0000000000000001E-4</v>
      </c>
      <c r="AD22" s="10">
        <v>1E-4</v>
      </c>
      <c r="AE22" s="10">
        <v>0</v>
      </c>
      <c r="AF22" s="10">
        <v>0</v>
      </c>
      <c r="AG22" s="10">
        <v>1E-4</v>
      </c>
      <c r="AH22" s="10">
        <v>0</v>
      </c>
      <c r="AI22" s="10">
        <v>1E-4</v>
      </c>
      <c r="AJ22" s="10">
        <v>1E-4</v>
      </c>
      <c r="AK22" s="10">
        <v>0</v>
      </c>
      <c r="AL22" s="10">
        <v>2.9999999999999997E-4</v>
      </c>
      <c r="AM22" s="8">
        <v>1E-4</v>
      </c>
      <c r="AN22" s="8">
        <v>1E-4</v>
      </c>
      <c r="AO22" s="8">
        <v>1E-4</v>
      </c>
      <c r="AP22" s="8">
        <v>0</v>
      </c>
      <c r="AQ22" s="8">
        <v>0</v>
      </c>
      <c r="AR22" s="8">
        <v>1E-4</v>
      </c>
      <c r="AS22" s="8">
        <v>1E-4</v>
      </c>
      <c r="AT22" s="8">
        <v>1E-4</v>
      </c>
      <c r="AU22" s="8">
        <v>1E-4</v>
      </c>
      <c r="AV22" s="8">
        <v>0</v>
      </c>
      <c r="AW22" s="8">
        <v>0</v>
      </c>
      <c r="AX22" s="8">
        <v>0</v>
      </c>
      <c r="AY22" s="8">
        <v>0</v>
      </c>
      <c r="AZ22" s="8">
        <v>1E-4</v>
      </c>
      <c r="BA22" s="8">
        <v>1E-4</v>
      </c>
      <c r="BB22" s="8">
        <v>1E-4</v>
      </c>
      <c r="BC22" s="8">
        <v>1E-4</v>
      </c>
      <c r="BD22" s="8">
        <v>1E-4</v>
      </c>
      <c r="BE22" s="8">
        <f>VLOOKUP($A22,'1.Sep'!$A$6:$C$200,3,0)</f>
        <v>1E-4</v>
      </c>
      <c r="BF22" s="8">
        <f>VLOOKUP($A22,'2.Sep'!$A$6:$C$200,3,0)</f>
        <v>0</v>
      </c>
      <c r="BG22" s="8">
        <f>VLOOKUP($A22,'3.Sep'!$A$6:$C$200,3,0)</f>
        <v>1E-4</v>
      </c>
      <c r="BH22" s="10">
        <f>VLOOKUP($A22,'4.Sep'!$A$6:$C$200,3,0)</f>
        <v>0</v>
      </c>
      <c r="BI22" s="10">
        <f>VLOOKUP($A22,'5.Sep'!$A$6:$C$200,3,0)</f>
        <v>1E-4</v>
      </c>
      <c r="BJ22" s="10">
        <f>VLOOKUP($A22,'6.Sep'!$A$6:$C$200,3,0)</f>
        <v>1E-4</v>
      </c>
      <c r="BK22" s="10">
        <f>VLOOKUP($A22,'7.Sep'!$A$6:$C$200,3,0)</f>
        <v>1E-4</v>
      </c>
      <c r="BL22" s="10">
        <f>VLOOKUP($A22,'8.Sep'!$A$6:$C$200,3,0)</f>
        <v>0</v>
      </c>
      <c r="BM22" s="10">
        <f>VLOOKUP($A22,'9.Sep'!$A$6:$C$200,3,0)</f>
        <v>0</v>
      </c>
      <c r="BN22" s="10">
        <f>VLOOKUP($A22,'10.Sep'!$A$6:$C$200,3,0)</f>
        <v>1E-4</v>
      </c>
      <c r="BO22" s="10">
        <f>VLOOKUP($A22,'11.Sep'!$A$6:$C$200,3,0)</f>
        <v>0</v>
      </c>
      <c r="BP22" s="8">
        <f>VLOOKUP($A22,'12.Sep'!$A$6:$C$200,3,0)</f>
        <v>0</v>
      </c>
      <c r="BQ22" s="8">
        <f>VLOOKUP($A22,'13.Sep'!$A$6:$C$200,3,0)</f>
        <v>0</v>
      </c>
      <c r="BR22" s="8">
        <f>VLOOKUP($A22,'14.Sep'!$A$6:$C$200,3,0)</f>
        <v>0</v>
      </c>
      <c r="BS22" s="8">
        <f>VLOOKUP($A22,'15.Sep'!$A$6:$C$200,3,0)</f>
        <v>0</v>
      </c>
      <c r="BT22" s="8">
        <f>VLOOKUP($A22,'16.Sep'!$A$6:$C$200,3,0)</f>
        <v>0</v>
      </c>
      <c r="BU22" s="8">
        <f>VLOOKUP($A22,'17.Sep'!$A$6:$C$200,3,0)</f>
        <v>1E-4</v>
      </c>
      <c r="BV22" s="8">
        <f>VLOOKUP($A22,'18.Sep'!$A$6:$C$200,3,0)</f>
        <v>1E-4</v>
      </c>
      <c r="BW22" s="8">
        <f>VLOOKUP($A22,'19.Sep'!$A$6:$C$200,3,0)</f>
        <v>1E-4</v>
      </c>
      <c r="BX22" s="8">
        <f>VLOOKUP($A22,'20.Sep'!$A$6:$C$200,3,0)</f>
        <v>0</v>
      </c>
      <c r="BY22" s="10">
        <v>0</v>
      </c>
      <c r="BZ22" s="8">
        <f>VLOOKUP($A22,'22.Sep'!$A$6:$C$200,3,0)</f>
        <v>0</v>
      </c>
      <c r="CA22" s="8">
        <f>VLOOKUP($A22,'23.Sep'!$A$6:$C$200,3,0)</f>
        <v>1E-4</v>
      </c>
      <c r="CB22" s="8">
        <f>VLOOKUP($A22,'24.Sep'!$A$6:$C$200,3,0)</f>
        <v>1E-4</v>
      </c>
      <c r="CC22" s="8">
        <f>VLOOKUP($A22,'25.Sep'!$A$6:$C$200,3,0)</f>
        <v>1E-4</v>
      </c>
    </row>
    <row r="23" spans="1:81">
      <c r="A23" s="7" t="s">
        <v>25</v>
      </c>
      <c r="B23" s="8">
        <v>3.3333333333333335E-5</v>
      </c>
      <c r="C23" s="8">
        <v>7.1428571428571434E-5</v>
      </c>
      <c r="D23" s="8">
        <v>0</v>
      </c>
      <c r="E23" s="8">
        <v>2.8571428571428574E-5</v>
      </c>
      <c r="F23" s="8">
        <v>0</v>
      </c>
      <c r="G23" s="8">
        <v>2.8571428571428574E-5</v>
      </c>
      <c r="H23" s="8">
        <f t="shared" si="4"/>
        <v>4.2857142857142863E-5</v>
      </c>
      <c r="I23" s="8">
        <f t="shared" si="1"/>
        <v>0</v>
      </c>
      <c r="J23" s="8">
        <f t="shared" si="2"/>
        <v>4.2857142857142863E-5</v>
      </c>
      <c r="K23" s="8">
        <f t="shared" si="3"/>
        <v>1.4285714285714287E-5</v>
      </c>
      <c r="L23" s="9"/>
      <c r="M23" s="10">
        <v>0</v>
      </c>
      <c r="N23" s="10">
        <v>0</v>
      </c>
      <c r="O23" s="10">
        <v>1E-4</v>
      </c>
      <c r="P23" s="10">
        <v>0</v>
      </c>
      <c r="Q23" s="10">
        <v>0</v>
      </c>
      <c r="R23" s="10">
        <v>1E-4</v>
      </c>
      <c r="S23" s="10">
        <v>2.0000000000000001E-4</v>
      </c>
      <c r="T23" s="10">
        <v>2.0000000000000001E-4</v>
      </c>
      <c r="U23" s="10">
        <v>0</v>
      </c>
      <c r="V23" s="10">
        <v>1E-4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1E-4</v>
      </c>
      <c r="AH23" s="10">
        <v>0</v>
      </c>
      <c r="AI23" s="10">
        <v>0</v>
      </c>
      <c r="AJ23" s="10">
        <v>1E-4</v>
      </c>
      <c r="AK23" s="10">
        <v>0</v>
      </c>
      <c r="AL23" s="10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1E-4</v>
      </c>
      <c r="AX23" s="8">
        <v>0</v>
      </c>
      <c r="AY23" s="10">
        <v>0</v>
      </c>
      <c r="AZ23" s="8">
        <v>1E-4</v>
      </c>
      <c r="BA23" s="8">
        <v>0</v>
      </c>
      <c r="BB23" s="8">
        <v>1E-4</v>
      </c>
      <c r="BC23" s="8">
        <v>1E-4</v>
      </c>
      <c r="BD23" s="8">
        <v>0</v>
      </c>
      <c r="BE23" s="8">
        <f>VLOOKUP($A23,'1.Sep'!$A$6:$C$200,3,0)</f>
        <v>0</v>
      </c>
      <c r="BF23" s="8">
        <f>VLOOKUP($A23,'2.Sep'!$A$6:$C$200,3,0)</f>
        <v>0</v>
      </c>
      <c r="BG23" s="8">
        <f>VLOOKUP($A23,'3.Sep'!$A$6:$C$200,3,0)</f>
        <v>1E-4</v>
      </c>
      <c r="BH23" s="10">
        <f>VLOOKUP($A23,'4.Sep'!$A$6:$C$200,3,0)</f>
        <v>0</v>
      </c>
      <c r="BI23" s="10">
        <f>VLOOKUP($A23,'5.Sep'!$A$6:$C$200,3,0)</f>
        <v>0</v>
      </c>
      <c r="BJ23" s="10">
        <f>VLOOKUP($A23,'6.Sep'!$A$6:$C$200,3,0)</f>
        <v>0</v>
      </c>
      <c r="BK23" s="10">
        <f>VLOOKUP($A23,'7.Sep'!$A$6:$C$200,3,0)</f>
        <v>0</v>
      </c>
      <c r="BL23" s="10">
        <f>VLOOKUP($A23,'8.Sep'!$A$6:$C$200,3,0)</f>
        <v>0</v>
      </c>
      <c r="BM23" s="10">
        <f>VLOOKUP($A23,'9.Sep'!$A$6:$C$200,3,0)</f>
        <v>0</v>
      </c>
      <c r="BN23" s="10">
        <f>VLOOKUP($A23,'10.Sep'!$A$6:$C$200,3,0)</f>
        <v>0</v>
      </c>
      <c r="BO23" s="10">
        <f>VLOOKUP($A23,'11.Sep'!$A$6:$C$200,3,0)</f>
        <v>0</v>
      </c>
      <c r="BP23" s="8">
        <f>VLOOKUP($A23,'12.Sep'!$A$6:$C$200,3,0)</f>
        <v>0</v>
      </c>
      <c r="BQ23" s="8">
        <f>VLOOKUP($A23,'13.Sep'!$A$6:$C$200,3,0)</f>
        <v>0</v>
      </c>
      <c r="BR23" s="8">
        <f>VLOOKUP($A23,'14.Sep'!$A$6:$C$200,3,0)</f>
        <v>1E-4</v>
      </c>
      <c r="BS23" s="8">
        <f>VLOOKUP($A23,'15.Sep'!$A$6:$C$200,3,0)</f>
        <v>0</v>
      </c>
      <c r="BT23" s="8">
        <f>VLOOKUP($A23,'16.Sep'!$A$6:$C$200,3,0)</f>
        <v>0</v>
      </c>
      <c r="BU23" s="8">
        <f>VLOOKUP($A23,'17.Sep'!$A$6:$C$200,3,0)</f>
        <v>1E-4</v>
      </c>
      <c r="BV23" s="8">
        <f>VLOOKUP($A23,'18.Sep'!$A$6:$C$200,3,0)</f>
        <v>1E-4</v>
      </c>
      <c r="BW23" s="8">
        <f>VLOOKUP($A23,'19.Sep'!$A$6:$C$200,3,0)</f>
        <v>0</v>
      </c>
      <c r="BX23" s="8">
        <f>VLOOKUP($A23,'20.Sep'!$A$6:$C$200,3,0)</f>
        <v>0</v>
      </c>
      <c r="BY23" s="8">
        <f>VLOOKUP($A23,'21.Sep'!$A$6:$C$200,3,0)</f>
        <v>0</v>
      </c>
      <c r="BZ23" s="8">
        <f>VLOOKUP($A23,'22.Sep'!$A$6:$C$200,3,0)</f>
        <v>1E-4</v>
      </c>
      <c r="CA23" s="8">
        <f>VLOOKUP($A23,'23.Sep'!$A$6:$C$200,3,0)</f>
        <v>0</v>
      </c>
      <c r="CB23" s="8">
        <f>VLOOKUP($A23,'24.Sep'!$A$6:$C$200,3,0)</f>
        <v>0</v>
      </c>
      <c r="CC23" s="8">
        <f>VLOOKUP($A23,'25.Sep'!$A$6:$C$200,3,0)</f>
        <v>0</v>
      </c>
    </row>
    <row r="24" spans="1:81">
      <c r="A24" s="7" t="s">
        <v>26</v>
      </c>
      <c r="B24" s="8">
        <v>5.0000000000000002E-5</v>
      </c>
      <c r="C24" s="8">
        <v>5.7142857142857148E-5</v>
      </c>
      <c r="D24" s="8">
        <v>8.5714285714285726E-5</v>
      </c>
      <c r="E24" s="8">
        <v>1.1428571428571431E-4</v>
      </c>
      <c r="F24" s="8">
        <v>8.5714285714285726E-5</v>
      </c>
      <c r="G24" s="8">
        <v>1.0000000000000002E-4</v>
      </c>
      <c r="H24" s="8">
        <f t="shared" si="4"/>
        <v>8.5714285714285726E-5</v>
      </c>
      <c r="I24" s="8">
        <f t="shared" si="1"/>
        <v>2.4285714285714283E-4</v>
      </c>
      <c r="J24" s="8">
        <f t="shared" si="2"/>
        <v>1.8571428571428574E-4</v>
      </c>
      <c r="K24" s="8">
        <f t="shared" si="3"/>
        <v>1.2857142857142858E-4</v>
      </c>
      <c r="L24" s="9"/>
      <c r="M24" s="10">
        <v>1E-4</v>
      </c>
      <c r="N24" s="10">
        <v>0</v>
      </c>
      <c r="O24" s="10">
        <v>0</v>
      </c>
      <c r="P24" s="10">
        <v>1E-4</v>
      </c>
      <c r="Q24" s="10">
        <v>1E-4</v>
      </c>
      <c r="R24" s="10">
        <v>0</v>
      </c>
      <c r="S24" s="10">
        <v>0</v>
      </c>
      <c r="T24" s="10">
        <v>1E-4</v>
      </c>
      <c r="U24" s="10">
        <v>0</v>
      </c>
      <c r="V24" s="10">
        <v>0</v>
      </c>
      <c r="W24" s="10">
        <v>1E-4</v>
      </c>
      <c r="X24" s="10">
        <v>1E-4</v>
      </c>
      <c r="Y24" s="10">
        <v>1E-4</v>
      </c>
      <c r="Z24" s="10">
        <v>0</v>
      </c>
      <c r="AA24" s="10">
        <v>2.0000000000000001E-4</v>
      </c>
      <c r="AB24" s="10">
        <v>1E-4</v>
      </c>
      <c r="AC24" s="10">
        <v>0</v>
      </c>
      <c r="AD24" s="10">
        <v>1E-4</v>
      </c>
      <c r="AE24" s="10">
        <v>1E-4</v>
      </c>
      <c r="AF24" s="10">
        <v>1E-4</v>
      </c>
      <c r="AG24" s="10">
        <v>1E-4</v>
      </c>
      <c r="AH24" s="10">
        <v>1E-4</v>
      </c>
      <c r="AI24" s="10">
        <v>1E-4</v>
      </c>
      <c r="AJ24" s="10">
        <v>1E-4</v>
      </c>
      <c r="AK24" s="10">
        <v>2.0000000000000001E-4</v>
      </c>
      <c r="AL24" s="10">
        <v>1E-4</v>
      </c>
      <c r="AM24" s="8">
        <v>1E-4</v>
      </c>
      <c r="AN24" s="8">
        <v>1E-4</v>
      </c>
      <c r="AO24" s="8">
        <v>1E-4</v>
      </c>
      <c r="AP24" s="8">
        <v>1E-4</v>
      </c>
      <c r="AQ24" s="8">
        <v>0</v>
      </c>
      <c r="AR24" s="8">
        <v>1E-4</v>
      </c>
      <c r="AS24" s="8">
        <v>1E-4</v>
      </c>
      <c r="AT24" s="8">
        <v>1E-4</v>
      </c>
      <c r="AU24" s="8">
        <v>1E-4</v>
      </c>
      <c r="AV24" s="8">
        <v>1E-4</v>
      </c>
      <c r="AW24" s="8">
        <v>1E-4</v>
      </c>
      <c r="AX24" s="8">
        <v>1E-4</v>
      </c>
      <c r="AY24" s="8">
        <v>1E-4</v>
      </c>
      <c r="AZ24" s="8">
        <v>1E-4</v>
      </c>
      <c r="BA24" s="8">
        <v>1E-4</v>
      </c>
      <c r="BB24" s="8">
        <v>1E-4</v>
      </c>
      <c r="BC24" s="8">
        <v>1E-4</v>
      </c>
      <c r="BD24" s="8">
        <v>0</v>
      </c>
      <c r="BE24" s="8">
        <f>VLOOKUP($A24,'1.Sep'!$A$6:$C$200,3,0)</f>
        <v>0</v>
      </c>
      <c r="BF24" s="8">
        <f>VLOOKUP($A24,'2.Sep'!$A$6:$C$200,3,0)</f>
        <v>1E-4</v>
      </c>
      <c r="BG24" s="8">
        <f>VLOOKUP($A24,'3.Sep'!$A$6:$C$200,3,0)</f>
        <v>1E-4</v>
      </c>
      <c r="BH24" s="10">
        <f>VLOOKUP($A24,'4.Sep'!$A$6:$C$200,3,0)</f>
        <v>2.0000000000000001E-4</v>
      </c>
      <c r="BI24" s="10">
        <f>VLOOKUP($A24,'5.Sep'!$A$6:$C$200,3,0)</f>
        <v>2.9999999999999997E-4</v>
      </c>
      <c r="BJ24" s="10">
        <f>VLOOKUP($A24,'6.Sep'!$A$6:$C$200,3,0)</f>
        <v>2.9999999999999997E-4</v>
      </c>
      <c r="BK24" s="10">
        <f>VLOOKUP($A24,'7.Sep'!$A$6:$C$200,3,0)</f>
        <v>2.0000000000000001E-4</v>
      </c>
      <c r="BL24" s="10">
        <f>VLOOKUP($A24,'8.Sep'!$A$6:$C$200,3,0)</f>
        <v>2.9999999999999997E-4</v>
      </c>
      <c r="BM24" s="10">
        <f>VLOOKUP($A24,'9.Sep'!$A$6:$C$200,3,0)</f>
        <v>1E-4</v>
      </c>
      <c r="BN24" s="10">
        <f>VLOOKUP($A24,'10.Sep'!$A$6:$C$200,3,0)</f>
        <v>2.0000000000000001E-4</v>
      </c>
      <c r="BO24" s="10">
        <f>VLOOKUP($A24,'11.Sep'!$A$6:$C$200,3,0)</f>
        <v>2.9999999999999997E-4</v>
      </c>
      <c r="BP24" s="8">
        <f>VLOOKUP($A24,'12.Sep'!$A$6:$C$200,3,0)</f>
        <v>4.0000000000000002E-4</v>
      </c>
      <c r="BQ24" s="8">
        <f>VLOOKUP($A24,'13.Sep'!$A$6:$C$200,3,0)</f>
        <v>2.0000000000000001E-4</v>
      </c>
      <c r="BR24" s="8">
        <f>VLOOKUP($A24,'14.Sep'!$A$6:$C$200,3,0)</f>
        <v>2.0000000000000001E-4</v>
      </c>
      <c r="BS24" s="8">
        <f>VLOOKUP($A24,'15.Sep'!$A$6:$C$200,3,0)</f>
        <v>1E-4</v>
      </c>
      <c r="BT24" s="8">
        <f>VLOOKUP($A24,'16.Sep'!$A$6:$C$200,3,0)</f>
        <v>1E-4</v>
      </c>
      <c r="BU24" s="8">
        <f>VLOOKUP($A24,'17.Sep'!$A$6:$C$200,3,0)</f>
        <v>2.0000000000000001E-4</v>
      </c>
      <c r="BV24" s="8">
        <f>VLOOKUP($A24,'18.Sep'!$A$6:$C$200,3,0)</f>
        <v>1E-4</v>
      </c>
      <c r="BW24" s="8">
        <f>VLOOKUP($A24,'19.Sep'!$A$6:$C$200,3,0)</f>
        <v>1E-4</v>
      </c>
      <c r="BX24" s="8">
        <f>VLOOKUP($A24,'20.Sep'!$A$6:$C$200,3,0)</f>
        <v>0</v>
      </c>
      <c r="BY24" s="8">
        <f>VLOOKUP($A24,'21.Sep'!$A$6:$C$200,3,0)</f>
        <v>2.0000000000000001E-4</v>
      </c>
      <c r="BZ24" s="8">
        <f>VLOOKUP($A24,'22.Sep'!$A$6:$C$200,3,0)</f>
        <v>2.0000000000000001E-4</v>
      </c>
      <c r="CA24" s="8">
        <f>VLOOKUP($A24,'23.Sep'!$A$6:$C$200,3,0)</f>
        <v>1E-4</v>
      </c>
      <c r="CB24" s="8">
        <f>VLOOKUP($A24,'24.Sep'!$A$6:$C$200,3,0)</f>
        <v>2.0000000000000001E-4</v>
      </c>
      <c r="CC24" s="8">
        <f>VLOOKUP($A24,'25.Sep'!$A$6:$C$200,3,0)</f>
        <v>1E-4</v>
      </c>
    </row>
    <row r="25" spans="1:81">
      <c r="A25" s="7" t="s">
        <v>27</v>
      </c>
      <c r="B25" s="8">
        <v>0</v>
      </c>
      <c r="C25" s="8">
        <v>0</v>
      </c>
      <c r="D25" s="8">
        <v>2.8571428571428574E-5</v>
      </c>
      <c r="E25" s="8">
        <v>1.4285714285714287E-5</v>
      </c>
      <c r="F25" s="8">
        <v>1.4285714285714287E-5</v>
      </c>
      <c r="G25" s="8">
        <v>5.7142857142857148E-5</v>
      </c>
      <c r="H25" s="8">
        <f t="shared" si="4"/>
        <v>8.5714285714285726E-5</v>
      </c>
      <c r="I25" s="8">
        <f t="shared" si="1"/>
        <v>5.7142857142857148E-5</v>
      </c>
      <c r="J25" s="8">
        <f t="shared" si="2"/>
        <v>8.5714285714285726E-5</v>
      </c>
      <c r="K25" s="8">
        <f t="shared" si="3"/>
        <v>1.1428571428571431E-4</v>
      </c>
      <c r="L25" s="9"/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1E-4</v>
      </c>
      <c r="AB25" s="10">
        <v>0</v>
      </c>
      <c r="AC25" s="10">
        <v>0</v>
      </c>
      <c r="AD25" s="10">
        <v>0</v>
      </c>
      <c r="AE25" s="10">
        <v>0</v>
      </c>
      <c r="AF25" s="10">
        <v>1E-4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8">
        <v>1E-4</v>
      </c>
      <c r="AN25" s="8">
        <v>0</v>
      </c>
      <c r="AO25" s="10">
        <v>0</v>
      </c>
      <c r="AP25" s="8">
        <v>0</v>
      </c>
      <c r="AQ25" s="8">
        <v>0</v>
      </c>
      <c r="AR25" s="8">
        <v>0</v>
      </c>
      <c r="AS25" s="8">
        <v>1E-4</v>
      </c>
      <c r="AT25" s="8">
        <v>0</v>
      </c>
      <c r="AU25" s="8">
        <v>0</v>
      </c>
      <c r="AV25" s="8">
        <v>0</v>
      </c>
      <c r="AW25" s="8">
        <v>0</v>
      </c>
      <c r="AX25" s="8">
        <v>1E-4</v>
      </c>
      <c r="AY25" s="8">
        <v>1E-4</v>
      </c>
      <c r="AZ25" s="8">
        <v>1E-4</v>
      </c>
      <c r="BA25" s="8">
        <v>1E-4</v>
      </c>
      <c r="BB25" s="8">
        <v>1E-4</v>
      </c>
      <c r="BC25" s="8">
        <v>1E-4</v>
      </c>
      <c r="BD25" s="8">
        <v>1E-4</v>
      </c>
      <c r="BE25" s="8">
        <f>VLOOKUP($A25,'1.Sep'!$A$6:$C$200,3,0)</f>
        <v>1E-4</v>
      </c>
      <c r="BF25" s="8">
        <f>VLOOKUP($A25,'2.Sep'!$A$6:$C$200,3,0)</f>
        <v>1E-4</v>
      </c>
      <c r="BG25" s="8">
        <f>VLOOKUP($A25,'3.Sep'!$A$6:$C$200,3,0)</f>
        <v>1E-4</v>
      </c>
      <c r="BH25" s="10">
        <f>VLOOKUP($A25,'4.Sep'!$A$6:$C$200,3,0)</f>
        <v>0</v>
      </c>
      <c r="BI25" s="10">
        <f>VLOOKUP($A25,'5.Sep'!$A$6:$C$200,3,0)</f>
        <v>0</v>
      </c>
      <c r="BJ25" s="10">
        <f>VLOOKUP($A25,'6.Sep'!$A$6:$C$200,3,0)</f>
        <v>1E-4</v>
      </c>
      <c r="BK25" s="10">
        <f>VLOOKUP($A25,'7.Sep'!$A$6:$C$200,3,0)</f>
        <v>1E-4</v>
      </c>
      <c r="BL25" s="10">
        <f>VLOOKUP($A25,'8.Sep'!$A$6:$C$200,3,0)</f>
        <v>0</v>
      </c>
      <c r="BM25" s="10">
        <f>VLOOKUP($A25,'9.Sep'!$A$6:$C$200,3,0)</f>
        <v>1E-4</v>
      </c>
      <c r="BN25" s="10">
        <f>VLOOKUP($A25,'10.Sep'!$A$6:$C$200,3,0)</f>
        <v>0</v>
      </c>
      <c r="BO25" s="10">
        <f>VLOOKUP($A25,'11.Sep'!$A$6:$C$200,3,0)</f>
        <v>1E-4</v>
      </c>
      <c r="BP25" s="8">
        <f>VLOOKUP($A25,'12.Sep'!$A$6:$C$200,3,0)</f>
        <v>1E-4</v>
      </c>
      <c r="BQ25" s="8">
        <f>VLOOKUP($A25,'13.Sep'!$A$6:$C$200,3,0)</f>
        <v>0</v>
      </c>
      <c r="BR25" s="8">
        <f>VLOOKUP($A25,'14.Sep'!$A$6:$C$200,3,0)</f>
        <v>1E-4</v>
      </c>
      <c r="BS25" s="8">
        <f>VLOOKUP($A25,'15.Sep'!$A$6:$C$200,3,0)</f>
        <v>1E-4</v>
      </c>
      <c r="BT25" s="8">
        <f>VLOOKUP($A25,'16.Sep'!$A$6:$C$200,3,0)</f>
        <v>1E-4</v>
      </c>
      <c r="BU25" s="8">
        <f>VLOOKUP($A25,'17.Sep'!$A$6:$C$200,3,0)</f>
        <v>1E-4</v>
      </c>
      <c r="BV25" s="8">
        <f>VLOOKUP($A25,'18.Sep'!$A$6:$C$200,3,0)</f>
        <v>1E-4</v>
      </c>
      <c r="BW25" s="8">
        <f>VLOOKUP($A25,'19.Sep'!$A$6:$C$200,3,0)</f>
        <v>1E-4</v>
      </c>
      <c r="BX25" s="8">
        <f>VLOOKUP($A25,'20.Sep'!$A$6:$C$200,3,0)</f>
        <v>1E-4</v>
      </c>
      <c r="BY25" s="8">
        <f>VLOOKUP($A25,'21.Sep'!$A$6:$C$200,3,0)</f>
        <v>2.0000000000000001E-4</v>
      </c>
      <c r="BZ25" s="8">
        <f>VLOOKUP($A25,'22.Sep'!$A$6:$C$200,3,0)</f>
        <v>1E-4</v>
      </c>
      <c r="CA25" s="8">
        <f>VLOOKUP($A25,'23.Sep'!$A$6:$C$200,3,0)</f>
        <v>1E-4</v>
      </c>
      <c r="CB25" s="8">
        <f>VLOOKUP($A25,'24.Sep'!$A$6:$C$200,3,0)</f>
        <v>1E-4</v>
      </c>
      <c r="CC25" s="8">
        <f>VLOOKUP($A25,'25.Sep'!$A$6:$C$200,3,0)</f>
        <v>1E-4</v>
      </c>
    </row>
    <row r="26" spans="1:81">
      <c r="A26" s="7" t="s">
        <v>28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f t="shared" si="4"/>
        <v>0</v>
      </c>
      <c r="I26" s="8">
        <f t="shared" si="1"/>
        <v>0</v>
      </c>
      <c r="J26" s="8">
        <f t="shared" si="2"/>
        <v>0</v>
      </c>
      <c r="K26" s="8">
        <f t="shared" si="3"/>
        <v>0</v>
      </c>
      <c r="L26" s="9"/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8">
        <v>0</v>
      </c>
      <c r="AN26" s="10">
        <v>0</v>
      </c>
      <c r="AO26" s="10">
        <v>0</v>
      </c>
      <c r="AP26" s="8">
        <v>0</v>
      </c>
      <c r="AQ26" s="10">
        <v>0</v>
      </c>
      <c r="AR26" s="8">
        <v>0</v>
      </c>
      <c r="AS26" s="10">
        <v>0</v>
      </c>
      <c r="AT26" s="8">
        <v>0</v>
      </c>
      <c r="AU26" s="8">
        <v>0</v>
      </c>
      <c r="AV26" s="10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10">
        <v>0</v>
      </c>
      <c r="BC26" s="8">
        <v>0</v>
      </c>
      <c r="BD26" s="8">
        <v>0</v>
      </c>
      <c r="BE26" s="10">
        <v>0</v>
      </c>
      <c r="BF26" s="10">
        <v>0</v>
      </c>
      <c r="BG26" s="10">
        <v>0</v>
      </c>
      <c r="BH26" s="10">
        <v>0</v>
      </c>
      <c r="BI26" s="8">
        <v>0</v>
      </c>
      <c r="BJ26" s="10">
        <v>0</v>
      </c>
      <c r="BK26" s="10">
        <f>VLOOKUP($A26,'7.Sep'!$A$6:$C$200,3,0)</f>
        <v>0</v>
      </c>
      <c r="BL26" s="10">
        <f>VLOOKUP($A26,'8.Sep'!$A$6:$C$200,3,0)</f>
        <v>0</v>
      </c>
      <c r="BM26" s="10">
        <v>0</v>
      </c>
      <c r="BN26" s="10">
        <f>VLOOKUP($A26,'10.Sep'!$A$6:$C$200,3,0)</f>
        <v>0</v>
      </c>
      <c r="BO26" s="10">
        <f>VLOOKUP($A26,'11.Sep'!$A$6:$C$200,3,0)</f>
        <v>0</v>
      </c>
      <c r="BP26" s="8">
        <v>0</v>
      </c>
      <c r="BQ26" s="8">
        <v>0</v>
      </c>
      <c r="BR26" s="8">
        <f>VLOOKUP($A26,'14.Sep'!$A$6:$C$200,3,0)</f>
        <v>0</v>
      </c>
      <c r="BS26" s="8">
        <f>VLOOKUP($A26,'15.Sep'!$A$6:$C$200,3,0)</f>
        <v>0</v>
      </c>
      <c r="BT26" s="8">
        <f>VLOOKUP($A26,'16.Sep'!$A$6:$C$200,3,0)</f>
        <v>0</v>
      </c>
      <c r="BU26" s="8">
        <v>0</v>
      </c>
      <c r="BV26" s="8">
        <f>VLOOKUP($A26,'18.Sep'!$A$6:$C$200,3,0)</f>
        <v>0</v>
      </c>
      <c r="BW26" s="8">
        <f>VLOOKUP($A26,'19.Sep'!$A$6:$C$200,3,0)</f>
        <v>0</v>
      </c>
      <c r="BX26" s="10">
        <v>0</v>
      </c>
      <c r="BY26" s="8">
        <f>VLOOKUP($A26,'21.Sep'!$A$6:$C$200,3,0)</f>
        <v>0</v>
      </c>
      <c r="BZ26" s="8">
        <v>0</v>
      </c>
      <c r="CA26" s="10">
        <v>0</v>
      </c>
      <c r="CB26" s="8">
        <f>VLOOKUP($A26,'24.Sep'!$A$6:$C$200,3,0)</f>
        <v>0</v>
      </c>
      <c r="CC26" s="10">
        <v>0</v>
      </c>
    </row>
    <row r="27" spans="1:81">
      <c r="A27" s="7" t="s">
        <v>29</v>
      </c>
      <c r="B27" s="8">
        <v>2.5000000000000001E-4</v>
      </c>
      <c r="C27" s="8">
        <v>1.7142857142857145E-4</v>
      </c>
      <c r="D27" s="8">
        <v>3.1428571428571432E-4</v>
      </c>
      <c r="E27" s="8">
        <v>1.5714285714285716E-4</v>
      </c>
      <c r="F27" s="8">
        <v>1.1428571428571431E-4</v>
      </c>
      <c r="G27" s="8">
        <v>1.8571428571428574E-4</v>
      </c>
      <c r="H27" s="8">
        <f t="shared" si="4"/>
        <v>2.1428571428571433E-4</v>
      </c>
      <c r="I27" s="8">
        <f t="shared" si="1"/>
        <v>2.4285714285714289E-4</v>
      </c>
      <c r="J27" s="8">
        <f t="shared" si="2"/>
        <v>2.142857142857143E-4</v>
      </c>
      <c r="K27" s="8">
        <f t="shared" si="3"/>
        <v>2.0000000000000004E-4</v>
      </c>
      <c r="L27" s="9"/>
      <c r="M27" s="10">
        <v>4.0000000000000002E-4</v>
      </c>
      <c r="N27" s="10">
        <v>1E-4</v>
      </c>
      <c r="O27" s="10">
        <v>2.0000000000000001E-4</v>
      </c>
      <c r="P27" s="10">
        <v>2.0000000000000001E-4</v>
      </c>
      <c r="Q27" s="10">
        <v>4.0000000000000002E-4</v>
      </c>
      <c r="R27" s="10">
        <v>2.0000000000000001E-4</v>
      </c>
      <c r="S27" s="10">
        <v>2.0000000000000001E-4</v>
      </c>
      <c r="T27" s="10">
        <v>1E-4</v>
      </c>
      <c r="U27" s="10">
        <v>1E-4</v>
      </c>
      <c r="V27" s="10">
        <v>2.0000000000000001E-4</v>
      </c>
      <c r="W27" s="10">
        <v>1E-4</v>
      </c>
      <c r="X27" s="10">
        <v>1E-4</v>
      </c>
      <c r="Y27" s="10">
        <v>4.0000000000000002E-4</v>
      </c>
      <c r="Z27" s="10">
        <v>2.0000000000000001E-4</v>
      </c>
      <c r="AA27" s="10">
        <v>5.0000000000000001E-4</v>
      </c>
      <c r="AB27" s="10">
        <v>5.0000000000000001E-4</v>
      </c>
      <c r="AC27" s="10">
        <v>2.9999999999999997E-4</v>
      </c>
      <c r="AD27" s="10">
        <v>2.0000000000000001E-4</v>
      </c>
      <c r="AE27" s="10">
        <v>2.9999999999999997E-4</v>
      </c>
      <c r="AF27" s="10">
        <v>2.0000000000000001E-4</v>
      </c>
      <c r="AG27" s="10">
        <v>1E-4</v>
      </c>
      <c r="AH27" s="10">
        <v>2.0000000000000001E-4</v>
      </c>
      <c r="AI27" s="10">
        <v>1E-4</v>
      </c>
      <c r="AJ27" s="10">
        <v>1E-4</v>
      </c>
      <c r="AK27" s="10">
        <v>2.9999999999999997E-4</v>
      </c>
      <c r="AL27" s="10">
        <v>1E-4</v>
      </c>
      <c r="AM27" s="8">
        <v>2.0000000000000001E-4</v>
      </c>
      <c r="AN27" s="8">
        <v>1E-4</v>
      </c>
      <c r="AO27" s="8">
        <v>1E-4</v>
      </c>
      <c r="AP27" s="8">
        <v>2.0000000000000001E-4</v>
      </c>
      <c r="AQ27" s="8">
        <v>1E-4</v>
      </c>
      <c r="AR27" s="8">
        <v>1E-4</v>
      </c>
      <c r="AS27" s="8">
        <v>1E-4</v>
      </c>
      <c r="AT27" s="8">
        <v>1E-4</v>
      </c>
      <c r="AU27" s="8">
        <v>2.0000000000000001E-4</v>
      </c>
      <c r="AV27" s="8">
        <v>2.0000000000000001E-4</v>
      </c>
      <c r="AW27" s="8">
        <v>2.0000000000000001E-4</v>
      </c>
      <c r="AX27" s="8">
        <v>1E-4</v>
      </c>
      <c r="AY27" s="8">
        <v>2.0000000000000001E-4</v>
      </c>
      <c r="AZ27" s="8">
        <v>2.0000000000000001E-4</v>
      </c>
      <c r="BA27" s="8">
        <v>2.0000000000000001E-4</v>
      </c>
      <c r="BB27" s="8">
        <v>2.0000000000000001E-4</v>
      </c>
      <c r="BC27" s="8">
        <v>2.0000000000000001E-4</v>
      </c>
      <c r="BD27" s="8">
        <v>2.9999999999999997E-4</v>
      </c>
      <c r="BE27" s="8">
        <f>VLOOKUP($A27,'1.Sep'!$A$6:$C$200,3,0)</f>
        <v>2.0000000000000001E-4</v>
      </c>
      <c r="BF27" s="8">
        <f>VLOOKUP($A27,'2.Sep'!$A$6:$C$200,3,0)</f>
        <v>2.0000000000000001E-4</v>
      </c>
      <c r="BG27" s="8">
        <f>VLOOKUP($A27,'3.Sep'!$A$6:$C$200,3,0)</f>
        <v>2.0000000000000001E-4</v>
      </c>
      <c r="BH27" s="10">
        <f>VLOOKUP($A27,'4.Sep'!$A$6:$C$200,3,0)</f>
        <v>2.0000000000000001E-4</v>
      </c>
      <c r="BI27" s="10">
        <f>VLOOKUP($A27,'5.Sep'!$A$6:$C$200,3,0)</f>
        <v>2.9999999999999997E-4</v>
      </c>
      <c r="BJ27" s="10">
        <f>VLOOKUP($A27,'6.Sep'!$A$6:$C$200,3,0)</f>
        <v>2.9999999999999997E-4</v>
      </c>
      <c r="BK27" s="10">
        <f>VLOOKUP($A27,'7.Sep'!$A$6:$C$200,3,0)</f>
        <v>2.0000000000000001E-4</v>
      </c>
      <c r="BL27" s="10">
        <f>VLOOKUP($A27,'8.Sep'!$A$6:$C$200,3,0)</f>
        <v>2.9999999999999997E-4</v>
      </c>
      <c r="BM27" s="10">
        <f>VLOOKUP($A27,'9.Sep'!$A$6:$C$200,3,0)</f>
        <v>2.0000000000000001E-4</v>
      </c>
      <c r="BN27" s="10">
        <f>VLOOKUP($A27,'10.Sep'!$A$6:$C$200,3,0)</f>
        <v>2.0000000000000001E-4</v>
      </c>
      <c r="BO27" s="10">
        <f>VLOOKUP($A27,'11.Sep'!$A$6:$C$200,3,0)</f>
        <v>2.0000000000000001E-4</v>
      </c>
      <c r="BP27" s="8">
        <f>VLOOKUP($A27,'12.Sep'!$A$6:$C$200,3,0)</f>
        <v>2.0000000000000001E-4</v>
      </c>
      <c r="BQ27" s="8">
        <f>VLOOKUP($A27,'13.Sep'!$A$6:$C$200,3,0)</f>
        <v>2.0000000000000001E-4</v>
      </c>
      <c r="BR27" s="8">
        <f>VLOOKUP($A27,'14.Sep'!$A$6:$C$200,3,0)</f>
        <v>2.0000000000000001E-4</v>
      </c>
      <c r="BS27" s="8">
        <f>VLOOKUP($A27,'15.Sep'!$A$6:$C$200,3,0)</f>
        <v>2.0000000000000001E-4</v>
      </c>
      <c r="BT27" s="8">
        <f>VLOOKUP($A27,'16.Sep'!$A$6:$C$200,3,0)</f>
        <v>2.0000000000000001E-4</v>
      </c>
      <c r="BU27" s="8">
        <f>VLOOKUP($A27,'17.Sep'!$A$6:$C$200,3,0)</f>
        <v>2.0000000000000001E-4</v>
      </c>
      <c r="BV27" s="8">
        <f>VLOOKUP($A27,'18.Sep'!$A$6:$C$200,3,0)</f>
        <v>2.9999999999999997E-4</v>
      </c>
      <c r="BW27" s="8">
        <f>VLOOKUP($A27,'19.Sep'!$A$6:$C$200,3,0)</f>
        <v>2.9999999999999997E-4</v>
      </c>
      <c r="BX27" s="8">
        <f>VLOOKUP($A27,'20.Sep'!$A$6:$C$200,3,0)</f>
        <v>2.0000000000000001E-4</v>
      </c>
      <c r="BY27" s="8">
        <f>VLOOKUP($A27,'21.Sep'!$A$6:$C$200,3,0)</f>
        <v>2.0000000000000001E-4</v>
      </c>
      <c r="BZ27" s="8">
        <f>VLOOKUP($A27,'22.Sep'!$A$6:$C$200,3,0)</f>
        <v>1E-4</v>
      </c>
      <c r="CA27" s="8">
        <f>VLOOKUP($A27,'23.Sep'!$A$6:$C$200,3,0)</f>
        <v>2.0000000000000001E-4</v>
      </c>
      <c r="CB27" s="8">
        <f>VLOOKUP($A27,'24.Sep'!$A$6:$C$200,3,0)</f>
        <v>2.0000000000000001E-4</v>
      </c>
      <c r="CC27" s="8">
        <f>VLOOKUP($A27,'25.Sep'!$A$6:$C$200,3,0)</f>
        <v>2.0000000000000001E-4</v>
      </c>
    </row>
    <row r="28" spans="1:81">
      <c r="A28" s="7" t="s">
        <v>30</v>
      </c>
      <c r="B28" s="8">
        <v>1.4999999999999999E-4</v>
      </c>
      <c r="C28" s="8">
        <v>4.2857142857142863E-5</v>
      </c>
      <c r="D28" s="8">
        <v>1.1428571428571431E-4</v>
      </c>
      <c r="E28" s="8">
        <v>1.5714285714285716E-4</v>
      </c>
      <c r="F28" s="8">
        <v>1.0000000000000002E-4</v>
      </c>
      <c r="G28" s="8">
        <v>1.285714285714286E-4</v>
      </c>
      <c r="H28" s="8">
        <f t="shared" si="4"/>
        <v>8.5714285714285726E-5</v>
      </c>
      <c r="I28" s="8">
        <f t="shared" si="1"/>
        <v>7.1428571428571434E-5</v>
      </c>
      <c r="J28" s="8">
        <f t="shared" si="2"/>
        <v>1.0000000000000002E-4</v>
      </c>
      <c r="K28" s="8">
        <f t="shared" si="3"/>
        <v>1.2857142857142858E-4</v>
      </c>
      <c r="L28" s="9"/>
      <c r="M28" s="10">
        <v>0</v>
      </c>
      <c r="N28" s="10">
        <v>1E-4</v>
      </c>
      <c r="O28" s="10">
        <v>0</v>
      </c>
      <c r="P28" s="10">
        <v>2.9999999999999997E-4</v>
      </c>
      <c r="Q28" s="10">
        <v>2.9999999999999997E-4</v>
      </c>
      <c r="R28" s="10">
        <v>2.0000000000000001E-4</v>
      </c>
      <c r="S28" s="10">
        <v>1E-4</v>
      </c>
      <c r="T28" s="10">
        <v>0</v>
      </c>
      <c r="U28" s="10">
        <v>1E-4</v>
      </c>
      <c r="V28" s="10">
        <v>0</v>
      </c>
      <c r="W28" s="10">
        <v>0</v>
      </c>
      <c r="X28" s="10">
        <v>0</v>
      </c>
      <c r="Y28" s="10">
        <v>1E-4</v>
      </c>
      <c r="Z28" s="10">
        <v>1E-4</v>
      </c>
      <c r="AA28" s="10">
        <v>2.0000000000000001E-4</v>
      </c>
      <c r="AB28" s="10">
        <v>2.0000000000000001E-4</v>
      </c>
      <c r="AC28" s="10">
        <v>1E-4</v>
      </c>
      <c r="AD28" s="10">
        <v>1E-4</v>
      </c>
      <c r="AE28" s="10">
        <v>1E-4</v>
      </c>
      <c r="AF28" s="10">
        <v>0</v>
      </c>
      <c r="AG28" s="10">
        <v>2.0000000000000001E-4</v>
      </c>
      <c r="AH28" s="10">
        <v>1E-4</v>
      </c>
      <c r="AI28" s="10">
        <v>2.0000000000000001E-4</v>
      </c>
      <c r="AJ28" s="10">
        <v>2.0000000000000001E-4</v>
      </c>
      <c r="AK28" s="10">
        <v>2.0000000000000001E-4</v>
      </c>
      <c r="AL28" s="10">
        <v>1E-4</v>
      </c>
      <c r="AM28" s="8">
        <v>1E-4</v>
      </c>
      <c r="AN28" s="8">
        <v>0</v>
      </c>
      <c r="AO28" s="8">
        <v>2.0000000000000001E-4</v>
      </c>
      <c r="AP28" s="8">
        <v>1E-4</v>
      </c>
      <c r="AQ28" s="8">
        <v>1E-4</v>
      </c>
      <c r="AR28" s="8">
        <v>1E-4</v>
      </c>
      <c r="AS28" s="8">
        <v>1E-4</v>
      </c>
      <c r="AT28" s="8">
        <v>1E-4</v>
      </c>
      <c r="AU28" s="8">
        <v>2.0000000000000001E-4</v>
      </c>
      <c r="AV28" s="8">
        <v>1E-4</v>
      </c>
      <c r="AW28" s="8">
        <v>2.0000000000000001E-4</v>
      </c>
      <c r="AX28" s="8">
        <v>1E-4</v>
      </c>
      <c r="AY28" s="8">
        <v>1E-4</v>
      </c>
      <c r="AZ28" s="8">
        <v>1E-4</v>
      </c>
      <c r="BA28" s="8">
        <v>1E-4</v>
      </c>
      <c r="BB28" s="8">
        <v>1E-4</v>
      </c>
      <c r="BC28" s="8">
        <v>1E-4</v>
      </c>
      <c r="BD28" s="8">
        <v>0</v>
      </c>
      <c r="BE28" s="8">
        <f>VLOOKUP($A28,'1.Sep'!$A$6:$C$200,3,0)</f>
        <v>1E-4</v>
      </c>
      <c r="BF28" s="8">
        <f>VLOOKUP($A28,'2.Sep'!$A$6:$C$200,3,0)</f>
        <v>1E-4</v>
      </c>
      <c r="BG28" s="8">
        <f>VLOOKUP($A28,'3.Sep'!$A$6:$C$200,3,0)</f>
        <v>1E-4</v>
      </c>
      <c r="BH28" s="10">
        <f>VLOOKUP($A28,'4.Sep'!$A$6:$C$200,3,0)</f>
        <v>1E-4</v>
      </c>
      <c r="BI28" s="10">
        <f>VLOOKUP($A28,'5.Sep'!$A$6:$C$200,3,0)</f>
        <v>0</v>
      </c>
      <c r="BJ28" s="10">
        <f>VLOOKUP($A28,'6.Sep'!$A$6:$C$200,3,0)</f>
        <v>0</v>
      </c>
      <c r="BK28" s="10">
        <f>VLOOKUP($A28,'7.Sep'!$A$6:$C$200,3,0)</f>
        <v>1E-4</v>
      </c>
      <c r="BL28" s="10">
        <f>VLOOKUP($A28,'8.Sep'!$A$6:$C$200,3,0)</f>
        <v>1E-4</v>
      </c>
      <c r="BM28" s="10">
        <f>VLOOKUP($A28,'9.Sep'!$A$6:$C$200,3,0)</f>
        <v>1E-4</v>
      </c>
      <c r="BN28" s="10">
        <f>VLOOKUP($A28,'10.Sep'!$A$6:$C$200,3,0)</f>
        <v>1E-4</v>
      </c>
      <c r="BO28" s="10">
        <f>VLOOKUP($A28,'11.Sep'!$A$6:$C$200,3,0)</f>
        <v>1E-4</v>
      </c>
      <c r="BP28" s="8">
        <f>VLOOKUP($A28,'12.Sep'!$A$6:$C$200,3,0)</f>
        <v>1E-4</v>
      </c>
      <c r="BQ28" s="8">
        <f>VLOOKUP($A28,'13.Sep'!$A$6:$C$200,3,0)</f>
        <v>1E-4</v>
      </c>
      <c r="BR28" s="8">
        <f>VLOOKUP($A28,'14.Sep'!$A$6:$C$200,3,0)</f>
        <v>1E-4</v>
      </c>
      <c r="BS28" s="8">
        <f>VLOOKUP($A28,'15.Sep'!$A$6:$C$200,3,0)</f>
        <v>1E-4</v>
      </c>
      <c r="BT28" s="8">
        <f>VLOOKUP($A28,'16.Sep'!$A$6:$C$200,3,0)</f>
        <v>1E-4</v>
      </c>
      <c r="BU28" s="8">
        <f>VLOOKUP($A28,'17.Sep'!$A$6:$C$200,3,0)</f>
        <v>1E-4</v>
      </c>
      <c r="BV28" s="8">
        <f>VLOOKUP($A28,'18.Sep'!$A$6:$C$200,3,0)</f>
        <v>1E-4</v>
      </c>
      <c r="BW28" s="8">
        <f>VLOOKUP($A28,'19.Sep'!$A$6:$C$200,3,0)</f>
        <v>0</v>
      </c>
      <c r="BX28" s="8">
        <f>VLOOKUP($A28,'20.Sep'!$A$6:$C$200,3,0)</f>
        <v>1E-4</v>
      </c>
      <c r="BY28" s="8">
        <f>VLOOKUP($A28,'21.Sep'!$A$6:$C$200,3,0)</f>
        <v>1E-4</v>
      </c>
      <c r="BZ28" s="8">
        <f>VLOOKUP($A28,'22.Sep'!$A$6:$C$200,3,0)</f>
        <v>1E-4</v>
      </c>
      <c r="CA28" s="8">
        <f>VLOOKUP($A28,'23.Sep'!$A$6:$C$200,3,0)</f>
        <v>1E-4</v>
      </c>
      <c r="CB28" s="8">
        <f>VLOOKUP($A28,'24.Sep'!$A$6:$C$200,3,0)</f>
        <v>2.0000000000000001E-4</v>
      </c>
      <c r="CC28" s="8">
        <f>VLOOKUP($A28,'25.Sep'!$A$6:$C$200,3,0)</f>
        <v>2.9999999999999997E-4</v>
      </c>
    </row>
    <row r="29" spans="1:81">
      <c r="A29" s="7" t="s">
        <v>31</v>
      </c>
      <c r="B29" s="8">
        <v>2.1666666666666668E-4</v>
      </c>
      <c r="C29" s="8">
        <v>2.2857142857142859E-4</v>
      </c>
      <c r="D29" s="8">
        <v>2.4285714285714291E-4</v>
      </c>
      <c r="E29" s="8">
        <v>2.2857142857142859E-4</v>
      </c>
      <c r="F29" s="8">
        <v>1.5714285714285716E-4</v>
      </c>
      <c r="G29" s="8">
        <v>2.0000000000000004E-4</v>
      </c>
      <c r="H29" s="8">
        <f t="shared" si="4"/>
        <v>1.8571428571428572E-4</v>
      </c>
      <c r="I29" s="8">
        <f t="shared" si="1"/>
        <v>2.7142857142857144E-4</v>
      </c>
      <c r="J29" s="8">
        <f t="shared" si="2"/>
        <v>2.4285714285714283E-4</v>
      </c>
      <c r="K29" s="8">
        <f t="shared" si="3"/>
        <v>2.0000000000000001E-4</v>
      </c>
      <c r="L29" s="9"/>
      <c r="M29" s="10">
        <v>2.0000000000000001E-4</v>
      </c>
      <c r="N29" s="10">
        <v>1E-4</v>
      </c>
      <c r="O29" s="10">
        <v>1E-4</v>
      </c>
      <c r="P29" s="10">
        <v>2.0000000000000001E-4</v>
      </c>
      <c r="Q29" s="10">
        <v>5.9999999999999995E-4</v>
      </c>
      <c r="R29" s="10">
        <v>1E-4</v>
      </c>
      <c r="S29" s="10">
        <v>2.0000000000000001E-4</v>
      </c>
      <c r="T29" s="10">
        <v>2.9999999999999997E-4</v>
      </c>
      <c r="U29" s="10">
        <v>1E-4</v>
      </c>
      <c r="V29" s="10">
        <v>2.0000000000000001E-4</v>
      </c>
      <c r="W29" s="10">
        <v>2.0000000000000001E-4</v>
      </c>
      <c r="X29" s="10">
        <v>2.0000000000000001E-4</v>
      </c>
      <c r="Y29" s="10">
        <v>4.0000000000000002E-4</v>
      </c>
      <c r="Z29" s="10">
        <v>2.9999999999999997E-4</v>
      </c>
      <c r="AA29" s="10">
        <v>4.0000000000000002E-4</v>
      </c>
      <c r="AB29" s="10">
        <v>2.0000000000000001E-4</v>
      </c>
      <c r="AC29" s="10">
        <v>2.0000000000000001E-4</v>
      </c>
      <c r="AD29" s="10">
        <v>2.0000000000000001E-4</v>
      </c>
      <c r="AE29" s="10">
        <v>2.0000000000000001E-4</v>
      </c>
      <c r="AF29" s="10">
        <v>2.0000000000000001E-4</v>
      </c>
      <c r="AG29" s="10">
        <v>2.9999999999999997E-4</v>
      </c>
      <c r="AH29" s="10">
        <v>2.9999999999999997E-4</v>
      </c>
      <c r="AI29" s="10">
        <v>2.0000000000000001E-4</v>
      </c>
      <c r="AJ29" s="10">
        <v>2.9999999999999997E-4</v>
      </c>
      <c r="AK29" s="10">
        <v>2.0000000000000001E-4</v>
      </c>
      <c r="AL29" s="10">
        <v>1E-4</v>
      </c>
      <c r="AM29" s="8">
        <v>2.0000000000000001E-4</v>
      </c>
      <c r="AN29" s="8">
        <v>1E-4</v>
      </c>
      <c r="AO29" s="8">
        <v>1E-4</v>
      </c>
      <c r="AP29" s="8">
        <v>2.0000000000000001E-4</v>
      </c>
      <c r="AQ29" s="8">
        <v>1E-4</v>
      </c>
      <c r="AR29" s="8">
        <v>2.0000000000000001E-4</v>
      </c>
      <c r="AS29" s="8">
        <v>2.0000000000000001E-4</v>
      </c>
      <c r="AT29" s="8">
        <v>2.0000000000000001E-4</v>
      </c>
      <c r="AU29" s="8">
        <v>2.9999999999999997E-4</v>
      </c>
      <c r="AV29" s="8">
        <v>2.0000000000000001E-4</v>
      </c>
      <c r="AW29" s="8">
        <v>2.0000000000000001E-4</v>
      </c>
      <c r="AX29" s="8">
        <v>2.0000000000000001E-4</v>
      </c>
      <c r="AY29" s="8">
        <v>2.0000000000000001E-4</v>
      </c>
      <c r="AZ29" s="8">
        <v>1E-4</v>
      </c>
      <c r="BA29" s="8">
        <v>2.0000000000000001E-4</v>
      </c>
      <c r="BB29" s="8">
        <v>1E-4</v>
      </c>
      <c r="BC29" s="8">
        <v>2.0000000000000001E-4</v>
      </c>
      <c r="BD29" s="8">
        <v>1E-4</v>
      </c>
      <c r="BE29" s="8">
        <f>VLOOKUP($A29,'1.Sep'!$A$6:$C$200,3,0)</f>
        <v>2.0000000000000001E-4</v>
      </c>
      <c r="BF29" s="8">
        <f>VLOOKUP($A29,'2.Sep'!$A$6:$C$200,3,0)</f>
        <v>1E-4</v>
      </c>
      <c r="BG29" s="8">
        <f>VLOOKUP($A29,'3.Sep'!$A$6:$C$200,3,0)</f>
        <v>2.9999999999999997E-4</v>
      </c>
      <c r="BH29" s="10">
        <f>VLOOKUP($A29,'4.Sep'!$A$6:$C$200,3,0)</f>
        <v>2.9999999999999997E-4</v>
      </c>
      <c r="BI29" s="10">
        <f>VLOOKUP($A29,'5.Sep'!$A$6:$C$200,3,0)</f>
        <v>2.9999999999999997E-4</v>
      </c>
      <c r="BJ29" s="10">
        <f>VLOOKUP($A29,'6.Sep'!$A$6:$C$200,3,0)</f>
        <v>2.0000000000000001E-4</v>
      </c>
      <c r="BK29" s="10">
        <f>VLOOKUP($A29,'7.Sep'!$A$6:$C$200,3,0)</f>
        <v>2.0000000000000001E-4</v>
      </c>
      <c r="BL29" s="10">
        <f>VLOOKUP($A29,'8.Sep'!$A$6:$C$200,3,0)</f>
        <v>4.0000000000000002E-4</v>
      </c>
      <c r="BM29" s="10">
        <f>VLOOKUP($A29,'9.Sep'!$A$6:$C$200,3,0)</f>
        <v>2.9999999999999997E-4</v>
      </c>
      <c r="BN29" s="10">
        <f>VLOOKUP($A29,'10.Sep'!$A$6:$C$200,3,0)</f>
        <v>2.0000000000000001E-4</v>
      </c>
      <c r="BO29" s="10">
        <f>VLOOKUP($A29,'11.Sep'!$A$6:$C$200,3,0)</f>
        <v>2.9999999999999997E-4</v>
      </c>
      <c r="BP29" s="8">
        <f>VLOOKUP($A29,'12.Sep'!$A$6:$C$200,3,0)</f>
        <v>2.0000000000000001E-4</v>
      </c>
      <c r="BQ29" s="8">
        <f>VLOOKUP($A29,'13.Sep'!$A$6:$C$200,3,0)</f>
        <v>2.0000000000000001E-4</v>
      </c>
      <c r="BR29" s="8">
        <f>VLOOKUP($A29,'14.Sep'!$A$6:$C$200,3,0)</f>
        <v>2.0000000000000001E-4</v>
      </c>
      <c r="BS29" s="8">
        <f>VLOOKUP($A29,'15.Sep'!$A$6:$C$200,3,0)</f>
        <v>2.0000000000000001E-4</v>
      </c>
      <c r="BT29" s="8">
        <f>VLOOKUP($A29,'16.Sep'!$A$6:$C$200,3,0)</f>
        <v>2.9999999999999997E-4</v>
      </c>
      <c r="BU29" s="8">
        <f>VLOOKUP($A29,'17.Sep'!$A$6:$C$200,3,0)</f>
        <v>2.9999999999999997E-4</v>
      </c>
      <c r="BV29" s="8">
        <f>VLOOKUP($A29,'18.Sep'!$A$6:$C$200,3,0)</f>
        <v>2.9999999999999997E-4</v>
      </c>
      <c r="BW29" s="8">
        <f>VLOOKUP($A29,'19.Sep'!$A$6:$C$200,3,0)</f>
        <v>2.9999999999999997E-4</v>
      </c>
      <c r="BX29" s="8">
        <f>VLOOKUP($A29,'20.Sep'!$A$6:$C$200,3,0)</f>
        <v>2.0000000000000001E-4</v>
      </c>
      <c r="BY29" s="8">
        <f>VLOOKUP($A29,'21.Sep'!$A$6:$C$200,3,0)</f>
        <v>2.0000000000000001E-4</v>
      </c>
      <c r="BZ29" s="8">
        <f>VLOOKUP($A29,'22.Sep'!$A$6:$C$200,3,0)</f>
        <v>2.0000000000000001E-4</v>
      </c>
      <c r="CA29" s="8">
        <f>VLOOKUP($A29,'23.Sep'!$A$6:$C$200,3,0)</f>
        <v>2.9999999999999997E-4</v>
      </c>
      <c r="CB29" s="8">
        <f>VLOOKUP($A29,'24.Sep'!$A$6:$C$200,3,0)</f>
        <v>1E-4</v>
      </c>
      <c r="CC29" s="8">
        <f>VLOOKUP($A29,'25.Sep'!$A$6:$C$200,3,0)</f>
        <v>1E-4</v>
      </c>
    </row>
    <row r="30" spans="1:81">
      <c r="A30" s="7" t="s">
        <v>32</v>
      </c>
      <c r="B30" s="8">
        <v>1.6666666666666667E-5</v>
      </c>
      <c r="C30" s="8">
        <v>0</v>
      </c>
      <c r="D30" s="8">
        <v>0</v>
      </c>
      <c r="E30" s="8">
        <v>0</v>
      </c>
      <c r="F30" s="8">
        <v>0</v>
      </c>
      <c r="G30" s="8">
        <v>1.4285714285714287E-5</v>
      </c>
      <c r="H30" s="8">
        <f t="shared" si="4"/>
        <v>0</v>
      </c>
      <c r="I30" s="8">
        <f t="shared" si="1"/>
        <v>5.7142857142857148E-5</v>
      </c>
      <c r="J30" s="8">
        <f t="shared" si="2"/>
        <v>0</v>
      </c>
      <c r="K30" s="8">
        <f t="shared" si="3"/>
        <v>0</v>
      </c>
      <c r="L30" s="9"/>
      <c r="M30" s="10">
        <v>0</v>
      </c>
      <c r="N30" s="10">
        <v>0</v>
      </c>
      <c r="O30" s="10">
        <v>0</v>
      </c>
      <c r="P30" s="10">
        <v>0</v>
      </c>
      <c r="Q30" s="10">
        <v>1E-4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10">
        <v>0</v>
      </c>
      <c r="AS30" s="8">
        <v>0</v>
      </c>
      <c r="AT30" s="8">
        <v>0</v>
      </c>
      <c r="AU30" s="8">
        <v>0</v>
      </c>
      <c r="AV30" s="8">
        <v>0</v>
      </c>
      <c r="AW30" s="10">
        <v>0</v>
      </c>
      <c r="AX30" s="8">
        <v>0</v>
      </c>
      <c r="AY30" s="8">
        <v>0</v>
      </c>
      <c r="AZ30" s="8">
        <v>0</v>
      </c>
      <c r="BA30" s="8">
        <v>1E-4</v>
      </c>
      <c r="BB30" s="8">
        <v>0</v>
      </c>
      <c r="BC30" s="8">
        <v>0</v>
      </c>
      <c r="BD30" s="8">
        <v>0</v>
      </c>
      <c r="BE30" s="8">
        <f>VLOOKUP($A30,'1.Sep'!$A$6:$C$200,3,0)</f>
        <v>0</v>
      </c>
      <c r="BF30" s="8">
        <f>VLOOKUP($A30,'2.Sep'!$A$6:$C$200,3,0)</f>
        <v>0</v>
      </c>
      <c r="BG30" s="8">
        <f>VLOOKUP($A30,'3.Sep'!$A$6:$C$200,3,0)</f>
        <v>0</v>
      </c>
      <c r="BH30" s="10">
        <f>VLOOKUP($A30,'4.Sep'!$A$6:$C$200,3,0)</f>
        <v>0</v>
      </c>
      <c r="BI30" s="10">
        <f>VLOOKUP($A30,'5.Sep'!$A$6:$C$200,3,0)</f>
        <v>0</v>
      </c>
      <c r="BJ30" s="10">
        <f>VLOOKUP($A30,'6.Sep'!$A$6:$C$200,3,0)</f>
        <v>1E-4</v>
      </c>
      <c r="BK30" s="10">
        <f>VLOOKUP($A30,'7.Sep'!$A$6:$C$200,3,0)</f>
        <v>1E-4</v>
      </c>
      <c r="BL30" s="10">
        <f>VLOOKUP($A30,'8.Sep'!$A$6:$C$200,3,0)</f>
        <v>0</v>
      </c>
      <c r="BM30" s="10">
        <f>VLOOKUP($A30,'9.Sep'!$A$6:$C$200,3,0)</f>
        <v>1E-4</v>
      </c>
      <c r="BN30" s="10">
        <f>VLOOKUP($A30,'10.Sep'!$A$6:$C$200,3,0)</f>
        <v>0</v>
      </c>
      <c r="BO30" s="10">
        <f>VLOOKUP($A30,'11.Sep'!$A$6:$C$200,3,0)</f>
        <v>1E-4</v>
      </c>
      <c r="BP30" s="8">
        <f>VLOOKUP($A30,'12.Sep'!$A$6:$C$200,3,0)</f>
        <v>0</v>
      </c>
      <c r="BQ30" s="8">
        <f>VLOOKUP($A30,'13.Sep'!$A$6:$C$200,3,0)</f>
        <v>0</v>
      </c>
      <c r="BR30" s="8">
        <f>VLOOKUP($A30,'14.Sep'!$A$6:$C$200,3,0)</f>
        <v>0</v>
      </c>
      <c r="BS30" s="8">
        <f>VLOOKUP($A30,'15.Sep'!$A$6:$C$200,3,0)</f>
        <v>0</v>
      </c>
      <c r="BT30" s="8">
        <f>VLOOKUP($A30,'16.Sep'!$A$6:$C$200,3,0)</f>
        <v>0</v>
      </c>
      <c r="BU30" s="8">
        <f>VLOOKUP($A30,'17.Sep'!$A$6:$C$200,3,0)</f>
        <v>0</v>
      </c>
      <c r="BV30" s="8">
        <f>VLOOKUP($A30,'18.Sep'!$A$6:$C$200,3,0)</f>
        <v>0</v>
      </c>
      <c r="BW30" s="8">
        <f>VLOOKUP($A30,'19.Sep'!$A$6:$C$200,3,0)</f>
        <v>0</v>
      </c>
      <c r="BX30" s="8">
        <f>VLOOKUP($A30,'20.Sep'!$A$6:$C$200,3,0)</f>
        <v>0</v>
      </c>
      <c r="BY30" s="10">
        <v>0</v>
      </c>
      <c r="BZ30" s="8">
        <f>VLOOKUP($A30,'22.Sep'!$A$6:$C$200,3,0)</f>
        <v>0</v>
      </c>
      <c r="CA30" s="8">
        <f>VLOOKUP($A30,'23.Sep'!$A$6:$C$200,3,0)</f>
        <v>0</v>
      </c>
      <c r="CB30" s="8">
        <f>VLOOKUP($A30,'24.Sep'!$A$6:$C$200,3,0)</f>
        <v>0</v>
      </c>
      <c r="CC30" s="8">
        <f>VLOOKUP($A30,'25.Sep'!$A$6:$C$200,3,0)</f>
        <v>0</v>
      </c>
    </row>
    <row r="31" spans="1:81">
      <c r="A31" s="7" t="s">
        <v>33</v>
      </c>
      <c r="B31" s="8">
        <v>3.3333333333333335E-5</v>
      </c>
      <c r="C31" s="8">
        <v>2.8571428571428574E-5</v>
      </c>
      <c r="D31" s="8">
        <v>4.2857142857142863E-5</v>
      </c>
      <c r="E31" s="8">
        <v>1.1428571428571427E-4</v>
      </c>
      <c r="F31" s="8">
        <v>0</v>
      </c>
      <c r="G31" s="8">
        <v>1.4285714285714287E-5</v>
      </c>
      <c r="H31" s="8">
        <f t="shared" si="4"/>
        <v>1.4285714285714287E-5</v>
      </c>
      <c r="I31" s="8">
        <f t="shared" si="1"/>
        <v>0</v>
      </c>
      <c r="J31" s="8">
        <f t="shared" si="2"/>
        <v>2.8571428571428574E-5</v>
      </c>
      <c r="K31" s="8">
        <f t="shared" si="3"/>
        <v>0</v>
      </c>
      <c r="L31" s="9"/>
      <c r="M31" s="10">
        <v>0</v>
      </c>
      <c r="N31" s="10">
        <v>0</v>
      </c>
      <c r="O31" s="10">
        <v>0</v>
      </c>
      <c r="P31" s="10">
        <v>0</v>
      </c>
      <c r="Q31" s="10">
        <v>2.0000000000000001E-4</v>
      </c>
      <c r="R31" s="10">
        <v>0</v>
      </c>
      <c r="S31" s="10">
        <v>1E-4</v>
      </c>
      <c r="T31" s="10">
        <v>1E-4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1E-4</v>
      </c>
      <c r="AA31" s="10">
        <v>0</v>
      </c>
      <c r="AB31" s="10">
        <v>0</v>
      </c>
      <c r="AC31" s="10">
        <v>0</v>
      </c>
      <c r="AD31" s="10">
        <v>0</v>
      </c>
      <c r="AE31" s="10">
        <v>1E-4</v>
      </c>
      <c r="AF31" s="10">
        <v>1E-4</v>
      </c>
      <c r="AG31" s="10">
        <v>0</v>
      </c>
      <c r="AH31" s="10">
        <v>1E-4</v>
      </c>
      <c r="AI31" s="10">
        <v>0</v>
      </c>
      <c r="AJ31" s="10">
        <v>2.9999999999999997E-4</v>
      </c>
      <c r="AK31" s="10">
        <v>2.9999999999999997E-4</v>
      </c>
      <c r="AL31" s="10">
        <v>1E-4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1E-4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f>VLOOKUP($A31,'1.Sep'!$A$6:$C$200,3,0)</f>
        <v>0</v>
      </c>
      <c r="BF31" s="8">
        <f>VLOOKUP($A31,'2.Sep'!$A$6:$C$200,3,0)</f>
        <v>0</v>
      </c>
      <c r="BG31" s="8">
        <f>VLOOKUP($A31,'3.Sep'!$A$6:$C$200,3,0)</f>
        <v>1E-4</v>
      </c>
      <c r="BH31" s="10">
        <f>VLOOKUP($A31,'4.Sep'!$A$6:$C$200,3,0)</f>
        <v>0</v>
      </c>
      <c r="BI31" s="10">
        <f>VLOOKUP($A31,'5.Sep'!$A$6:$C$200,3,0)</f>
        <v>0</v>
      </c>
      <c r="BJ31" s="10">
        <f>VLOOKUP($A31,'6.Sep'!$A$6:$C$200,3,0)</f>
        <v>0</v>
      </c>
      <c r="BK31" s="10">
        <v>0</v>
      </c>
      <c r="BL31" s="10">
        <f>VLOOKUP($A31,'8.Sep'!$A$6:$C$200,3,0)</f>
        <v>0</v>
      </c>
      <c r="BM31" s="10">
        <f>VLOOKUP($A31,'9.Sep'!$A$6:$C$200,3,0)</f>
        <v>0</v>
      </c>
      <c r="BN31" s="10">
        <f>VLOOKUP($A31,'10.Sep'!$A$6:$C$200,3,0)</f>
        <v>0</v>
      </c>
      <c r="BO31" s="10">
        <f>VLOOKUP($A31,'11.Sep'!$A$6:$C$200,3,0)</f>
        <v>0</v>
      </c>
      <c r="BP31" s="8">
        <f>VLOOKUP($A31,'12.Sep'!$A$6:$C$200,3,0)</f>
        <v>0</v>
      </c>
      <c r="BQ31" s="8">
        <f>VLOOKUP($A31,'13.Sep'!$A$6:$C$200,3,0)</f>
        <v>0</v>
      </c>
      <c r="BR31" s="8">
        <f>VLOOKUP($A31,'14.Sep'!$A$6:$C$200,3,0)</f>
        <v>0</v>
      </c>
      <c r="BS31" s="8">
        <f>VLOOKUP($A31,'15.Sep'!$A$6:$C$200,3,0)</f>
        <v>1E-4</v>
      </c>
      <c r="BT31" s="8">
        <f>VLOOKUP($A31,'16.Sep'!$A$6:$C$200,3,0)</f>
        <v>0</v>
      </c>
      <c r="BU31" s="8">
        <f>VLOOKUP($A31,'17.Sep'!$A$6:$C$200,3,0)</f>
        <v>0</v>
      </c>
      <c r="BV31" s="8">
        <f>VLOOKUP($A31,'18.Sep'!$A$6:$C$200,3,0)</f>
        <v>1E-4</v>
      </c>
      <c r="BW31" s="8">
        <f>VLOOKUP($A31,'19.Sep'!$A$6:$C$200,3,0)</f>
        <v>0</v>
      </c>
      <c r="BX31" s="8">
        <f>VLOOKUP($A31,'20.Sep'!$A$6:$C$200,3,0)</f>
        <v>0</v>
      </c>
      <c r="BY31" s="8">
        <f>VLOOKUP($A31,'21.Sep'!$A$6:$C$200,3,0)</f>
        <v>0</v>
      </c>
      <c r="BZ31" s="8">
        <f>VLOOKUP($A31,'22.Sep'!$A$6:$C$200,3,0)</f>
        <v>0</v>
      </c>
      <c r="CA31" s="8">
        <f>VLOOKUP($A31,'23.Sep'!$A$6:$C$200,3,0)</f>
        <v>0</v>
      </c>
      <c r="CB31" s="8">
        <f>VLOOKUP($A31,'24.Sep'!$A$6:$C$200,3,0)</f>
        <v>0</v>
      </c>
      <c r="CC31" s="8">
        <f>VLOOKUP($A31,'25.Sep'!$A$6:$C$200,3,0)</f>
        <v>0</v>
      </c>
    </row>
    <row r="32" spans="1:81">
      <c r="A32" s="7" t="s">
        <v>34</v>
      </c>
      <c r="B32" s="8">
        <v>1.6666666666666667E-5</v>
      </c>
      <c r="C32" s="8">
        <v>1.4285714285714287E-5</v>
      </c>
      <c r="D32" s="8">
        <v>2.8571428571428574E-5</v>
      </c>
      <c r="E32" s="8">
        <v>1.4285714285714287E-5</v>
      </c>
      <c r="F32" s="8">
        <v>2.8571428571428574E-5</v>
      </c>
      <c r="G32" s="8">
        <v>0</v>
      </c>
      <c r="H32" s="8">
        <f t="shared" si="4"/>
        <v>0</v>
      </c>
      <c r="I32" s="8">
        <f t="shared" si="1"/>
        <v>0</v>
      </c>
      <c r="J32" s="8">
        <f t="shared" si="2"/>
        <v>0</v>
      </c>
      <c r="K32" s="8" t="e">
        <f t="shared" si="3"/>
        <v>#N/A</v>
      </c>
      <c r="L32" s="9"/>
      <c r="M32" s="10">
        <v>0</v>
      </c>
      <c r="N32" s="10">
        <v>0</v>
      </c>
      <c r="O32" s="10">
        <v>0</v>
      </c>
      <c r="P32" s="10">
        <v>1E-4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1E-4</v>
      </c>
      <c r="Z32" s="10">
        <v>0</v>
      </c>
      <c r="AA32" s="10">
        <v>1E-4</v>
      </c>
      <c r="AB32" s="10">
        <v>1E-4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1E-4</v>
      </c>
      <c r="AJ32" s="10">
        <v>0</v>
      </c>
      <c r="AK32" s="10">
        <v>0</v>
      </c>
      <c r="AL32" s="10">
        <v>0</v>
      </c>
      <c r="AM32" s="8">
        <v>0</v>
      </c>
      <c r="AN32" s="8">
        <v>0</v>
      </c>
      <c r="AO32" s="8">
        <v>0</v>
      </c>
      <c r="AP32" s="8">
        <v>0</v>
      </c>
      <c r="AQ32" s="8">
        <v>1E-4</v>
      </c>
      <c r="AR32" s="8">
        <v>1E-4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10">
        <v>0</v>
      </c>
      <c r="BC32" s="8">
        <v>0</v>
      </c>
      <c r="BD32" s="8">
        <v>0</v>
      </c>
      <c r="BE32" s="8">
        <f>VLOOKUP($A32,'1.Sep'!$A$6:$C$200,3,0)</f>
        <v>0</v>
      </c>
      <c r="BF32" s="10">
        <v>0</v>
      </c>
      <c r="BG32" s="10">
        <v>0</v>
      </c>
      <c r="BH32" s="10">
        <f>VLOOKUP($A32,'4.Sep'!$A$6:$C$200,3,0)</f>
        <v>0</v>
      </c>
      <c r="BI32" s="8">
        <v>0</v>
      </c>
      <c r="BJ32" s="10">
        <f>VLOOKUP($A32,'6.Sep'!$A$6:$C$200,3,0)</f>
        <v>0</v>
      </c>
      <c r="BK32" s="10">
        <v>0</v>
      </c>
      <c r="BL32" s="10">
        <f>VLOOKUP($A32,'8.Sep'!$A$6:$C$200,3,0)</f>
        <v>0</v>
      </c>
      <c r="BM32" s="10">
        <f>VLOOKUP($A32,'9.Sep'!$A$6:$C$200,3,0)</f>
        <v>0</v>
      </c>
      <c r="BN32" s="10">
        <f>VLOOKUP($A32,'10.Sep'!$A$6:$C$200,3,0)</f>
        <v>0</v>
      </c>
      <c r="BO32" s="10">
        <f>VLOOKUP($A32,'11.Sep'!$A$6:$C$200,3,0)</f>
        <v>0</v>
      </c>
      <c r="BP32" s="8">
        <f>VLOOKUP($A32,'12.Sep'!$A$6:$C$200,3,0)</f>
        <v>0</v>
      </c>
      <c r="BQ32" s="8">
        <f>VLOOKUP($A32,'13.Sep'!$A$6:$C$200,3,0)</f>
        <v>0</v>
      </c>
      <c r="BR32" s="8">
        <f>VLOOKUP($A32,'14.Sep'!$A$6:$C$200,3,0)</f>
        <v>0</v>
      </c>
      <c r="BS32" s="8">
        <f>VLOOKUP($A32,'15.Sep'!$A$6:$C$200,3,0)</f>
        <v>0</v>
      </c>
      <c r="BT32" s="8">
        <v>0</v>
      </c>
      <c r="BU32" s="8">
        <f>VLOOKUP($A32,'17.Sep'!$A$6:$C$200,3,0)</f>
        <v>0</v>
      </c>
      <c r="BV32" s="8">
        <f>VLOOKUP($A32,'18.Sep'!$A$6:$C$200,3,0)</f>
        <v>0</v>
      </c>
      <c r="BW32" s="8">
        <f>VLOOKUP($A32,'19.Sep'!$A$6:$C$200,3,0)</f>
        <v>0</v>
      </c>
      <c r="BX32" s="8">
        <f>VLOOKUP($A32,'20.Sep'!$A$6:$C$200,3,0)</f>
        <v>0</v>
      </c>
      <c r="BY32" s="8">
        <f>VLOOKUP($A32,'21.Sep'!$A$6:$C$200,3,0)</f>
        <v>0</v>
      </c>
      <c r="BZ32" s="8">
        <f>VLOOKUP($A32,'22.Sep'!$A$6:$C$200,3,0)</f>
        <v>0</v>
      </c>
      <c r="CA32" s="8">
        <f>VLOOKUP($A32,'23.Sep'!$A$6:$C$200,3,0)</f>
        <v>0</v>
      </c>
      <c r="CB32" s="8">
        <f>VLOOKUP($A32,'24.Sep'!$A$6:$C$200,3,0)</f>
        <v>0</v>
      </c>
      <c r="CC32" s="8" t="e">
        <f>VLOOKUP($A32,'25.Sep'!$A$6:$C$200,3,0)</f>
        <v>#N/A</v>
      </c>
    </row>
    <row r="33" spans="1:81">
      <c r="A33" s="7" t="s">
        <v>35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f t="shared" si="4"/>
        <v>0</v>
      </c>
      <c r="I33" s="8">
        <f t="shared" si="1"/>
        <v>0</v>
      </c>
      <c r="J33" s="8">
        <f t="shared" si="2"/>
        <v>0</v>
      </c>
      <c r="K33" s="8">
        <f t="shared" si="3"/>
        <v>0</v>
      </c>
      <c r="L33" s="9"/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8">
        <v>0</v>
      </c>
      <c r="AN33" s="10">
        <v>0</v>
      </c>
      <c r="AO33" s="10">
        <v>0</v>
      </c>
      <c r="AP33" s="10">
        <v>0</v>
      </c>
      <c r="AQ33" s="10">
        <v>0</v>
      </c>
      <c r="AR33" s="8">
        <v>0</v>
      </c>
      <c r="AS33" s="8">
        <v>0</v>
      </c>
      <c r="AT33" s="8">
        <v>0</v>
      </c>
      <c r="AU33" s="8">
        <v>0</v>
      </c>
      <c r="AV33" s="10">
        <v>0</v>
      </c>
      <c r="AW33" s="10">
        <v>0</v>
      </c>
      <c r="AX33" s="8">
        <v>0</v>
      </c>
      <c r="AY33" s="8">
        <v>0</v>
      </c>
      <c r="AZ33" s="8">
        <v>0</v>
      </c>
      <c r="BA33" s="10">
        <v>0</v>
      </c>
      <c r="BB33" s="10">
        <v>0</v>
      </c>
      <c r="BC33" s="8">
        <v>0</v>
      </c>
      <c r="BD33" s="8">
        <v>0</v>
      </c>
      <c r="BE33" s="10">
        <v>0</v>
      </c>
      <c r="BF33" s="10">
        <v>0</v>
      </c>
      <c r="BG33" s="10">
        <v>0</v>
      </c>
      <c r="BH33" s="10">
        <v>0</v>
      </c>
      <c r="BI33" s="8">
        <v>0</v>
      </c>
      <c r="BJ33" s="10">
        <v>0</v>
      </c>
      <c r="BK33" s="10">
        <v>0</v>
      </c>
      <c r="BL33" s="8">
        <v>0</v>
      </c>
      <c r="BM33" s="10">
        <v>0</v>
      </c>
      <c r="BN33" s="10">
        <v>0</v>
      </c>
      <c r="BO33" s="10">
        <v>0</v>
      </c>
      <c r="BP33" s="8">
        <v>0</v>
      </c>
      <c r="BQ33" s="8">
        <v>0</v>
      </c>
      <c r="BR33" s="10">
        <v>0</v>
      </c>
      <c r="BS33" s="10">
        <v>0</v>
      </c>
      <c r="BT33" s="8">
        <v>0</v>
      </c>
      <c r="BU33" s="8">
        <v>0</v>
      </c>
      <c r="BV33" s="10">
        <v>0</v>
      </c>
      <c r="BW33" s="10">
        <v>0</v>
      </c>
      <c r="BX33" s="10">
        <v>0</v>
      </c>
      <c r="BY33" s="10">
        <v>0</v>
      </c>
      <c r="BZ33" s="8">
        <v>0</v>
      </c>
      <c r="CA33" s="10">
        <v>0</v>
      </c>
      <c r="CB33" s="10">
        <v>0</v>
      </c>
      <c r="CC33" s="10">
        <v>0</v>
      </c>
    </row>
    <row r="34" spans="1:81">
      <c r="A34" s="7" t="s">
        <v>36</v>
      </c>
      <c r="B34" s="8">
        <v>5.0000000000000002E-5</v>
      </c>
      <c r="C34" s="8">
        <v>2.8571428571428574E-5</v>
      </c>
      <c r="D34" s="8">
        <v>2.8571428571428574E-5</v>
      </c>
      <c r="E34" s="8">
        <v>2.8571428571428574E-5</v>
      </c>
      <c r="F34" s="8">
        <v>2.8571428571428574E-5</v>
      </c>
      <c r="G34" s="8">
        <v>2.8571428571428574E-5</v>
      </c>
      <c r="H34" s="8">
        <f t="shared" si="4"/>
        <v>2.8571428571428574E-5</v>
      </c>
      <c r="I34" s="8">
        <f t="shared" si="1"/>
        <v>2.8571428571428574E-5</v>
      </c>
      <c r="J34" s="8">
        <f t="shared" si="2"/>
        <v>0</v>
      </c>
      <c r="K34" s="8">
        <f t="shared" si="3"/>
        <v>0</v>
      </c>
      <c r="L34" s="9"/>
      <c r="M34" s="10">
        <v>1E-4</v>
      </c>
      <c r="N34" s="10">
        <v>0</v>
      </c>
      <c r="O34" s="10">
        <v>0</v>
      </c>
      <c r="P34" s="10">
        <v>1E-4</v>
      </c>
      <c r="Q34" s="10">
        <v>1E-4</v>
      </c>
      <c r="R34" s="10">
        <v>0</v>
      </c>
      <c r="S34" s="10">
        <v>1E-4</v>
      </c>
      <c r="T34" s="10">
        <v>0</v>
      </c>
      <c r="U34" s="10">
        <v>0</v>
      </c>
      <c r="V34" s="10">
        <v>1E-4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">
        <v>1E-4</v>
      </c>
      <c r="AE34" s="10">
        <v>0</v>
      </c>
      <c r="AF34" s="10">
        <v>0</v>
      </c>
      <c r="AG34" s="10">
        <v>1E-4</v>
      </c>
      <c r="AH34" s="10">
        <v>0</v>
      </c>
      <c r="AI34" s="10">
        <v>0</v>
      </c>
      <c r="AJ34" s="10">
        <v>1E-4</v>
      </c>
      <c r="AK34" s="10">
        <v>0</v>
      </c>
      <c r="AL34" s="10">
        <v>0</v>
      </c>
      <c r="AM34" s="8">
        <v>0</v>
      </c>
      <c r="AN34" s="8">
        <v>0</v>
      </c>
      <c r="AO34" s="8">
        <v>1E-4</v>
      </c>
      <c r="AP34" s="10">
        <v>0</v>
      </c>
      <c r="AQ34" s="8">
        <v>0</v>
      </c>
      <c r="AR34" s="8">
        <v>1E-4</v>
      </c>
      <c r="AS34" s="8">
        <v>0</v>
      </c>
      <c r="AT34" s="8">
        <v>0</v>
      </c>
      <c r="AU34" s="8">
        <v>0</v>
      </c>
      <c r="AV34" s="8">
        <v>0</v>
      </c>
      <c r="AW34" s="8">
        <v>1E-4</v>
      </c>
      <c r="AX34" s="8">
        <v>1E-4</v>
      </c>
      <c r="AY34" s="8">
        <v>0</v>
      </c>
      <c r="AZ34" s="8">
        <v>0</v>
      </c>
      <c r="BA34" s="8">
        <v>0</v>
      </c>
      <c r="BB34" s="8">
        <v>1E-4</v>
      </c>
      <c r="BC34" s="8">
        <v>0</v>
      </c>
      <c r="BD34" s="8">
        <v>0</v>
      </c>
      <c r="BE34" s="8">
        <f>VLOOKUP($A34,'1.Sep'!$A$6:$C$200,3,0)</f>
        <v>0</v>
      </c>
      <c r="BF34" s="8">
        <f>VLOOKUP($A34,'2.Sep'!$A$6:$C$200,3,0)</f>
        <v>0</v>
      </c>
      <c r="BG34" s="8">
        <f>VLOOKUP($A34,'3.Sep'!$A$6:$C$200,3,0)</f>
        <v>0</v>
      </c>
      <c r="BH34" s="10">
        <f>VLOOKUP($A34,'4.Sep'!$A$6:$C$200,3,0)</f>
        <v>1E-4</v>
      </c>
      <c r="BI34" s="10">
        <f>VLOOKUP($A34,'5.Sep'!$A$6:$C$200,3,0)</f>
        <v>1E-4</v>
      </c>
      <c r="BJ34" s="10">
        <f>VLOOKUP($A34,'6.Sep'!$A$6:$C$200,3,0)</f>
        <v>0</v>
      </c>
      <c r="BK34" s="10">
        <f>VLOOKUP($A34,'7.Sep'!$A$6:$C$200,3,0)</f>
        <v>0</v>
      </c>
      <c r="BL34" s="8">
        <v>0</v>
      </c>
      <c r="BM34" s="10">
        <f>VLOOKUP($A34,'9.Sep'!$A$6:$C$200,3,0)</f>
        <v>1E-4</v>
      </c>
      <c r="BN34" s="10">
        <f>VLOOKUP($A34,'10.Sep'!$A$6:$C$200,3,0)</f>
        <v>0</v>
      </c>
      <c r="BO34" s="10">
        <f>VLOOKUP($A34,'11.Sep'!$A$6:$C$200,3,0)</f>
        <v>0</v>
      </c>
      <c r="BP34" s="8">
        <f>VLOOKUP($A34,'12.Sep'!$A$6:$C$200,3,0)</f>
        <v>0</v>
      </c>
      <c r="BQ34" s="8">
        <f>VLOOKUP($A34,'13.Sep'!$A$6:$C$200,3,0)</f>
        <v>0</v>
      </c>
      <c r="BR34" s="10">
        <v>0</v>
      </c>
      <c r="BS34" s="8">
        <f>VLOOKUP($A34,'15.Sep'!$A$6:$C$200,3,0)</f>
        <v>0</v>
      </c>
      <c r="BT34" s="8">
        <f>VLOOKUP($A34,'16.Sep'!$A$6:$C$200,3,0)</f>
        <v>0</v>
      </c>
      <c r="BU34" s="8">
        <f>VLOOKUP($A34,'17.Sep'!$A$6:$C$200,3,0)</f>
        <v>0</v>
      </c>
      <c r="BV34" s="8">
        <f>VLOOKUP($A34,'18.Sep'!$A$6:$C$200,3,0)</f>
        <v>0</v>
      </c>
      <c r="BW34" s="8">
        <f>VLOOKUP($A34,'19.Sep'!$A$6:$C$200,3,0)</f>
        <v>0</v>
      </c>
      <c r="BX34" s="8">
        <f>VLOOKUP($A34,'20.Sep'!$A$6:$C$200,3,0)</f>
        <v>0</v>
      </c>
      <c r="BY34" s="8">
        <f>VLOOKUP($A34,'21.Sep'!$A$6:$C$200,3,0)</f>
        <v>0</v>
      </c>
      <c r="BZ34" s="8">
        <f>VLOOKUP($A34,'22.Sep'!$A$6:$C$200,3,0)</f>
        <v>0</v>
      </c>
      <c r="CA34" s="8">
        <f>VLOOKUP($A34,'23.Sep'!$A$6:$C$200,3,0)</f>
        <v>0</v>
      </c>
      <c r="CB34" s="8">
        <f>VLOOKUP($A34,'24.Sep'!$A$6:$C$200,3,0)</f>
        <v>0</v>
      </c>
      <c r="CC34" s="8">
        <f>VLOOKUP($A34,'25.Sep'!$A$6:$C$200,3,0)</f>
        <v>0</v>
      </c>
    </row>
    <row r="35" spans="1:81">
      <c r="A35" s="7" t="s">
        <v>37</v>
      </c>
      <c r="B35" s="8">
        <v>1.6500000000000002E-3</v>
      </c>
      <c r="C35" s="8">
        <v>2.2857142857142859E-3</v>
      </c>
      <c r="D35" s="8">
        <v>9.5714285714285714E-4</v>
      </c>
      <c r="E35" s="8">
        <v>4.1428571428571431E-4</v>
      </c>
      <c r="F35" s="8">
        <v>2.1428571428571433E-4</v>
      </c>
      <c r="G35" s="8">
        <v>3.8571428571428573E-4</v>
      </c>
      <c r="H35" s="8">
        <f t="shared" si="4"/>
        <v>2.1428571428571433E-4</v>
      </c>
      <c r="I35" s="8">
        <f t="shared" si="1"/>
        <v>2.8571428571428574E-4</v>
      </c>
      <c r="J35" s="8">
        <f t="shared" si="2"/>
        <v>1.7142857142857145E-4</v>
      </c>
      <c r="K35" s="8">
        <f t="shared" si="3"/>
        <v>2.1428571428571425E-4</v>
      </c>
      <c r="L35" s="9"/>
      <c r="M35" s="10">
        <v>1.2999999999999999E-3</v>
      </c>
      <c r="N35" s="10">
        <v>1.8E-3</v>
      </c>
      <c r="O35" s="10">
        <v>1.4E-3</v>
      </c>
      <c r="P35" s="10">
        <v>1.1000000000000001E-3</v>
      </c>
      <c r="Q35" s="10">
        <v>2.3999999999999998E-3</v>
      </c>
      <c r="R35" s="10">
        <v>1.9E-3</v>
      </c>
      <c r="S35" s="10">
        <v>1.1000000000000001E-3</v>
      </c>
      <c r="T35" s="10">
        <v>2.3999999999999998E-3</v>
      </c>
      <c r="U35" s="10">
        <v>2.8E-3</v>
      </c>
      <c r="V35" s="10">
        <v>1.6999999999999999E-3</v>
      </c>
      <c r="W35" s="10">
        <v>2.5999999999999999E-3</v>
      </c>
      <c r="X35" s="10">
        <v>2.5999999999999999E-3</v>
      </c>
      <c r="Y35" s="10">
        <v>2.8E-3</v>
      </c>
      <c r="Z35" s="10">
        <v>2E-3</v>
      </c>
      <c r="AA35" s="10">
        <v>1.5E-3</v>
      </c>
      <c r="AB35" s="10">
        <v>1.1000000000000001E-3</v>
      </c>
      <c r="AC35" s="10">
        <v>8.9999999999999998E-4</v>
      </c>
      <c r="AD35" s="10">
        <v>4.0000000000000002E-4</v>
      </c>
      <c r="AE35" s="10">
        <v>4.0000000000000002E-4</v>
      </c>
      <c r="AF35" s="10">
        <v>4.0000000000000002E-4</v>
      </c>
      <c r="AG35" s="10">
        <v>2.9999999999999997E-4</v>
      </c>
      <c r="AH35" s="10">
        <v>2.0000000000000001E-4</v>
      </c>
      <c r="AI35" s="10">
        <v>2.0000000000000001E-4</v>
      </c>
      <c r="AJ35" s="10">
        <v>5.0000000000000001E-4</v>
      </c>
      <c r="AK35" s="10">
        <v>6.9999999999999999E-4</v>
      </c>
      <c r="AL35" s="10">
        <v>5.9999999999999995E-4</v>
      </c>
      <c r="AM35" s="8">
        <v>4.0000000000000002E-4</v>
      </c>
      <c r="AN35" s="8">
        <v>2.9999999999999997E-4</v>
      </c>
      <c r="AO35" s="8">
        <v>2.9999999999999997E-4</v>
      </c>
      <c r="AP35" s="8">
        <v>2.0000000000000001E-4</v>
      </c>
      <c r="AQ35" s="8">
        <v>1E-4</v>
      </c>
      <c r="AR35" s="8">
        <v>2.0000000000000001E-4</v>
      </c>
      <c r="AS35" s="8">
        <v>2.0000000000000001E-4</v>
      </c>
      <c r="AT35" s="8">
        <v>2.0000000000000001E-4</v>
      </c>
      <c r="AU35" s="8">
        <v>4.0000000000000002E-4</v>
      </c>
      <c r="AV35" s="8">
        <v>4.0000000000000002E-4</v>
      </c>
      <c r="AW35" s="8">
        <v>5.0000000000000001E-4</v>
      </c>
      <c r="AX35" s="8">
        <v>2.9999999999999997E-4</v>
      </c>
      <c r="AY35" s="8">
        <v>2.0000000000000001E-4</v>
      </c>
      <c r="AZ35" s="8">
        <v>4.0000000000000002E-4</v>
      </c>
      <c r="BA35" s="8">
        <v>5.0000000000000001E-4</v>
      </c>
      <c r="BB35" s="8">
        <v>5.0000000000000001E-4</v>
      </c>
      <c r="BC35" s="8">
        <v>2.0000000000000001E-4</v>
      </c>
      <c r="BD35" s="8">
        <v>2.0000000000000001E-4</v>
      </c>
      <c r="BE35" s="8">
        <f>VLOOKUP($A35,'1.Sep'!$A$6:$C$200,3,0)</f>
        <v>2.0000000000000001E-4</v>
      </c>
      <c r="BF35" s="8">
        <f>VLOOKUP($A35,'2.Sep'!$A$6:$C$200,3,0)</f>
        <v>2.0000000000000001E-4</v>
      </c>
      <c r="BG35" s="8">
        <f>VLOOKUP($A35,'3.Sep'!$A$6:$C$200,3,0)</f>
        <v>1E-4</v>
      </c>
      <c r="BH35" s="10">
        <f>VLOOKUP($A35,'4.Sep'!$A$6:$C$200,3,0)</f>
        <v>1E-4</v>
      </c>
      <c r="BI35" s="10">
        <f>VLOOKUP($A35,'5.Sep'!$A$6:$C$200,3,0)</f>
        <v>2.0000000000000001E-4</v>
      </c>
      <c r="BJ35" s="10">
        <f>VLOOKUP($A35,'6.Sep'!$A$6:$C$200,3,0)</f>
        <v>1E-4</v>
      </c>
      <c r="BK35" s="10">
        <f>VLOOKUP($A35,'7.Sep'!$A$6:$C$200,3,0)</f>
        <v>2.9999999999999997E-4</v>
      </c>
      <c r="BL35" s="10">
        <f>VLOOKUP($A35,'8.Sep'!$A$6:$C$200,3,0)</f>
        <v>2.9999999999999997E-4</v>
      </c>
      <c r="BM35" s="10">
        <f>VLOOKUP($A35,'9.Sep'!$A$6:$C$200,3,0)</f>
        <v>2.0000000000000001E-4</v>
      </c>
      <c r="BN35" s="10">
        <f>VLOOKUP($A35,'10.Sep'!$A$6:$C$200,3,0)</f>
        <v>4.0000000000000002E-4</v>
      </c>
      <c r="BO35" s="10">
        <f>VLOOKUP($A35,'11.Sep'!$A$6:$C$200,3,0)</f>
        <v>5.0000000000000001E-4</v>
      </c>
      <c r="BP35" s="8">
        <f>VLOOKUP($A35,'12.Sep'!$A$6:$C$200,3,0)</f>
        <v>2.9999999999999997E-4</v>
      </c>
      <c r="BQ35" s="8">
        <f>VLOOKUP($A35,'13.Sep'!$A$6:$C$200,3,0)</f>
        <v>1E-4</v>
      </c>
      <c r="BR35" s="8">
        <f>VLOOKUP($A35,'14.Sep'!$A$6:$C$200,3,0)</f>
        <v>2.0000000000000001E-4</v>
      </c>
      <c r="BS35" s="8">
        <f>VLOOKUP($A35,'15.Sep'!$A$6:$C$200,3,0)</f>
        <v>2.0000000000000001E-4</v>
      </c>
      <c r="BT35" s="8">
        <f>VLOOKUP($A35,'16.Sep'!$A$6:$C$200,3,0)</f>
        <v>1E-4</v>
      </c>
      <c r="BU35" s="8">
        <f>VLOOKUP($A35,'17.Sep'!$A$6:$C$200,3,0)</f>
        <v>1E-4</v>
      </c>
      <c r="BV35" s="8">
        <f>VLOOKUP($A35,'18.Sep'!$A$6:$C$200,3,0)</f>
        <v>2.0000000000000001E-4</v>
      </c>
      <c r="BW35" s="8">
        <f>VLOOKUP($A35,'19.Sep'!$A$6:$C$200,3,0)</f>
        <v>2.0000000000000001E-4</v>
      </c>
      <c r="BX35" s="8">
        <f>VLOOKUP($A35,'20.Sep'!$A$6:$C$200,3,0)</f>
        <v>1E-4</v>
      </c>
      <c r="BY35" s="8">
        <f>VLOOKUP($A35,'21.Sep'!$A$6:$C$200,3,0)</f>
        <v>2.0000000000000001E-4</v>
      </c>
      <c r="BZ35" s="8">
        <f>VLOOKUP($A35,'22.Sep'!$A$6:$C$200,3,0)</f>
        <v>2.0000000000000001E-4</v>
      </c>
      <c r="CA35" s="8">
        <f>VLOOKUP($A35,'23.Sep'!$A$6:$C$200,3,0)</f>
        <v>2.0000000000000001E-4</v>
      </c>
      <c r="CB35" s="8">
        <f>VLOOKUP($A35,'24.Sep'!$A$6:$C$200,3,0)</f>
        <v>2.9999999999999997E-4</v>
      </c>
      <c r="CC35" s="8">
        <f>VLOOKUP($A35,'25.Sep'!$A$6:$C$200,3,0)</f>
        <v>2.9999999999999997E-4</v>
      </c>
    </row>
    <row r="36" spans="1:81">
      <c r="A36" s="7" t="s">
        <v>38</v>
      </c>
      <c r="B36" s="8">
        <v>3.3333333333333335E-5</v>
      </c>
      <c r="C36" s="8">
        <v>1.4285714285714287E-5</v>
      </c>
      <c r="D36" s="8">
        <v>5.7142857142857148E-5</v>
      </c>
      <c r="E36" s="8">
        <v>4.2857142857142863E-5</v>
      </c>
      <c r="F36" s="8">
        <v>1.4285714285714287E-5</v>
      </c>
      <c r="G36" s="8">
        <v>5.7142857142857148E-5</v>
      </c>
      <c r="H36" s="8">
        <f t="shared" si="4"/>
        <v>4.2857142857142863E-5</v>
      </c>
      <c r="I36" s="8">
        <f t="shared" si="1"/>
        <v>1.4285714285714287E-5</v>
      </c>
      <c r="J36" s="8">
        <f t="shared" si="2"/>
        <v>1.4285714285714287E-5</v>
      </c>
      <c r="K36" s="8">
        <f t="shared" si="3"/>
        <v>5.7142857142857148E-5</v>
      </c>
      <c r="L36" s="9"/>
      <c r="M36" s="10">
        <v>0</v>
      </c>
      <c r="N36" s="10">
        <v>0</v>
      </c>
      <c r="O36" s="10">
        <v>0</v>
      </c>
      <c r="P36" s="10">
        <v>0</v>
      </c>
      <c r="Q36" s="10">
        <v>2.0000000000000001E-4</v>
      </c>
      <c r="R36" s="10">
        <v>0</v>
      </c>
      <c r="S36" s="10">
        <v>0</v>
      </c>
      <c r="T36" s="10">
        <v>1E-4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1E-4</v>
      </c>
      <c r="AA36" s="10">
        <v>1E-4</v>
      </c>
      <c r="AB36" s="10">
        <v>1E-4</v>
      </c>
      <c r="AC36" s="10">
        <v>0</v>
      </c>
      <c r="AD36" s="10">
        <v>1E-4</v>
      </c>
      <c r="AE36" s="10">
        <v>0</v>
      </c>
      <c r="AF36" s="10">
        <v>0</v>
      </c>
      <c r="AG36" s="10">
        <v>0</v>
      </c>
      <c r="AH36" s="10">
        <v>1E-4</v>
      </c>
      <c r="AI36" s="10">
        <v>1E-4</v>
      </c>
      <c r="AJ36" s="10">
        <v>0</v>
      </c>
      <c r="AK36" s="10">
        <v>1E-4</v>
      </c>
      <c r="AL36" s="10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1E-4</v>
      </c>
      <c r="AS36" s="8">
        <v>0</v>
      </c>
      <c r="AT36" s="8">
        <v>0</v>
      </c>
      <c r="AU36" s="8">
        <v>1E-4</v>
      </c>
      <c r="AV36" s="8">
        <v>1E-4</v>
      </c>
      <c r="AW36" s="8">
        <v>1E-4</v>
      </c>
      <c r="AX36" s="8">
        <v>0</v>
      </c>
      <c r="AY36" s="8">
        <v>0</v>
      </c>
      <c r="AZ36" s="8">
        <v>0</v>
      </c>
      <c r="BA36" s="8">
        <v>1E-4</v>
      </c>
      <c r="BB36" s="8">
        <v>1E-4</v>
      </c>
      <c r="BC36" s="8">
        <v>1E-4</v>
      </c>
      <c r="BD36" s="8">
        <v>1E-4</v>
      </c>
      <c r="BE36" s="8">
        <f>VLOOKUP($A36,'1.Sep'!$A$6:$C$200,3,0)</f>
        <v>0</v>
      </c>
      <c r="BF36" s="8">
        <f>VLOOKUP($A36,'2.Sep'!$A$6:$C$200,3,0)</f>
        <v>0</v>
      </c>
      <c r="BG36" s="8">
        <f>VLOOKUP($A36,'3.Sep'!$A$6:$C$200,3,0)</f>
        <v>0</v>
      </c>
      <c r="BH36" s="10">
        <f>VLOOKUP($A36,'4.Sep'!$A$6:$C$200,3,0)</f>
        <v>0</v>
      </c>
      <c r="BI36" s="10">
        <f>VLOOKUP($A36,'5.Sep'!$A$6:$C$200,3,0)</f>
        <v>0</v>
      </c>
      <c r="BJ36" s="10">
        <f>VLOOKUP($A36,'6.Sep'!$A$6:$C$200,3,0)</f>
        <v>0</v>
      </c>
      <c r="BK36" s="10">
        <f>VLOOKUP($A36,'7.Sep'!$A$6:$C$200,3,0)</f>
        <v>0</v>
      </c>
      <c r="BL36" s="10">
        <f>VLOOKUP($A36,'8.Sep'!$A$6:$C$200,3,0)</f>
        <v>0</v>
      </c>
      <c r="BM36" s="10">
        <f>VLOOKUP($A36,'9.Sep'!$A$6:$C$200,3,0)</f>
        <v>0</v>
      </c>
      <c r="BN36" s="10">
        <f>VLOOKUP($A36,'10.Sep'!$A$6:$C$200,3,0)</f>
        <v>0</v>
      </c>
      <c r="BO36" s="10">
        <f>VLOOKUP($A36,'11.Sep'!$A$6:$C$200,3,0)</f>
        <v>1E-4</v>
      </c>
      <c r="BP36" s="8">
        <f>VLOOKUP($A36,'12.Sep'!$A$6:$C$200,3,0)</f>
        <v>0</v>
      </c>
      <c r="BQ36" s="8">
        <f>VLOOKUP($A36,'13.Sep'!$A$6:$C$200,3,0)</f>
        <v>1E-4</v>
      </c>
      <c r="BR36" s="8">
        <f>VLOOKUP($A36,'14.Sep'!$A$6:$C$200,3,0)</f>
        <v>0</v>
      </c>
      <c r="BS36" s="8">
        <f>VLOOKUP($A36,'15.Sep'!$A$6:$C$200,3,0)</f>
        <v>0</v>
      </c>
      <c r="BT36" s="8">
        <f>VLOOKUP($A36,'16.Sep'!$A$6:$C$200,3,0)</f>
        <v>0</v>
      </c>
      <c r="BU36" s="8">
        <f>VLOOKUP($A36,'17.Sep'!$A$6:$C$200,3,0)</f>
        <v>0</v>
      </c>
      <c r="BV36" s="8">
        <f>VLOOKUP($A36,'18.Sep'!$A$6:$C$200,3,0)</f>
        <v>0</v>
      </c>
      <c r="BW36" s="8">
        <f>VLOOKUP($A36,'19.Sep'!$A$6:$C$200,3,0)</f>
        <v>0</v>
      </c>
      <c r="BX36" s="8">
        <f>VLOOKUP($A36,'20.Sep'!$A$6:$C$200,3,0)</f>
        <v>0</v>
      </c>
      <c r="BY36" s="8">
        <f>VLOOKUP($A36,'21.Sep'!$A$6:$C$200,3,0)</f>
        <v>0</v>
      </c>
      <c r="BZ36" s="8">
        <f>VLOOKUP($A36,'22.Sep'!$A$6:$C$200,3,0)</f>
        <v>1E-4</v>
      </c>
      <c r="CA36" s="8">
        <f>VLOOKUP($A36,'23.Sep'!$A$6:$C$200,3,0)</f>
        <v>1E-4</v>
      </c>
      <c r="CB36" s="8">
        <f>VLOOKUP($A36,'24.Sep'!$A$6:$C$200,3,0)</f>
        <v>1E-4</v>
      </c>
      <c r="CC36" s="8">
        <f>VLOOKUP($A36,'25.Sep'!$A$6:$C$200,3,0)</f>
        <v>1E-4</v>
      </c>
    </row>
    <row r="37" spans="1:81">
      <c r="A37" s="7" t="s">
        <v>39</v>
      </c>
      <c r="B37" s="8">
        <v>6.666666666666667E-5</v>
      </c>
      <c r="C37" s="8">
        <v>1.4285714285714287E-5</v>
      </c>
      <c r="D37" s="8">
        <v>1.4285714285714287E-5</v>
      </c>
      <c r="E37" s="8">
        <v>1.4285714285714287E-5</v>
      </c>
      <c r="F37" s="8">
        <v>7.1428571428571434E-5</v>
      </c>
      <c r="G37" s="8">
        <v>2.8571428571428574E-5</v>
      </c>
      <c r="H37" s="8">
        <f t="shared" si="4"/>
        <v>0</v>
      </c>
      <c r="I37" s="8">
        <f t="shared" si="1"/>
        <v>8.5714285714285726E-5</v>
      </c>
      <c r="J37" s="8">
        <f t="shared" si="2"/>
        <v>4.2857142857142863E-5</v>
      </c>
      <c r="K37" s="8">
        <f t="shared" si="3"/>
        <v>1.4285714285714287E-5</v>
      </c>
      <c r="L37" s="9"/>
      <c r="M37" s="10">
        <v>0</v>
      </c>
      <c r="N37" s="10">
        <v>0</v>
      </c>
      <c r="O37" s="10">
        <v>1E-4</v>
      </c>
      <c r="P37" s="10">
        <v>1E-4</v>
      </c>
      <c r="Q37" s="10">
        <v>2.0000000000000001E-4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1E-4</v>
      </c>
      <c r="Z37" s="10">
        <v>0</v>
      </c>
      <c r="AA37" s="10">
        <v>1E-4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1E-4</v>
      </c>
      <c r="AM37" s="8">
        <v>0</v>
      </c>
      <c r="AN37" s="8">
        <v>1E-4</v>
      </c>
      <c r="AO37" s="8">
        <v>1E-4</v>
      </c>
      <c r="AP37" s="8">
        <v>0</v>
      </c>
      <c r="AQ37" s="8">
        <v>0</v>
      </c>
      <c r="AR37" s="8">
        <v>1E-4</v>
      </c>
      <c r="AS37" s="8">
        <v>1E-4</v>
      </c>
      <c r="AT37" s="8">
        <v>1E-4</v>
      </c>
      <c r="AU37" s="8">
        <v>1E-4</v>
      </c>
      <c r="AV37" s="8">
        <v>0</v>
      </c>
      <c r="AW37" s="8">
        <v>0</v>
      </c>
      <c r="AX37" s="8">
        <v>0</v>
      </c>
      <c r="AY37" s="8">
        <v>0</v>
      </c>
      <c r="AZ37" s="8">
        <v>1E-4</v>
      </c>
      <c r="BA37" s="8">
        <v>0</v>
      </c>
      <c r="BB37" s="8">
        <v>0</v>
      </c>
      <c r="BC37" s="8">
        <v>0</v>
      </c>
      <c r="BD37" s="8">
        <v>0</v>
      </c>
      <c r="BE37" s="8">
        <f>VLOOKUP($A37,'1.Sep'!$A$6:$C$200,3,0)</f>
        <v>0</v>
      </c>
      <c r="BF37" s="8">
        <f>VLOOKUP($A37,'2.Sep'!$A$6:$C$200,3,0)</f>
        <v>0</v>
      </c>
      <c r="BG37" s="8">
        <f>VLOOKUP($A37,'3.Sep'!$A$6:$C$200,3,0)</f>
        <v>0</v>
      </c>
      <c r="BH37" s="10">
        <f>VLOOKUP($A37,'4.Sep'!$A$6:$C$200,3,0)</f>
        <v>0</v>
      </c>
      <c r="BI37" s="10">
        <f>VLOOKUP($A37,'5.Sep'!$A$6:$C$200,3,0)</f>
        <v>1E-4</v>
      </c>
      <c r="BJ37" s="10">
        <f>VLOOKUP($A37,'6.Sep'!$A$6:$C$200,3,0)</f>
        <v>1E-4</v>
      </c>
      <c r="BK37" s="10">
        <f>VLOOKUP($A37,'7.Sep'!$A$6:$C$200,3,0)</f>
        <v>1E-4</v>
      </c>
      <c r="BL37" s="10">
        <f>VLOOKUP($A37,'8.Sep'!$A$6:$C$200,3,0)</f>
        <v>1E-4</v>
      </c>
      <c r="BM37" s="10">
        <f>VLOOKUP($A37,'9.Sep'!$A$6:$C$200,3,0)</f>
        <v>1E-4</v>
      </c>
      <c r="BN37" s="10">
        <f>VLOOKUP($A37,'10.Sep'!$A$6:$C$200,3,0)</f>
        <v>1E-4</v>
      </c>
      <c r="BO37" s="10">
        <f>VLOOKUP($A37,'11.Sep'!$A$6:$C$200,3,0)</f>
        <v>0</v>
      </c>
      <c r="BP37" s="8">
        <f>VLOOKUP($A37,'12.Sep'!$A$6:$C$200,3,0)</f>
        <v>0</v>
      </c>
      <c r="BQ37" s="8">
        <f>VLOOKUP($A37,'13.Sep'!$A$6:$C$200,3,0)</f>
        <v>0</v>
      </c>
      <c r="BR37" s="8">
        <f>VLOOKUP($A37,'14.Sep'!$A$6:$C$200,3,0)</f>
        <v>0</v>
      </c>
      <c r="BS37" s="8">
        <f>VLOOKUP($A37,'15.Sep'!$A$6:$C$200,3,0)</f>
        <v>1E-4</v>
      </c>
      <c r="BT37" s="8">
        <f>VLOOKUP($A37,'16.Sep'!$A$6:$C$200,3,0)</f>
        <v>0</v>
      </c>
      <c r="BU37" s="8">
        <f>VLOOKUP($A37,'17.Sep'!$A$6:$C$200,3,0)</f>
        <v>1E-4</v>
      </c>
      <c r="BV37" s="8">
        <f>VLOOKUP($A37,'18.Sep'!$A$6:$C$200,3,0)</f>
        <v>1E-4</v>
      </c>
      <c r="BW37" s="8">
        <f>VLOOKUP($A37,'19.Sep'!$A$6:$C$200,3,0)</f>
        <v>0</v>
      </c>
      <c r="BX37" s="8">
        <f>VLOOKUP($A37,'20.Sep'!$A$6:$C$200,3,0)</f>
        <v>0</v>
      </c>
      <c r="BY37" s="8">
        <f>VLOOKUP($A37,'21.Sep'!$A$6:$C$200,3,0)</f>
        <v>0</v>
      </c>
      <c r="BZ37" s="8">
        <f>VLOOKUP($A37,'22.Sep'!$A$6:$C$200,3,0)</f>
        <v>0</v>
      </c>
      <c r="CA37" s="8">
        <f>VLOOKUP($A37,'23.Sep'!$A$6:$C$200,3,0)</f>
        <v>0</v>
      </c>
      <c r="CB37" s="8">
        <f>VLOOKUP($A37,'24.Sep'!$A$6:$C$200,3,0)</f>
        <v>0</v>
      </c>
      <c r="CC37" s="8">
        <f>VLOOKUP($A37,'25.Sep'!$A$6:$C$200,3,0)</f>
        <v>1E-4</v>
      </c>
    </row>
    <row r="38" spans="1:81">
      <c r="A38" s="7" t="s">
        <v>40</v>
      </c>
      <c r="B38" s="8">
        <v>3.3333333333333335E-5</v>
      </c>
      <c r="C38" s="8">
        <v>2.8571428571428574E-5</v>
      </c>
      <c r="D38" s="8">
        <v>7.1428571428571434E-5</v>
      </c>
      <c r="E38" s="8">
        <v>7.1428571428571434E-5</v>
      </c>
      <c r="F38" s="8">
        <v>1.0000000000000002E-4</v>
      </c>
      <c r="G38" s="8">
        <v>1.4285714285714287E-4</v>
      </c>
      <c r="H38" s="8">
        <f t="shared" si="4"/>
        <v>7.1428571428571434E-5</v>
      </c>
      <c r="I38" s="8">
        <f t="shared" si="1"/>
        <v>1.0000000000000002E-4</v>
      </c>
      <c r="J38" s="8">
        <f t="shared" si="2"/>
        <v>8.5714285714285726E-5</v>
      </c>
      <c r="K38" s="8">
        <f t="shared" si="3"/>
        <v>1.2857142857142858E-4</v>
      </c>
      <c r="L38" s="9"/>
      <c r="M38" s="10">
        <v>1E-4</v>
      </c>
      <c r="N38" s="10">
        <v>0</v>
      </c>
      <c r="O38" s="10">
        <v>0</v>
      </c>
      <c r="P38" s="10">
        <v>0</v>
      </c>
      <c r="Q38" s="10">
        <v>0</v>
      </c>
      <c r="R38" s="10">
        <v>1E-4</v>
      </c>
      <c r="S38" s="10">
        <v>0</v>
      </c>
      <c r="T38" s="10">
        <v>0</v>
      </c>
      <c r="U38" s="10">
        <v>1E-4</v>
      </c>
      <c r="V38" s="10">
        <v>0</v>
      </c>
      <c r="W38" s="10">
        <v>0</v>
      </c>
      <c r="X38" s="10">
        <v>0</v>
      </c>
      <c r="Y38" s="10">
        <v>1E-4</v>
      </c>
      <c r="Z38" s="10">
        <v>0</v>
      </c>
      <c r="AA38" s="10">
        <v>1E-4</v>
      </c>
      <c r="AB38" s="10">
        <v>1E-4</v>
      </c>
      <c r="AC38" s="10">
        <v>1E-4</v>
      </c>
      <c r="AD38" s="10">
        <v>1E-4</v>
      </c>
      <c r="AE38" s="10">
        <v>1E-4</v>
      </c>
      <c r="AF38" s="10">
        <v>0</v>
      </c>
      <c r="AG38" s="10">
        <v>0</v>
      </c>
      <c r="AH38" s="10">
        <v>0</v>
      </c>
      <c r="AI38" s="10">
        <v>1E-4</v>
      </c>
      <c r="AJ38" s="10">
        <v>1E-4</v>
      </c>
      <c r="AK38" s="10">
        <v>1E-4</v>
      </c>
      <c r="AL38" s="10">
        <v>1E-4</v>
      </c>
      <c r="AM38" s="8">
        <v>1E-4</v>
      </c>
      <c r="AN38" s="10">
        <v>0</v>
      </c>
      <c r="AO38" s="8">
        <v>2.0000000000000001E-4</v>
      </c>
      <c r="AP38" s="8">
        <v>1E-4</v>
      </c>
      <c r="AQ38" s="8">
        <v>1E-4</v>
      </c>
      <c r="AR38" s="8">
        <v>1E-4</v>
      </c>
      <c r="AS38" s="8">
        <v>1E-4</v>
      </c>
      <c r="AT38" s="8">
        <v>1E-4</v>
      </c>
      <c r="AU38" s="8">
        <v>2.0000000000000001E-4</v>
      </c>
      <c r="AV38" s="8">
        <v>2.0000000000000001E-4</v>
      </c>
      <c r="AW38" s="8">
        <v>1E-4</v>
      </c>
      <c r="AX38" s="8">
        <v>1E-4</v>
      </c>
      <c r="AY38" s="8">
        <v>1E-4</v>
      </c>
      <c r="AZ38" s="8">
        <v>2.0000000000000001E-4</v>
      </c>
      <c r="BA38" s="8">
        <v>1E-4</v>
      </c>
      <c r="BB38" s="8">
        <v>1E-4</v>
      </c>
      <c r="BC38" s="8">
        <v>0</v>
      </c>
      <c r="BD38" s="8">
        <v>0</v>
      </c>
      <c r="BE38" s="8">
        <f>VLOOKUP($A38,'1.Sep'!$A$6:$C$200,3,0)</f>
        <v>1E-4</v>
      </c>
      <c r="BF38" s="8">
        <f>VLOOKUP($A38,'2.Sep'!$A$6:$C$200,3,0)</f>
        <v>1E-4</v>
      </c>
      <c r="BG38" s="8">
        <f>VLOOKUP($A38,'3.Sep'!$A$6:$C$200,3,0)</f>
        <v>1E-4</v>
      </c>
      <c r="BH38" s="10">
        <f>VLOOKUP($A38,'4.Sep'!$A$6:$C$200,3,0)</f>
        <v>1E-4</v>
      </c>
      <c r="BI38" s="10">
        <f>VLOOKUP($A38,'5.Sep'!$A$6:$C$200,3,0)</f>
        <v>1E-4</v>
      </c>
      <c r="BJ38" s="10">
        <f>VLOOKUP($A38,'6.Sep'!$A$6:$C$200,3,0)</f>
        <v>1E-4</v>
      </c>
      <c r="BK38" s="10">
        <f>VLOOKUP($A38,'7.Sep'!$A$6:$C$200,3,0)</f>
        <v>1E-4</v>
      </c>
      <c r="BL38" s="10">
        <f>VLOOKUP($A38,'8.Sep'!$A$6:$C$200,3,0)</f>
        <v>1E-4</v>
      </c>
      <c r="BM38" s="10">
        <f>VLOOKUP($A38,'9.Sep'!$A$6:$C$200,3,0)</f>
        <v>1E-4</v>
      </c>
      <c r="BN38" s="10">
        <f>VLOOKUP($A38,'10.Sep'!$A$6:$C$200,3,0)</f>
        <v>1E-4</v>
      </c>
      <c r="BO38" s="10">
        <f>VLOOKUP($A38,'11.Sep'!$A$6:$C$200,3,0)</f>
        <v>1E-4</v>
      </c>
      <c r="BP38" s="8">
        <f>VLOOKUP($A38,'12.Sep'!$A$6:$C$200,3,0)</f>
        <v>1E-4</v>
      </c>
      <c r="BQ38" s="8">
        <f>VLOOKUP($A38,'13.Sep'!$A$6:$C$200,3,0)</f>
        <v>1E-4</v>
      </c>
      <c r="BR38" s="8">
        <f>VLOOKUP($A38,'14.Sep'!$A$6:$C$200,3,0)</f>
        <v>1E-4</v>
      </c>
      <c r="BS38" s="8">
        <f>VLOOKUP($A38,'15.Sep'!$A$6:$C$200,3,0)</f>
        <v>1E-4</v>
      </c>
      <c r="BT38" s="8">
        <f>VLOOKUP($A38,'16.Sep'!$A$6:$C$200,3,0)</f>
        <v>0</v>
      </c>
      <c r="BU38" s="8">
        <f>VLOOKUP($A38,'17.Sep'!$A$6:$C$200,3,0)</f>
        <v>1E-4</v>
      </c>
      <c r="BV38" s="8">
        <f>VLOOKUP($A38,'18.Sep'!$A$6:$C$200,3,0)</f>
        <v>1E-4</v>
      </c>
      <c r="BW38" s="8">
        <f>VLOOKUP($A38,'19.Sep'!$A$6:$C$200,3,0)</f>
        <v>1E-4</v>
      </c>
      <c r="BX38" s="8">
        <f>VLOOKUP($A38,'20.Sep'!$A$6:$C$200,3,0)</f>
        <v>1E-4</v>
      </c>
      <c r="BY38" s="8">
        <f>VLOOKUP($A38,'21.Sep'!$A$6:$C$200,3,0)</f>
        <v>1E-4</v>
      </c>
      <c r="BZ38" s="8">
        <f>VLOOKUP($A38,'22.Sep'!$A$6:$C$200,3,0)</f>
        <v>1E-4</v>
      </c>
      <c r="CA38" s="8">
        <f>VLOOKUP($A38,'23.Sep'!$A$6:$C$200,3,0)</f>
        <v>2.0000000000000001E-4</v>
      </c>
      <c r="CB38" s="8">
        <f>VLOOKUP($A38,'24.Sep'!$A$6:$C$200,3,0)</f>
        <v>2.0000000000000001E-4</v>
      </c>
      <c r="CC38" s="8">
        <f>VLOOKUP($A38,'25.Sep'!$A$6:$C$200,3,0)</f>
        <v>1E-4</v>
      </c>
    </row>
    <row r="39" spans="1:81">
      <c r="A39" s="7" t="s">
        <v>41</v>
      </c>
      <c r="B39" s="8">
        <v>2.1666666666666668E-4</v>
      </c>
      <c r="C39" s="8">
        <v>2.5714285714285715E-4</v>
      </c>
      <c r="D39" s="8">
        <v>3.428571428571429E-4</v>
      </c>
      <c r="E39" s="8">
        <v>5.2857142857142849E-4</v>
      </c>
      <c r="F39" s="8">
        <v>5.0000000000000012E-4</v>
      </c>
      <c r="G39" s="8">
        <v>4.0000000000000007E-4</v>
      </c>
      <c r="H39" s="8">
        <f t="shared" si="4"/>
        <v>4.5714285714285719E-4</v>
      </c>
      <c r="I39" s="8">
        <f t="shared" si="1"/>
        <v>5.142857142857143E-4</v>
      </c>
      <c r="J39" s="8">
        <f t="shared" si="2"/>
        <v>5.7142857142857136E-4</v>
      </c>
      <c r="K39" s="8">
        <f t="shared" si="3"/>
        <v>5.4285714285714289E-4</v>
      </c>
      <c r="L39" s="9"/>
      <c r="M39" s="10">
        <v>4.0000000000000002E-4</v>
      </c>
      <c r="N39" s="10">
        <v>1E-4</v>
      </c>
      <c r="O39" s="10">
        <v>1E-4</v>
      </c>
      <c r="P39" s="10">
        <v>4.0000000000000002E-4</v>
      </c>
      <c r="Q39" s="10">
        <v>2.0000000000000001E-4</v>
      </c>
      <c r="R39" s="10">
        <v>1E-4</v>
      </c>
      <c r="S39" s="10">
        <v>2.9999999999999997E-4</v>
      </c>
      <c r="T39" s="10">
        <v>0</v>
      </c>
      <c r="U39" s="10">
        <v>5.0000000000000001E-4</v>
      </c>
      <c r="V39" s="10">
        <v>2.0000000000000001E-4</v>
      </c>
      <c r="W39" s="10">
        <v>2.0000000000000001E-4</v>
      </c>
      <c r="X39" s="10">
        <v>2.0000000000000001E-4</v>
      </c>
      <c r="Y39" s="10">
        <v>4.0000000000000002E-4</v>
      </c>
      <c r="Z39" s="10">
        <v>2.0000000000000001E-4</v>
      </c>
      <c r="AA39" s="10">
        <v>2.9999999999999997E-4</v>
      </c>
      <c r="AB39" s="10">
        <v>2.0000000000000001E-4</v>
      </c>
      <c r="AC39" s="10">
        <v>4.0000000000000002E-4</v>
      </c>
      <c r="AD39" s="10">
        <v>4.0000000000000002E-4</v>
      </c>
      <c r="AE39" s="10">
        <v>5.0000000000000001E-4</v>
      </c>
      <c r="AF39" s="10">
        <v>4.0000000000000002E-4</v>
      </c>
      <c r="AG39" s="10">
        <v>4.0000000000000002E-4</v>
      </c>
      <c r="AH39" s="10">
        <v>5.0000000000000001E-4</v>
      </c>
      <c r="AI39" s="10">
        <v>6.9999999999999999E-4</v>
      </c>
      <c r="AJ39" s="10">
        <v>5.0000000000000001E-4</v>
      </c>
      <c r="AK39" s="10">
        <v>5.0000000000000001E-4</v>
      </c>
      <c r="AL39" s="10">
        <v>5.0000000000000001E-4</v>
      </c>
      <c r="AM39" s="8">
        <v>5.9999999999999995E-4</v>
      </c>
      <c r="AN39" s="8">
        <v>5.0000000000000001E-4</v>
      </c>
      <c r="AO39" s="8">
        <v>6.9999999999999999E-4</v>
      </c>
      <c r="AP39" s="8">
        <v>5.9999999999999995E-4</v>
      </c>
      <c r="AQ39" s="8">
        <v>5.0000000000000001E-4</v>
      </c>
      <c r="AR39" s="8">
        <v>4.0000000000000002E-4</v>
      </c>
      <c r="AS39" s="8">
        <v>4.0000000000000002E-4</v>
      </c>
      <c r="AT39" s="8">
        <v>4.0000000000000002E-4</v>
      </c>
      <c r="AU39" s="8">
        <v>4.0000000000000002E-4</v>
      </c>
      <c r="AV39" s="8">
        <v>4.0000000000000002E-4</v>
      </c>
      <c r="AW39" s="8">
        <v>2.9999999999999997E-4</v>
      </c>
      <c r="AX39" s="8">
        <v>4.0000000000000002E-4</v>
      </c>
      <c r="AY39" s="8">
        <v>5.0000000000000001E-4</v>
      </c>
      <c r="AZ39" s="8">
        <v>4.0000000000000002E-4</v>
      </c>
      <c r="BA39" s="8">
        <v>4.0000000000000002E-4</v>
      </c>
      <c r="BB39" s="8">
        <v>4.0000000000000002E-4</v>
      </c>
      <c r="BC39" s="8">
        <v>4.0000000000000002E-4</v>
      </c>
      <c r="BD39" s="8">
        <v>5.0000000000000001E-4</v>
      </c>
      <c r="BE39" s="8">
        <f>VLOOKUP($A39,'1.Sep'!$A$6:$C$200,3,0)</f>
        <v>5.0000000000000001E-4</v>
      </c>
      <c r="BF39" s="8">
        <f>VLOOKUP($A39,'2.Sep'!$A$6:$C$200,3,0)</f>
        <v>5.0000000000000001E-4</v>
      </c>
      <c r="BG39" s="8">
        <f>VLOOKUP($A39,'3.Sep'!$A$6:$C$200,3,0)</f>
        <v>5.0000000000000001E-4</v>
      </c>
      <c r="BH39" s="10">
        <f>VLOOKUP($A39,'4.Sep'!$A$6:$C$200,3,0)</f>
        <v>4.0000000000000002E-4</v>
      </c>
      <c r="BI39" s="10">
        <f>VLOOKUP($A39,'5.Sep'!$A$6:$C$200,3,0)</f>
        <v>4.0000000000000002E-4</v>
      </c>
      <c r="BJ39" s="10">
        <f>VLOOKUP($A39,'6.Sep'!$A$6:$C$200,3,0)</f>
        <v>5.9999999999999995E-4</v>
      </c>
      <c r="BK39" s="10">
        <f>VLOOKUP($A39,'7.Sep'!$A$6:$C$200,3,0)</f>
        <v>4.0000000000000002E-4</v>
      </c>
      <c r="BL39" s="10">
        <f>VLOOKUP($A39,'8.Sep'!$A$6:$C$200,3,0)</f>
        <v>5.0000000000000001E-4</v>
      </c>
      <c r="BM39" s="10">
        <f>VLOOKUP($A39,'9.Sep'!$A$6:$C$200,3,0)</f>
        <v>4.0000000000000002E-4</v>
      </c>
      <c r="BN39" s="10">
        <f>VLOOKUP($A39,'10.Sep'!$A$6:$C$200,3,0)</f>
        <v>6.9999999999999999E-4</v>
      </c>
      <c r="BO39" s="10">
        <f>VLOOKUP($A39,'11.Sep'!$A$6:$C$200,3,0)</f>
        <v>5.9999999999999995E-4</v>
      </c>
      <c r="BP39" s="8">
        <f>VLOOKUP($A39,'12.Sep'!$A$6:$C$200,3,0)</f>
        <v>6.9999999999999999E-4</v>
      </c>
      <c r="BQ39" s="8">
        <f>VLOOKUP($A39,'13.Sep'!$A$6:$C$200,3,0)</f>
        <v>5.9999999999999995E-4</v>
      </c>
      <c r="BR39" s="8">
        <f>VLOOKUP($A39,'14.Sep'!$A$6:$C$200,3,0)</f>
        <v>5.9999999999999995E-4</v>
      </c>
      <c r="BS39" s="8">
        <f>VLOOKUP($A39,'15.Sep'!$A$6:$C$200,3,0)</f>
        <v>5.9999999999999995E-4</v>
      </c>
      <c r="BT39" s="8">
        <f>VLOOKUP($A39,'16.Sep'!$A$6:$C$200,3,0)</f>
        <v>5.0000000000000001E-4</v>
      </c>
      <c r="BU39" s="8">
        <f>VLOOKUP($A39,'17.Sep'!$A$6:$C$200,3,0)</f>
        <v>5.9999999999999995E-4</v>
      </c>
      <c r="BV39" s="8">
        <f>VLOOKUP($A39,'18.Sep'!$A$6:$C$200,3,0)</f>
        <v>4.0000000000000002E-4</v>
      </c>
      <c r="BW39" s="8">
        <f>VLOOKUP($A39,'19.Sep'!$A$6:$C$200,3,0)</f>
        <v>5.0000000000000001E-4</v>
      </c>
      <c r="BX39" s="8">
        <f>VLOOKUP($A39,'20.Sep'!$A$6:$C$200,3,0)</f>
        <v>4.0000000000000002E-4</v>
      </c>
      <c r="BY39" s="8">
        <f>VLOOKUP($A39,'21.Sep'!$A$6:$C$200,3,0)</f>
        <v>5.0000000000000001E-4</v>
      </c>
      <c r="BZ39" s="8">
        <f>VLOOKUP($A39,'22.Sep'!$A$6:$C$200,3,0)</f>
        <v>5.0000000000000001E-4</v>
      </c>
      <c r="CA39" s="8">
        <f>VLOOKUP($A39,'23.Sep'!$A$6:$C$200,3,0)</f>
        <v>5.9999999999999995E-4</v>
      </c>
      <c r="CB39" s="8">
        <f>VLOOKUP($A39,'24.Sep'!$A$6:$C$200,3,0)</f>
        <v>5.9999999999999995E-4</v>
      </c>
      <c r="CC39" s="8">
        <f>VLOOKUP($A39,'25.Sep'!$A$6:$C$200,3,0)</f>
        <v>6.9999999999999999E-4</v>
      </c>
    </row>
    <row r="40" spans="1:81">
      <c r="A40" s="7" t="s">
        <v>42</v>
      </c>
      <c r="B40" s="8">
        <v>0</v>
      </c>
      <c r="C40" s="8">
        <v>1.4285714285714287E-5</v>
      </c>
      <c r="D40" s="8">
        <v>0</v>
      </c>
      <c r="E40" s="8">
        <v>0</v>
      </c>
      <c r="F40" s="8">
        <v>0</v>
      </c>
      <c r="G40" s="8">
        <v>0</v>
      </c>
      <c r="H40" s="8">
        <f t="shared" si="4"/>
        <v>0</v>
      </c>
      <c r="I40" s="8">
        <f t="shared" si="1"/>
        <v>0</v>
      </c>
      <c r="J40" s="8">
        <f t="shared" si="2"/>
        <v>1.4285714285714287E-5</v>
      </c>
      <c r="K40" s="8" t="e">
        <f t="shared" si="3"/>
        <v>#N/A</v>
      </c>
      <c r="L40" s="9"/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1E-4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8">
        <v>0</v>
      </c>
      <c r="AN40" s="8">
        <v>0</v>
      </c>
      <c r="AO40" s="8">
        <v>0</v>
      </c>
      <c r="AP40" s="10">
        <v>0</v>
      </c>
      <c r="AQ40" s="8">
        <v>0</v>
      </c>
      <c r="AR40" s="10">
        <v>0</v>
      </c>
      <c r="AS40" s="8">
        <v>0</v>
      </c>
      <c r="AT40" s="10">
        <v>0</v>
      </c>
      <c r="AU40" s="8">
        <v>0</v>
      </c>
      <c r="AV40" s="10">
        <v>0</v>
      </c>
      <c r="AW40" s="10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f>VLOOKUP($A40,'1.Sep'!$A$6:$C$200,3,0)</f>
        <v>0</v>
      </c>
      <c r="BF40" s="8">
        <f>VLOOKUP($A40,'2.Sep'!$A$6:$C$200,3,0)</f>
        <v>0</v>
      </c>
      <c r="BG40" s="8">
        <f>VLOOKUP($A40,'3.Sep'!$A$6:$C$200,3,0)</f>
        <v>0</v>
      </c>
      <c r="BH40" s="10">
        <f>VLOOKUP($A40,'4.Sep'!$A$6:$C$200,3,0)</f>
        <v>0</v>
      </c>
      <c r="BI40" s="8">
        <v>0</v>
      </c>
      <c r="BJ40" s="10">
        <f>VLOOKUP($A40,'6.Sep'!$A$6:$C$200,3,0)</f>
        <v>0</v>
      </c>
      <c r="BK40" s="10">
        <f>VLOOKUP($A40,'7.Sep'!$A$6:$C$200,3,0)</f>
        <v>0</v>
      </c>
      <c r="BL40" s="10">
        <f>VLOOKUP($A40,'8.Sep'!$A$6:$C$200,3,0)</f>
        <v>0</v>
      </c>
      <c r="BM40" s="10">
        <f>VLOOKUP($A40,'9.Sep'!$A$6:$C$200,3,0)</f>
        <v>0</v>
      </c>
      <c r="BN40" s="10">
        <f>VLOOKUP($A40,'10.Sep'!$A$6:$C$200,3,0)</f>
        <v>0</v>
      </c>
      <c r="BO40" s="10">
        <f>VLOOKUP($A40,'11.Sep'!$A$6:$C$200,3,0)</f>
        <v>0</v>
      </c>
      <c r="BP40" s="8">
        <f>VLOOKUP($A40,'12.Sep'!$A$6:$C$200,3,0)</f>
        <v>1E-4</v>
      </c>
      <c r="BQ40" s="8">
        <f>VLOOKUP($A40,'13.Sep'!$A$6:$C$200,3,0)</f>
        <v>0</v>
      </c>
      <c r="BR40" s="8">
        <f>VLOOKUP($A40,'14.Sep'!$A$6:$C$200,3,0)</f>
        <v>0</v>
      </c>
      <c r="BS40" s="8">
        <f>VLOOKUP($A40,'15.Sep'!$A$6:$C$200,3,0)</f>
        <v>0</v>
      </c>
      <c r="BT40" s="8">
        <f>VLOOKUP($A40,'16.Sep'!$A$6:$C$200,3,0)</f>
        <v>0</v>
      </c>
      <c r="BU40" s="8">
        <f>VLOOKUP($A40,'17.Sep'!$A$6:$C$200,3,0)</f>
        <v>0</v>
      </c>
      <c r="BV40" s="8">
        <f>VLOOKUP($A40,'18.Sep'!$A$6:$C$200,3,0)</f>
        <v>0</v>
      </c>
      <c r="BW40" s="8">
        <f>VLOOKUP($A40,'19.Sep'!$A$6:$C$200,3,0)</f>
        <v>0</v>
      </c>
      <c r="BX40" s="8">
        <f>VLOOKUP($A40,'20.Sep'!$A$6:$C$200,3,0)</f>
        <v>0</v>
      </c>
      <c r="BY40" s="8">
        <f>VLOOKUP($A40,'21.Sep'!$A$6:$C$200,3,0)</f>
        <v>0</v>
      </c>
      <c r="BZ40" s="8">
        <f>VLOOKUP($A40,'22.Sep'!$A$6:$C$200,3,0)</f>
        <v>0</v>
      </c>
      <c r="CA40" s="8">
        <f>VLOOKUP($A40,'23.Sep'!$A$6:$C$200,3,0)</f>
        <v>0</v>
      </c>
      <c r="CB40" s="10">
        <v>0</v>
      </c>
      <c r="CC40" s="8" t="e">
        <f>VLOOKUP($A40,'25.Sep'!$A$6:$C$200,3,0)</f>
        <v>#N/A</v>
      </c>
    </row>
    <row r="41" spans="1:81">
      <c r="A41" s="7" t="s">
        <v>43</v>
      </c>
      <c r="B41" s="8">
        <v>0</v>
      </c>
      <c r="C41" s="8">
        <v>1.4285714285714287E-5</v>
      </c>
      <c r="D41" s="8">
        <v>0</v>
      </c>
      <c r="E41" s="8">
        <v>2.8571428571428574E-5</v>
      </c>
      <c r="F41" s="8">
        <v>5.7142857142857148E-5</v>
      </c>
      <c r="G41" s="8">
        <v>2.8571428571428574E-5</v>
      </c>
      <c r="H41" s="8">
        <f t="shared" si="4"/>
        <v>2.8571428571428574E-5</v>
      </c>
      <c r="I41" s="8">
        <f t="shared" si="1"/>
        <v>0</v>
      </c>
      <c r="J41" s="8">
        <f t="shared" si="2"/>
        <v>0</v>
      </c>
      <c r="K41" s="8">
        <f t="shared" si="3"/>
        <v>1.4285714285714287E-5</v>
      </c>
      <c r="L41" s="9"/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1E-4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2.0000000000000001E-4</v>
      </c>
      <c r="AJ41" s="10">
        <v>0</v>
      </c>
      <c r="AK41" s="10">
        <v>0</v>
      </c>
      <c r="AL41" s="10">
        <v>0</v>
      </c>
      <c r="AM41" s="8">
        <v>0</v>
      </c>
      <c r="AN41" s="8">
        <v>1E-4</v>
      </c>
      <c r="AO41" s="8">
        <v>0</v>
      </c>
      <c r="AP41" s="8">
        <v>1E-4</v>
      </c>
      <c r="AQ41" s="8">
        <v>0</v>
      </c>
      <c r="AR41" s="8">
        <v>1E-4</v>
      </c>
      <c r="AS41" s="8">
        <v>1E-4</v>
      </c>
      <c r="AT41" s="8">
        <v>0</v>
      </c>
      <c r="AU41" s="8">
        <v>0</v>
      </c>
      <c r="AV41" s="8">
        <v>0</v>
      </c>
      <c r="AW41" s="10">
        <v>0</v>
      </c>
      <c r="AX41" s="8">
        <v>0</v>
      </c>
      <c r="AY41" s="8">
        <v>1E-4</v>
      </c>
      <c r="AZ41" s="8">
        <v>1E-4</v>
      </c>
      <c r="BA41" s="8">
        <v>0</v>
      </c>
      <c r="BB41" s="10">
        <v>0</v>
      </c>
      <c r="BC41" s="8">
        <v>0</v>
      </c>
      <c r="BD41" s="8">
        <v>0</v>
      </c>
      <c r="BE41" s="8">
        <f>VLOOKUP($A41,'1.Sep'!$A$6:$C$200,3,0)</f>
        <v>1E-4</v>
      </c>
      <c r="BF41" s="8">
        <f>VLOOKUP($A41,'2.Sep'!$A$6:$C$200,3,0)</f>
        <v>0</v>
      </c>
      <c r="BG41" s="8">
        <f>VLOOKUP($A41,'3.Sep'!$A$6:$C$200,3,0)</f>
        <v>1E-4</v>
      </c>
      <c r="BH41" s="10">
        <f>VLOOKUP($A41,'4.Sep'!$A$6:$C$200,3,0)</f>
        <v>0</v>
      </c>
      <c r="BI41" s="8">
        <v>0</v>
      </c>
      <c r="BJ41" s="10">
        <f>VLOOKUP($A41,'6.Sep'!$A$6:$C$200,3,0)</f>
        <v>0</v>
      </c>
      <c r="BK41" s="10">
        <f>VLOOKUP($A41,'7.Sep'!$A$6:$C$200,3,0)</f>
        <v>0</v>
      </c>
      <c r="BL41" s="8">
        <v>0</v>
      </c>
      <c r="BM41" s="10">
        <v>0</v>
      </c>
      <c r="BN41" s="10">
        <v>0</v>
      </c>
      <c r="BO41" s="10">
        <f>VLOOKUP($A41,'11.Sep'!$A$6:$C$200,3,0)</f>
        <v>0</v>
      </c>
      <c r="BP41" s="8">
        <f>VLOOKUP($A41,'12.Sep'!$A$6:$C$200,3,0)</f>
        <v>0</v>
      </c>
      <c r="BQ41" s="8">
        <f>VLOOKUP($A41,'13.Sep'!$A$6:$C$200,3,0)</f>
        <v>0</v>
      </c>
      <c r="BR41" s="8">
        <f>VLOOKUP($A41,'14.Sep'!$A$6:$C$200,3,0)</f>
        <v>0</v>
      </c>
      <c r="BS41" s="8">
        <f>VLOOKUP($A41,'15.Sep'!$A$6:$C$200,3,0)</f>
        <v>0</v>
      </c>
      <c r="BT41" s="8">
        <f>VLOOKUP($A41,'16.Sep'!$A$6:$C$200,3,0)</f>
        <v>0</v>
      </c>
      <c r="BU41" s="8">
        <v>0</v>
      </c>
      <c r="BV41" s="8">
        <f>VLOOKUP($A41,'18.Sep'!$A$6:$C$200,3,0)</f>
        <v>0</v>
      </c>
      <c r="BW41" s="8">
        <f>VLOOKUP($A41,'19.Sep'!$A$6:$C$200,3,0)</f>
        <v>0</v>
      </c>
      <c r="BX41" s="10">
        <v>0</v>
      </c>
      <c r="BY41" s="8">
        <f>VLOOKUP($A41,'21.Sep'!$A$6:$C$200,3,0)</f>
        <v>0</v>
      </c>
      <c r="BZ41" s="8">
        <f>VLOOKUP($A41,'22.Sep'!$A$6:$C$200,3,0)</f>
        <v>0</v>
      </c>
      <c r="CA41" s="8">
        <f>VLOOKUP($A41,'23.Sep'!$A$6:$C$200,3,0)</f>
        <v>1E-4</v>
      </c>
      <c r="CB41" s="8">
        <f>VLOOKUP($A41,'24.Sep'!$A$6:$C$200,3,0)</f>
        <v>0</v>
      </c>
      <c r="CC41" s="8">
        <f>VLOOKUP($A41,'25.Sep'!$A$6:$C$200,3,0)</f>
        <v>0</v>
      </c>
    </row>
    <row r="42" spans="1:81">
      <c r="A42" s="7" t="s">
        <v>44</v>
      </c>
      <c r="B42" s="8">
        <v>0</v>
      </c>
      <c r="C42" s="8">
        <v>0</v>
      </c>
      <c r="D42" s="8">
        <v>1.4285714285714287E-5</v>
      </c>
      <c r="E42" s="8">
        <v>0</v>
      </c>
      <c r="F42" s="8">
        <v>0</v>
      </c>
      <c r="G42" s="8">
        <v>0</v>
      </c>
      <c r="H42" s="8">
        <f t="shared" si="4"/>
        <v>4.2857142857142856E-5</v>
      </c>
      <c r="I42" s="8">
        <f t="shared" si="1"/>
        <v>0</v>
      </c>
      <c r="J42" s="8">
        <f t="shared" si="2"/>
        <v>0</v>
      </c>
      <c r="K42" s="8">
        <f t="shared" si="3"/>
        <v>0</v>
      </c>
      <c r="L42" s="9"/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1E-4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8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8">
        <v>0</v>
      </c>
      <c r="AV42" s="10">
        <v>0</v>
      </c>
      <c r="AW42" s="10">
        <v>0</v>
      </c>
      <c r="AX42" s="8">
        <v>0</v>
      </c>
      <c r="AY42" s="8">
        <v>0</v>
      </c>
      <c r="AZ42" s="8">
        <v>0</v>
      </c>
      <c r="BA42" s="10">
        <v>0</v>
      </c>
      <c r="BB42" s="10">
        <v>0</v>
      </c>
      <c r="BC42" s="8">
        <v>0</v>
      </c>
      <c r="BD42" s="8">
        <v>0</v>
      </c>
      <c r="BE42" s="10">
        <v>0</v>
      </c>
      <c r="BF42" s="10">
        <v>0</v>
      </c>
      <c r="BG42" s="8">
        <f>VLOOKUP($A42,'3.Sep'!$A$6:$C$200,3,0)</f>
        <v>2.9999999999999997E-4</v>
      </c>
      <c r="BH42" s="10">
        <v>0</v>
      </c>
      <c r="BI42" s="10">
        <f>VLOOKUP($A42,'5.Sep'!$A$6:$C$200,3,0)</f>
        <v>0</v>
      </c>
      <c r="BJ42" s="10">
        <v>0</v>
      </c>
      <c r="BK42" s="10">
        <v>0</v>
      </c>
      <c r="BL42" s="8">
        <v>0</v>
      </c>
      <c r="BM42" s="10">
        <v>0</v>
      </c>
      <c r="BN42" s="10">
        <v>0</v>
      </c>
      <c r="BO42" s="10">
        <v>0</v>
      </c>
      <c r="BP42" s="8">
        <v>0</v>
      </c>
      <c r="BQ42" s="8">
        <v>0</v>
      </c>
      <c r="BR42" s="10">
        <v>0</v>
      </c>
      <c r="BS42" s="10">
        <v>0</v>
      </c>
      <c r="BT42" s="8">
        <v>0</v>
      </c>
      <c r="BU42" s="8">
        <v>0</v>
      </c>
      <c r="BV42" s="10">
        <v>0</v>
      </c>
      <c r="BW42" s="10">
        <v>0</v>
      </c>
      <c r="BX42" s="8">
        <f>VLOOKUP($A42,'20.Sep'!$A$6:$C$200,3,0)</f>
        <v>0</v>
      </c>
      <c r="BY42" s="10">
        <v>0</v>
      </c>
      <c r="BZ42" s="8">
        <v>0</v>
      </c>
      <c r="CA42" s="8">
        <f>VLOOKUP($A42,'23.Sep'!$A$6:$C$200,3,0)</f>
        <v>0</v>
      </c>
      <c r="CB42" s="10">
        <v>0</v>
      </c>
      <c r="CC42" s="10">
        <v>0</v>
      </c>
    </row>
    <row r="43" spans="1:81">
      <c r="A43" s="7" t="s">
        <v>45</v>
      </c>
      <c r="B43" s="8">
        <v>6.666666666666667E-5</v>
      </c>
      <c r="C43" s="8">
        <v>1.4285714285714287E-5</v>
      </c>
      <c r="D43" s="8">
        <v>0</v>
      </c>
      <c r="E43" s="8">
        <v>5.7142857142857148E-5</v>
      </c>
      <c r="F43" s="8">
        <v>2.8571428571428574E-5</v>
      </c>
      <c r="G43" s="8">
        <v>4.2857142857142863E-5</v>
      </c>
      <c r="H43" s="8">
        <f t="shared" si="4"/>
        <v>1.4285714285714287E-5</v>
      </c>
      <c r="I43" s="8">
        <f t="shared" si="1"/>
        <v>2.8571428571428574E-5</v>
      </c>
      <c r="J43" s="8">
        <f t="shared" si="2"/>
        <v>4.2857142857142863E-5</v>
      </c>
      <c r="K43" s="8">
        <f t="shared" si="3"/>
        <v>4.2857142857142863E-5</v>
      </c>
      <c r="L43" s="9"/>
      <c r="M43" s="10">
        <v>0</v>
      </c>
      <c r="N43" s="10">
        <v>0</v>
      </c>
      <c r="O43" s="10">
        <v>1E-4</v>
      </c>
      <c r="P43" s="10">
        <v>1E-4</v>
      </c>
      <c r="Q43" s="10">
        <v>0</v>
      </c>
      <c r="R43" s="10">
        <v>2.0000000000000001E-4</v>
      </c>
      <c r="S43" s="10">
        <v>0</v>
      </c>
      <c r="T43" s="10">
        <v>0</v>
      </c>
      <c r="U43" s="10">
        <v>1E-4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1E-4</v>
      </c>
      <c r="AJ43" s="10">
        <v>1E-4</v>
      </c>
      <c r="AK43" s="10">
        <v>0</v>
      </c>
      <c r="AL43" s="10">
        <v>2.0000000000000001E-4</v>
      </c>
      <c r="AM43" s="8">
        <v>0</v>
      </c>
      <c r="AN43" s="8">
        <v>0</v>
      </c>
      <c r="AO43" s="8">
        <v>1E-4</v>
      </c>
      <c r="AP43" s="8">
        <v>0</v>
      </c>
      <c r="AQ43" s="8">
        <v>0</v>
      </c>
      <c r="AR43" s="8">
        <v>1E-4</v>
      </c>
      <c r="AS43" s="8">
        <v>0</v>
      </c>
      <c r="AT43" s="8">
        <v>0</v>
      </c>
      <c r="AU43" s="8">
        <v>1E-4</v>
      </c>
      <c r="AV43" s="8">
        <v>0</v>
      </c>
      <c r="AW43" s="8">
        <v>0</v>
      </c>
      <c r="AX43" s="8">
        <v>1E-4</v>
      </c>
      <c r="AY43" s="8">
        <v>1E-4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f>VLOOKUP($A43,'1.Sep'!$A$6:$C$200,3,0)</f>
        <v>0</v>
      </c>
      <c r="BF43" s="8">
        <f>VLOOKUP($A43,'2.Sep'!$A$6:$C$200,3,0)</f>
        <v>0</v>
      </c>
      <c r="BG43" s="8">
        <f>VLOOKUP($A43,'3.Sep'!$A$6:$C$200,3,0)</f>
        <v>0</v>
      </c>
      <c r="BH43" s="10">
        <f>VLOOKUP($A43,'4.Sep'!$A$6:$C$200,3,0)</f>
        <v>1E-4</v>
      </c>
      <c r="BI43" s="10">
        <f>VLOOKUP($A43,'5.Sep'!$A$6:$C$200,3,0)</f>
        <v>1E-4</v>
      </c>
      <c r="BJ43" s="10">
        <f>VLOOKUP($A43,'6.Sep'!$A$6:$C$200,3,0)</f>
        <v>0</v>
      </c>
      <c r="BK43" s="10">
        <f>VLOOKUP($A43,'7.Sep'!$A$6:$C$200,3,0)</f>
        <v>0</v>
      </c>
      <c r="BL43" s="10">
        <f>VLOOKUP($A43,'8.Sep'!$A$6:$C$200,3,0)</f>
        <v>0</v>
      </c>
      <c r="BM43" s="10">
        <f>VLOOKUP($A43,'9.Sep'!$A$6:$C$200,3,0)</f>
        <v>0</v>
      </c>
      <c r="BN43" s="10">
        <f>VLOOKUP($A43,'10.Sep'!$A$6:$C$200,3,0)</f>
        <v>0</v>
      </c>
      <c r="BO43" s="10">
        <f>VLOOKUP($A43,'11.Sep'!$A$6:$C$200,3,0)</f>
        <v>1E-4</v>
      </c>
      <c r="BP43" s="8">
        <f>VLOOKUP($A43,'12.Sep'!$A$6:$C$200,3,0)</f>
        <v>0</v>
      </c>
      <c r="BQ43" s="8">
        <f>VLOOKUP($A43,'13.Sep'!$A$6:$C$200,3,0)</f>
        <v>2.0000000000000001E-4</v>
      </c>
      <c r="BR43" s="8">
        <f>VLOOKUP($A43,'14.Sep'!$A$6:$C$200,3,0)</f>
        <v>1E-4</v>
      </c>
      <c r="BS43" s="8">
        <f>VLOOKUP($A43,'15.Sep'!$A$6:$C$200,3,0)</f>
        <v>0</v>
      </c>
      <c r="BT43" s="8">
        <f>VLOOKUP($A43,'16.Sep'!$A$6:$C$200,3,0)</f>
        <v>0</v>
      </c>
      <c r="BU43" s="8">
        <f>VLOOKUP($A43,'17.Sep'!$A$6:$C$200,3,0)</f>
        <v>0</v>
      </c>
      <c r="BV43" s="8">
        <f>VLOOKUP($A43,'18.Sep'!$A$6:$C$200,3,0)</f>
        <v>0</v>
      </c>
      <c r="BW43" s="8">
        <f>VLOOKUP($A43,'19.Sep'!$A$6:$C$200,3,0)</f>
        <v>0</v>
      </c>
      <c r="BX43" s="8">
        <f>VLOOKUP($A43,'20.Sep'!$A$6:$C$200,3,0)</f>
        <v>0</v>
      </c>
      <c r="BY43" s="8">
        <f>VLOOKUP($A43,'21.Sep'!$A$6:$C$200,3,0)</f>
        <v>0</v>
      </c>
      <c r="BZ43" s="8">
        <f>VLOOKUP($A43,'22.Sep'!$A$6:$C$200,3,0)</f>
        <v>1E-4</v>
      </c>
      <c r="CA43" s="8">
        <f>VLOOKUP($A43,'23.Sep'!$A$6:$C$200,3,0)</f>
        <v>0</v>
      </c>
      <c r="CB43" s="8">
        <f>VLOOKUP($A43,'24.Sep'!$A$6:$C$200,3,0)</f>
        <v>1E-4</v>
      </c>
      <c r="CC43" s="8">
        <f>VLOOKUP($A43,'25.Sep'!$A$6:$C$200,3,0)</f>
        <v>1E-4</v>
      </c>
    </row>
    <row r="44" spans="1:81">
      <c r="A44" s="7" t="s">
        <v>46</v>
      </c>
      <c r="B44" s="8">
        <v>0</v>
      </c>
      <c r="C44" s="8">
        <v>0</v>
      </c>
      <c r="D44" s="8">
        <v>5.7142857142857148E-5</v>
      </c>
      <c r="E44" s="8">
        <v>4.2857142857142863E-5</v>
      </c>
      <c r="F44" s="8">
        <v>7.1428571428571434E-5</v>
      </c>
      <c r="G44" s="8">
        <v>1.4285714285714287E-5</v>
      </c>
      <c r="H44" s="8">
        <f t="shared" si="4"/>
        <v>0</v>
      </c>
      <c r="I44" s="8">
        <f t="shared" si="1"/>
        <v>0</v>
      </c>
      <c r="J44" s="8">
        <f t="shared" si="2"/>
        <v>4.2857142857142863E-5</v>
      </c>
      <c r="K44" s="8">
        <f t="shared" si="3"/>
        <v>0</v>
      </c>
      <c r="L44" s="9"/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4.0000000000000002E-4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1E-4</v>
      </c>
      <c r="AL44" s="10">
        <v>2.0000000000000001E-4</v>
      </c>
      <c r="AM44" s="8">
        <v>0</v>
      </c>
      <c r="AN44" s="8">
        <v>1E-4</v>
      </c>
      <c r="AO44" s="8">
        <v>0</v>
      </c>
      <c r="AP44" s="10">
        <v>0</v>
      </c>
      <c r="AQ44" s="8">
        <v>2.0000000000000001E-4</v>
      </c>
      <c r="AR44" s="8">
        <v>2.0000000000000001E-4</v>
      </c>
      <c r="AS44" s="10">
        <v>0</v>
      </c>
      <c r="AT44" s="10">
        <v>0</v>
      </c>
      <c r="AU44" s="10">
        <v>0</v>
      </c>
      <c r="AV44" s="8">
        <v>1E-4</v>
      </c>
      <c r="AW44" s="10">
        <v>0</v>
      </c>
      <c r="AX44" s="8">
        <v>0</v>
      </c>
      <c r="AY44" s="8">
        <v>0</v>
      </c>
      <c r="AZ44" s="8">
        <v>0</v>
      </c>
      <c r="BA44" s="10">
        <v>0</v>
      </c>
      <c r="BB44" s="10">
        <v>0</v>
      </c>
      <c r="BC44" s="8">
        <v>0</v>
      </c>
      <c r="BD44" s="8">
        <v>0</v>
      </c>
      <c r="BE44" s="10">
        <v>0</v>
      </c>
      <c r="BF44" s="10">
        <v>0</v>
      </c>
      <c r="BG44" s="10">
        <v>0</v>
      </c>
      <c r="BH44" s="10">
        <v>0</v>
      </c>
      <c r="BI44" s="8">
        <v>0</v>
      </c>
      <c r="BJ44" s="10">
        <v>0</v>
      </c>
      <c r="BK44" s="10">
        <v>0</v>
      </c>
      <c r="BL44" s="8">
        <v>0</v>
      </c>
      <c r="BM44" s="10">
        <v>0</v>
      </c>
      <c r="BN44" s="10">
        <v>0</v>
      </c>
      <c r="BO44" s="10">
        <v>0</v>
      </c>
      <c r="BP44" s="8">
        <v>0</v>
      </c>
      <c r="BQ44" s="8">
        <f>VLOOKUP($A44,'13.Sep'!$A$6:$C$200,3,0)</f>
        <v>1E-4</v>
      </c>
      <c r="BR44" s="10">
        <v>0</v>
      </c>
      <c r="BS44" s="10">
        <v>0</v>
      </c>
      <c r="BT44" s="8">
        <f>VLOOKUP($A44,'16.Sep'!$A$6:$C$200,3,0)</f>
        <v>2.0000000000000001E-4</v>
      </c>
      <c r="BU44" s="8">
        <f>VLOOKUP($A44,'17.Sep'!$A$6:$C$200,3,0)</f>
        <v>0</v>
      </c>
      <c r="BV44" s="8">
        <f>VLOOKUP($A44,'18.Sep'!$A$6:$C$200,3,0)</f>
        <v>0</v>
      </c>
      <c r="BW44" s="10">
        <v>0</v>
      </c>
      <c r="BX44" s="10">
        <v>0</v>
      </c>
      <c r="BY44" s="10">
        <v>0</v>
      </c>
      <c r="BZ44" s="8">
        <f>VLOOKUP($A44,'22.Sep'!$A$6:$C$200,3,0)</f>
        <v>0</v>
      </c>
      <c r="CA44" s="10">
        <v>0</v>
      </c>
      <c r="CB44" s="8">
        <f>VLOOKUP($A44,'24.Sep'!$A$6:$C$200,3,0)</f>
        <v>0</v>
      </c>
      <c r="CC44" s="10">
        <v>0</v>
      </c>
    </row>
    <row r="45" spans="1:81">
      <c r="A45" s="7" t="s">
        <v>47</v>
      </c>
      <c r="B45" s="8">
        <v>1.6666666666666667E-5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f t="shared" si="4"/>
        <v>0</v>
      </c>
      <c r="I45" s="8">
        <f t="shared" si="1"/>
        <v>0</v>
      </c>
      <c r="J45" s="8">
        <f t="shared" si="2"/>
        <v>0</v>
      </c>
      <c r="K45" s="8">
        <f t="shared" si="3"/>
        <v>0</v>
      </c>
      <c r="L45" s="9"/>
      <c r="M45" s="10">
        <v>0</v>
      </c>
      <c r="N45" s="10">
        <v>0</v>
      </c>
      <c r="O45" s="10">
        <v>1E-4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8">
        <v>0</v>
      </c>
      <c r="AN45" s="8">
        <v>0</v>
      </c>
      <c r="AO45" s="10">
        <v>0</v>
      </c>
      <c r="AP45" s="10">
        <v>0</v>
      </c>
      <c r="AQ45" s="10">
        <v>0</v>
      </c>
      <c r="AR45" s="8">
        <v>0</v>
      </c>
      <c r="AS45" s="10">
        <v>0</v>
      </c>
      <c r="AT45" s="10">
        <v>0</v>
      </c>
      <c r="AU45" s="8">
        <v>0</v>
      </c>
      <c r="AV45" s="8">
        <v>0</v>
      </c>
      <c r="AW45" s="10">
        <v>0</v>
      </c>
      <c r="AX45" s="8">
        <v>0</v>
      </c>
      <c r="AY45" s="8">
        <v>0</v>
      </c>
      <c r="AZ45" s="8">
        <v>0</v>
      </c>
      <c r="BA45" s="10">
        <v>0</v>
      </c>
      <c r="BB45" s="10">
        <v>0</v>
      </c>
      <c r="BC45" s="8">
        <v>0</v>
      </c>
      <c r="BD45" s="8">
        <v>0</v>
      </c>
      <c r="BE45" s="8">
        <f>VLOOKUP($A45,'1.Sep'!$A$6:$C$200,3,0)</f>
        <v>0</v>
      </c>
      <c r="BF45" s="10">
        <v>0</v>
      </c>
      <c r="BG45" s="10">
        <v>0</v>
      </c>
      <c r="BH45" s="10">
        <v>0</v>
      </c>
      <c r="BI45" s="8">
        <v>0</v>
      </c>
      <c r="BJ45" s="10">
        <v>0</v>
      </c>
      <c r="BK45" s="10">
        <v>0</v>
      </c>
      <c r="BL45" s="10">
        <f>VLOOKUP($A45,'8.Sep'!$A$6:$C$200,3,0)</f>
        <v>0</v>
      </c>
      <c r="BM45" s="10">
        <v>0</v>
      </c>
      <c r="BN45" s="10">
        <v>0</v>
      </c>
      <c r="BO45" s="10">
        <v>0</v>
      </c>
      <c r="BP45" s="8">
        <v>0</v>
      </c>
      <c r="BQ45" s="8">
        <v>0</v>
      </c>
      <c r="BR45" s="10">
        <v>0</v>
      </c>
      <c r="BS45" s="10">
        <v>0</v>
      </c>
      <c r="BT45" s="8">
        <f>VLOOKUP($A45,'16.Sep'!$A$6:$C$200,3,0)</f>
        <v>0</v>
      </c>
      <c r="BU45" s="8">
        <f>VLOOKUP($A45,'17.Sep'!$A$6:$C$200,3,0)</f>
        <v>0</v>
      </c>
      <c r="BV45" s="8">
        <f>VLOOKUP($A45,'18.Sep'!$A$6:$C$200,3,0)</f>
        <v>0</v>
      </c>
      <c r="BW45" s="8">
        <f>VLOOKUP($A45,'19.Sep'!$A$6:$C$200,3,0)</f>
        <v>0</v>
      </c>
      <c r="BX45" s="10">
        <v>0</v>
      </c>
      <c r="BY45" s="8">
        <f>VLOOKUP($A45,'21.Sep'!$A$6:$C$200,3,0)</f>
        <v>0</v>
      </c>
      <c r="BZ45" s="8">
        <v>0</v>
      </c>
      <c r="CA45" s="8">
        <f>VLOOKUP($A45,'23.Sep'!$A$6:$C$200,3,0)</f>
        <v>0</v>
      </c>
      <c r="CB45" s="8">
        <f>VLOOKUP($A45,'24.Sep'!$A$6:$C$200,3,0)</f>
        <v>0</v>
      </c>
      <c r="CC45" s="8">
        <f>VLOOKUP($A45,'25.Sep'!$A$6:$C$200,3,0)</f>
        <v>0</v>
      </c>
    </row>
    <row r="46" spans="1:81">
      <c r="A46" s="7" t="s">
        <v>48</v>
      </c>
      <c r="B46" s="8">
        <v>1.6666666666666667E-5</v>
      </c>
      <c r="C46" s="8">
        <v>1.4285714285714287E-5</v>
      </c>
      <c r="D46" s="8">
        <v>0</v>
      </c>
      <c r="E46" s="8">
        <v>1.4285714285714287E-5</v>
      </c>
      <c r="F46" s="8">
        <v>0</v>
      </c>
      <c r="G46" s="8">
        <v>0</v>
      </c>
      <c r="H46" s="8">
        <f t="shared" si="4"/>
        <v>0</v>
      </c>
      <c r="I46" s="8">
        <f t="shared" si="1"/>
        <v>0</v>
      </c>
      <c r="J46" s="8">
        <f t="shared" si="2"/>
        <v>0</v>
      </c>
      <c r="K46" s="8">
        <f t="shared" si="3"/>
        <v>0</v>
      </c>
      <c r="L46" s="9"/>
      <c r="M46" s="10">
        <v>0</v>
      </c>
      <c r="N46" s="10">
        <v>0</v>
      </c>
      <c r="O46" s="10">
        <v>0</v>
      </c>
      <c r="P46" s="10">
        <v>1E-4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1E-4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1E-4</v>
      </c>
      <c r="AM46" s="8">
        <v>0</v>
      </c>
      <c r="AN46" s="8">
        <v>0</v>
      </c>
      <c r="AO46" s="8">
        <v>0</v>
      </c>
      <c r="AP46" s="8">
        <v>0</v>
      </c>
      <c r="AQ46" s="10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10">
        <v>0</v>
      </c>
      <c r="BF46" s="8">
        <f>VLOOKUP($A46,'2.Sep'!$A$6:$C$200,3,0)</f>
        <v>0</v>
      </c>
      <c r="BG46" s="8">
        <f>VLOOKUP($A46,'3.Sep'!$A$6:$C$200,3,0)</f>
        <v>0</v>
      </c>
      <c r="BH46" s="10">
        <f>VLOOKUP($A46,'4.Sep'!$A$6:$C$200,3,0)</f>
        <v>0</v>
      </c>
      <c r="BI46" s="8">
        <v>0</v>
      </c>
      <c r="BJ46" s="10">
        <f>VLOOKUP($A46,'6.Sep'!$A$6:$C$200,3,0)</f>
        <v>0</v>
      </c>
      <c r="BK46" s="10">
        <f>VLOOKUP($A46,'7.Sep'!$A$6:$C$200,3,0)</f>
        <v>0</v>
      </c>
      <c r="BL46" s="10">
        <f>VLOOKUP($A46,'8.Sep'!$A$6:$C$200,3,0)</f>
        <v>0</v>
      </c>
      <c r="BM46" s="10">
        <f>VLOOKUP($A46,'9.Sep'!$A$6:$C$200,3,0)</f>
        <v>0</v>
      </c>
      <c r="BN46" s="10">
        <v>0</v>
      </c>
      <c r="BO46" s="10">
        <f>VLOOKUP($A46,'11.Sep'!$A$6:$C$200,3,0)</f>
        <v>0</v>
      </c>
      <c r="BP46" s="8">
        <f>VLOOKUP($A46,'12.Sep'!$A$6:$C$200,3,0)</f>
        <v>0</v>
      </c>
      <c r="BQ46" s="8">
        <f>VLOOKUP($A46,'13.Sep'!$A$6:$C$200,3,0)</f>
        <v>0</v>
      </c>
      <c r="BR46" s="8">
        <f>VLOOKUP($A46,'14.Sep'!$A$6:$C$200,3,0)</f>
        <v>0</v>
      </c>
      <c r="BS46" s="8">
        <f>VLOOKUP($A46,'15.Sep'!$A$6:$C$200,3,0)</f>
        <v>0</v>
      </c>
      <c r="BT46" s="8">
        <f>VLOOKUP($A46,'16.Sep'!$A$6:$C$200,3,0)</f>
        <v>0</v>
      </c>
      <c r="BU46" s="8">
        <f>VLOOKUP($A46,'17.Sep'!$A$6:$C$200,3,0)</f>
        <v>0</v>
      </c>
      <c r="BV46" s="8">
        <f>VLOOKUP($A46,'18.Sep'!$A$6:$C$200,3,0)</f>
        <v>0</v>
      </c>
      <c r="BW46" s="8">
        <f>VLOOKUP($A46,'19.Sep'!$A$6:$C$200,3,0)</f>
        <v>0</v>
      </c>
      <c r="BX46" s="8">
        <f>VLOOKUP($A46,'20.Sep'!$A$6:$C$200,3,0)</f>
        <v>0</v>
      </c>
      <c r="BY46" s="8">
        <f>VLOOKUP($A46,'21.Sep'!$A$6:$C$200,3,0)</f>
        <v>0</v>
      </c>
      <c r="BZ46" s="8">
        <v>0</v>
      </c>
      <c r="CA46" s="8">
        <f>VLOOKUP($A46,'23.Sep'!$A$6:$C$200,3,0)</f>
        <v>0</v>
      </c>
      <c r="CB46" s="8">
        <f>VLOOKUP($A46,'24.Sep'!$A$6:$C$200,3,0)</f>
        <v>0</v>
      </c>
      <c r="CC46" s="10">
        <v>0</v>
      </c>
    </row>
    <row r="47" spans="1:81">
      <c r="A47" s="7" t="s">
        <v>49</v>
      </c>
      <c r="B47" s="8">
        <v>0</v>
      </c>
      <c r="C47" s="8">
        <v>0</v>
      </c>
      <c r="D47" s="8">
        <v>1.4285714285714287E-5</v>
      </c>
      <c r="E47" s="8">
        <v>8.5714285714285713E-5</v>
      </c>
      <c r="F47" s="8">
        <v>3.4285714285714285E-4</v>
      </c>
      <c r="G47" s="8">
        <v>1.4285714285714287E-5</v>
      </c>
      <c r="H47" s="8">
        <f t="shared" si="4"/>
        <v>0</v>
      </c>
      <c r="I47" s="8">
        <f t="shared" si="1"/>
        <v>2.8571428571428574E-5</v>
      </c>
      <c r="J47" s="8">
        <f t="shared" si="2"/>
        <v>0</v>
      </c>
      <c r="K47" s="8">
        <f t="shared" si="3"/>
        <v>0</v>
      </c>
      <c r="L47" s="9"/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1E-4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8">
        <v>5.9999999999999995E-4</v>
      </c>
      <c r="AN47" s="8">
        <v>1.6000000000000001E-3</v>
      </c>
      <c r="AO47" s="8">
        <v>4.0000000000000002E-4</v>
      </c>
      <c r="AP47" s="8">
        <v>2.0000000000000001E-4</v>
      </c>
      <c r="AQ47" s="8">
        <v>1E-4</v>
      </c>
      <c r="AR47" s="8">
        <v>1E-4</v>
      </c>
      <c r="AS47" s="10">
        <v>0</v>
      </c>
      <c r="AT47" s="8">
        <v>0</v>
      </c>
      <c r="AU47" s="8">
        <v>0</v>
      </c>
      <c r="AV47" s="10">
        <v>0</v>
      </c>
      <c r="AW47" s="8">
        <v>1E-4</v>
      </c>
      <c r="AX47" s="8">
        <v>0</v>
      </c>
      <c r="AY47" s="8">
        <v>0</v>
      </c>
      <c r="AZ47" s="8">
        <v>0</v>
      </c>
      <c r="BA47" s="10">
        <v>0</v>
      </c>
      <c r="BB47" s="10">
        <v>0</v>
      </c>
      <c r="BC47" s="8">
        <v>0</v>
      </c>
      <c r="BD47" s="8">
        <v>0</v>
      </c>
      <c r="BE47" s="10">
        <v>0</v>
      </c>
      <c r="BF47" s="10">
        <v>0</v>
      </c>
      <c r="BG47" s="8">
        <f>VLOOKUP($A47,'3.Sep'!$A$6:$C$200,3,0)</f>
        <v>0</v>
      </c>
      <c r="BH47" s="10">
        <v>0</v>
      </c>
      <c r="BI47" s="8">
        <v>0</v>
      </c>
      <c r="BJ47" s="10">
        <v>0</v>
      </c>
      <c r="BK47" s="10">
        <v>0</v>
      </c>
      <c r="BL47" s="10">
        <f>VLOOKUP($A47,'8.Sep'!$A$6:$C$200,3,0)</f>
        <v>2.0000000000000001E-4</v>
      </c>
      <c r="BM47" s="10">
        <f>VLOOKUP($A47,'9.Sep'!$A$6:$C$200,3,0)</f>
        <v>0</v>
      </c>
      <c r="BN47" s="10">
        <f>VLOOKUP($A47,'10.Sep'!$A$6:$C$200,3,0)</f>
        <v>0</v>
      </c>
      <c r="BO47" s="10">
        <v>0</v>
      </c>
      <c r="BP47" s="8">
        <f>VLOOKUP($A47,'12.Sep'!$A$6:$C$200,3,0)</f>
        <v>0</v>
      </c>
      <c r="BQ47" s="8">
        <f>VLOOKUP($A47,'13.Sep'!$A$6:$C$200,3,0)</f>
        <v>0</v>
      </c>
      <c r="BR47" s="10">
        <v>0</v>
      </c>
      <c r="BS47" s="10">
        <v>0</v>
      </c>
      <c r="BT47" s="8">
        <v>0</v>
      </c>
      <c r="BU47" s="8">
        <v>0</v>
      </c>
      <c r="BV47" s="10">
        <v>0</v>
      </c>
      <c r="BW47" s="10">
        <v>0</v>
      </c>
      <c r="BX47" s="10">
        <v>0</v>
      </c>
      <c r="BY47" s="10">
        <v>0</v>
      </c>
      <c r="BZ47" s="8">
        <v>0</v>
      </c>
      <c r="CA47" s="10">
        <v>0</v>
      </c>
      <c r="CB47" s="10">
        <v>0</v>
      </c>
      <c r="CC47" s="8">
        <f>VLOOKUP($A47,'25.Sep'!$A$6:$C$200,3,0)</f>
        <v>0</v>
      </c>
    </row>
    <row r="48" spans="1:81">
      <c r="A48" s="7" t="s">
        <v>50</v>
      </c>
      <c r="B48" s="8">
        <v>0</v>
      </c>
      <c r="C48" s="8">
        <v>4.2857142857142863E-5</v>
      </c>
      <c r="D48" s="8">
        <v>2.8571428571428574E-5</v>
      </c>
      <c r="E48" s="8">
        <v>0</v>
      </c>
      <c r="F48" s="8">
        <v>0</v>
      </c>
      <c r="G48" s="8">
        <v>0</v>
      </c>
      <c r="H48" s="8">
        <f t="shared" si="4"/>
        <v>0</v>
      </c>
      <c r="I48" s="8">
        <f t="shared" si="1"/>
        <v>0</v>
      </c>
      <c r="J48" s="8">
        <f t="shared" si="2"/>
        <v>0</v>
      </c>
      <c r="K48" s="8">
        <f t="shared" si="3"/>
        <v>0</v>
      </c>
      <c r="L48" s="9"/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1E-4</v>
      </c>
      <c r="U48" s="10">
        <v>1E-4</v>
      </c>
      <c r="V48" s="10">
        <v>1E-4</v>
      </c>
      <c r="W48" s="10">
        <v>0</v>
      </c>
      <c r="X48" s="10">
        <v>0</v>
      </c>
      <c r="Y48" s="10">
        <v>0</v>
      </c>
      <c r="Z48" s="10">
        <v>2.0000000000000001E-4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8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8">
        <v>0</v>
      </c>
      <c r="AT48" s="10">
        <v>0</v>
      </c>
      <c r="AU48" s="10">
        <v>0</v>
      </c>
      <c r="AV48" s="10">
        <v>0</v>
      </c>
      <c r="AW48" s="10">
        <v>0</v>
      </c>
      <c r="AX48" s="8">
        <v>0</v>
      </c>
      <c r="AY48" s="8">
        <v>0</v>
      </c>
      <c r="AZ48" s="8">
        <v>0</v>
      </c>
      <c r="BA48" s="10">
        <v>0</v>
      </c>
      <c r="BB48" s="10">
        <v>0</v>
      </c>
      <c r="BC48" s="8">
        <v>0</v>
      </c>
      <c r="BD48" s="8">
        <v>0</v>
      </c>
      <c r="BE48" s="10">
        <v>0</v>
      </c>
      <c r="BF48" s="10">
        <v>0</v>
      </c>
      <c r="BG48" s="10">
        <v>0</v>
      </c>
      <c r="BH48" s="10">
        <v>0</v>
      </c>
      <c r="BI48" s="8">
        <v>0</v>
      </c>
      <c r="BJ48" s="10">
        <v>0</v>
      </c>
      <c r="BK48" s="10">
        <v>0</v>
      </c>
      <c r="BL48" s="8">
        <v>0</v>
      </c>
      <c r="BM48" s="10">
        <v>0</v>
      </c>
      <c r="BN48" s="10">
        <v>0</v>
      </c>
      <c r="BO48" s="10">
        <v>0</v>
      </c>
      <c r="BP48" s="8">
        <v>0</v>
      </c>
      <c r="BQ48" s="8">
        <v>0</v>
      </c>
      <c r="BR48" s="10">
        <v>0</v>
      </c>
      <c r="BS48" s="10">
        <v>0</v>
      </c>
      <c r="BT48" s="8">
        <v>0</v>
      </c>
      <c r="BU48" s="8">
        <v>0</v>
      </c>
      <c r="BV48" s="10">
        <v>0</v>
      </c>
      <c r="BW48" s="10">
        <v>0</v>
      </c>
      <c r="BX48" s="10">
        <v>0</v>
      </c>
      <c r="BY48" s="10">
        <v>0</v>
      </c>
      <c r="BZ48" s="8">
        <v>0</v>
      </c>
      <c r="CA48" s="10">
        <v>0</v>
      </c>
      <c r="CB48" s="10">
        <v>0</v>
      </c>
      <c r="CC48" s="10">
        <v>0</v>
      </c>
    </row>
    <row r="49" spans="1:81">
      <c r="A49" s="7" t="s">
        <v>51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f t="shared" si="4"/>
        <v>0</v>
      </c>
      <c r="I49" s="8">
        <f t="shared" si="1"/>
        <v>0</v>
      </c>
      <c r="J49" s="8">
        <f t="shared" si="2"/>
        <v>0</v>
      </c>
      <c r="K49" s="8">
        <f t="shared" si="3"/>
        <v>0</v>
      </c>
      <c r="L49" s="9"/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8">
        <v>0</v>
      </c>
      <c r="AN49" s="8">
        <v>0</v>
      </c>
      <c r="AO49" s="10">
        <v>0</v>
      </c>
      <c r="AP49" s="10">
        <v>0</v>
      </c>
      <c r="AQ49" s="10">
        <v>0</v>
      </c>
      <c r="AR49" s="8">
        <v>0</v>
      </c>
      <c r="AS49" s="10">
        <v>0</v>
      </c>
      <c r="AT49" s="8">
        <v>0</v>
      </c>
      <c r="AU49" s="10">
        <v>0</v>
      </c>
      <c r="AV49" s="10">
        <v>0</v>
      </c>
      <c r="AW49" s="10">
        <v>0</v>
      </c>
      <c r="AX49" s="8">
        <v>0</v>
      </c>
      <c r="AY49" s="8">
        <v>0</v>
      </c>
      <c r="AZ49" s="8">
        <v>0</v>
      </c>
      <c r="BA49" s="10">
        <v>0</v>
      </c>
      <c r="BB49" s="10">
        <v>0</v>
      </c>
      <c r="BC49" s="8">
        <v>0</v>
      </c>
      <c r="BD49" s="8">
        <v>0</v>
      </c>
      <c r="BE49" s="8">
        <f>VLOOKUP($A49,'1.Sep'!$A$6:$C$200,3,0)</f>
        <v>0</v>
      </c>
      <c r="BF49" s="10">
        <v>0</v>
      </c>
      <c r="BG49" s="8">
        <f>VLOOKUP($A49,'3.Sep'!$A$6:$C$200,3,0)</f>
        <v>0</v>
      </c>
      <c r="BH49" s="10">
        <v>0</v>
      </c>
      <c r="BI49" s="10">
        <f>VLOOKUP($A49,'5.Sep'!$A$6:$C$200,3,0)</f>
        <v>0</v>
      </c>
      <c r="BJ49" s="10">
        <v>0</v>
      </c>
      <c r="BK49" s="10">
        <v>0</v>
      </c>
      <c r="BL49" s="8">
        <v>0</v>
      </c>
      <c r="BM49" s="10">
        <v>0</v>
      </c>
      <c r="BN49" s="10">
        <v>0</v>
      </c>
      <c r="BO49" s="10">
        <f>VLOOKUP($A49,'11.Sep'!$A$6:$C$200,3,0)</f>
        <v>0</v>
      </c>
      <c r="BP49" s="8">
        <v>0</v>
      </c>
      <c r="BQ49" s="8">
        <v>0</v>
      </c>
      <c r="BR49" s="8">
        <f>VLOOKUP($A49,'14.Sep'!$A$6:$C$200,3,0)</f>
        <v>0</v>
      </c>
      <c r="BS49" s="10">
        <v>0</v>
      </c>
      <c r="BT49" s="8">
        <v>0</v>
      </c>
      <c r="BU49" s="8">
        <v>0</v>
      </c>
      <c r="BV49" s="8">
        <f>VLOOKUP($A49,'18.Sep'!$A$6:$C$200,3,0)</f>
        <v>0</v>
      </c>
      <c r="BW49" s="10">
        <v>0</v>
      </c>
      <c r="BX49" s="8">
        <f>VLOOKUP($A49,'20.Sep'!$A$6:$C$200,3,0)</f>
        <v>0</v>
      </c>
      <c r="BY49" s="10">
        <v>0</v>
      </c>
      <c r="BZ49" s="8">
        <v>0</v>
      </c>
      <c r="CA49" s="10">
        <v>0</v>
      </c>
      <c r="CB49" s="8">
        <f>VLOOKUP($A49,'24.Sep'!$A$6:$C$200,3,0)</f>
        <v>0</v>
      </c>
      <c r="CC49" s="10">
        <v>0</v>
      </c>
    </row>
    <row r="50" spans="1:81">
      <c r="A50" s="7" t="s">
        <v>52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f t="shared" si="4"/>
        <v>0</v>
      </c>
      <c r="I50" s="8">
        <f t="shared" si="1"/>
        <v>0</v>
      </c>
      <c r="J50" s="8">
        <f t="shared" si="2"/>
        <v>0</v>
      </c>
      <c r="K50" s="8">
        <f t="shared" si="3"/>
        <v>0</v>
      </c>
      <c r="L50" s="9"/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8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8">
        <v>0</v>
      </c>
      <c r="AY50" s="8">
        <v>0</v>
      </c>
      <c r="AZ50" s="8">
        <v>0</v>
      </c>
      <c r="BA50" s="10">
        <v>0</v>
      </c>
      <c r="BB50" s="10">
        <v>0</v>
      </c>
      <c r="BC50" s="8">
        <v>0</v>
      </c>
      <c r="BD50" s="8">
        <v>0</v>
      </c>
      <c r="BE50" s="10">
        <v>0</v>
      </c>
      <c r="BF50" s="10">
        <v>0</v>
      </c>
      <c r="BG50" s="10">
        <v>0</v>
      </c>
      <c r="BH50" s="10">
        <v>0</v>
      </c>
      <c r="BI50" s="8">
        <v>0</v>
      </c>
      <c r="BJ50" s="10">
        <v>0</v>
      </c>
      <c r="BK50" s="10">
        <v>0</v>
      </c>
      <c r="BL50" s="8">
        <v>0</v>
      </c>
      <c r="BM50" s="10">
        <v>0</v>
      </c>
      <c r="BN50" s="10">
        <v>0</v>
      </c>
      <c r="BO50" s="10">
        <v>0</v>
      </c>
      <c r="BP50" s="8">
        <v>0</v>
      </c>
      <c r="BQ50" s="8">
        <v>0</v>
      </c>
      <c r="BR50" s="10">
        <v>0</v>
      </c>
      <c r="BS50" s="10">
        <v>0</v>
      </c>
      <c r="BT50" s="8">
        <v>0</v>
      </c>
      <c r="BU50" s="8">
        <v>0</v>
      </c>
      <c r="BV50" s="10">
        <v>0</v>
      </c>
      <c r="BW50" s="10">
        <v>0</v>
      </c>
      <c r="BX50" s="10">
        <v>0</v>
      </c>
      <c r="BY50" s="10">
        <v>0</v>
      </c>
      <c r="BZ50" s="8">
        <v>0</v>
      </c>
      <c r="CA50" s="10">
        <v>0</v>
      </c>
      <c r="CB50" s="10">
        <v>0</v>
      </c>
      <c r="CC50" s="10">
        <v>0</v>
      </c>
    </row>
    <row r="51" spans="1:81">
      <c r="A51" s="7" t="s">
        <v>53</v>
      </c>
      <c r="B51" s="8">
        <v>1.6666666666666667E-5</v>
      </c>
      <c r="C51" s="8">
        <v>1.4285714285714287E-5</v>
      </c>
      <c r="D51" s="8">
        <v>0</v>
      </c>
      <c r="E51" s="8">
        <v>0</v>
      </c>
      <c r="F51" s="8">
        <v>0</v>
      </c>
      <c r="G51" s="8">
        <v>0</v>
      </c>
      <c r="H51" s="8">
        <f t="shared" si="4"/>
        <v>0</v>
      </c>
      <c r="I51" s="8">
        <f t="shared" si="1"/>
        <v>0</v>
      </c>
      <c r="J51" s="8">
        <f t="shared" si="2"/>
        <v>0</v>
      </c>
      <c r="K51" s="8">
        <f t="shared" si="3"/>
        <v>0</v>
      </c>
      <c r="L51" s="9"/>
      <c r="M51" s="10">
        <v>0</v>
      </c>
      <c r="N51" s="10">
        <v>0</v>
      </c>
      <c r="O51" s="10">
        <v>0</v>
      </c>
      <c r="P51" s="10">
        <v>1E-4</v>
      </c>
      <c r="Q51" s="10">
        <v>0</v>
      </c>
      <c r="R51" s="10">
        <v>0</v>
      </c>
      <c r="S51" s="10">
        <v>0</v>
      </c>
      <c r="T51" s="10">
        <v>0</v>
      </c>
      <c r="U51" s="10">
        <v>1E-4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8">
        <v>0</v>
      </c>
      <c r="AN51" s="10">
        <v>0</v>
      </c>
      <c r="AO51" s="8">
        <v>0</v>
      </c>
      <c r="AP51" s="8">
        <v>0</v>
      </c>
      <c r="AQ51" s="8">
        <v>0</v>
      </c>
      <c r="AR51" s="10">
        <v>0</v>
      </c>
      <c r="AS51" s="8">
        <v>0</v>
      </c>
      <c r="AT51" s="10">
        <v>0</v>
      </c>
      <c r="AU51" s="8">
        <v>0</v>
      </c>
      <c r="AV51" s="8">
        <v>0</v>
      </c>
      <c r="AW51" s="10">
        <v>0</v>
      </c>
      <c r="AX51" s="8">
        <v>0</v>
      </c>
      <c r="AY51" s="8">
        <v>0</v>
      </c>
      <c r="AZ51" s="8">
        <v>0</v>
      </c>
      <c r="BA51" s="10">
        <v>0</v>
      </c>
      <c r="BB51" s="10">
        <v>0</v>
      </c>
      <c r="BC51" s="8">
        <v>0</v>
      </c>
      <c r="BD51" s="8">
        <v>0</v>
      </c>
      <c r="BE51" s="10">
        <v>0</v>
      </c>
      <c r="BF51" s="10">
        <v>0</v>
      </c>
      <c r="BG51" s="8">
        <f>VLOOKUP($A51,'3.Sep'!$A$6:$C$200,3,0)</f>
        <v>0</v>
      </c>
      <c r="BH51" s="10">
        <f>VLOOKUP($A51,'4.Sep'!$A$6:$C$200,3,0)</f>
        <v>0</v>
      </c>
      <c r="BI51" s="8">
        <v>0</v>
      </c>
      <c r="BJ51" s="10">
        <f>VLOOKUP($A51,'6.Sep'!$A$6:$C$200,3,0)</f>
        <v>0</v>
      </c>
      <c r="BK51" s="10">
        <v>0</v>
      </c>
      <c r="BL51" s="8">
        <v>0</v>
      </c>
      <c r="BM51" s="10">
        <v>0</v>
      </c>
      <c r="BN51" s="10">
        <f>VLOOKUP($A51,'10.Sep'!$A$6:$C$200,3,0)</f>
        <v>0</v>
      </c>
      <c r="BO51" s="10">
        <f>VLOOKUP($A51,'11.Sep'!$A$6:$C$200,3,0)</f>
        <v>0</v>
      </c>
      <c r="BP51" s="8">
        <v>0</v>
      </c>
      <c r="BQ51" s="8">
        <v>0</v>
      </c>
      <c r="BR51" s="10">
        <v>0</v>
      </c>
      <c r="BS51" s="10">
        <v>0</v>
      </c>
      <c r="BT51" s="8">
        <f>VLOOKUP($A51,'16.Sep'!$A$6:$C$200,3,0)</f>
        <v>0</v>
      </c>
      <c r="BU51" s="8">
        <f>VLOOKUP($A51,'17.Sep'!$A$6:$C$200,3,0)</f>
        <v>0</v>
      </c>
      <c r="BV51" s="8">
        <f>VLOOKUP($A51,'18.Sep'!$A$6:$C$200,3,0)</f>
        <v>0</v>
      </c>
      <c r="BW51" s="8">
        <f>VLOOKUP($A51,'19.Sep'!$A$6:$C$200,3,0)</f>
        <v>0</v>
      </c>
      <c r="BX51" s="10">
        <v>0</v>
      </c>
      <c r="BY51" s="8">
        <f>VLOOKUP($A51,'21.Sep'!$A$6:$C$200,3,0)</f>
        <v>0</v>
      </c>
      <c r="BZ51" s="8">
        <f>VLOOKUP($A51,'22.Sep'!$A$6:$C$200,3,0)</f>
        <v>0</v>
      </c>
      <c r="CA51" s="8">
        <f>VLOOKUP($A51,'23.Sep'!$A$6:$C$200,3,0)</f>
        <v>0</v>
      </c>
      <c r="CB51" s="8">
        <f>VLOOKUP($A51,'24.Sep'!$A$6:$C$200,3,0)</f>
        <v>0</v>
      </c>
      <c r="CC51" s="8">
        <f>VLOOKUP($A51,'25.Sep'!$A$6:$C$200,3,0)</f>
        <v>0</v>
      </c>
    </row>
    <row r="52" spans="1:81">
      <c r="A52" s="7" t="s">
        <v>54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f t="shared" si="4"/>
        <v>0</v>
      </c>
      <c r="I52" s="8">
        <f t="shared" si="1"/>
        <v>0</v>
      </c>
      <c r="J52" s="8">
        <f t="shared" si="2"/>
        <v>0</v>
      </c>
      <c r="K52" s="8">
        <f t="shared" si="3"/>
        <v>0</v>
      </c>
      <c r="L52" s="9"/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8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8">
        <v>0</v>
      </c>
      <c r="AY52" s="8">
        <v>0</v>
      </c>
      <c r="AZ52" s="8">
        <v>0</v>
      </c>
      <c r="BA52" s="10">
        <v>0</v>
      </c>
      <c r="BB52" s="10">
        <v>0</v>
      </c>
      <c r="BC52" s="8">
        <v>0</v>
      </c>
      <c r="BD52" s="8">
        <v>0</v>
      </c>
      <c r="BE52" s="10">
        <v>0</v>
      </c>
      <c r="BF52" s="10">
        <v>0</v>
      </c>
      <c r="BG52" s="10">
        <v>0</v>
      </c>
      <c r="BH52" s="10">
        <v>0</v>
      </c>
      <c r="BI52" s="8">
        <v>0</v>
      </c>
      <c r="BJ52" s="10">
        <v>0</v>
      </c>
      <c r="BK52" s="10">
        <v>0</v>
      </c>
      <c r="BL52" s="8">
        <v>0</v>
      </c>
      <c r="BM52" s="10">
        <v>0</v>
      </c>
      <c r="BN52" s="10">
        <v>0</v>
      </c>
      <c r="BO52" s="10">
        <v>0</v>
      </c>
      <c r="BP52" s="8">
        <v>0</v>
      </c>
      <c r="BQ52" s="8">
        <v>0</v>
      </c>
      <c r="BR52" s="10">
        <v>0</v>
      </c>
      <c r="BS52" s="10">
        <v>0</v>
      </c>
      <c r="BT52" s="8">
        <v>0</v>
      </c>
      <c r="BU52" s="8">
        <v>0</v>
      </c>
      <c r="BV52" s="10">
        <v>0</v>
      </c>
      <c r="BW52" s="10">
        <v>0</v>
      </c>
      <c r="BX52" s="10">
        <v>0</v>
      </c>
      <c r="BY52" s="10">
        <v>0</v>
      </c>
      <c r="BZ52" s="8">
        <v>0</v>
      </c>
      <c r="CA52" s="10">
        <v>0</v>
      </c>
      <c r="CB52" s="10">
        <v>0</v>
      </c>
      <c r="CC52" s="10">
        <v>0</v>
      </c>
    </row>
    <row r="53" spans="1:81">
      <c r="A53" s="7" t="s">
        <v>55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f t="shared" si="4"/>
        <v>0</v>
      </c>
      <c r="I53" s="8">
        <f t="shared" si="1"/>
        <v>0</v>
      </c>
      <c r="J53" s="8">
        <f t="shared" si="2"/>
        <v>0</v>
      </c>
      <c r="K53" s="8">
        <f t="shared" si="3"/>
        <v>0</v>
      </c>
      <c r="L53" s="9"/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8">
        <v>0</v>
      </c>
      <c r="AN53" s="10">
        <v>0</v>
      </c>
      <c r="AO53" s="8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8">
        <v>0</v>
      </c>
      <c r="AY53" s="8">
        <v>0</v>
      </c>
      <c r="AZ53" s="8">
        <v>0</v>
      </c>
      <c r="BA53" s="10">
        <v>0</v>
      </c>
      <c r="BB53" s="10">
        <v>0</v>
      </c>
      <c r="BC53" s="8">
        <v>0</v>
      </c>
      <c r="BD53" s="8">
        <v>0</v>
      </c>
      <c r="BE53" s="10">
        <v>0</v>
      </c>
      <c r="BF53" s="8">
        <f>VLOOKUP($A53,'2.Sep'!$A$6:$C$200,3,0)</f>
        <v>0</v>
      </c>
      <c r="BG53" s="8">
        <f>VLOOKUP($A53,'3.Sep'!$A$6:$C$200,3,0)</f>
        <v>0</v>
      </c>
      <c r="BH53" s="10">
        <v>0</v>
      </c>
      <c r="BI53" s="8">
        <v>0</v>
      </c>
      <c r="BJ53" s="10">
        <v>0</v>
      </c>
      <c r="BK53" s="10">
        <v>0</v>
      </c>
      <c r="BL53" s="8">
        <v>0</v>
      </c>
      <c r="BM53" s="10">
        <v>0</v>
      </c>
      <c r="BN53" s="10">
        <v>0</v>
      </c>
      <c r="BO53" s="10">
        <v>0</v>
      </c>
      <c r="BP53" s="8">
        <f>VLOOKUP($A53,'12.Sep'!$A$6:$C$200,3,0)</f>
        <v>0</v>
      </c>
      <c r="BQ53" s="8">
        <v>0</v>
      </c>
      <c r="BR53" s="8">
        <f>VLOOKUP($A53,'14.Sep'!$A$6:$C$200,3,0)</f>
        <v>0</v>
      </c>
      <c r="BS53" s="10">
        <v>0</v>
      </c>
      <c r="BT53" s="8">
        <v>0</v>
      </c>
      <c r="BU53" s="8">
        <v>0</v>
      </c>
      <c r="BV53" s="8">
        <f>VLOOKUP($A53,'18.Sep'!$A$6:$C$200,3,0)</f>
        <v>0</v>
      </c>
      <c r="BW53" s="10">
        <v>0</v>
      </c>
      <c r="BX53" s="10">
        <v>0</v>
      </c>
      <c r="BY53" s="10">
        <v>0</v>
      </c>
      <c r="BZ53" s="8">
        <v>0</v>
      </c>
      <c r="CA53" s="8">
        <f>VLOOKUP($A53,'23.Sep'!$A$6:$C$200,3,0)</f>
        <v>0</v>
      </c>
      <c r="CB53" s="8">
        <f>VLOOKUP($A53,'24.Sep'!$A$6:$C$200,3,0)</f>
        <v>0</v>
      </c>
      <c r="CC53" s="10">
        <v>0</v>
      </c>
    </row>
    <row r="54" spans="1:81">
      <c r="A54" s="7" t="s">
        <v>56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f t="shared" si="4"/>
        <v>0</v>
      </c>
      <c r="I54" s="8">
        <f t="shared" si="1"/>
        <v>0</v>
      </c>
      <c r="J54" s="8">
        <f t="shared" si="2"/>
        <v>0</v>
      </c>
      <c r="K54" s="8">
        <f t="shared" si="3"/>
        <v>0</v>
      </c>
      <c r="L54" s="9"/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8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8">
        <v>0</v>
      </c>
      <c r="AY54" s="8">
        <v>0</v>
      </c>
      <c r="AZ54" s="8">
        <v>0</v>
      </c>
      <c r="BA54" s="10">
        <v>0</v>
      </c>
      <c r="BB54" s="10">
        <v>0</v>
      </c>
      <c r="BC54" s="8">
        <v>0</v>
      </c>
      <c r="BD54" s="8">
        <v>0</v>
      </c>
      <c r="BE54" s="10">
        <v>0</v>
      </c>
      <c r="BF54" s="10">
        <v>0</v>
      </c>
      <c r="BG54" s="10">
        <v>0</v>
      </c>
      <c r="BH54" s="10">
        <v>0</v>
      </c>
      <c r="BI54" s="8">
        <v>0</v>
      </c>
      <c r="BJ54" s="10">
        <v>0</v>
      </c>
      <c r="BK54" s="10">
        <v>0</v>
      </c>
      <c r="BL54" s="8">
        <v>0</v>
      </c>
      <c r="BM54" s="10">
        <v>0</v>
      </c>
      <c r="BN54" s="10">
        <v>0</v>
      </c>
      <c r="BO54" s="10">
        <v>0</v>
      </c>
      <c r="BP54" s="8">
        <v>0</v>
      </c>
      <c r="BQ54" s="8">
        <v>0</v>
      </c>
      <c r="BR54" s="10">
        <v>0</v>
      </c>
      <c r="BS54" s="10">
        <v>0</v>
      </c>
      <c r="BT54" s="8">
        <v>0</v>
      </c>
      <c r="BU54" s="8">
        <v>0</v>
      </c>
      <c r="BV54" s="10">
        <v>0</v>
      </c>
      <c r="BW54" s="10">
        <v>0</v>
      </c>
      <c r="BX54" s="10">
        <v>0</v>
      </c>
      <c r="BY54" s="10">
        <v>0</v>
      </c>
      <c r="BZ54" s="8">
        <v>0</v>
      </c>
      <c r="CA54" s="8">
        <f>VLOOKUP($A54,'23.Sep'!$A$6:$C$200,3,0)</f>
        <v>0</v>
      </c>
      <c r="CB54" s="10">
        <v>0</v>
      </c>
      <c r="CC54" s="10">
        <v>0</v>
      </c>
    </row>
    <row r="55" spans="1:81">
      <c r="A55" s="7" t="s">
        <v>57</v>
      </c>
      <c r="B55" s="8">
        <v>0</v>
      </c>
      <c r="C55" s="8">
        <v>1.4285714285714287E-5</v>
      </c>
      <c r="D55" s="8">
        <v>0</v>
      </c>
      <c r="E55" s="8">
        <v>0</v>
      </c>
      <c r="F55" s="8">
        <v>0</v>
      </c>
      <c r="G55" s="8">
        <v>0</v>
      </c>
      <c r="H55" s="8">
        <f t="shared" si="4"/>
        <v>0</v>
      </c>
      <c r="I55" s="8">
        <f t="shared" si="1"/>
        <v>0</v>
      </c>
      <c r="J55" s="8">
        <f t="shared" si="2"/>
        <v>0</v>
      </c>
      <c r="K55" s="8">
        <f t="shared" si="3"/>
        <v>0</v>
      </c>
      <c r="L55" s="9"/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1E-4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8">
        <v>0</v>
      </c>
      <c r="AN55" s="10">
        <v>0</v>
      </c>
      <c r="AO55" s="10">
        <v>0</v>
      </c>
      <c r="AP55" s="8">
        <v>0</v>
      </c>
      <c r="AQ55" s="8">
        <v>0</v>
      </c>
      <c r="AR55" s="10">
        <v>0</v>
      </c>
      <c r="AS55" s="10">
        <v>0</v>
      </c>
      <c r="AT55" s="10">
        <v>0</v>
      </c>
      <c r="AU55" s="8">
        <v>0</v>
      </c>
      <c r="AV55" s="10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10">
        <v>0</v>
      </c>
      <c r="BC55" s="8">
        <v>0</v>
      </c>
      <c r="BD55" s="8">
        <v>0</v>
      </c>
      <c r="BE55" s="10">
        <v>0</v>
      </c>
      <c r="BF55" s="8">
        <f>VLOOKUP($A55,'2.Sep'!$A$6:$C$200,3,0)</f>
        <v>0</v>
      </c>
      <c r="BG55" s="8">
        <f>VLOOKUP($A55,'3.Sep'!$A$6:$C$200,3,0)</f>
        <v>0</v>
      </c>
      <c r="BH55" s="10">
        <f>VLOOKUP($A55,'4.Sep'!$A$6:$C$200,3,0)</f>
        <v>0</v>
      </c>
      <c r="BI55" s="8">
        <v>0</v>
      </c>
      <c r="BJ55" s="10">
        <v>0</v>
      </c>
      <c r="BK55" s="10">
        <f>VLOOKUP($A55,'7.Sep'!$A$6:$C$200,3,0)</f>
        <v>0</v>
      </c>
      <c r="BL55" s="10">
        <f>VLOOKUP($A55,'8.Sep'!$A$6:$C$200,3,0)</f>
        <v>0</v>
      </c>
      <c r="BM55" s="10">
        <v>0</v>
      </c>
      <c r="BN55" s="10">
        <f>VLOOKUP($A55,'10.Sep'!$A$6:$C$200,3,0)</f>
        <v>0</v>
      </c>
      <c r="BO55" s="10">
        <v>0</v>
      </c>
      <c r="BP55" s="8">
        <f>VLOOKUP($A55,'12.Sep'!$A$6:$C$200,3,0)</f>
        <v>0</v>
      </c>
      <c r="BQ55" s="8">
        <f>VLOOKUP($A55,'13.Sep'!$A$6:$C$200,3,0)</f>
        <v>0</v>
      </c>
      <c r="BR55" s="10">
        <v>0</v>
      </c>
      <c r="BS55" s="10">
        <v>0</v>
      </c>
      <c r="BT55" s="8">
        <v>0</v>
      </c>
      <c r="BU55" s="8">
        <v>0</v>
      </c>
      <c r="BV55" s="8">
        <f>VLOOKUP($A55,'18.Sep'!$A$6:$C$200,3,0)</f>
        <v>0</v>
      </c>
      <c r="BW55" s="8">
        <f>VLOOKUP($A55,'19.Sep'!$A$6:$C$200,3,0)</f>
        <v>0</v>
      </c>
      <c r="BX55" s="10">
        <v>0</v>
      </c>
      <c r="BY55" s="8">
        <f>VLOOKUP($A55,'21.Sep'!$A$6:$C$200,3,0)</f>
        <v>0</v>
      </c>
      <c r="BZ55" s="8">
        <f>VLOOKUP($A55,'22.Sep'!$A$6:$C$200,3,0)</f>
        <v>0</v>
      </c>
      <c r="CA55" s="8">
        <f>VLOOKUP($A55,'23.Sep'!$A$6:$C$200,3,0)</f>
        <v>0</v>
      </c>
      <c r="CB55" s="8">
        <f>VLOOKUP($A55,'24.Sep'!$A$6:$C$200,3,0)</f>
        <v>0</v>
      </c>
      <c r="CC55" s="10">
        <v>0</v>
      </c>
    </row>
    <row r="56" spans="1:81">
      <c r="A56" s="7" t="s">
        <v>58</v>
      </c>
      <c r="B56" s="8">
        <v>5.0000000000000002E-5</v>
      </c>
      <c r="C56" s="8">
        <v>2.8571428571428574E-5</v>
      </c>
      <c r="D56" s="8">
        <v>2.8571428571428574E-5</v>
      </c>
      <c r="E56" s="8">
        <v>2.8571428571428574E-5</v>
      </c>
      <c r="F56" s="8">
        <v>4.2857142857142863E-5</v>
      </c>
      <c r="G56" s="8">
        <v>0</v>
      </c>
      <c r="H56" s="8">
        <f t="shared" si="4"/>
        <v>2.8571428571428574E-5</v>
      </c>
      <c r="I56" s="8">
        <f t="shared" si="1"/>
        <v>5.7142857142857148E-5</v>
      </c>
      <c r="J56" s="8">
        <f t="shared" si="2"/>
        <v>1.4285714285714287E-5</v>
      </c>
      <c r="K56" s="8">
        <f t="shared" si="3"/>
        <v>2.8571428571428574E-5</v>
      </c>
      <c r="L56" s="9"/>
      <c r="M56" s="10">
        <v>2.0000000000000001E-4</v>
      </c>
      <c r="N56" s="10">
        <v>1E-4</v>
      </c>
      <c r="O56" s="10">
        <v>0</v>
      </c>
      <c r="P56" s="10">
        <v>0</v>
      </c>
      <c r="Q56" s="10">
        <v>0</v>
      </c>
      <c r="R56" s="10">
        <v>0</v>
      </c>
      <c r="S56" s="10">
        <v>2.0000000000000001E-4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1E-4</v>
      </c>
      <c r="AD56" s="10">
        <v>0</v>
      </c>
      <c r="AE56" s="10">
        <v>1E-4</v>
      </c>
      <c r="AF56" s="10">
        <v>0</v>
      </c>
      <c r="AG56" s="10">
        <v>1E-4</v>
      </c>
      <c r="AH56" s="10">
        <v>1E-4</v>
      </c>
      <c r="AI56" s="10">
        <v>0</v>
      </c>
      <c r="AJ56" s="10">
        <v>0</v>
      </c>
      <c r="AK56" s="10">
        <v>0</v>
      </c>
      <c r="AL56" s="10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1E-4</v>
      </c>
      <c r="AS56" s="8">
        <v>1E-4</v>
      </c>
      <c r="AT56" s="8">
        <v>1E-4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1E-4</v>
      </c>
      <c r="BE56" s="8">
        <f>VLOOKUP($A56,'1.Sep'!$A$6:$C$200,3,0)</f>
        <v>0</v>
      </c>
      <c r="BF56" s="8">
        <f>VLOOKUP($A56,'2.Sep'!$A$6:$C$200,3,0)</f>
        <v>1E-4</v>
      </c>
      <c r="BG56" s="8">
        <f>VLOOKUP($A56,'3.Sep'!$A$6:$C$200,3,0)</f>
        <v>0</v>
      </c>
      <c r="BH56" s="10">
        <f>VLOOKUP($A56,'4.Sep'!$A$6:$C$200,3,0)</f>
        <v>0</v>
      </c>
      <c r="BI56" s="10">
        <f>VLOOKUP($A56,'5.Sep'!$A$6:$C$200,3,0)</f>
        <v>1E-4</v>
      </c>
      <c r="BJ56" s="10">
        <f>VLOOKUP($A56,'6.Sep'!$A$6:$C$200,3,0)</f>
        <v>1E-4</v>
      </c>
      <c r="BK56" s="10">
        <f>VLOOKUP($A56,'7.Sep'!$A$6:$C$200,3,0)</f>
        <v>1E-4</v>
      </c>
      <c r="BL56" s="10">
        <f>VLOOKUP($A56,'8.Sep'!$A$6:$C$200,3,0)</f>
        <v>1E-4</v>
      </c>
      <c r="BM56" s="10">
        <f>VLOOKUP($A56,'9.Sep'!$A$6:$C$200,3,0)</f>
        <v>0</v>
      </c>
      <c r="BN56" s="10">
        <f>VLOOKUP($A56,'10.Sep'!$A$6:$C$200,3,0)</f>
        <v>0</v>
      </c>
      <c r="BO56" s="10">
        <f>VLOOKUP($A56,'11.Sep'!$A$6:$C$200,3,0)</f>
        <v>0</v>
      </c>
      <c r="BP56" s="8">
        <f>VLOOKUP($A56,'12.Sep'!$A$6:$C$200,3,0)</f>
        <v>0</v>
      </c>
      <c r="BQ56" s="8">
        <f>VLOOKUP($A56,'13.Sep'!$A$6:$C$200,3,0)</f>
        <v>0</v>
      </c>
      <c r="BR56" s="8">
        <f>VLOOKUP($A56,'14.Sep'!$A$6:$C$200,3,0)</f>
        <v>0</v>
      </c>
      <c r="BS56" s="8">
        <f>VLOOKUP($A56,'15.Sep'!$A$6:$C$200,3,0)</f>
        <v>0</v>
      </c>
      <c r="BT56" s="8">
        <f>VLOOKUP($A56,'16.Sep'!$A$6:$C$200,3,0)</f>
        <v>0</v>
      </c>
      <c r="BU56" s="8">
        <f>VLOOKUP($A56,'17.Sep'!$A$6:$C$200,3,0)</f>
        <v>0</v>
      </c>
      <c r="BV56" s="8">
        <f>VLOOKUP($A56,'18.Sep'!$A$6:$C$200,3,0)</f>
        <v>1E-4</v>
      </c>
      <c r="BW56" s="8">
        <f>VLOOKUP($A56,'19.Sep'!$A$6:$C$200,3,0)</f>
        <v>0</v>
      </c>
      <c r="BX56" s="8">
        <f>VLOOKUP($A56,'20.Sep'!$A$6:$C$200,3,0)</f>
        <v>0</v>
      </c>
      <c r="BY56" s="8">
        <f>VLOOKUP($A56,'21.Sep'!$A$6:$C$200,3,0)</f>
        <v>0</v>
      </c>
      <c r="BZ56" s="8">
        <f>VLOOKUP($A56,'22.Sep'!$A$6:$C$200,3,0)</f>
        <v>1E-4</v>
      </c>
      <c r="CA56" s="8">
        <f>VLOOKUP($A56,'23.Sep'!$A$6:$C$200,3,0)</f>
        <v>1E-4</v>
      </c>
      <c r="CB56" s="8">
        <f>VLOOKUP($A56,'24.Sep'!$A$6:$C$200,3,0)</f>
        <v>0</v>
      </c>
      <c r="CC56" s="8">
        <f>VLOOKUP($A56,'25.Sep'!$A$6:$C$200,3,0)</f>
        <v>0</v>
      </c>
    </row>
    <row r="57" spans="1:81">
      <c r="A57" s="7" t="s">
        <v>59</v>
      </c>
      <c r="B57" s="8">
        <v>0</v>
      </c>
      <c r="C57" s="8">
        <v>0</v>
      </c>
      <c r="D57" s="8">
        <v>2.8571428571428574E-5</v>
      </c>
      <c r="E57" s="8">
        <v>1.4285714285714287E-5</v>
      </c>
      <c r="F57" s="8">
        <v>0</v>
      </c>
      <c r="G57" s="8">
        <v>0</v>
      </c>
      <c r="H57" s="8">
        <f t="shared" si="4"/>
        <v>0</v>
      </c>
      <c r="I57" s="8">
        <f t="shared" si="1"/>
        <v>0</v>
      </c>
      <c r="J57" s="8">
        <f t="shared" si="2"/>
        <v>0</v>
      </c>
      <c r="K57" s="8">
        <f t="shared" si="3"/>
        <v>0</v>
      </c>
      <c r="L57" s="9"/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1E-4</v>
      </c>
      <c r="AD57" s="10">
        <v>1E-4</v>
      </c>
      <c r="AE57" s="10">
        <v>0</v>
      </c>
      <c r="AF57" s="10">
        <v>0</v>
      </c>
      <c r="AG57" s="10">
        <v>0</v>
      </c>
      <c r="AH57" s="10">
        <v>1E-4</v>
      </c>
      <c r="AI57" s="10">
        <v>0</v>
      </c>
      <c r="AJ57" s="10">
        <v>0</v>
      </c>
      <c r="AK57" s="10">
        <v>0</v>
      </c>
      <c r="AL57" s="10">
        <v>0</v>
      </c>
      <c r="AM57" s="8">
        <v>0</v>
      </c>
      <c r="AN57" s="8">
        <v>0</v>
      </c>
      <c r="AO57" s="8">
        <v>0</v>
      </c>
      <c r="AP57" s="10">
        <v>0</v>
      </c>
      <c r="AQ57" s="10">
        <v>0</v>
      </c>
      <c r="AR57" s="10">
        <v>0</v>
      </c>
      <c r="AS57" s="8">
        <v>0</v>
      </c>
      <c r="AT57" s="8">
        <v>0</v>
      </c>
      <c r="AU57" s="8">
        <v>0</v>
      </c>
      <c r="AV57" s="8">
        <v>0</v>
      </c>
      <c r="AW57" s="10">
        <v>0</v>
      </c>
      <c r="AX57" s="8">
        <v>0</v>
      </c>
      <c r="AY57" s="8">
        <v>0</v>
      </c>
      <c r="AZ57" s="8">
        <v>0</v>
      </c>
      <c r="BA57" s="10">
        <v>0</v>
      </c>
      <c r="BB57" s="10">
        <v>0</v>
      </c>
      <c r="BC57" s="8">
        <v>0</v>
      </c>
      <c r="BD57" s="8">
        <v>0</v>
      </c>
      <c r="BE57" s="10">
        <v>0</v>
      </c>
      <c r="BF57" s="10">
        <v>0</v>
      </c>
      <c r="BG57" s="8">
        <f>VLOOKUP($A57,'3.Sep'!$A$6:$C$200,3,0)</f>
        <v>0</v>
      </c>
      <c r="BH57" s="10">
        <v>0</v>
      </c>
      <c r="BI57" s="8">
        <v>0</v>
      </c>
      <c r="BJ57" s="10">
        <f>VLOOKUP($A57,'6.Sep'!$A$6:$C$200,3,0)</f>
        <v>0</v>
      </c>
      <c r="BK57" s="10">
        <f>VLOOKUP($A57,'7.Sep'!$A$6:$C$200,3,0)</f>
        <v>0</v>
      </c>
      <c r="BL57" s="8">
        <v>0</v>
      </c>
      <c r="BM57" s="10">
        <v>0</v>
      </c>
      <c r="BN57" s="10">
        <f>VLOOKUP($A57,'10.Sep'!$A$6:$C$200,3,0)</f>
        <v>0</v>
      </c>
      <c r="BO57" s="10">
        <f>VLOOKUP($A57,'11.Sep'!$A$6:$C$200,3,0)</f>
        <v>0</v>
      </c>
      <c r="BP57" s="8">
        <f>VLOOKUP($A57,'12.Sep'!$A$6:$C$200,3,0)</f>
        <v>0</v>
      </c>
      <c r="BQ57" s="8">
        <f>VLOOKUP($A57,'13.Sep'!$A$6:$C$200,3,0)</f>
        <v>0</v>
      </c>
      <c r="BR57" s="10">
        <v>0</v>
      </c>
      <c r="BS57" s="8">
        <f>VLOOKUP($A57,'15.Sep'!$A$6:$C$200,3,0)</f>
        <v>0</v>
      </c>
      <c r="BT57" s="8">
        <v>0</v>
      </c>
      <c r="BU57" s="8">
        <v>0</v>
      </c>
      <c r="BV57" s="10">
        <v>0</v>
      </c>
      <c r="BW57" s="8">
        <f>VLOOKUP($A57,'19.Sep'!$A$6:$C$200,3,0)</f>
        <v>0</v>
      </c>
      <c r="BX57" s="8">
        <f>VLOOKUP($A57,'20.Sep'!$A$6:$C$200,3,0)</f>
        <v>0</v>
      </c>
      <c r="BY57" s="10">
        <v>0</v>
      </c>
      <c r="BZ57" s="8">
        <f>VLOOKUP($A57,'22.Sep'!$A$6:$C$200,3,0)</f>
        <v>0</v>
      </c>
      <c r="CA57" s="10">
        <v>0</v>
      </c>
      <c r="CB57" s="8">
        <f>VLOOKUP($A57,'24.Sep'!$A$6:$C$200,3,0)</f>
        <v>0</v>
      </c>
      <c r="CC57" s="8">
        <f>VLOOKUP($A57,'25.Sep'!$A$6:$C$200,3,0)</f>
        <v>0</v>
      </c>
    </row>
    <row r="58" spans="1:81">
      <c r="A58" s="7" t="s">
        <v>60</v>
      </c>
      <c r="B58" s="8">
        <v>5.0000000000000002E-5</v>
      </c>
      <c r="C58" s="8">
        <v>0</v>
      </c>
      <c r="D58" s="8">
        <v>0</v>
      </c>
      <c r="E58" s="8">
        <v>1.4285714285714287E-5</v>
      </c>
      <c r="F58" s="8">
        <v>0</v>
      </c>
      <c r="G58" s="8">
        <v>0</v>
      </c>
      <c r="H58" s="8">
        <f t="shared" si="4"/>
        <v>0</v>
      </c>
      <c r="I58" s="8">
        <f t="shared" si="1"/>
        <v>0</v>
      </c>
      <c r="J58" s="8">
        <f t="shared" si="2"/>
        <v>1.4285714285714287E-5</v>
      </c>
      <c r="K58" s="8" t="e">
        <f t="shared" si="3"/>
        <v>#N/A</v>
      </c>
      <c r="L58" s="9"/>
      <c r="M58" s="10">
        <v>0</v>
      </c>
      <c r="N58" s="10">
        <v>0</v>
      </c>
      <c r="O58" s="10">
        <v>1E-4</v>
      </c>
      <c r="P58" s="10">
        <v>1E-4</v>
      </c>
      <c r="Q58" s="10">
        <v>1E-4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1E-4</v>
      </c>
      <c r="AJ58" s="10">
        <v>0</v>
      </c>
      <c r="AK58" s="10">
        <v>0</v>
      </c>
      <c r="AL58" s="10">
        <v>0</v>
      </c>
      <c r="AM58" s="8">
        <v>0</v>
      </c>
      <c r="AN58" s="8">
        <v>0</v>
      </c>
      <c r="AO58" s="10">
        <v>0</v>
      </c>
      <c r="AP58" s="8">
        <v>0</v>
      </c>
      <c r="AQ58" s="8">
        <v>0</v>
      </c>
      <c r="AR58" s="8">
        <v>0</v>
      </c>
      <c r="AS58" s="10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f>VLOOKUP($A58,'1.Sep'!$A$6:$C$200,3,0)</f>
        <v>0</v>
      </c>
      <c r="BF58" s="8">
        <f>VLOOKUP($A58,'2.Sep'!$A$6:$C$200,3,0)</f>
        <v>0</v>
      </c>
      <c r="BG58" s="8">
        <f>VLOOKUP($A58,'3.Sep'!$A$6:$C$200,3,0)</f>
        <v>0</v>
      </c>
      <c r="BH58" s="10">
        <f>VLOOKUP($A58,'4.Sep'!$A$6:$C$200,3,0)</f>
        <v>0</v>
      </c>
      <c r="BI58" s="10">
        <f>VLOOKUP($A58,'5.Sep'!$A$6:$C$200,3,0)</f>
        <v>0</v>
      </c>
      <c r="BJ58" s="10">
        <f>VLOOKUP($A58,'6.Sep'!$A$6:$C$200,3,0)</f>
        <v>0</v>
      </c>
      <c r="BK58" s="10">
        <f>VLOOKUP($A58,'7.Sep'!$A$6:$C$200,3,0)</f>
        <v>0</v>
      </c>
      <c r="BL58" s="10">
        <f>VLOOKUP($A58,'8.Sep'!$A$6:$C$200,3,0)</f>
        <v>0</v>
      </c>
      <c r="BM58" s="10">
        <f>VLOOKUP($A58,'9.Sep'!$A$6:$C$200,3,0)</f>
        <v>0</v>
      </c>
      <c r="BN58" s="10">
        <f>VLOOKUP($A58,'10.Sep'!$A$6:$C$200,3,0)</f>
        <v>0</v>
      </c>
      <c r="BO58" s="10">
        <v>0</v>
      </c>
      <c r="BP58" s="8">
        <f>VLOOKUP($A58,'12.Sep'!$A$6:$C$200,3,0)</f>
        <v>0</v>
      </c>
      <c r="BQ58" s="8">
        <f>VLOOKUP($A58,'13.Sep'!$A$6:$C$200,3,0)</f>
        <v>0</v>
      </c>
      <c r="BR58" s="8">
        <f>VLOOKUP($A58,'14.Sep'!$A$6:$C$200,3,0)</f>
        <v>0</v>
      </c>
      <c r="BS58" s="8">
        <f>VLOOKUP($A58,'15.Sep'!$A$6:$C$200,3,0)</f>
        <v>0</v>
      </c>
      <c r="BT58" s="8">
        <f>VLOOKUP($A58,'16.Sep'!$A$6:$C$200,3,0)</f>
        <v>0</v>
      </c>
      <c r="BU58" s="8">
        <v>0</v>
      </c>
      <c r="BV58" s="8">
        <f>VLOOKUP($A58,'18.Sep'!$A$6:$C$200,3,0)</f>
        <v>1E-4</v>
      </c>
      <c r="BW58" s="8">
        <f>VLOOKUP($A58,'19.Sep'!$A$6:$C$200,3,0)</f>
        <v>1E-4</v>
      </c>
      <c r="BX58" s="8">
        <f>VLOOKUP($A58,'20.Sep'!$A$6:$C$200,3,0)</f>
        <v>0</v>
      </c>
      <c r="BY58" s="8">
        <f>VLOOKUP($A58,'21.Sep'!$A$6:$C$200,3,0)</f>
        <v>0</v>
      </c>
      <c r="BZ58" s="8">
        <f>VLOOKUP($A58,'22.Sep'!$A$6:$C$200,3,0)</f>
        <v>0</v>
      </c>
      <c r="CA58" s="8">
        <f>VLOOKUP($A58,'23.Sep'!$A$6:$C$200,3,0)</f>
        <v>0</v>
      </c>
      <c r="CB58" s="8">
        <f>VLOOKUP($A58,'24.Sep'!$A$6:$C$200,3,0)</f>
        <v>0</v>
      </c>
      <c r="CC58" s="8" t="e">
        <f>VLOOKUP($A58,'25.Sep'!$A$6:$C$200,3,0)</f>
        <v>#N/A</v>
      </c>
    </row>
    <row r="59" spans="1:81">
      <c r="A59" s="7" t="s">
        <v>61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f t="shared" si="4"/>
        <v>0</v>
      </c>
      <c r="I59" s="8">
        <f t="shared" si="1"/>
        <v>0</v>
      </c>
      <c r="J59" s="8">
        <f t="shared" si="2"/>
        <v>0</v>
      </c>
      <c r="K59" s="8" t="e">
        <f t="shared" si="3"/>
        <v>#N/A</v>
      </c>
      <c r="L59" s="9"/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8">
        <v>0</v>
      </c>
      <c r="AN59" s="10">
        <v>0</v>
      </c>
      <c r="AO59" s="10">
        <v>0</v>
      </c>
      <c r="AP59" s="8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8">
        <v>0</v>
      </c>
      <c r="AY59" s="8">
        <v>0</v>
      </c>
      <c r="AZ59" s="8">
        <v>0</v>
      </c>
      <c r="BA59" s="10">
        <v>0</v>
      </c>
      <c r="BB59" s="10">
        <v>0</v>
      </c>
      <c r="BC59" s="8">
        <v>0</v>
      </c>
      <c r="BD59" s="8">
        <v>0</v>
      </c>
      <c r="BE59" s="10">
        <v>0</v>
      </c>
      <c r="BF59" s="8">
        <f>VLOOKUP($A59,'2.Sep'!$A$6:$C$200,3,0)</f>
        <v>0</v>
      </c>
      <c r="BG59" s="10">
        <v>0</v>
      </c>
      <c r="BH59" s="10">
        <v>0</v>
      </c>
      <c r="BI59" s="8">
        <v>0</v>
      </c>
      <c r="BJ59" s="10">
        <v>0</v>
      </c>
      <c r="BK59" s="10">
        <v>0</v>
      </c>
      <c r="BL59" s="8">
        <v>0</v>
      </c>
      <c r="BM59" s="10">
        <v>0</v>
      </c>
      <c r="BN59" s="10">
        <v>0</v>
      </c>
      <c r="BO59" s="10">
        <v>0</v>
      </c>
      <c r="BP59" s="8">
        <v>0</v>
      </c>
      <c r="BQ59" s="8">
        <f>VLOOKUP($A59,'13.Sep'!$A$6:$C$200,3,0)</f>
        <v>0</v>
      </c>
      <c r="BR59" s="8">
        <f>VLOOKUP($A59,'14.Sep'!$A$6:$C$200,3,0)</f>
        <v>0</v>
      </c>
      <c r="BS59" s="10">
        <v>0</v>
      </c>
      <c r="BT59" s="8">
        <v>0</v>
      </c>
      <c r="BU59" s="8">
        <v>0</v>
      </c>
      <c r="BV59" s="10">
        <v>0</v>
      </c>
      <c r="BW59" s="10">
        <v>0</v>
      </c>
      <c r="BX59" s="8">
        <f>VLOOKUP($A59,'20.Sep'!$A$6:$C$200,3,0)</f>
        <v>0</v>
      </c>
      <c r="BY59" s="10">
        <v>0</v>
      </c>
      <c r="BZ59" s="8">
        <f>VLOOKUP($A59,'22.Sep'!$A$6:$C$200,3,0)</f>
        <v>0</v>
      </c>
      <c r="CA59" s="10">
        <v>0</v>
      </c>
      <c r="CB59" s="10">
        <v>0</v>
      </c>
      <c r="CC59" s="8" t="e">
        <f>VLOOKUP($A59,'25.Sep'!$A$6:$C$200,3,0)</f>
        <v>#N/A</v>
      </c>
    </row>
    <row r="60" spans="1:81">
      <c r="A60" s="7" t="s">
        <v>62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f t="shared" si="4"/>
        <v>0</v>
      </c>
      <c r="I60" s="8">
        <f t="shared" si="1"/>
        <v>0</v>
      </c>
      <c r="J60" s="8">
        <f t="shared" si="2"/>
        <v>0</v>
      </c>
      <c r="K60" s="8" t="e">
        <f t="shared" si="3"/>
        <v>#N/A</v>
      </c>
      <c r="L60" s="9"/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8">
        <v>0</v>
      </c>
      <c r="AN60" s="10">
        <v>0</v>
      </c>
      <c r="AO60" s="10">
        <v>0</v>
      </c>
      <c r="AP60" s="10">
        <v>0</v>
      </c>
      <c r="AQ60" s="8">
        <v>0</v>
      </c>
      <c r="AR60" s="10">
        <v>0</v>
      </c>
      <c r="AS60" s="10">
        <v>0</v>
      </c>
      <c r="AT60" s="10">
        <v>0</v>
      </c>
      <c r="AU60" s="8">
        <v>0</v>
      </c>
      <c r="AV60" s="10">
        <v>0</v>
      </c>
      <c r="AW60" s="10">
        <v>0</v>
      </c>
      <c r="AX60" s="8">
        <v>0</v>
      </c>
      <c r="AY60" s="8">
        <v>0</v>
      </c>
      <c r="AZ60" s="8">
        <v>0</v>
      </c>
      <c r="BA60" s="10">
        <v>0</v>
      </c>
      <c r="BB60" s="8">
        <v>0</v>
      </c>
      <c r="BC60" s="8">
        <v>0</v>
      </c>
      <c r="BD60" s="8">
        <v>0</v>
      </c>
      <c r="BE60" s="10">
        <v>0</v>
      </c>
      <c r="BF60" s="10">
        <v>0</v>
      </c>
      <c r="BG60" s="10">
        <v>0</v>
      </c>
      <c r="BH60" s="10">
        <v>0</v>
      </c>
      <c r="BI60" s="8">
        <v>0</v>
      </c>
      <c r="BJ60" s="10">
        <v>0</v>
      </c>
      <c r="BK60" s="10">
        <v>0</v>
      </c>
      <c r="BL60" s="8">
        <v>0</v>
      </c>
      <c r="BM60" s="10">
        <v>0</v>
      </c>
      <c r="BN60" s="10">
        <v>0</v>
      </c>
      <c r="BO60" s="10">
        <v>0</v>
      </c>
      <c r="BP60" s="8">
        <v>0</v>
      </c>
      <c r="BQ60" s="8">
        <v>0</v>
      </c>
      <c r="BR60" s="8">
        <f>VLOOKUP($A60,'14.Sep'!$A$6:$C$200,3,0)</f>
        <v>0</v>
      </c>
      <c r="BS60" s="8">
        <f>VLOOKUP($A60,'15.Sep'!$A$6:$C$200,3,0)</f>
        <v>0</v>
      </c>
      <c r="BT60" s="8">
        <v>0</v>
      </c>
      <c r="BU60" s="8">
        <f>VLOOKUP($A60,'17.Sep'!$A$6:$C$200,3,0)</f>
        <v>0</v>
      </c>
      <c r="BV60" s="10">
        <v>0</v>
      </c>
      <c r="BW60" s="10">
        <v>0</v>
      </c>
      <c r="BX60" s="10">
        <v>0</v>
      </c>
      <c r="BY60" s="10">
        <v>0</v>
      </c>
      <c r="BZ60" s="8">
        <v>0</v>
      </c>
      <c r="CA60" s="8">
        <f>VLOOKUP($A60,'23.Sep'!$A$6:$C$200,3,0)</f>
        <v>0</v>
      </c>
      <c r="CB60" s="10">
        <v>0</v>
      </c>
      <c r="CC60" s="8" t="e">
        <f>VLOOKUP($A60,'25.Sep'!$A$6:$C$200,3,0)</f>
        <v>#N/A</v>
      </c>
    </row>
    <row r="61" spans="1:81">
      <c r="A61" s="7" t="s">
        <v>63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f t="shared" si="4"/>
        <v>0</v>
      </c>
      <c r="I61" s="8">
        <f t="shared" si="1"/>
        <v>0</v>
      </c>
      <c r="J61" s="8">
        <f t="shared" si="2"/>
        <v>0</v>
      </c>
      <c r="K61" s="8">
        <f t="shared" si="3"/>
        <v>0</v>
      </c>
      <c r="L61" s="9"/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8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8">
        <v>0</v>
      </c>
      <c r="AY61" s="8">
        <v>0</v>
      </c>
      <c r="AZ61" s="8">
        <v>0</v>
      </c>
      <c r="BA61" s="10">
        <v>0</v>
      </c>
      <c r="BB61" s="10">
        <v>0</v>
      </c>
      <c r="BC61" s="8">
        <v>0</v>
      </c>
      <c r="BD61" s="8">
        <v>0</v>
      </c>
      <c r="BE61" s="10">
        <v>0</v>
      </c>
      <c r="BF61" s="10">
        <v>0</v>
      </c>
      <c r="BG61" s="10">
        <v>0</v>
      </c>
      <c r="BH61" s="10">
        <v>0</v>
      </c>
      <c r="BI61" s="8">
        <v>0</v>
      </c>
      <c r="BJ61" s="10">
        <v>0</v>
      </c>
      <c r="BK61" s="10">
        <v>0</v>
      </c>
      <c r="BL61" s="8">
        <v>0</v>
      </c>
      <c r="BM61" s="10">
        <v>0</v>
      </c>
      <c r="BN61" s="10">
        <v>0</v>
      </c>
      <c r="BO61" s="10">
        <v>0</v>
      </c>
      <c r="BP61" s="8">
        <v>0</v>
      </c>
      <c r="BQ61" s="8">
        <v>0</v>
      </c>
      <c r="BR61" s="10">
        <v>0</v>
      </c>
      <c r="BS61" s="10">
        <v>0</v>
      </c>
      <c r="BT61" s="8">
        <v>0</v>
      </c>
      <c r="BU61" s="8">
        <v>0</v>
      </c>
      <c r="BV61" s="10">
        <v>0</v>
      </c>
      <c r="BW61" s="10">
        <v>0</v>
      </c>
      <c r="BX61" s="10">
        <v>0</v>
      </c>
      <c r="BY61" s="10">
        <v>0</v>
      </c>
      <c r="BZ61" s="8">
        <v>0</v>
      </c>
      <c r="CA61" s="10">
        <v>0</v>
      </c>
      <c r="CB61" s="10">
        <v>0</v>
      </c>
      <c r="CC61" s="10">
        <v>0</v>
      </c>
    </row>
    <row r="62" spans="1:81">
      <c r="A62" s="7" t="s">
        <v>64</v>
      </c>
      <c r="B62" s="8">
        <v>0</v>
      </c>
      <c r="C62" s="8">
        <v>1.4285714285714287E-5</v>
      </c>
      <c r="D62" s="8">
        <v>0</v>
      </c>
      <c r="E62" s="8">
        <v>0</v>
      </c>
      <c r="F62" s="8">
        <v>0</v>
      </c>
      <c r="G62" s="8">
        <v>0</v>
      </c>
      <c r="H62" s="8">
        <f t="shared" si="4"/>
        <v>0</v>
      </c>
      <c r="I62" s="8">
        <f t="shared" si="1"/>
        <v>0</v>
      </c>
      <c r="J62" s="8">
        <f t="shared" si="2"/>
        <v>0</v>
      </c>
      <c r="K62" s="8">
        <f t="shared" si="3"/>
        <v>1.4285714285714287E-5</v>
      </c>
      <c r="L62" s="9"/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1E-4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8">
        <v>0</v>
      </c>
      <c r="AN62" s="8">
        <v>0</v>
      </c>
      <c r="AO62" s="8">
        <v>0</v>
      </c>
      <c r="AP62" s="10">
        <v>0</v>
      </c>
      <c r="AQ62" s="8">
        <v>0</v>
      </c>
      <c r="AR62" s="8">
        <v>0</v>
      </c>
      <c r="AS62" s="10">
        <v>0</v>
      </c>
      <c r="AT62" s="10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10">
        <v>0</v>
      </c>
      <c r="BB62" s="10">
        <v>0</v>
      </c>
      <c r="BC62" s="8">
        <v>0</v>
      </c>
      <c r="BD62" s="8">
        <v>0</v>
      </c>
      <c r="BE62" s="10">
        <v>0</v>
      </c>
      <c r="BF62" s="8">
        <f>VLOOKUP($A62,'2.Sep'!$A$6:$C$200,3,0)</f>
        <v>0</v>
      </c>
      <c r="BG62" s="10">
        <v>0</v>
      </c>
      <c r="BH62" s="10">
        <f>VLOOKUP($A62,'4.Sep'!$A$6:$C$200,3,0)</f>
        <v>0</v>
      </c>
      <c r="BI62" s="8">
        <v>0</v>
      </c>
      <c r="BJ62" s="10">
        <f>VLOOKUP($A62,'6.Sep'!$A$6:$C$200,3,0)</f>
        <v>0</v>
      </c>
      <c r="BK62" s="10">
        <f>VLOOKUP($A62,'7.Sep'!$A$6:$C$200,3,0)</f>
        <v>0</v>
      </c>
      <c r="BL62" s="10">
        <f>VLOOKUP($A62,'8.Sep'!$A$6:$C$200,3,0)</f>
        <v>0</v>
      </c>
      <c r="BM62" s="10">
        <f>VLOOKUP($A62,'9.Sep'!$A$6:$C$200,3,0)</f>
        <v>0</v>
      </c>
      <c r="BN62" s="10">
        <f>VLOOKUP($A62,'10.Sep'!$A$6:$C$200,3,0)</f>
        <v>0</v>
      </c>
      <c r="BO62" s="10">
        <f>VLOOKUP($A62,'11.Sep'!$A$6:$C$200,3,0)</f>
        <v>0</v>
      </c>
      <c r="BP62" s="8">
        <f>VLOOKUP($A62,'12.Sep'!$A$6:$C$200,3,0)</f>
        <v>0</v>
      </c>
      <c r="BQ62" s="8">
        <f>VLOOKUP($A62,'13.Sep'!$A$6:$C$200,3,0)</f>
        <v>0</v>
      </c>
      <c r="BR62" s="8">
        <f>VLOOKUP($A62,'14.Sep'!$A$6:$C$200,3,0)</f>
        <v>0</v>
      </c>
      <c r="BS62" s="8">
        <f>VLOOKUP($A62,'15.Sep'!$A$6:$C$200,3,0)</f>
        <v>0</v>
      </c>
      <c r="BT62" s="8">
        <f>VLOOKUP($A62,'16.Sep'!$A$6:$C$200,3,0)</f>
        <v>0</v>
      </c>
      <c r="BU62" s="8">
        <f>VLOOKUP($A62,'17.Sep'!$A$6:$C$200,3,0)</f>
        <v>0</v>
      </c>
      <c r="BV62" s="8">
        <f>VLOOKUP($A62,'18.Sep'!$A$6:$C$200,3,0)</f>
        <v>0</v>
      </c>
      <c r="BW62" s="8">
        <f>VLOOKUP($A62,'19.Sep'!$A$6:$C$200,3,0)</f>
        <v>0</v>
      </c>
      <c r="BX62" s="8">
        <f>VLOOKUP($A62,'20.Sep'!$A$6:$C$200,3,0)</f>
        <v>0</v>
      </c>
      <c r="BY62" s="8">
        <f>VLOOKUP($A62,'21.Sep'!$A$6:$C$200,3,0)</f>
        <v>0</v>
      </c>
      <c r="BZ62" s="8">
        <f>VLOOKUP($A62,'22.Sep'!$A$6:$C$200,3,0)</f>
        <v>0</v>
      </c>
      <c r="CA62" s="8">
        <f>VLOOKUP($A62,'23.Sep'!$A$6:$C$200,3,0)</f>
        <v>1E-4</v>
      </c>
      <c r="CB62" s="8">
        <f>VLOOKUP($A62,'24.Sep'!$A$6:$C$200,3,0)</f>
        <v>0</v>
      </c>
      <c r="CC62" s="8">
        <f>VLOOKUP($A62,'25.Sep'!$A$6:$C$200,3,0)</f>
        <v>0</v>
      </c>
    </row>
    <row r="63" spans="1:81">
      <c r="A63" s="7" t="s">
        <v>65</v>
      </c>
      <c r="B63" s="8">
        <v>0</v>
      </c>
      <c r="C63" s="8">
        <v>2.8571428571428574E-5</v>
      </c>
      <c r="D63" s="8">
        <v>0</v>
      </c>
      <c r="E63" s="8">
        <v>1.4285714285714287E-5</v>
      </c>
      <c r="F63" s="8">
        <v>1.4285714285714287E-5</v>
      </c>
      <c r="G63" s="8">
        <v>0</v>
      </c>
      <c r="H63" s="8">
        <f t="shared" si="4"/>
        <v>0</v>
      </c>
      <c r="I63" s="8">
        <f t="shared" si="1"/>
        <v>4.2857142857142863E-5</v>
      </c>
      <c r="J63" s="8">
        <f t="shared" si="2"/>
        <v>0</v>
      </c>
      <c r="K63" s="8">
        <f t="shared" si="3"/>
        <v>0</v>
      </c>
      <c r="L63" s="9"/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2.0000000000000001E-4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1E-4</v>
      </c>
      <c r="AM63" s="8">
        <v>0</v>
      </c>
      <c r="AN63" s="10">
        <v>0</v>
      </c>
      <c r="AO63" s="8">
        <v>0</v>
      </c>
      <c r="AP63" s="10">
        <v>0</v>
      </c>
      <c r="AQ63" s="8">
        <v>1E-4</v>
      </c>
      <c r="AR63" s="8">
        <v>0</v>
      </c>
      <c r="AS63" s="10">
        <v>0</v>
      </c>
      <c r="AT63" s="10">
        <v>0</v>
      </c>
      <c r="AU63" s="8">
        <v>0</v>
      </c>
      <c r="AV63" s="8">
        <v>0</v>
      </c>
      <c r="AW63" s="10">
        <v>0</v>
      </c>
      <c r="AX63" s="8">
        <v>0</v>
      </c>
      <c r="AY63" s="8">
        <v>0</v>
      </c>
      <c r="AZ63" s="8">
        <v>0</v>
      </c>
      <c r="BA63" s="10">
        <v>0</v>
      </c>
      <c r="BB63" s="8">
        <v>0</v>
      </c>
      <c r="BC63" s="8">
        <v>0</v>
      </c>
      <c r="BD63" s="8">
        <v>0</v>
      </c>
      <c r="BE63" s="10">
        <v>0</v>
      </c>
      <c r="BF63" s="8">
        <f>VLOOKUP($A63,'2.Sep'!$A$6:$C$200,3,0)</f>
        <v>0</v>
      </c>
      <c r="BG63" s="10">
        <v>0</v>
      </c>
      <c r="BH63" s="10">
        <v>0</v>
      </c>
      <c r="BI63" s="10">
        <f>VLOOKUP($A63,'5.Sep'!$A$6:$C$200,3,0)</f>
        <v>2.0000000000000001E-4</v>
      </c>
      <c r="BJ63" s="10">
        <f>VLOOKUP($A63,'6.Sep'!$A$6:$C$200,3,0)</f>
        <v>0</v>
      </c>
      <c r="BK63" s="10">
        <v>0</v>
      </c>
      <c r="BL63" s="10">
        <f>VLOOKUP($A63,'8.Sep'!$A$6:$C$200,3,0)</f>
        <v>1E-4</v>
      </c>
      <c r="BM63" s="10">
        <v>0</v>
      </c>
      <c r="BN63" s="10">
        <v>0</v>
      </c>
      <c r="BO63" s="10">
        <v>0</v>
      </c>
      <c r="BP63" s="8">
        <v>0</v>
      </c>
      <c r="BQ63" s="8">
        <f>VLOOKUP($A63,'13.Sep'!$A$6:$C$200,3,0)</f>
        <v>0</v>
      </c>
      <c r="BR63" s="10">
        <v>0</v>
      </c>
      <c r="BS63" s="8">
        <f>VLOOKUP($A63,'15.Sep'!$A$6:$C$200,3,0)</f>
        <v>0</v>
      </c>
      <c r="BT63" s="8">
        <v>0</v>
      </c>
      <c r="BU63" s="8">
        <f>VLOOKUP($A63,'17.Sep'!$A$6:$C$200,3,0)</f>
        <v>0</v>
      </c>
      <c r="BV63" s="10">
        <v>0</v>
      </c>
      <c r="BW63" s="8">
        <f>VLOOKUP($A63,'19.Sep'!$A$6:$C$200,3,0)</f>
        <v>0</v>
      </c>
      <c r="BX63" s="8">
        <f>VLOOKUP($A63,'20.Sep'!$A$6:$C$200,3,0)</f>
        <v>0</v>
      </c>
      <c r="BY63" s="10">
        <v>0</v>
      </c>
      <c r="BZ63" s="8">
        <f>VLOOKUP($A63,'22.Sep'!$A$6:$C$200,3,0)</f>
        <v>0</v>
      </c>
      <c r="CA63" s="8">
        <f>VLOOKUP($A63,'23.Sep'!$A$6:$C$200,3,0)</f>
        <v>0</v>
      </c>
      <c r="CB63" s="8">
        <f>VLOOKUP($A63,'24.Sep'!$A$6:$C$200,3,0)</f>
        <v>0</v>
      </c>
      <c r="CC63" s="10">
        <v>0</v>
      </c>
    </row>
    <row r="64" spans="1:81">
      <c r="A64" s="7" t="s">
        <v>66</v>
      </c>
      <c r="B64" s="8">
        <v>0</v>
      </c>
      <c r="C64" s="8">
        <v>1.4285714285714287E-5</v>
      </c>
      <c r="D64" s="8">
        <v>0</v>
      </c>
      <c r="E64" s="8">
        <v>0</v>
      </c>
      <c r="F64" s="8">
        <v>0</v>
      </c>
      <c r="G64" s="8">
        <v>0</v>
      </c>
      <c r="H64" s="8">
        <f t="shared" si="4"/>
        <v>0</v>
      </c>
      <c r="I64" s="8">
        <f t="shared" si="1"/>
        <v>0</v>
      </c>
      <c r="J64" s="8">
        <f t="shared" si="2"/>
        <v>0</v>
      </c>
      <c r="K64" s="8">
        <f t="shared" si="3"/>
        <v>0</v>
      </c>
      <c r="L64" s="9"/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1E-4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8">
        <v>0</v>
      </c>
      <c r="AN64" s="8">
        <v>0</v>
      </c>
      <c r="AO64" s="8">
        <v>0</v>
      </c>
      <c r="AP64" s="10">
        <v>0</v>
      </c>
      <c r="AQ64" s="8">
        <v>0</v>
      </c>
      <c r="AR64" s="10">
        <v>0</v>
      </c>
      <c r="AS64" s="8">
        <v>0</v>
      </c>
      <c r="AT64" s="10">
        <v>0</v>
      </c>
      <c r="AU64" s="10">
        <v>0</v>
      </c>
      <c r="AV64" s="10">
        <v>0</v>
      </c>
      <c r="AW64" s="8">
        <v>0</v>
      </c>
      <c r="AX64" s="8">
        <v>0</v>
      </c>
      <c r="AY64" s="8">
        <v>0</v>
      </c>
      <c r="AZ64" s="8">
        <v>0</v>
      </c>
      <c r="BA64" s="10">
        <v>0</v>
      </c>
      <c r="BB64" s="10">
        <v>0</v>
      </c>
      <c r="BC64" s="8">
        <v>0</v>
      </c>
      <c r="BD64" s="8">
        <v>0</v>
      </c>
      <c r="BE64" s="10">
        <v>0</v>
      </c>
      <c r="BF64" s="10">
        <v>0</v>
      </c>
      <c r="BG64" s="8">
        <f>VLOOKUP($A64,'3.Sep'!$A$6:$C$200,3,0)</f>
        <v>0</v>
      </c>
      <c r="BH64" s="10">
        <v>0</v>
      </c>
      <c r="BI64" s="8">
        <v>0</v>
      </c>
      <c r="BJ64" s="10">
        <v>0</v>
      </c>
      <c r="BK64" s="10">
        <f>VLOOKUP($A64,'7.Sep'!$A$6:$C$200,3,0)</f>
        <v>0</v>
      </c>
      <c r="BL64" s="8">
        <v>0</v>
      </c>
      <c r="BM64" s="10">
        <v>0</v>
      </c>
      <c r="BN64" s="10">
        <v>0</v>
      </c>
      <c r="BO64" s="10">
        <v>0</v>
      </c>
      <c r="BP64" s="8">
        <v>0</v>
      </c>
      <c r="BQ64" s="8">
        <f>VLOOKUP($A64,'13.Sep'!$A$6:$C$200,3,0)</f>
        <v>0</v>
      </c>
      <c r="BR64" s="8">
        <f>VLOOKUP($A64,'14.Sep'!$A$6:$C$200,3,0)</f>
        <v>0</v>
      </c>
      <c r="BS64" s="10">
        <v>0</v>
      </c>
      <c r="BT64" s="8">
        <f>VLOOKUP($A64,'16.Sep'!$A$6:$C$200,3,0)</f>
        <v>0</v>
      </c>
      <c r="BU64" s="8">
        <v>0</v>
      </c>
      <c r="BV64" s="10">
        <v>0</v>
      </c>
      <c r="BW64" s="8">
        <f>VLOOKUP($A64,'19.Sep'!$A$6:$C$200,3,0)</f>
        <v>0</v>
      </c>
      <c r="BX64" s="10">
        <v>0</v>
      </c>
      <c r="BY64" s="10">
        <v>0</v>
      </c>
      <c r="BZ64" s="8">
        <f>VLOOKUP($A64,'22.Sep'!$A$6:$C$200,3,0)</f>
        <v>0</v>
      </c>
      <c r="CA64" s="10">
        <v>0</v>
      </c>
      <c r="CB64" s="8">
        <f>VLOOKUP($A64,'24.Sep'!$A$6:$C$200,3,0)</f>
        <v>0</v>
      </c>
      <c r="CC64" s="10">
        <v>0</v>
      </c>
    </row>
    <row r="65" spans="1:81">
      <c r="A65" s="7" t="s">
        <v>67</v>
      </c>
      <c r="B65" s="8">
        <v>0</v>
      </c>
      <c r="C65" s="8">
        <v>1.4285714285714287E-5</v>
      </c>
      <c r="D65" s="8">
        <v>0</v>
      </c>
      <c r="E65" s="8">
        <v>1.4285714285714287E-5</v>
      </c>
      <c r="F65" s="8">
        <v>0</v>
      </c>
      <c r="G65" s="8">
        <v>0</v>
      </c>
      <c r="H65" s="8">
        <f t="shared" si="4"/>
        <v>0</v>
      </c>
      <c r="I65" s="8">
        <f t="shared" si="1"/>
        <v>0</v>
      </c>
      <c r="J65" s="8">
        <f t="shared" si="2"/>
        <v>0</v>
      </c>
      <c r="K65" s="8">
        <f t="shared" si="3"/>
        <v>0</v>
      </c>
      <c r="L65" s="9"/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1E-4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1E-4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10">
        <v>0</v>
      </c>
      <c r="AT65" s="10">
        <v>0</v>
      </c>
      <c r="AU65" s="8">
        <v>0</v>
      </c>
      <c r="AV65" s="10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f>VLOOKUP($A65,'1.Sep'!$A$6:$C$200,3,0)</f>
        <v>0</v>
      </c>
      <c r="BF65" s="10">
        <v>0</v>
      </c>
      <c r="BG65" s="10">
        <v>0</v>
      </c>
      <c r="BH65" s="10">
        <f>VLOOKUP($A65,'4.Sep'!$A$6:$C$200,3,0)</f>
        <v>0</v>
      </c>
      <c r="BI65" s="10">
        <f>VLOOKUP($A65,'5.Sep'!$A$6:$C$200,3,0)</f>
        <v>0</v>
      </c>
      <c r="BJ65" s="10">
        <f>VLOOKUP($A65,'6.Sep'!$A$6:$C$200,3,0)</f>
        <v>0</v>
      </c>
      <c r="BK65" s="10">
        <v>0</v>
      </c>
      <c r="BL65" s="10">
        <f>VLOOKUP($A65,'8.Sep'!$A$6:$C$200,3,0)</f>
        <v>0</v>
      </c>
      <c r="BM65" s="10">
        <f>VLOOKUP($A65,'9.Sep'!$A$6:$C$200,3,0)</f>
        <v>0</v>
      </c>
      <c r="BN65" s="10">
        <v>0</v>
      </c>
      <c r="BO65" s="10">
        <f>VLOOKUP($A65,'11.Sep'!$A$6:$C$200,3,0)</f>
        <v>0</v>
      </c>
      <c r="BP65" s="8">
        <v>0</v>
      </c>
      <c r="BQ65" s="8">
        <v>0</v>
      </c>
      <c r="BR65" s="8">
        <f>VLOOKUP($A65,'14.Sep'!$A$6:$C$200,3,0)</f>
        <v>0</v>
      </c>
      <c r="BS65" s="8">
        <f>VLOOKUP($A65,'15.Sep'!$A$6:$C$200,3,0)</f>
        <v>0</v>
      </c>
      <c r="BT65" s="8">
        <v>0</v>
      </c>
      <c r="BU65" s="8">
        <f>VLOOKUP($A65,'17.Sep'!$A$6:$C$200,3,0)</f>
        <v>0</v>
      </c>
      <c r="BV65" s="8">
        <f>VLOOKUP($A65,'18.Sep'!$A$6:$C$200,3,0)</f>
        <v>0</v>
      </c>
      <c r="BW65" s="8">
        <f>VLOOKUP($A65,'19.Sep'!$A$6:$C$200,3,0)</f>
        <v>0</v>
      </c>
      <c r="BX65" s="10">
        <v>0</v>
      </c>
      <c r="BY65" s="8">
        <f>VLOOKUP($A65,'21.Sep'!$A$6:$C$200,3,0)</f>
        <v>0</v>
      </c>
      <c r="BZ65" s="8">
        <f>VLOOKUP($A65,'22.Sep'!$A$6:$C$200,3,0)</f>
        <v>0</v>
      </c>
      <c r="CA65" s="8">
        <f>VLOOKUP($A65,'23.Sep'!$A$6:$C$200,3,0)</f>
        <v>0</v>
      </c>
      <c r="CB65" s="10">
        <v>0</v>
      </c>
      <c r="CC65" s="8">
        <f>VLOOKUP($A65,'25.Sep'!$A$6:$C$200,3,0)</f>
        <v>0</v>
      </c>
    </row>
    <row r="66" spans="1:81">
      <c r="A66" s="7" t="s">
        <v>68</v>
      </c>
      <c r="B66" s="8">
        <v>1.6666666666666667E-5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f t="shared" si="4"/>
        <v>0</v>
      </c>
      <c r="I66" s="8">
        <f t="shared" si="1"/>
        <v>0</v>
      </c>
      <c r="J66" s="8">
        <f t="shared" si="2"/>
        <v>0</v>
      </c>
      <c r="K66" s="8" t="e">
        <f t="shared" si="3"/>
        <v>#N/A</v>
      </c>
      <c r="L66" s="9"/>
      <c r="M66" s="10">
        <v>0</v>
      </c>
      <c r="N66" s="10">
        <v>0</v>
      </c>
      <c r="O66" s="10">
        <v>0</v>
      </c>
      <c r="P66" s="10">
        <v>0</v>
      </c>
      <c r="Q66" s="10">
        <v>1E-4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8">
        <v>0</v>
      </c>
      <c r="AN66" s="8">
        <v>0</v>
      </c>
      <c r="AO66" s="10">
        <v>0</v>
      </c>
      <c r="AP66" s="8">
        <v>0</v>
      </c>
      <c r="AQ66" s="10">
        <v>0</v>
      </c>
      <c r="AR66" s="10">
        <v>0</v>
      </c>
      <c r="AS66" s="10">
        <v>0</v>
      </c>
      <c r="AT66" s="8">
        <v>0</v>
      </c>
      <c r="AU66" s="10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10">
        <v>0</v>
      </c>
      <c r="BC66" s="8">
        <v>0</v>
      </c>
      <c r="BD66" s="8">
        <v>0</v>
      </c>
      <c r="BE66" s="10">
        <v>0</v>
      </c>
      <c r="BF66" s="8">
        <f>VLOOKUP($A66,'2.Sep'!$A$6:$C$200,3,0)</f>
        <v>0</v>
      </c>
      <c r="BG66" s="10">
        <v>0</v>
      </c>
      <c r="BH66" s="10">
        <f>VLOOKUP($A66,'4.Sep'!$A$6:$C$200,3,0)</f>
        <v>0</v>
      </c>
      <c r="BI66" s="10">
        <f>VLOOKUP($A66,'5.Sep'!$A$6:$C$200,3,0)</f>
        <v>0</v>
      </c>
      <c r="BJ66" s="10">
        <f>VLOOKUP($A66,'6.Sep'!$A$6:$C$200,3,0)</f>
        <v>0</v>
      </c>
      <c r="BK66" s="10">
        <f>VLOOKUP($A66,'7.Sep'!$A$6:$C$200,3,0)</f>
        <v>0</v>
      </c>
      <c r="BL66" s="10">
        <f>VLOOKUP($A66,'8.Sep'!$A$6:$C$200,3,0)</f>
        <v>0</v>
      </c>
      <c r="BM66" s="10">
        <f>VLOOKUP($A66,'9.Sep'!$A$6:$C$200,3,0)</f>
        <v>0</v>
      </c>
      <c r="BN66" s="10">
        <f>VLOOKUP($A66,'10.Sep'!$A$6:$C$200,3,0)</f>
        <v>0</v>
      </c>
      <c r="BO66" s="10">
        <f>VLOOKUP($A66,'11.Sep'!$A$6:$C$200,3,0)</f>
        <v>0</v>
      </c>
      <c r="BP66" s="8">
        <f>VLOOKUP($A66,'12.Sep'!$A$6:$C$200,3,0)</f>
        <v>0</v>
      </c>
      <c r="BQ66" s="8">
        <f>VLOOKUP($A66,'13.Sep'!$A$6:$C$200,3,0)</f>
        <v>0</v>
      </c>
      <c r="BR66" s="8">
        <f>VLOOKUP($A66,'14.Sep'!$A$6:$C$200,3,0)</f>
        <v>0</v>
      </c>
      <c r="BS66" s="8">
        <f>VLOOKUP($A66,'15.Sep'!$A$6:$C$200,3,0)</f>
        <v>0</v>
      </c>
      <c r="BT66" s="8">
        <f>VLOOKUP($A66,'16.Sep'!$A$6:$C$200,3,0)</f>
        <v>0</v>
      </c>
      <c r="BU66" s="8">
        <f>VLOOKUP($A66,'17.Sep'!$A$6:$C$200,3,0)</f>
        <v>0</v>
      </c>
      <c r="BV66" s="10">
        <v>0</v>
      </c>
      <c r="BW66" s="10">
        <v>0</v>
      </c>
      <c r="BX66" s="10">
        <v>0</v>
      </c>
      <c r="BY66" s="8">
        <f>VLOOKUP($A66,'21.Sep'!$A$6:$C$200,3,0)</f>
        <v>0</v>
      </c>
      <c r="BZ66" s="8">
        <f>VLOOKUP($A66,'22.Sep'!$A$6:$C$200,3,0)</f>
        <v>0</v>
      </c>
      <c r="CA66" s="8">
        <f>VLOOKUP($A66,'23.Sep'!$A$6:$C$200,3,0)</f>
        <v>0</v>
      </c>
      <c r="CB66" s="8">
        <f>VLOOKUP($A66,'24.Sep'!$A$6:$C$200,3,0)</f>
        <v>0</v>
      </c>
      <c r="CC66" s="8" t="e">
        <f>VLOOKUP($A66,'25.Sep'!$A$6:$C$200,3,0)</f>
        <v>#N/A</v>
      </c>
    </row>
    <row r="67" spans="1:81">
      <c r="A67" s="7" t="s">
        <v>69</v>
      </c>
      <c r="B67" s="8">
        <v>0</v>
      </c>
      <c r="C67" s="8">
        <v>0</v>
      </c>
      <c r="D67" s="8">
        <v>1.4285714285714287E-5</v>
      </c>
      <c r="E67" s="8">
        <v>0</v>
      </c>
      <c r="F67" s="8">
        <v>0</v>
      </c>
      <c r="G67" s="8">
        <v>1.4285714285714287E-5</v>
      </c>
      <c r="H67" s="8">
        <f t="shared" si="4"/>
        <v>0</v>
      </c>
      <c r="I67" s="8">
        <f t="shared" ref="I67" si="5">AVERAGE(BI67:BO67)</f>
        <v>0</v>
      </c>
      <c r="J67" s="8">
        <f t="shared" ref="J67" si="6">AVERAGE(BP67:BV67)</f>
        <v>0</v>
      </c>
      <c r="K67" s="8">
        <f t="shared" ref="K67" si="7">AVERAGE(BW67:CC67)</f>
        <v>0</v>
      </c>
      <c r="L67" s="9"/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1E-4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8">
        <v>0</v>
      </c>
      <c r="AN67" s="10">
        <v>0</v>
      </c>
      <c r="AO67" s="10">
        <v>0</v>
      </c>
      <c r="AP67" s="10">
        <v>0</v>
      </c>
      <c r="AQ67" s="10">
        <v>0</v>
      </c>
      <c r="AR67" s="8">
        <v>0</v>
      </c>
      <c r="AS67" s="8">
        <v>0</v>
      </c>
      <c r="AT67" s="10">
        <v>0</v>
      </c>
      <c r="AU67" s="8">
        <v>0</v>
      </c>
      <c r="AV67" s="10">
        <v>0</v>
      </c>
      <c r="AW67" s="10">
        <v>0</v>
      </c>
      <c r="AX67" s="8">
        <v>1E-4</v>
      </c>
      <c r="AY67" s="8">
        <v>0</v>
      </c>
      <c r="AZ67" s="8">
        <v>0</v>
      </c>
      <c r="BA67" s="10">
        <v>0</v>
      </c>
      <c r="BB67" s="8">
        <v>0</v>
      </c>
      <c r="BC67" s="8">
        <v>0</v>
      </c>
      <c r="BD67" s="8">
        <v>0</v>
      </c>
      <c r="BE67" s="10">
        <v>0</v>
      </c>
      <c r="BF67" s="8">
        <f>VLOOKUP($A67,'2.Sep'!$A$6:$C$200,3,0)</f>
        <v>0</v>
      </c>
      <c r="BG67" s="10">
        <v>0</v>
      </c>
      <c r="BH67" s="10">
        <f>VLOOKUP($A67,'4.Sep'!$A$6:$C$200,3,0)</f>
        <v>0</v>
      </c>
      <c r="BI67" s="10">
        <f>VLOOKUP($A67,'5.Sep'!$A$6:$C$200,3,0)</f>
        <v>0</v>
      </c>
      <c r="BJ67" s="10">
        <v>0</v>
      </c>
      <c r="BK67" s="10">
        <f>VLOOKUP($A67,'7.Sep'!$A$6:$C$200,3,0)</f>
        <v>0</v>
      </c>
      <c r="BL67" s="10">
        <f>VLOOKUP($A67,'8.Sep'!$A$6:$C$200,3,0)</f>
        <v>0</v>
      </c>
      <c r="BM67" s="10">
        <v>0</v>
      </c>
      <c r="BN67" s="10">
        <v>0</v>
      </c>
      <c r="BO67" s="10">
        <f>VLOOKUP($A67,'11.Sep'!$A$6:$C$200,3,0)</f>
        <v>0</v>
      </c>
      <c r="BP67" s="8">
        <f>VLOOKUP($A67,'12.Sep'!$A$6:$C$200,3,0)</f>
        <v>0</v>
      </c>
      <c r="BQ67" s="8">
        <v>0</v>
      </c>
      <c r="BR67" s="8">
        <f>VLOOKUP($A67,'14.Sep'!$A$6:$C$200,3,0)</f>
        <v>0</v>
      </c>
      <c r="BS67" s="10">
        <v>0</v>
      </c>
      <c r="BT67" s="8">
        <v>0</v>
      </c>
      <c r="BU67" s="8">
        <v>0</v>
      </c>
      <c r="BV67" s="8">
        <f>VLOOKUP($A67,'18.Sep'!$A$6:$C$200,3,0)</f>
        <v>0</v>
      </c>
      <c r="BW67" s="8">
        <f>VLOOKUP($A67,'19.Sep'!$A$6:$C$200,3,0)</f>
        <v>0</v>
      </c>
      <c r="BX67" s="8">
        <f>VLOOKUP($A67,'20.Sep'!$A$6:$C$200,3,0)</f>
        <v>0</v>
      </c>
      <c r="BY67" s="8">
        <f>VLOOKUP($A67,'21.Sep'!$A$6:$C$200,3,0)</f>
        <v>0</v>
      </c>
      <c r="BZ67" s="8">
        <f>VLOOKUP($A67,'22.Sep'!$A$6:$C$200,3,0)</f>
        <v>0</v>
      </c>
      <c r="CA67" s="8">
        <f>VLOOKUP($A67,'23.Sep'!$A$6:$C$200,3,0)</f>
        <v>0</v>
      </c>
      <c r="CB67" s="8">
        <f>VLOOKUP($A67,'24.Sep'!$A$6:$C$200,3,0)</f>
        <v>0</v>
      </c>
      <c r="CC67" s="8">
        <f>VLOOKUP($A67,'25.Sep'!$A$6:$C$200,3,0)</f>
        <v>0</v>
      </c>
    </row>
    <row r="68" spans="1:81">
      <c r="A68" s="14" t="s">
        <v>70</v>
      </c>
      <c r="B68" s="12">
        <v>2.5766666666666681E-2</v>
      </c>
      <c r="C68" s="12">
        <v>1.9500000000000003E-2</v>
      </c>
      <c r="D68" s="12">
        <v>2.231428571428571E-2</v>
      </c>
      <c r="E68" s="12">
        <v>1.9299999999999991E-2</v>
      </c>
      <c r="F68" s="12">
        <v>1.612857142857143E-2</v>
      </c>
      <c r="G68" s="12">
        <v>1.5114285714285717E-2</v>
      </c>
      <c r="H68" s="12">
        <f t="shared" ref="H68" si="8">SUM(H2:H67)</f>
        <v>1.3971428571428572E-2</v>
      </c>
      <c r="I68" s="12">
        <f t="shared" ref="I68:J68" si="9">SUM(I2:I67)</f>
        <v>1.554285714285714E-2</v>
      </c>
      <c r="J68" s="12">
        <f t="shared" si="9"/>
        <v>1.4485714285714288E-2</v>
      </c>
      <c r="K68" s="12" t="e">
        <f t="shared" ref="K68" si="10">SUM(K2:K67)</f>
        <v>#N/A</v>
      </c>
      <c r="L68" s="9"/>
      <c r="M68" s="13">
        <v>2.7999999999999997E-2</v>
      </c>
      <c r="N68" s="13">
        <v>2.9400000000000003E-2</v>
      </c>
      <c r="O68" s="13">
        <v>2.1999999999999985E-2</v>
      </c>
      <c r="P68" s="13">
        <v>2.8999999999999995E-2</v>
      </c>
      <c r="Q68" s="13">
        <v>2.4899999999999988E-2</v>
      </c>
      <c r="R68" s="13">
        <v>2.1299999999999989E-2</v>
      </c>
      <c r="S68" s="13">
        <v>1.9099999999999992E-2</v>
      </c>
      <c r="T68" s="13">
        <v>1.8199999999999997E-2</v>
      </c>
      <c r="U68" s="13">
        <v>1.8399999999999989E-2</v>
      </c>
      <c r="V68" s="13">
        <v>1.8199999999999997E-2</v>
      </c>
      <c r="W68" s="13">
        <v>1.9399999999999994E-2</v>
      </c>
      <c r="X68" s="13">
        <v>1.9399999999999994E-2</v>
      </c>
      <c r="Y68" s="13">
        <v>2.3799999999999998E-2</v>
      </c>
      <c r="Z68" s="13">
        <v>2.0499999999999994E-2</v>
      </c>
      <c r="AA68" s="13">
        <v>2.3799999999999998E-2</v>
      </c>
      <c r="AB68" s="13">
        <v>2.2199999999999991E-2</v>
      </c>
      <c r="AC68" s="13">
        <v>2.6099999999999998E-2</v>
      </c>
      <c r="AD68" s="13">
        <v>2.5299999999999989E-2</v>
      </c>
      <c r="AE68" s="13">
        <v>2.0299999999999992E-2</v>
      </c>
      <c r="AF68" s="13">
        <v>1.7999999999999995E-2</v>
      </c>
      <c r="AG68" s="13">
        <v>1.8199999999999997E-2</v>
      </c>
      <c r="AH68" s="13">
        <v>1.9899999999999991E-2</v>
      </c>
      <c r="AI68" s="13">
        <v>1.8499999999999989E-2</v>
      </c>
      <c r="AJ68" s="13">
        <v>1.9099999999999995E-2</v>
      </c>
      <c r="AK68" s="13">
        <v>1.8499999999999996E-2</v>
      </c>
      <c r="AL68" s="13">
        <v>2.0299999999999988E-2</v>
      </c>
      <c r="AM68" s="12">
        <v>2.0599999999999993E-2</v>
      </c>
      <c r="AN68" s="12">
        <v>1.8499999999999999E-2</v>
      </c>
      <c r="AO68" s="12">
        <v>1.4399999999999993E-2</v>
      </c>
      <c r="AP68" s="12">
        <v>1.4800000000000001E-2</v>
      </c>
      <c r="AQ68" s="12">
        <v>1.5699999999999999E-2</v>
      </c>
      <c r="AR68" s="12">
        <v>1.7899999999999985E-2</v>
      </c>
      <c r="AS68" s="12">
        <v>1.5899999999999994E-2</v>
      </c>
      <c r="AT68" s="12">
        <v>1.5699999999999992E-2</v>
      </c>
      <c r="AU68" s="12">
        <v>1.6199999999999999E-2</v>
      </c>
      <c r="AV68" s="12">
        <v>1.4199999999999997E-2</v>
      </c>
      <c r="AW68" s="12">
        <v>1.4599999999999998E-2</v>
      </c>
      <c r="AX68" s="12">
        <v>1.5399999999999994E-2</v>
      </c>
      <c r="AY68" s="12">
        <v>1.4199999999999997E-2</v>
      </c>
      <c r="AZ68" s="12">
        <v>1.3699999999999992E-2</v>
      </c>
      <c r="BA68" s="12">
        <v>1.7499999999999995E-2</v>
      </c>
      <c r="BB68" s="12">
        <v>1.4999999999999994E-2</v>
      </c>
      <c r="BC68" s="12">
        <v>1.3499999999999995E-2</v>
      </c>
      <c r="BD68" s="12">
        <v>1.3599999999999991E-2</v>
      </c>
      <c r="BE68" s="12">
        <f t="shared" ref="BE68:CC68" si="11">SUM(BE2:BE67)</f>
        <v>1.2899999999999995E-2</v>
      </c>
      <c r="BF68" s="12">
        <f t="shared" si="11"/>
        <v>1.5699999999999992E-2</v>
      </c>
      <c r="BG68" s="12">
        <f t="shared" si="11"/>
        <v>1.3199999999999996E-2</v>
      </c>
      <c r="BH68" s="13">
        <f t="shared" si="11"/>
        <v>1.3899999999999994E-2</v>
      </c>
      <c r="BI68" s="13">
        <f t="shared" si="11"/>
        <v>1.5299999999999994E-2</v>
      </c>
      <c r="BJ68" s="13">
        <f t="shared" si="11"/>
        <v>1.6099999999999993E-2</v>
      </c>
      <c r="BK68" s="13">
        <f t="shared" si="11"/>
        <v>1.4399999999999993E-2</v>
      </c>
      <c r="BL68" s="13">
        <f t="shared" si="11"/>
        <v>1.6599999999999993E-2</v>
      </c>
      <c r="BM68" s="13">
        <f t="shared" si="11"/>
        <v>1.4699999999999993E-2</v>
      </c>
      <c r="BN68" s="13">
        <f t="shared" si="11"/>
        <v>1.4599999999999997E-2</v>
      </c>
      <c r="BO68" s="13">
        <f t="shared" si="11"/>
        <v>1.7099999999999997E-2</v>
      </c>
      <c r="BP68" s="12">
        <f t="shared" si="11"/>
        <v>1.5299999999999992E-2</v>
      </c>
      <c r="BQ68" s="12">
        <f t="shared" si="11"/>
        <v>1.46E-2</v>
      </c>
      <c r="BR68" s="12">
        <f t="shared" si="11"/>
        <v>1.54E-2</v>
      </c>
      <c r="BS68" s="12">
        <f t="shared" si="11"/>
        <v>1.3999999999999993E-2</v>
      </c>
      <c r="BT68" s="12">
        <f t="shared" si="11"/>
        <v>1.3799999999999998E-2</v>
      </c>
      <c r="BU68" s="12">
        <f t="shared" si="11"/>
        <v>1.4299999999999995E-2</v>
      </c>
      <c r="BV68" s="12">
        <f t="shared" si="11"/>
        <v>1.3999999999999992E-2</v>
      </c>
      <c r="BW68" s="12">
        <f t="shared" si="11"/>
        <v>1.7399999999999999E-2</v>
      </c>
      <c r="BX68" s="12">
        <f t="shared" si="11"/>
        <v>1.6899999999999995E-2</v>
      </c>
      <c r="BY68" s="12">
        <f t="shared" si="11"/>
        <v>1.7299999999999996E-2</v>
      </c>
      <c r="BZ68" s="12">
        <f t="shared" si="11"/>
        <v>1.6299999999999999E-2</v>
      </c>
      <c r="CA68" s="12">
        <f t="shared" si="11"/>
        <v>1.879999999999999E-2</v>
      </c>
      <c r="CB68" s="12">
        <f t="shared" si="11"/>
        <v>1.4699999999999998E-2</v>
      </c>
      <c r="CC68" s="12" t="e">
        <f t="shared" si="11"/>
        <v>#N/A</v>
      </c>
    </row>
    <row r="69" spans="1:81">
      <c r="A69" s="15" t="s">
        <v>71</v>
      </c>
      <c r="B69" s="16">
        <v>61744</v>
      </c>
      <c r="C69" s="16">
        <v>119339</v>
      </c>
      <c r="D69" s="16">
        <v>320062</v>
      </c>
      <c r="E69" s="16">
        <v>471970</v>
      </c>
      <c r="F69" s="16">
        <v>639010</v>
      </c>
      <c r="G69" s="16">
        <v>682856</v>
      </c>
      <c r="H69" s="16">
        <f>SUM(BB69:BH69)</f>
        <v>661867</v>
      </c>
      <c r="I69" s="16">
        <f>SUM(BI69:BO69)</f>
        <v>674827</v>
      </c>
      <c r="J69" s="16">
        <f>SUM(BP69:BV69)</f>
        <v>796012</v>
      </c>
      <c r="K69" s="16">
        <f>SUM(BW69:CC69)</f>
        <v>882359</v>
      </c>
      <c r="L69" s="9"/>
      <c r="M69" s="17">
        <v>8999</v>
      </c>
      <c r="N69" s="17">
        <v>7167</v>
      </c>
      <c r="O69" s="17">
        <v>10052</v>
      </c>
      <c r="P69" s="17">
        <v>11243</v>
      </c>
      <c r="Q69" s="17">
        <v>12410</v>
      </c>
      <c r="R69" s="17">
        <v>11873</v>
      </c>
      <c r="S69" s="17">
        <v>13200</v>
      </c>
      <c r="T69" s="17">
        <v>10380</v>
      </c>
      <c r="U69" s="17">
        <v>14737</v>
      </c>
      <c r="V69" s="17">
        <v>18130</v>
      </c>
      <c r="W69" s="17">
        <v>22513</v>
      </c>
      <c r="X69" s="17">
        <v>22513</v>
      </c>
      <c r="Y69" s="17">
        <v>17866</v>
      </c>
      <c r="Z69" s="17">
        <v>41757</v>
      </c>
      <c r="AA69" s="17">
        <v>38551</v>
      </c>
      <c r="AB69" s="17">
        <v>41374</v>
      </c>
      <c r="AC69" s="17">
        <v>43211</v>
      </c>
      <c r="AD69" s="17">
        <v>46377</v>
      </c>
      <c r="AE69" s="17">
        <v>52350</v>
      </c>
      <c r="AF69" s="17">
        <v>56442</v>
      </c>
      <c r="AG69" s="17">
        <v>55386</v>
      </c>
      <c r="AH69" s="17">
        <v>54177</v>
      </c>
      <c r="AI69" s="17">
        <v>58102</v>
      </c>
      <c r="AJ69" s="17">
        <v>67554</v>
      </c>
      <c r="AK69" s="17">
        <v>77280</v>
      </c>
      <c r="AL69" s="17">
        <v>73710</v>
      </c>
      <c r="AM69" s="16">
        <v>85761</v>
      </c>
      <c r="AN69" s="16">
        <v>82916</v>
      </c>
      <c r="AO69" s="16">
        <v>84493</v>
      </c>
      <c r="AP69" s="16">
        <v>88837</v>
      </c>
      <c r="AQ69" s="16">
        <v>90341</v>
      </c>
      <c r="AR69" s="16">
        <v>96089</v>
      </c>
      <c r="AS69" s="16">
        <v>99895</v>
      </c>
      <c r="AT69" s="16">
        <v>96439</v>
      </c>
      <c r="AU69" s="16">
        <v>99599</v>
      </c>
      <c r="AV69" s="16">
        <v>96092</v>
      </c>
      <c r="AW69" s="16">
        <v>98428</v>
      </c>
      <c r="AX69" s="16">
        <v>103491</v>
      </c>
      <c r="AY69" s="16">
        <v>96839</v>
      </c>
      <c r="AZ69" s="16">
        <v>95589</v>
      </c>
      <c r="BA69" s="16">
        <v>92818</v>
      </c>
      <c r="BB69" s="16">
        <v>93607</v>
      </c>
      <c r="BC69" s="16">
        <v>100470</v>
      </c>
      <c r="BD69" s="16">
        <v>63621</v>
      </c>
      <c r="BE69" s="16">
        <f>'1.Sep'!$C$2</f>
        <v>103402</v>
      </c>
      <c r="BF69" s="16">
        <f>'2.Sep'!$C$2</f>
        <v>95127</v>
      </c>
      <c r="BG69" s="16">
        <f>'3.Sep'!$C$2</f>
        <v>101094</v>
      </c>
      <c r="BH69" s="17">
        <f>'4.Sep'!$C$2</f>
        <v>104546</v>
      </c>
      <c r="BI69" s="17">
        <f>'5.Sep'!$C$2</f>
        <v>93645</v>
      </c>
      <c r="BJ69" s="17">
        <f>'6.Sep'!$C$2</f>
        <v>95750</v>
      </c>
      <c r="BK69" s="17">
        <f>'7.Sep'!$C$2</f>
        <v>85710</v>
      </c>
      <c r="BL69" s="17">
        <f>'8.Sep'!$C$2</f>
        <v>99788</v>
      </c>
      <c r="BM69" s="17">
        <f>'9.Sep'!$C$2</f>
        <v>89908</v>
      </c>
      <c r="BN69" s="17">
        <f>'10.Sep'!$C$2</f>
        <v>102077</v>
      </c>
      <c r="BO69" s="17">
        <f>'11.Sep'!$C$2</f>
        <v>107949</v>
      </c>
      <c r="BP69" s="16">
        <f>'12.Sep'!$C$2</f>
        <v>106465</v>
      </c>
      <c r="BQ69" s="16">
        <f>'13.Sep'!$C$2</f>
        <v>108890</v>
      </c>
      <c r="BR69" s="16">
        <f>'14.Sep'!$C$2</f>
        <v>108961</v>
      </c>
      <c r="BS69" s="16">
        <f>'15.Sep'!$C$2</f>
        <v>111681</v>
      </c>
      <c r="BT69" s="16">
        <f>'16.Sep'!$C$2</f>
        <v>117202</v>
      </c>
      <c r="BU69" s="16">
        <f>'17.Sep'!$C$2</f>
        <v>119036</v>
      </c>
      <c r="BV69" s="16">
        <f>'18.Sep'!$C$2</f>
        <v>123777</v>
      </c>
      <c r="BW69" s="16">
        <f>'19.Sep'!$C$2</f>
        <v>121009</v>
      </c>
      <c r="BX69" s="16">
        <f>'20.Sep'!$C$2</f>
        <v>121997</v>
      </c>
      <c r="BY69" s="16">
        <f>'21.Sep'!$C$2</f>
        <v>128189</v>
      </c>
      <c r="BZ69" s="16">
        <f>'22.Sep'!$C$2</f>
        <v>134365</v>
      </c>
      <c r="CA69" s="16">
        <f>'23.Sep'!$C$2</f>
        <v>122518</v>
      </c>
      <c r="CB69" s="16">
        <f>'24.Sep'!$C$2</f>
        <v>126359</v>
      </c>
      <c r="CC69" s="16">
        <f>'25.Sep'!$C$2</f>
        <v>127922</v>
      </c>
    </row>
    <row r="70" spans="1:81">
      <c r="A70" s="15" t="s">
        <v>72</v>
      </c>
      <c r="B70" s="16">
        <v>60179</v>
      </c>
      <c r="C70" s="16">
        <v>116987</v>
      </c>
      <c r="D70" s="16">
        <v>312925</v>
      </c>
      <c r="E70" s="16">
        <v>462685</v>
      </c>
      <c r="F70" s="16">
        <v>627665</v>
      </c>
      <c r="G70" s="16">
        <v>672376</v>
      </c>
      <c r="H70" s="16">
        <f>SUM(BB70:BH70)</f>
        <v>652351</v>
      </c>
      <c r="I70" s="16">
        <f>SUM(BI70:BO70)</f>
        <v>664059</v>
      </c>
      <c r="J70" s="16">
        <f>SUM(BP70:BV70)</f>
        <v>784291</v>
      </c>
      <c r="K70" s="16">
        <f>SUM(BW70:CC70)</f>
        <v>867201</v>
      </c>
      <c r="L70" s="9"/>
      <c r="M70" s="17">
        <v>8744</v>
      </c>
      <c r="N70" s="17">
        <v>6955</v>
      </c>
      <c r="O70" s="17">
        <v>9831</v>
      </c>
      <c r="P70" s="17">
        <v>10920</v>
      </c>
      <c r="Q70" s="17">
        <v>12106</v>
      </c>
      <c r="R70" s="17">
        <v>11623</v>
      </c>
      <c r="S70" s="17">
        <v>12953</v>
      </c>
      <c r="T70" s="17">
        <v>10193</v>
      </c>
      <c r="U70" s="17">
        <v>14465</v>
      </c>
      <c r="V70" s="17">
        <v>17803</v>
      </c>
      <c r="W70" s="17">
        <v>22063</v>
      </c>
      <c r="X70" s="17">
        <v>22063</v>
      </c>
      <c r="Y70" s="17">
        <v>17447</v>
      </c>
      <c r="Z70" s="17">
        <v>40880</v>
      </c>
      <c r="AA70" s="17">
        <v>37634</v>
      </c>
      <c r="AB70" s="17">
        <v>40442</v>
      </c>
      <c r="AC70" s="17">
        <v>42073</v>
      </c>
      <c r="AD70" s="17">
        <v>45199</v>
      </c>
      <c r="AE70" s="17">
        <v>51282</v>
      </c>
      <c r="AF70" s="17">
        <v>55415</v>
      </c>
      <c r="AG70" s="17">
        <v>54364</v>
      </c>
      <c r="AH70" s="17">
        <v>53080</v>
      </c>
      <c r="AI70" s="17">
        <v>57012</v>
      </c>
      <c r="AJ70" s="17">
        <v>66245</v>
      </c>
      <c r="AK70" s="17">
        <v>75834</v>
      </c>
      <c r="AL70" s="17">
        <v>72200</v>
      </c>
      <c r="AM70" s="16">
        <v>83950</v>
      </c>
      <c r="AN70" s="16">
        <v>81312</v>
      </c>
      <c r="AO70" s="16">
        <v>83253</v>
      </c>
      <c r="AP70" s="16">
        <v>87498</v>
      </c>
      <c r="AQ70" s="16">
        <v>88858</v>
      </c>
      <c r="AR70" s="16">
        <v>93951</v>
      </c>
      <c r="AS70" s="16">
        <v>97897</v>
      </c>
      <c r="AT70" s="16">
        <v>94896</v>
      </c>
      <c r="AU70" s="16">
        <v>97969</v>
      </c>
      <c r="AV70" s="16">
        <v>94697</v>
      </c>
      <c r="AW70" s="16">
        <v>96974</v>
      </c>
      <c r="AX70" s="16">
        <v>101863</v>
      </c>
      <c r="AY70" s="16">
        <v>95409</v>
      </c>
      <c r="AZ70" s="16">
        <v>94279</v>
      </c>
      <c r="BA70" s="16">
        <v>91185</v>
      </c>
      <c r="BB70" s="16">
        <v>92189</v>
      </c>
      <c r="BC70" s="16">
        <v>99073</v>
      </c>
      <c r="BD70" s="16">
        <v>62719</v>
      </c>
      <c r="BE70" s="16">
        <f>'1.Sep'!$C$3</f>
        <v>102028</v>
      </c>
      <c r="BF70" s="16">
        <f>'2.Sep'!$C$3</f>
        <v>93566</v>
      </c>
      <c r="BG70" s="16">
        <f>'3.Sep'!$C$3</f>
        <v>99730</v>
      </c>
      <c r="BH70" s="17">
        <f>'4.Sep'!$C$3</f>
        <v>103046</v>
      </c>
      <c r="BI70" s="17">
        <f>'5.Sep'!$C$3</f>
        <v>92201</v>
      </c>
      <c r="BJ70" s="17">
        <f>'6.Sep'!$C$3</f>
        <v>94195</v>
      </c>
      <c r="BK70" s="17">
        <f>'7.Sep'!$C$3</f>
        <v>84438</v>
      </c>
      <c r="BL70" s="17">
        <f>'8.Sep'!$C$3</f>
        <v>98101</v>
      </c>
      <c r="BM70" s="17">
        <f>'9.Sep'!$C$3</f>
        <v>88537</v>
      </c>
      <c r="BN70" s="17">
        <f>'10.Sep'!$C$3</f>
        <v>100528</v>
      </c>
      <c r="BO70" s="17">
        <f>'11.Sep'!$C$3</f>
        <v>106059</v>
      </c>
      <c r="BP70" s="16">
        <f>'12.Sep'!$C$3</f>
        <v>104813</v>
      </c>
      <c r="BQ70" s="16">
        <f>'13.Sep'!$C$3</f>
        <v>107238</v>
      </c>
      <c r="BR70" s="16">
        <f>'14.Sep'!$C$3</f>
        <v>107229</v>
      </c>
      <c r="BS70" s="16">
        <f>'15.Sep'!$C$3</f>
        <v>110095</v>
      </c>
      <c r="BT70" s="16">
        <f>'16.Sep'!$C$3</f>
        <v>115544</v>
      </c>
      <c r="BU70" s="16">
        <f>'17.Sep'!$C$3</f>
        <v>117322</v>
      </c>
      <c r="BV70" s="16">
        <f>'18.Sep'!$C$3</f>
        <v>122050</v>
      </c>
      <c r="BW70" s="16">
        <f>'19.Sep'!$C$3</f>
        <v>118819</v>
      </c>
      <c r="BX70" s="16">
        <f>'20.Sep'!$C$3</f>
        <v>119867</v>
      </c>
      <c r="BY70" s="16">
        <f>'21.Sep'!$C$3</f>
        <v>125938</v>
      </c>
      <c r="BZ70" s="16">
        <f>'22.Sep'!$C$3</f>
        <v>132146</v>
      </c>
      <c r="CA70" s="16">
        <f>'23.Sep'!$C$3</f>
        <v>120171</v>
      </c>
      <c r="CB70" s="16">
        <f>'24.Sep'!$C$3</f>
        <v>124444</v>
      </c>
      <c r="CC70" s="16">
        <f>'25.Sep'!$C$3</f>
        <v>125816</v>
      </c>
    </row>
    <row r="71" spans="1:81" ht="19.5">
      <c r="A71" s="1" t="s">
        <v>73</v>
      </c>
      <c r="B71" s="18" t="s">
        <v>1</v>
      </c>
      <c r="C71" s="18" t="s">
        <v>118</v>
      </c>
      <c r="D71" s="18" t="s">
        <v>128</v>
      </c>
      <c r="E71" s="18" t="s">
        <v>144</v>
      </c>
      <c r="F71" s="18" t="s">
        <v>151</v>
      </c>
      <c r="G71" s="18" t="s">
        <v>162</v>
      </c>
      <c r="H71" s="18" t="s">
        <v>163</v>
      </c>
      <c r="I71" s="18" t="s">
        <v>168</v>
      </c>
      <c r="J71" s="18" t="s">
        <v>173</v>
      </c>
      <c r="K71" s="18" t="s">
        <v>178</v>
      </c>
      <c r="L71" s="19"/>
      <c r="M71" s="21">
        <v>44761</v>
      </c>
      <c r="N71" s="21">
        <v>44762</v>
      </c>
      <c r="O71" s="21">
        <v>44763</v>
      </c>
      <c r="P71" s="21">
        <v>44764</v>
      </c>
      <c r="Q71" s="20">
        <v>44765</v>
      </c>
      <c r="R71" s="20">
        <v>44766</v>
      </c>
      <c r="S71" s="20">
        <v>44767</v>
      </c>
      <c r="T71" s="20">
        <v>44768</v>
      </c>
      <c r="U71" s="20">
        <v>44769</v>
      </c>
      <c r="V71" s="20">
        <v>44770</v>
      </c>
      <c r="W71" s="20">
        <v>44771</v>
      </c>
      <c r="X71" s="20">
        <v>44772</v>
      </c>
      <c r="Y71" s="20">
        <v>44773</v>
      </c>
      <c r="Z71" s="20">
        <v>44774</v>
      </c>
      <c r="AA71" s="20">
        <v>44775</v>
      </c>
      <c r="AB71" s="20">
        <v>44776</v>
      </c>
      <c r="AC71" s="20">
        <v>44777</v>
      </c>
      <c r="AD71" s="20">
        <v>44778</v>
      </c>
      <c r="AE71" s="20">
        <v>44779</v>
      </c>
      <c r="AF71" s="21">
        <v>44780</v>
      </c>
      <c r="AG71" s="21">
        <v>44781</v>
      </c>
      <c r="AH71" s="21">
        <v>44782</v>
      </c>
      <c r="AI71" s="21">
        <v>44783</v>
      </c>
      <c r="AJ71" s="21">
        <v>44784</v>
      </c>
      <c r="AK71" s="21">
        <v>44785</v>
      </c>
      <c r="AL71" s="21">
        <v>44786</v>
      </c>
      <c r="AM71" s="20">
        <v>44787</v>
      </c>
      <c r="AN71" s="20">
        <v>44788</v>
      </c>
      <c r="AO71" s="20">
        <v>44789</v>
      </c>
      <c r="AP71" s="20">
        <v>44790</v>
      </c>
      <c r="AQ71" s="20">
        <v>44791</v>
      </c>
      <c r="AR71" s="20">
        <v>44792</v>
      </c>
      <c r="AS71" s="20">
        <v>44793</v>
      </c>
      <c r="AT71" s="20">
        <v>44794</v>
      </c>
      <c r="AU71" s="20">
        <v>44795</v>
      </c>
      <c r="AV71" s="20">
        <v>44796</v>
      </c>
      <c r="AW71" s="20">
        <v>44797</v>
      </c>
      <c r="AX71" s="20">
        <v>44798</v>
      </c>
      <c r="AY71" s="20">
        <v>44799</v>
      </c>
      <c r="AZ71" s="20">
        <v>44800</v>
      </c>
      <c r="BA71" s="20">
        <v>44801</v>
      </c>
      <c r="BB71" s="20">
        <v>44802</v>
      </c>
      <c r="BC71" s="20">
        <v>44803</v>
      </c>
      <c r="BD71" s="20">
        <v>44804</v>
      </c>
      <c r="BE71" s="20">
        <v>44805</v>
      </c>
      <c r="BF71" s="20">
        <v>44806</v>
      </c>
      <c r="BG71" s="20">
        <v>44807</v>
      </c>
      <c r="BH71" s="21">
        <v>44808</v>
      </c>
      <c r="BI71" s="21">
        <v>44809</v>
      </c>
      <c r="BJ71" s="21">
        <v>44810</v>
      </c>
      <c r="BK71" s="21">
        <v>44811</v>
      </c>
      <c r="BL71" s="21">
        <v>44812</v>
      </c>
      <c r="BM71" s="21">
        <v>44813</v>
      </c>
      <c r="BN71" s="21">
        <v>44814</v>
      </c>
      <c r="BO71" s="21">
        <v>44815</v>
      </c>
      <c r="BP71" s="20">
        <v>44816</v>
      </c>
      <c r="BQ71" s="20">
        <v>44817</v>
      </c>
      <c r="BR71" s="20">
        <v>44818</v>
      </c>
      <c r="BS71" s="20">
        <v>44819</v>
      </c>
      <c r="BT71" s="20">
        <v>44820</v>
      </c>
      <c r="BU71" s="20">
        <v>44821</v>
      </c>
      <c r="BV71" s="20">
        <v>44822</v>
      </c>
      <c r="BW71" s="20">
        <v>44823</v>
      </c>
      <c r="BX71" s="20">
        <v>44824</v>
      </c>
      <c r="BY71" s="20">
        <v>44825</v>
      </c>
      <c r="BZ71" s="20">
        <v>44826</v>
      </c>
      <c r="CA71" s="20">
        <v>44827</v>
      </c>
      <c r="CB71" s="20">
        <v>44828</v>
      </c>
      <c r="CC71" s="20">
        <v>44829</v>
      </c>
    </row>
    <row r="72" spans="1:81">
      <c r="A72" s="7" t="s">
        <v>74</v>
      </c>
      <c r="B72" s="8">
        <v>1.3333333333333337E-4</v>
      </c>
      <c r="C72" s="8">
        <v>4.2857142857142863E-5</v>
      </c>
      <c r="D72" s="8">
        <v>8.5714285714285726E-5</v>
      </c>
      <c r="E72" s="8">
        <v>1.142857142857143E-4</v>
      </c>
      <c r="F72" s="8">
        <v>1.5714285714285716E-4</v>
      </c>
      <c r="G72" s="8">
        <v>1.0000000000000002E-4</v>
      </c>
      <c r="H72" s="8">
        <f>AVERAGE(BB72:BH72)</f>
        <v>1.0000000000000002E-4</v>
      </c>
      <c r="I72" s="8">
        <f>AVERAGE(BI72:BO72)</f>
        <v>1.4285714285714287E-4</v>
      </c>
      <c r="J72" s="8">
        <f>AVERAGE(BP72:BV72)</f>
        <v>1.4285714285714289E-4</v>
      </c>
      <c r="K72" s="8">
        <f>AVERAGE(BW72:CC72)</f>
        <v>2.142857142857143E-4</v>
      </c>
      <c r="L72" s="9"/>
      <c r="M72" s="8">
        <v>1E-4</v>
      </c>
      <c r="N72" s="8">
        <v>2.0000000000000001E-4</v>
      </c>
      <c r="O72" s="8">
        <v>1E-4</v>
      </c>
      <c r="P72" s="8">
        <v>2.0000000000000001E-4</v>
      </c>
      <c r="Q72" s="8">
        <v>1E-4</v>
      </c>
      <c r="R72" s="8">
        <v>1E-4</v>
      </c>
      <c r="S72" s="8">
        <v>1E-4</v>
      </c>
      <c r="T72" s="8">
        <v>1E-4</v>
      </c>
      <c r="U72" s="10">
        <v>0</v>
      </c>
      <c r="V72" s="10">
        <v>0</v>
      </c>
      <c r="W72" s="8">
        <v>1E-4</v>
      </c>
      <c r="X72" s="8">
        <v>0</v>
      </c>
      <c r="Y72" s="8">
        <v>0</v>
      </c>
      <c r="Z72" s="8">
        <v>1E-4</v>
      </c>
      <c r="AA72" s="8">
        <v>1E-4</v>
      </c>
      <c r="AB72" s="8">
        <v>0</v>
      </c>
      <c r="AC72" s="8">
        <v>1E-4</v>
      </c>
      <c r="AD72" s="8">
        <v>1E-4</v>
      </c>
      <c r="AE72" s="8">
        <v>1E-4</v>
      </c>
      <c r="AF72" s="10">
        <v>1E-4</v>
      </c>
      <c r="AG72" s="10">
        <v>1E-4</v>
      </c>
      <c r="AH72" s="10">
        <v>1E-4</v>
      </c>
      <c r="AI72" s="10">
        <v>0</v>
      </c>
      <c r="AJ72" s="10">
        <v>1E-4</v>
      </c>
      <c r="AK72" s="10">
        <v>1E-4</v>
      </c>
      <c r="AL72" s="10">
        <v>2.9999999999999997E-4</v>
      </c>
      <c r="AM72" s="8">
        <v>1E-4</v>
      </c>
      <c r="AN72" s="8">
        <v>2.0000000000000001E-4</v>
      </c>
      <c r="AO72" s="8">
        <v>2.0000000000000001E-4</v>
      </c>
      <c r="AP72" s="8">
        <v>2.0000000000000001E-4</v>
      </c>
      <c r="AQ72" s="8">
        <v>2.0000000000000001E-4</v>
      </c>
      <c r="AR72" s="8">
        <v>1E-4</v>
      </c>
      <c r="AS72" s="8">
        <v>1E-4</v>
      </c>
      <c r="AT72" s="8">
        <v>1E-4</v>
      </c>
      <c r="AU72" s="8">
        <v>1E-4</v>
      </c>
      <c r="AV72" s="8">
        <v>0</v>
      </c>
      <c r="AW72" s="8">
        <v>1E-4</v>
      </c>
      <c r="AX72" s="8">
        <v>2.0000000000000001E-4</v>
      </c>
      <c r="AY72" s="8">
        <v>1E-4</v>
      </c>
      <c r="AZ72" s="8">
        <v>1E-4</v>
      </c>
      <c r="BA72" s="8">
        <v>1E-4</v>
      </c>
      <c r="BB72" s="8">
        <v>1E-4</v>
      </c>
      <c r="BC72" s="8">
        <v>1E-4</v>
      </c>
      <c r="BD72" s="8">
        <v>1E-4</v>
      </c>
      <c r="BE72" s="8">
        <f>VLOOKUP($A72,'1.Sep'!$E$8:$G$42,3,0)</f>
        <v>1E-4</v>
      </c>
      <c r="BF72" s="8">
        <f>VLOOKUP($A72,'2.Sep'!$E$8:$G$42,3,0)</f>
        <v>1E-4</v>
      </c>
      <c r="BG72" s="8">
        <f>VLOOKUP($A72,'3.Sep'!$E$8:$G$42,3,0)</f>
        <v>1E-4</v>
      </c>
      <c r="BH72" s="10">
        <f>VLOOKUP($A72,'4.Sep'!$E$8:$G$42,3,0)</f>
        <v>1E-4</v>
      </c>
      <c r="BI72" s="10">
        <f>VLOOKUP($A72,'5.Sep'!$E$8:$G$42,3,0)</f>
        <v>1E-4</v>
      </c>
      <c r="BJ72" s="10">
        <f>VLOOKUP($A72,'6.Sep'!$E$8:$G$42,3,0)</f>
        <v>1E-4</v>
      </c>
      <c r="BK72" s="10">
        <f>VLOOKUP($A72,'7.Sep'!$E$8:$G$42,3,0)</f>
        <v>1E-4</v>
      </c>
      <c r="BL72" s="10">
        <f>VLOOKUP($A72,'8.Sep'!$E$8:$G$42,3,0)</f>
        <v>1E-4</v>
      </c>
      <c r="BM72" s="10">
        <f>VLOOKUP($A72,'9.Sep'!$E$8:$G$42,3,0)</f>
        <v>1E-4</v>
      </c>
      <c r="BN72" s="10">
        <f>VLOOKUP($A72,'10.Sep'!$E$8:$G$42,3,0)</f>
        <v>2.0000000000000001E-4</v>
      </c>
      <c r="BO72" s="10">
        <f>VLOOKUP($A72,'11.Sep'!$E$8:$G$42,3,0)</f>
        <v>2.9999999999999997E-4</v>
      </c>
      <c r="BP72" s="8">
        <f>VLOOKUP($A72,'12.Sep'!$E$8:$G$42,3,0)</f>
        <v>2.0000000000000001E-4</v>
      </c>
      <c r="BQ72" s="8">
        <f>VLOOKUP($A72,'13.Sep'!$E$8:$G$42,3,0)</f>
        <v>2.0000000000000001E-4</v>
      </c>
      <c r="BR72" s="8">
        <f>VLOOKUP($A72,'14.Sep'!$E$8:$G$42,3,0)</f>
        <v>1E-4</v>
      </c>
      <c r="BS72" s="8">
        <f>VLOOKUP($A72,'15.Sep'!$E$8:$G$42,3,0)</f>
        <v>1E-4</v>
      </c>
      <c r="BT72" s="8">
        <f>VLOOKUP($A72,'16.Sep'!$E$8:$G$42,3,0)</f>
        <v>1E-4</v>
      </c>
      <c r="BU72" s="8">
        <f>VLOOKUP($A72,'17.Sep'!$E$8:$G$42,3,0)</f>
        <v>1E-4</v>
      </c>
      <c r="BV72" s="8">
        <f>VLOOKUP($A72,'18.Sep'!$E$8:$G$42,3,0)</f>
        <v>2.0000000000000001E-4</v>
      </c>
      <c r="BW72" s="8">
        <f>VLOOKUP($A72,'19.Sep'!$E$8:$G$42,3,0)</f>
        <v>2.0000000000000001E-4</v>
      </c>
      <c r="BX72" s="8">
        <f>VLOOKUP($A72,'20.Sep'!$E$8:$G$42,3,0)</f>
        <v>2.0000000000000001E-4</v>
      </c>
      <c r="BY72" s="8">
        <f>VLOOKUP($A72,'21.Sep'!$E$8:$G$42,3,0)</f>
        <v>1E-4</v>
      </c>
      <c r="BZ72" s="8">
        <f>VLOOKUP($A72,'22.Sep'!$E$8:$G$42,3,0)</f>
        <v>2.0000000000000001E-4</v>
      </c>
      <c r="CA72" s="8">
        <f>VLOOKUP($A72,'23.Sep'!$E$8:$G$42,3,0)</f>
        <v>2.9999999999999997E-4</v>
      </c>
      <c r="CB72" s="8">
        <f>VLOOKUP($A72,'24.Sep'!$E$8:$G$42,3,0)</f>
        <v>2.0000000000000001E-4</v>
      </c>
      <c r="CC72" s="8">
        <f>VLOOKUP($A72,'25.Sep'!$E$8:$G$42,3,0)</f>
        <v>2.9999999999999997E-4</v>
      </c>
    </row>
    <row r="73" spans="1:81">
      <c r="A73" s="7" t="s">
        <v>122</v>
      </c>
      <c r="B73" s="8">
        <v>0</v>
      </c>
      <c r="C73" s="8">
        <v>1.6428571428571427E-3</v>
      </c>
      <c r="D73" s="8">
        <v>1.8142857142857142E-3</v>
      </c>
      <c r="E73" s="8">
        <v>1.8428571428571428E-3</v>
      </c>
      <c r="F73" s="8">
        <v>2.0857142857142858E-3</v>
      </c>
      <c r="G73" s="8">
        <v>1.8714285714285712E-3</v>
      </c>
      <c r="H73" s="8">
        <f t="shared" ref="H73:H96" si="12">AVERAGE(BB73:BH73)</f>
        <v>2.142857142857143E-3</v>
      </c>
      <c r="I73" s="8">
        <f t="shared" ref="I73:I96" si="13">AVERAGE(BI73:BO73)</f>
        <v>2.2571428571428569E-3</v>
      </c>
      <c r="J73" s="8">
        <f t="shared" ref="J73:J96" si="14">AVERAGE(BP73:BV73)</f>
        <v>1.9857142857142855E-3</v>
      </c>
      <c r="K73" s="8">
        <f t="shared" ref="K73:K96" si="15">AVERAGE(BW73:CC73)</f>
        <v>1.0571428571428572E-3</v>
      </c>
      <c r="L73" s="9"/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8">
        <v>2.8999999999999998E-3</v>
      </c>
      <c r="X73" s="8">
        <v>4.1999999999999997E-3</v>
      </c>
      <c r="Y73" s="8">
        <v>4.4000000000000003E-3</v>
      </c>
      <c r="Z73" s="8">
        <v>1.9E-3</v>
      </c>
      <c r="AA73" s="8">
        <v>1.2999999999999999E-3</v>
      </c>
      <c r="AB73" s="8">
        <v>1.6000000000000001E-3</v>
      </c>
      <c r="AC73" s="8">
        <v>1.6000000000000001E-3</v>
      </c>
      <c r="AD73" s="8">
        <v>2.3999999999999998E-3</v>
      </c>
      <c r="AE73" s="8">
        <v>2.2000000000000001E-3</v>
      </c>
      <c r="AF73" s="10">
        <v>1.6999999999999999E-3</v>
      </c>
      <c r="AG73" s="10">
        <v>1.5E-3</v>
      </c>
      <c r="AH73" s="10">
        <v>1.9E-3</v>
      </c>
      <c r="AI73" s="10">
        <v>1.6000000000000001E-3</v>
      </c>
      <c r="AJ73" s="10">
        <v>2.0999999999999999E-3</v>
      </c>
      <c r="AK73" s="10">
        <v>1.8E-3</v>
      </c>
      <c r="AL73" s="10">
        <v>1.8E-3</v>
      </c>
      <c r="AM73" s="8">
        <v>2.2000000000000001E-3</v>
      </c>
      <c r="AN73" s="8">
        <v>2.5000000000000001E-3</v>
      </c>
      <c r="AO73" s="8">
        <v>2.3E-3</v>
      </c>
      <c r="AP73" s="8">
        <v>2E-3</v>
      </c>
      <c r="AQ73" s="8">
        <v>1.8E-3</v>
      </c>
      <c r="AR73" s="8">
        <v>2E-3</v>
      </c>
      <c r="AS73" s="8">
        <v>2E-3</v>
      </c>
      <c r="AT73" s="8">
        <v>2E-3</v>
      </c>
      <c r="AU73" s="8">
        <v>1.9E-3</v>
      </c>
      <c r="AV73" s="8">
        <v>1.8E-3</v>
      </c>
      <c r="AW73" s="8">
        <v>2E-3</v>
      </c>
      <c r="AX73" s="8">
        <v>1.5E-3</v>
      </c>
      <c r="AY73" s="8">
        <v>1.6999999999999999E-3</v>
      </c>
      <c r="AZ73" s="8">
        <v>1.8E-3</v>
      </c>
      <c r="BA73" s="8">
        <v>2.3999999999999998E-3</v>
      </c>
      <c r="BB73" s="8">
        <v>1.8E-3</v>
      </c>
      <c r="BC73" s="8">
        <v>2.0999999999999999E-3</v>
      </c>
      <c r="BD73" s="8">
        <v>1.9E-3</v>
      </c>
      <c r="BE73" s="8">
        <f>VLOOKUP($A73,'1.Sep'!$E$8:$G$42,3,0)</f>
        <v>2E-3</v>
      </c>
      <c r="BF73" s="8">
        <f>VLOOKUP($A73,'2.Sep'!$E$8:$G$42,3,0)</f>
        <v>2.3E-3</v>
      </c>
      <c r="BG73" s="8">
        <f>VLOOKUP($A73,'3.Sep'!$E$8:$G$42,3,0)</f>
        <v>2.3999999999999998E-3</v>
      </c>
      <c r="BH73" s="10">
        <f>VLOOKUP($A73,'4.Sep'!$E$8:$G$42,3,0)</f>
        <v>2.5000000000000001E-3</v>
      </c>
      <c r="BI73" s="10">
        <f>VLOOKUP($A73,'5.Sep'!$E$8:$G$42,3,0)</f>
        <v>2.5999999999999999E-3</v>
      </c>
      <c r="BJ73" s="10">
        <f>VLOOKUP($A73,'6.Sep'!$E$8:$G$42,3,0)</f>
        <v>2.7000000000000001E-3</v>
      </c>
      <c r="BK73" s="10">
        <f>VLOOKUP($A73,'7.Sep'!$E$8:$G$42,3,0)</f>
        <v>1.6000000000000001E-3</v>
      </c>
      <c r="BL73" s="10">
        <f>VLOOKUP($A73,'8.Sep'!$E$8:$G$42,3,0)</f>
        <v>2E-3</v>
      </c>
      <c r="BM73" s="10">
        <f>VLOOKUP($A73,'9.Sep'!$E$8:$G$42,3,0)</f>
        <v>1.8E-3</v>
      </c>
      <c r="BN73" s="10">
        <f>VLOOKUP($A73,'10.Sep'!$E$8:$G$42,3,0)</f>
        <v>2.3999999999999998E-3</v>
      </c>
      <c r="BO73" s="10">
        <f>VLOOKUP($A73,'11.Sep'!$E$8:$G$42,3,0)</f>
        <v>2.7000000000000001E-3</v>
      </c>
      <c r="BP73" s="8">
        <f>VLOOKUP($A73,'12.Sep'!$E$8:$G$42,3,0)</f>
        <v>2E-3</v>
      </c>
      <c r="BQ73" s="8">
        <f>VLOOKUP($A73,'13.Sep'!$E$8:$G$42,3,0)</f>
        <v>2E-3</v>
      </c>
      <c r="BR73" s="8">
        <f>VLOOKUP($A73,'14.Sep'!$E$8:$G$42,3,0)</f>
        <v>2.3E-3</v>
      </c>
      <c r="BS73" s="8">
        <f>VLOOKUP($A73,'15.Sep'!$E$8:$G$42,3,0)</f>
        <v>2.3999999999999998E-3</v>
      </c>
      <c r="BT73" s="8">
        <f>VLOOKUP($A73,'16.Sep'!$E$8:$G$42,3,0)</f>
        <v>2E-3</v>
      </c>
      <c r="BU73" s="8">
        <f>VLOOKUP($A73,'17.Sep'!$E$8:$G$42,3,0)</f>
        <v>1.6999999999999999E-3</v>
      </c>
      <c r="BV73" s="8">
        <f>VLOOKUP($A73,'18.Sep'!$E$8:$G$42,3,0)</f>
        <v>1.5E-3</v>
      </c>
      <c r="BW73" s="8">
        <f>VLOOKUP($A73,'19.Sep'!$E$8:$G$42,3,0)</f>
        <v>1.1000000000000001E-3</v>
      </c>
      <c r="BX73" s="8">
        <f>VLOOKUP($A73,'20.Sep'!$E$8:$G$42,3,0)</f>
        <v>8.0000000000000004E-4</v>
      </c>
      <c r="BY73" s="8">
        <f>VLOOKUP($A73,'21.Sep'!$E$8:$G$42,3,0)</f>
        <v>1E-3</v>
      </c>
      <c r="BZ73" s="8">
        <f>VLOOKUP($A73,'22.Sep'!$E$8:$G$42,3,0)</f>
        <v>1.2999999999999999E-3</v>
      </c>
      <c r="CA73" s="8">
        <f>VLOOKUP($A73,'23.Sep'!$E$8:$G$42,3,0)</f>
        <v>1E-3</v>
      </c>
      <c r="CB73" s="8">
        <f>VLOOKUP($A73,'24.Sep'!$E$8:$G$42,3,0)</f>
        <v>1.1999999999999999E-3</v>
      </c>
      <c r="CC73" s="8">
        <f>VLOOKUP($A73,'25.Sep'!$E$8:$G$42,3,0)</f>
        <v>1E-3</v>
      </c>
    </row>
    <row r="74" spans="1:81">
      <c r="A74" s="7" t="s">
        <v>75</v>
      </c>
      <c r="B74" s="8">
        <v>1.6666666666666667E-5</v>
      </c>
      <c r="C74" s="8">
        <v>4.2857142857142863E-5</v>
      </c>
      <c r="D74" s="8">
        <v>2.8571428571428574E-5</v>
      </c>
      <c r="E74" s="8">
        <v>1.0000000000000002E-4</v>
      </c>
      <c r="F74" s="8">
        <v>1.0000000000000002E-4</v>
      </c>
      <c r="G74" s="8">
        <v>7.1428571428571434E-5</v>
      </c>
      <c r="H74" s="8">
        <f t="shared" si="12"/>
        <v>8.5714285714285726E-5</v>
      </c>
      <c r="I74" s="8">
        <f t="shared" si="13"/>
        <v>8.5714285714285726E-5</v>
      </c>
      <c r="J74" s="8">
        <f t="shared" si="14"/>
        <v>8.5714285714285726E-5</v>
      </c>
      <c r="K74" s="8">
        <f t="shared" si="15"/>
        <v>1.0000000000000002E-4</v>
      </c>
      <c r="L74" s="9"/>
      <c r="M74" s="10">
        <v>0</v>
      </c>
      <c r="N74" s="10">
        <v>0</v>
      </c>
      <c r="O74" s="10">
        <v>0</v>
      </c>
      <c r="P74" s="8">
        <v>1E-4</v>
      </c>
      <c r="Q74" s="10">
        <v>0</v>
      </c>
      <c r="R74" s="10">
        <v>0</v>
      </c>
      <c r="S74" s="10">
        <v>0</v>
      </c>
      <c r="T74" s="10">
        <v>0</v>
      </c>
      <c r="U74" s="8">
        <v>1E-4</v>
      </c>
      <c r="V74" s="10">
        <v>0</v>
      </c>
      <c r="W74" s="10">
        <v>0</v>
      </c>
      <c r="X74" s="8">
        <v>2.0000000000000001E-4</v>
      </c>
      <c r="Y74" s="10">
        <v>0</v>
      </c>
      <c r="Z74" s="10">
        <v>0</v>
      </c>
      <c r="AA74" s="8">
        <v>1E-4</v>
      </c>
      <c r="AB74" s="10">
        <v>0</v>
      </c>
      <c r="AC74" s="10">
        <v>0</v>
      </c>
      <c r="AD74" s="10">
        <v>0</v>
      </c>
      <c r="AE74" s="8">
        <v>0</v>
      </c>
      <c r="AF74" s="10">
        <v>1E-4</v>
      </c>
      <c r="AG74" s="10">
        <v>1E-4</v>
      </c>
      <c r="AH74" s="10">
        <v>1E-4</v>
      </c>
      <c r="AI74" s="10">
        <v>1E-4</v>
      </c>
      <c r="AJ74" s="10">
        <v>1E-4</v>
      </c>
      <c r="AK74" s="10">
        <v>1E-4</v>
      </c>
      <c r="AL74" s="10">
        <v>1E-4</v>
      </c>
      <c r="AM74" s="8">
        <v>1E-4</v>
      </c>
      <c r="AN74" s="8">
        <v>1E-4</v>
      </c>
      <c r="AO74" s="8">
        <v>2.0000000000000001E-4</v>
      </c>
      <c r="AP74" s="8">
        <v>1E-4</v>
      </c>
      <c r="AQ74" s="8">
        <v>0</v>
      </c>
      <c r="AR74" s="8">
        <v>1E-4</v>
      </c>
      <c r="AS74" s="8">
        <v>1E-4</v>
      </c>
      <c r="AT74" s="8">
        <v>1E-4</v>
      </c>
      <c r="AU74" s="8">
        <v>1E-4</v>
      </c>
      <c r="AV74" s="8">
        <v>0</v>
      </c>
      <c r="AW74" s="8">
        <v>0</v>
      </c>
      <c r="AX74" s="8">
        <v>1E-4</v>
      </c>
      <c r="AY74" s="8">
        <v>1E-4</v>
      </c>
      <c r="AZ74" s="8">
        <v>1E-4</v>
      </c>
      <c r="BA74" s="8">
        <v>1E-4</v>
      </c>
      <c r="BB74" s="8">
        <v>1E-4</v>
      </c>
      <c r="BC74" s="8">
        <v>1E-4</v>
      </c>
      <c r="BD74" s="8">
        <v>0</v>
      </c>
      <c r="BE74" s="8">
        <f>VLOOKUP($A74,'1.Sep'!$E$8:$G$42,3,0)</f>
        <v>1E-4</v>
      </c>
      <c r="BF74" s="8">
        <f>VLOOKUP($A74,'2.Sep'!$E$8:$G$42,3,0)</f>
        <v>1E-4</v>
      </c>
      <c r="BG74" s="8">
        <f>VLOOKUP($A74,'3.Sep'!$E$8:$G$42,3,0)</f>
        <v>1E-4</v>
      </c>
      <c r="BH74" s="10">
        <f>VLOOKUP($A74,'4.Sep'!$E$8:$G$42,3,0)</f>
        <v>1E-4</v>
      </c>
      <c r="BI74" s="10">
        <f>VLOOKUP($A74,'5.Sep'!$E$8:$G$42,3,0)</f>
        <v>0</v>
      </c>
      <c r="BJ74" s="10">
        <f>VLOOKUP($A74,'6.Sep'!$E$8:$G$42,3,0)</f>
        <v>1E-4</v>
      </c>
      <c r="BK74" s="10">
        <f>VLOOKUP($A74,'7.Sep'!$E$8:$G$42,3,0)</f>
        <v>1E-4</v>
      </c>
      <c r="BL74" s="10">
        <f>VLOOKUP($A74,'8.Sep'!$E$8:$G$42,3,0)</f>
        <v>1E-4</v>
      </c>
      <c r="BM74" s="10">
        <f>VLOOKUP($A74,'9.Sep'!$E$8:$G$42,3,0)</f>
        <v>1E-4</v>
      </c>
      <c r="BN74" s="10">
        <f>VLOOKUP($A74,'10.Sep'!$E$8:$G$42,3,0)</f>
        <v>1E-4</v>
      </c>
      <c r="BO74" s="10">
        <f>VLOOKUP($A74,'11.Sep'!$E$8:$G$42,3,0)</f>
        <v>1E-4</v>
      </c>
      <c r="BP74" s="8">
        <f>VLOOKUP($A74,'12.Sep'!$E$8:$G$42,3,0)</f>
        <v>1E-4</v>
      </c>
      <c r="BQ74" s="8">
        <f>VLOOKUP($A74,'13.Sep'!$E$8:$G$42,3,0)</f>
        <v>2.0000000000000001E-4</v>
      </c>
      <c r="BR74" s="8">
        <f>VLOOKUP($A74,'14.Sep'!$E$8:$G$42,3,0)</f>
        <v>0</v>
      </c>
      <c r="BS74" s="8">
        <f>VLOOKUP($A74,'15.Sep'!$E$8:$G$42,3,0)</f>
        <v>1E-4</v>
      </c>
      <c r="BT74" s="8">
        <f>VLOOKUP($A74,'16.Sep'!$E$8:$G$42,3,0)</f>
        <v>1E-4</v>
      </c>
      <c r="BU74" s="8">
        <f>VLOOKUP($A74,'17.Sep'!$E$8:$G$42,3,0)</f>
        <v>1E-4</v>
      </c>
      <c r="BV74" s="8">
        <f>VLOOKUP($A74,'18.Sep'!$E$8:$G$42,3,0)</f>
        <v>0</v>
      </c>
      <c r="BW74" s="8">
        <f>VLOOKUP($A74,'19.Sep'!$E$8:$G$42,3,0)</f>
        <v>1E-4</v>
      </c>
      <c r="BX74" s="8">
        <f>VLOOKUP($A74,'20.Sep'!$E$8:$G$42,3,0)</f>
        <v>0</v>
      </c>
      <c r="BY74" s="8">
        <f>VLOOKUP($A74,'21.Sep'!$E$8:$G$42,3,0)</f>
        <v>1E-4</v>
      </c>
      <c r="BZ74" s="8">
        <f>VLOOKUP($A74,'22.Sep'!$E$8:$G$42,3,0)</f>
        <v>1E-4</v>
      </c>
      <c r="CA74" s="8">
        <f>VLOOKUP($A74,'23.Sep'!$E$8:$G$42,3,0)</f>
        <v>2.0000000000000001E-4</v>
      </c>
      <c r="CB74" s="8">
        <f>VLOOKUP($A74,'24.Sep'!$E$8:$G$42,3,0)</f>
        <v>1E-4</v>
      </c>
      <c r="CC74" s="8">
        <f>VLOOKUP($A74,'25.Sep'!$E$8:$G$42,3,0)</f>
        <v>1E-4</v>
      </c>
    </row>
    <row r="75" spans="1:81">
      <c r="A75" s="7" t="s">
        <v>76</v>
      </c>
      <c r="B75" s="8">
        <v>5.0000000000000001E-4</v>
      </c>
      <c r="C75" s="8">
        <v>3.4285714285714285E-4</v>
      </c>
      <c r="D75" s="8">
        <v>8.5714285714285726E-5</v>
      </c>
      <c r="E75" s="8">
        <v>2.0000000000000004E-4</v>
      </c>
      <c r="F75" s="8">
        <v>1.4285714285714287E-4</v>
      </c>
      <c r="G75" s="8">
        <v>1.4285714285714287E-4</v>
      </c>
      <c r="H75" s="8">
        <f t="shared" si="12"/>
        <v>1.0000000000000002E-4</v>
      </c>
      <c r="I75" s="8">
        <f t="shared" si="13"/>
        <v>8.5714285714285726E-5</v>
      </c>
      <c r="J75" s="8">
        <f t="shared" si="14"/>
        <v>1.0000000000000002E-4</v>
      </c>
      <c r="K75" s="8">
        <f t="shared" si="15"/>
        <v>1.0000000000000002E-4</v>
      </c>
      <c r="L75" s="9"/>
      <c r="M75" s="8">
        <v>2.0000000000000001E-4</v>
      </c>
      <c r="N75" s="8">
        <v>8.0000000000000004E-4</v>
      </c>
      <c r="O75" s="8">
        <v>5.0000000000000001E-4</v>
      </c>
      <c r="P75" s="8">
        <v>8.0000000000000004E-4</v>
      </c>
      <c r="Q75" s="8">
        <v>2.9999999999999997E-4</v>
      </c>
      <c r="R75" s="8">
        <v>4.0000000000000002E-4</v>
      </c>
      <c r="S75" s="8">
        <v>2.9999999999999997E-4</v>
      </c>
      <c r="T75" s="8">
        <v>2.9999999999999997E-4</v>
      </c>
      <c r="U75" s="8">
        <v>5.9999999999999995E-4</v>
      </c>
      <c r="V75" s="8">
        <v>6.9999999999999999E-4</v>
      </c>
      <c r="W75" s="8">
        <v>1E-4</v>
      </c>
      <c r="X75" s="8">
        <v>2.0000000000000001E-4</v>
      </c>
      <c r="Y75" s="8">
        <v>2.0000000000000001E-4</v>
      </c>
      <c r="Z75" s="8">
        <v>1E-4</v>
      </c>
      <c r="AA75" s="8">
        <v>0</v>
      </c>
      <c r="AB75" s="8">
        <v>1E-4</v>
      </c>
      <c r="AC75" s="8">
        <v>2.0000000000000001E-4</v>
      </c>
      <c r="AD75" s="8">
        <v>1E-4</v>
      </c>
      <c r="AE75" s="8">
        <v>1E-4</v>
      </c>
      <c r="AF75" s="10">
        <v>0</v>
      </c>
      <c r="AG75" s="10">
        <v>1E-4</v>
      </c>
      <c r="AH75" s="10">
        <v>2.0000000000000001E-4</v>
      </c>
      <c r="AI75" s="10">
        <v>2.0000000000000001E-4</v>
      </c>
      <c r="AJ75" s="10">
        <v>2.0000000000000001E-4</v>
      </c>
      <c r="AK75" s="10">
        <v>2.9999999999999997E-4</v>
      </c>
      <c r="AL75" s="10">
        <v>2.0000000000000001E-4</v>
      </c>
      <c r="AM75" s="8">
        <v>2.0000000000000001E-4</v>
      </c>
      <c r="AN75" s="8">
        <v>2.0000000000000001E-4</v>
      </c>
      <c r="AO75" s="8">
        <v>1E-4</v>
      </c>
      <c r="AP75" s="8">
        <v>1E-4</v>
      </c>
      <c r="AQ75" s="8">
        <v>2.0000000000000001E-4</v>
      </c>
      <c r="AR75" s="8">
        <v>1E-4</v>
      </c>
      <c r="AS75" s="8">
        <v>2.0000000000000001E-4</v>
      </c>
      <c r="AT75" s="8">
        <v>1E-4</v>
      </c>
      <c r="AU75" s="8">
        <v>1E-4</v>
      </c>
      <c r="AV75" s="8">
        <v>1E-4</v>
      </c>
      <c r="AW75" s="8">
        <v>2.0000000000000001E-4</v>
      </c>
      <c r="AX75" s="8">
        <v>2.0000000000000001E-4</v>
      </c>
      <c r="AY75" s="8">
        <v>2.0000000000000001E-4</v>
      </c>
      <c r="AZ75" s="8">
        <v>1E-4</v>
      </c>
      <c r="BA75" s="8">
        <v>1E-4</v>
      </c>
      <c r="BB75" s="8">
        <v>1E-4</v>
      </c>
      <c r="BC75" s="8">
        <v>1E-4</v>
      </c>
      <c r="BD75" s="8">
        <v>1E-4</v>
      </c>
      <c r="BE75" s="8">
        <f>VLOOKUP($A75,'1.Sep'!$E$8:$G$42,3,0)</f>
        <v>1E-4</v>
      </c>
      <c r="BF75" s="8">
        <f>VLOOKUP($A75,'2.Sep'!$E$8:$G$42,3,0)</f>
        <v>1E-4</v>
      </c>
      <c r="BG75" s="8">
        <f>VLOOKUP($A75,'3.Sep'!$E$8:$G$42,3,0)</f>
        <v>1E-4</v>
      </c>
      <c r="BH75" s="10">
        <f>VLOOKUP($A75,'4.Sep'!$E$8:$G$42,3,0)</f>
        <v>1E-4</v>
      </c>
      <c r="BI75" s="10">
        <f>VLOOKUP($A75,'5.Sep'!$E$8:$G$42,3,0)</f>
        <v>1E-4</v>
      </c>
      <c r="BJ75" s="10">
        <f>VLOOKUP($A75,'6.Sep'!$E$8:$G$42,3,0)</f>
        <v>1E-4</v>
      </c>
      <c r="BK75" s="10">
        <f>VLOOKUP($A75,'7.Sep'!$E$8:$G$42,3,0)</f>
        <v>1E-4</v>
      </c>
      <c r="BL75" s="10">
        <f>VLOOKUP($A75,'8.Sep'!$E$8:$G$42,3,0)</f>
        <v>1E-4</v>
      </c>
      <c r="BM75" s="10">
        <f>VLOOKUP($A75,'9.Sep'!$E$8:$G$42,3,0)</f>
        <v>0</v>
      </c>
      <c r="BN75" s="10">
        <f>VLOOKUP($A75,'10.Sep'!$E$8:$G$42,3,0)</f>
        <v>1E-4</v>
      </c>
      <c r="BO75" s="10">
        <f>VLOOKUP($A75,'11.Sep'!$E$8:$G$42,3,0)</f>
        <v>1E-4</v>
      </c>
      <c r="BP75" s="8">
        <f>VLOOKUP($A75,'12.Sep'!$E$8:$G$42,3,0)</f>
        <v>1E-4</v>
      </c>
      <c r="BQ75" s="8">
        <f>VLOOKUP($A75,'13.Sep'!$E$8:$G$42,3,0)</f>
        <v>1E-4</v>
      </c>
      <c r="BR75" s="8">
        <f>VLOOKUP($A75,'14.Sep'!$E$8:$G$42,3,0)</f>
        <v>1E-4</v>
      </c>
      <c r="BS75" s="8">
        <f>VLOOKUP($A75,'15.Sep'!$E$8:$G$42,3,0)</f>
        <v>1E-4</v>
      </c>
      <c r="BT75" s="8">
        <f>VLOOKUP($A75,'16.Sep'!$E$8:$G$42,3,0)</f>
        <v>1E-4</v>
      </c>
      <c r="BU75" s="8">
        <f>VLOOKUP($A75,'17.Sep'!$E$8:$G$42,3,0)</f>
        <v>1E-4</v>
      </c>
      <c r="BV75" s="8">
        <f>VLOOKUP($A75,'18.Sep'!$E$8:$G$42,3,0)</f>
        <v>1E-4</v>
      </c>
      <c r="BW75" s="8">
        <f>VLOOKUP($A75,'19.Sep'!$E$8:$G$42,3,0)</f>
        <v>1E-4</v>
      </c>
      <c r="BX75" s="8">
        <f>VLOOKUP($A75,'20.Sep'!$E$8:$G$42,3,0)</f>
        <v>1E-4</v>
      </c>
      <c r="BY75" s="8">
        <f>VLOOKUP($A75,'21.Sep'!$E$8:$G$42,3,0)</f>
        <v>1E-4</v>
      </c>
      <c r="BZ75" s="8">
        <f>VLOOKUP($A75,'22.Sep'!$E$8:$G$42,3,0)</f>
        <v>1E-4</v>
      </c>
      <c r="CA75" s="8">
        <f>VLOOKUP($A75,'23.Sep'!$E$8:$G$42,3,0)</f>
        <v>1E-4</v>
      </c>
      <c r="CB75" s="8">
        <f>VLOOKUP($A75,'24.Sep'!$E$8:$G$42,3,0)</f>
        <v>1E-4</v>
      </c>
      <c r="CC75" s="8">
        <f>VLOOKUP($A75,'25.Sep'!$E$8:$G$42,3,0)</f>
        <v>1E-4</v>
      </c>
    </row>
    <row r="76" spans="1:81">
      <c r="A76" s="7" t="s">
        <v>77</v>
      </c>
      <c r="B76" s="8">
        <v>2.5000000000000001E-4</v>
      </c>
      <c r="C76" s="8">
        <v>7.1428571428571434E-5</v>
      </c>
      <c r="D76" s="8">
        <v>1.2857142857142858E-4</v>
      </c>
      <c r="E76" s="8">
        <v>1.0000000000000002E-4</v>
      </c>
      <c r="F76" s="8">
        <v>1.0000000000000002E-4</v>
      </c>
      <c r="G76" s="8">
        <v>1.142857142857143E-4</v>
      </c>
      <c r="H76" s="8">
        <f t="shared" si="12"/>
        <v>1.285714285714286E-4</v>
      </c>
      <c r="I76" s="8">
        <f t="shared" si="13"/>
        <v>1.2857142857142858E-4</v>
      </c>
      <c r="J76" s="8">
        <f t="shared" si="14"/>
        <v>4.8571428571428577E-4</v>
      </c>
      <c r="K76" s="8">
        <f t="shared" si="15"/>
        <v>2.2857142857142859E-4</v>
      </c>
      <c r="L76" s="9"/>
      <c r="M76" s="8">
        <v>5.9999999999999995E-4</v>
      </c>
      <c r="N76" s="8">
        <v>2.0000000000000001E-4</v>
      </c>
      <c r="O76" s="8">
        <v>1E-4</v>
      </c>
      <c r="P76" s="8">
        <v>2.0000000000000001E-4</v>
      </c>
      <c r="Q76" s="8">
        <v>1E-4</v>
      </c>
      <c r="R76" s="8">
        <v>2.9999999999999997E-4</v>
      </c>
      <c r="S76" s="8">
        <v>1E-4</v>
      </c>
      <c r="T76" s="8">
        <v>1E-4</v>
      </c>
      <c r="U76" s="8">
        <v>2.0000000000000001E-4</v>
      </c>
      <c r="V76" s="10">
        <v>0</v>
      </c>
      <c r="W76" s="10">
        <v>0</v>
      </c>
      <c r="X76" s="8">
        <v>0</v>
      </c>
      <c r="Y76" s="8">
        <v>1E-4</v>
      </c>
      <c r="Z76" s="8">
        <v>0</v>
      </c>
      <c r="AA76" s="8">
        <v>2.0000000000000001E-4</v>
      </c>
      <c r="AB76" s="8">
        <v>1E-4</v>
      </c>
      <c r="AC76" s="8">
        <v>2.0000000000000001E-4</v>
      </c>
      <c r="AD76" s="8">
        <v>1E-4</v>
      </c>
      <c r="AE76" s="8">
        <v>2.0000000000000001E-4</v>
      </c>
      <c r="AF76" s="10">
        <v>1E-4</v>
      </c>
      <c r="AG76" s="10">
        <v>1E-4</v>
      </c>
      <c r="AH76" s="10">
        <v>1E-4</v>
      </c>
      <c r="AI76" s="10">
        <v>1E-4</v>
      </c>
      <c r="AJ76" s="10">
        <v>1E-4</v>
      </c>
      <c r="AK76" s="10">
        <v>1E-4</v>
      </c>
      <c r="AL76" s="10">
        <v>1E-4</v>
      </c>
      <c r="AM76" s="8">
        <v>1E-4</v>
      </c>
      <c r="AN76" s="8">
        <v>0</v>
      </c>
      <c r="AO76" s="8">
        <v>1E-4</v>
      </c>
      <c r="AP76" s="8">
        <v>2.0000000000000001E-4</v>
      </c>
      <c r="AQ76" s="8">
        <v>1E-4</v>
      </c>
      <c r="AR76" s="8">
        <v>1E-4</v>
      </c>
      <c r="AS76" s="8">
        <v>1E-4</v>
      </c>
      <c r="AT76" s="8">
        <v>1E-4</v>
      </c>
      <c r="AU76" s="8">
        <v>1E-4</v>
      </c>
      <c r="AV76" s="8">
        <v>1E-4</v>
      </c>
      <c r="AW76" s="8">
        <v>1E-4</v>
      </c>
      <c r="AX76" s="8">
        <v>1E-4</v>
      </c>
      <c r="AY76" s="8">
        <v>1E-4</v>
      </c>
      <c r="AZ76" s="8">
        <v>2.0000000000000001E-4</v>
      </c>
      <c r="BA76" s="8">
        <v>1E-4</v>
      </c>
      <c r="BB76" s="8">
        <v>1E-4</v>
      </c>
      <c r="BC76" s="8">
        <v>1E-4</v>
      </c>
      <c r="BD76" s="8">
        <v>2.0000000000000001E-4</v>
      </c>
      <c r="BE76" s="8">
        <f>VLOOKUP($A76,'1.Sep'!$E$8:$G$42,3,0)</f>
        <v>2.0000000000000001E-4</v>
      </c>
      <c r="BF76" s="8">
        <f>VLOOKUP($A76,'2.Sep'!$E$8:$G$42,3,0)</f>
        <v>1E-4</v>
      </c>
      <c r="BG76" s="8">
        <f>VLOOKUP($A76,'3.Sep'!$E$8:$G$42,3,0)</f>
        <v>1E-4</v>
      </c>
      <c r="BH76" s="10">
        <f>VLOOKUP($A76,'4.Sep'!$E$8:$G$42,3,0)</f>
        <v>1E-4</v>
      </c>
      <c r="BI76" s="10">
        <f>VLOOKUP($A76,'5.Sep'!$E$8:$G$42,3,0)</f>
        <v>1E-4</v>
      </c>
      <c r="BJ76" s="10">
        <f>VLOOKUP($A76,'6.Sep'!$E$8:$G$42,3,0)</f>
        <v>1E-4</v>
      </c>
      <c r="BK76" s="10">
        <f>VLOOKUP($A76,'7.Sep'!$E$8:$G$42,3,0)</f>
        <v>2.0000000000000001E-4</v>
      </c>
      <c r="BL76" s="10">
        <f>VLOOKUP($A76,'8.Sep'!$E$8:$G$42,3,0)</f>
        <v>1E-4</v>
      </c>
      <c r="BM76" s="10">
        <f>VLOOKUP($A76,'9.Sep'!$E$8:$G$42,3,0)</f>
        <v>2.0000000000000001E-4</v>
      </c>
      <c r="BN76" s="10">
        <f>VLOOKUP($A76,'10.Sep'!$E$8:$G$42,3,0)</f>
        <v>1E-4</v>
      </c>
      <c r="BO76" s="10">
        <f>VLOOKUP($A76,'11.Sep'!$E$8:$G$42,3,0)</f>
        <v>1E-4</v>
      </c>
      <c r="BP76" s="8">
        <f>VLOOKUP($A76,'12.Sep'!$E$8:$G$42,3,0)</f>
        <v>1E-4</v>
      </c>
      <c r="BQ76" s="8">
        <f>VLOOKUP($A76,'13.Sep'!$E$8:$G$42,3,0)</f>
        <v>2.0000000000000001E-4</v>
      </c>
      <c r="BR76" s="8">
        <f>VLOOKUP($A76,'14.Sep'!$E$8:$G$42,3,0)</f>
        <v>5.9999999999999995E-4</v>
      </c>
      <c r="BS76" s="8">
        <f>VLOOKUP($A76,'15.Sep'!$E$8:$G$42,3,0)</f>
        <v>8.0000000000000004E-4</v>
      </c>
      <c r="BT76" s="8">
        <f>VLOOKUP($A76,'16.Sep'!$E$8:$G$42,3,0)</f>
        <v>6.9999999999999999E-4</v>
      </c>
      <c r="BU76" s="8">
        <f>VLOOKUP($A76,'17.Sep'!$E$8:$G$42,3,0)</f>
        <v>5.0000000000000001E-4</v>
      </c>
      <c r="BV76" s="8">
        <f>VLOOKUP($A76,'18.Sep'!$E$8:$G$42,3,0)</f>
        <v>5.0000000000000001E-4</v>
      </c>
      <c r="BW76" s="8">
        <f>VLOOKUP($A76,'19.Sep'!$E$8:$G$42,3,0)</f>
        <v>4.0000000000000002E-4</v>
      </c>
      <c r="BX76" s="8">
        <f>VLOOKUP($A76,'20.Sep'!$E$8:$G$42,3,0)</f>
        <v>1E-4</v>
      </c>
      <c r="BY76" s="8">
        <f>VLOOKUP($A76,'21.Sep'!$E$8:$G$42,3,0)</f>
        <v>2.0000000000000001E-4</v>
      </c>
      <c r="BZ76" s="8">
        <f>VLOOKUP($A76,'22.Sep'!$E$8:$G$42,3,0)</f>
        <v>2.0000000000000001E-4</v>
      </c>
      <c r="CA76" s="8">
        <f>VLOOKUP($A76,'23.Sep'!$E$8:$G$42,3,0)</f>
        <v>2.0000000000000001E-4</v>
      </c>
      <c r="CB76" s="8">
        <f>VLOOKUP($A76,'24.Sep'!$E$8:$G$42,3,0)</f>
        <v>2.0000000000000001E-4</v>
      </c>
      <c r="CC76" s="8">
        <f>VLOOKUP($A76,'25.Sep'!$E$8:$G$42,3,0)</f>
        <v>2.9999999999999997E-4</v>
      </c>
    </row>
    <row r="77" spans="1:81">
      <c r="A77" s="7" t="s">
        <v>78</v>
      </c>
      <c r="B77" s="8">
        <v>3.3333333333333335E-5</v>
      </c>
      <c r="C77" s="8">
        <v>4.2857142857142863E-5</v>
      </c>
      <c r="D77" s="8">
        <v>0</v>
      </c>
      <c r="E77" s="8">
        <v>1.4285714285714287E-5</v>
      </c>
      <c r="F77" s="8">
        <v>1.4285714285714287E-5</v>
      </c>
      <c r="G77" s="8">
        <v>1.4285714285714287E-5</v>
      </c>
      <c r="H77" s="8">
        <f t="shared" si="12"/>
        <v>4.2857142857142863E-5</v>
      </c>
      <c r="I77" s="8">
        <f t="shared" si="13"/>
        <v>8.5714285714285726E-5</v>
      </c>
      <c r="J77" s="8">
        <f t="shared" si="14"/>
        <v>1.4285714285714287E-5</v>
      </c>
      <c r="K77" s="8">
        <f t="shared" si="15"/>
        <v>4.2857142857142863E-5</v>
      </c>
      <c r="L77" s="9"/>
      <c r="M77" s="10">
        <v>0</v>
      </c>
      <c r="N77" s="8">
        <v>2.0000000000000001E-4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8">
        <v>2.0000000000000001E-4</v>
      </c>
      <c r="X77" s="8">
        <v>0</v>
      </c>
      <c r="Y77" s="8">
        <v>1E-4</v>
      </c>
      <c r="Z77" s="8">
        <v>0</v>
      </c>
      <c r="AA77" s="10">
        <v>0</v>
      </c>
      <c r="AB77" s="10">
        <v>0</v>
      </c>
      <c r="AC77" s="10">
        <v>0</v>
      </c>
      <c r="AD77" s="8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1E-4</v>
      </c>
      <c r="AL77" s="10">
        <v>0</v>
      </c>
      <c r="AM77" s="8">
        <v>0</v>
      </c>
      <c r="AN77" s="8">
        <v>0</v>
      </c>
      <c r="AO77" s="8">
        <v>0</v>
      </c>
      <c r="AP77" s="10">
        <v>0</v>
      </c>
      <c r="AQ77" s="10">
        <v>0</v>
      </c>
      <c r="AR77" s="8">
        <v>0</v>
      </c>
      <c r="AS77" s="8">
        <v>1E-4</v>
      </c>
      <c r="AT77" s="8">
        <v>0</v>
      </c>
      <c r="AU77" s="8">
        <v>0</v>
      </c>
      <c r="AV77" s="8">
        <v>0</v>
      </c>
      <c r="AW77" s="10">
        <v>0</v>
      </c>
      <c r="AX77" s="8">
        <v>0</v>
      </c>
      <c r="AY77" s="8">
        <v>0</v>
      </c>
      <c r="AZ77" s="8">
        <v>0</v>
      </c>
      <c r="BA77" s="8">
        <v>1E-4</v>
      </c>
      <c r="BB77" s="8">
        <v>0</v>
      </c>
      <c r="BC77" s="8">
        <v>0</v>
      </c>
      <c r="BD77" s="8">
        <v>0</v>
      </c>
      <c r="BE77" s="10">
        <v>0</v>
      </c>
      <c r="BF77" s="8">
        <f>VLOOKUP($A77,'2.Sep'!$E$8:$G$42,3,0)</f>
        <v>1E-4</v>
      </c>
      <c r="BG77" s="8">
        <f>VLOOKUP($A77,'3.Sep'!$E$8:$G$42,3,0)</f>
        <v>1E-4</v>
      </c>
      <c r="BH77" s="10">
        <f>VLOOKUP($A77,'4.Sep'!$E$8:$G$42,3,0)</f>
        <v>1E-4</v>
      </c>
      <c r="BI77" s="10">
        <f>VLOOKUP($A77,'5.Sep'!$E$8:$G$42,3,0)</f>
        <v>1E-4</v>
      </c>
      <c r="BJ77" s="10">
        <f>VLOOKUP($A77,'6.Sep'!$E$8:$G$42,3,0)</f>
        <v>1E-4</v>
      </c>
      <c r="BK77" s="10">
        <f>VLOOKUP($A77,'7.Sep'!$E$8:$G$42,3,0)</f>
        <v>1E-4</v>
      </c>
      <c r="BL77" s="10">
        <f>VLOOKUP($A77,'8.Sep'!$E$8:$G$42,3,0)</f>
        <v>1E-4</v>
      </c>
      <c r="BM77" s="10">
        <f>VLOOKUP($A77,'9.Sep'!$E$8:$G$42,3,0)</f>
        <v>1E-4</v>
      </c>
      <c r="BN77" s="10">
        <f>VLOOKUP($A77,'10.Sep'!$E$8:$G$42,3,0)</f>
        <v>0</v>
      </c>
      <c r="BO77" s="10">
        <f>VLOOKUP($A77,'11.Sep'!$E$8:$G$42,3,0)</f>
        <v>1E-4</v>
      </c>
      <c r="BP77" s="8">
        <f>VLOOKUP($A77,'12.Sep'!$E$8:$G$42,3,0)</f>
        <v>1E-4</v>
      </c>
      <c r="BQ77" s="8">
        <f>VLOOKUP($A77,'13.Sep'!$E$8:$G$42,3,0)</f>
        <v>0</v>
      </c>
      <c r="BR77" s="8">
        <f>VLOOKUP($A77,'14.Sep'!$E$8:$G$42,3,0)</f>
        <v>0</v>
      </c>
      <c r="BS77" s="8">
        <f>VLOOKUP($A77,'15.Sep'!$E$8:$G$42,3,0)</f>
        <v>0</v>
      </c>
      <c r="BT77" s="8">
        <f>VLOOKUP($A77,'16.Sep'!$E$8:$G$42,3,0)</f>
        <v>0</v>
      </c>
      <c r="BU77" s="8">
        <f>VLOOKUP($A77,'17.Sep'!$E$8:$G$42,3,0)</f>
        <v>0</v>
      </c>
      <c r="BV77" s="8">
        <f>VLOOKUP($A77,'18.Sep'!$E$8:$G$42,3,0)</f>
        <v>0</v>
      </c>
      <c r="BW77" s="8">
        <f>VLOOKUP($A77,'19.Sep'!$E$8:$G$42,3,0)</f>
        <v>0</v>
      </c>
      <c r="BX77" s="8">
        <f>VLOOKUP($A77,'20.Sep'!$E$8:$G$42,3,0)</f>
        <v>0</v>
      </c>
      <c r="BY77" s="8">
        <f>VLOOKUP($A77,'21.Sep'!$E$8:$G$42,3,0)</f>
        <v>1E-4</v>
      </c>
      <c r="BZ77" s="8">
        <f>VLOOKUP($A77,'22.Sep'!$E$8:$G$42,3,0)</f>
        <v>1E-4</v>
      </c>
      <c r="CA77" s="8">
        <f>VLOOKUP($A77,'23.Sep'!$E$8:$G$42,3,0)</f>
        <v>1E-4</v>
      </c>
      <c r="CB77" s="8">
        <f>VLOOKUP($A77,'24.Sep'!$E$8:$G$42,3,0)</f>
        <v>0</v>
      </c>
      <c r="CC77" s="8">
        <f>VLOOKUP($A77,'25.Sep'!$E$8:$G$42,3,0)</f>
        <v>0</v>
      </c>
    </row>
    <row r="78" spans="1:81">
      <c r="A78" s="7" t="s">
        <v>79</v>
      </c>
      <c r="B78" s="8">
        <v>5.0000000000000002E-5</v>
      </c>
      <c r="C78" s="8">
        <v>4.2857142857142863E-5</v>
      </c>
      <c r="D78" s="8">
        <v>2.8571428571428574E-5</v>
      </c>
      <c r="E78" s="8">
        <v>8.5714285714285726E-5</v>
      </c>
      <c r="F78" s="8">
        <v>1.1428571428571431E-4</v>
      </c>
      <c r="G78" s="8">
        <v>8.5714285714285726E-5</v>
      </c>
      <c r="H78" s="8">
        <f t="shared" si="12"/>
        <v>8.5714285714285726E-5</v>
      </c>
      <c r="I78" s="8">
        <f t="shared" si="13"/>
        <v>1.8571428571428574E-4</v>
      </c>
      <c r="J78" s="8">
        <f t="shared" si="14"/>
        <v>8.5714285714285726E-5</v>
      </c>
      <c r="K78" s="8">
        <f t="shared" si="15"/>
        <v>1.7142857142857143E-4</v>
      </c>
      <c r="L78" s="9"/>
      <c r="M78" s="8">
        <v>1E-4</v>
      </c>
      <c r="N78" s="10">
        <v>0</v>
      </c>
      <c r="O78" s="10">
        <v>0</v>
      </c>
      <c r="P78" s="8">
        <v>2.0000000000000001E-4</v>
      </c>
      <c r="Q78" s="10">
        <v>0</v>
      </c>
      <c r="R78" s="10">
        <v>0</v>
      </c>
      <c r="S78" s="10">
        <v>0</v>
      </c>
      <c r="T78" s="8">
        <v>1E-4</v>
      </c>
      <c r="U78" s="8">
        <v>1E-4</v>
      </c>
      <c r="V78" s="10">
        <v>0</v>
      </c>
      <c r="W78" s="10">
        <v>0</v>
      </c>
      <c r="X78" s="8">
        <v>0</v>
      </c>
      <c r="Y78" s="8">
        <v>1E-4</v>
      </c>
      <c r="Z78" s="10">
        <v>0</v>
      </c>
      <c r="AA78" s="8">
        <v>1E-4</v>
      </c>
      <c r="AB78" s="8">
        <v>0</v>
      </c>
      <c r="AC78" s="10">
        <v>0</v>
      </c>
      <c r="AD78" s="10">
        <v>0</v>
      </c>
      <c r="AE78" s="8">
        <v>0</v>
      </c>
      <c r="AF78" s="10">
        <v>1E-4</v>
      </c>
      <c r="AG78" s="10">
        <v>0</v>
      </c>
      <c r="AH78" s="10">
        <v>1E-4</v>
      </c>
      <c r="AI78" s="10">
        <v>1E-4</v>
      </c>
      <c r="AJ78" s="10">
        <v>1E-4</v>
      </c>
      <c r="AK78" s="10">
        <v>1E-4</v>
      </c>
      <c r="AL78" s="10">
        <v>1E-4</v>
      </c>
      <c r="AM78" s="8">
        <v>1E-4</v>
      </c>
      <c r="AN78" s="8">
        <v>1E-4</v>
      </c>
      <c r="AO78" s="8">
        <v>2.0000000000000001E-4</v>
      </c>
      <c r="AP78" s="8">
        <v>1E-4</v>
      </c>
      <c r="AQ78" s="8">
        <v>1E-4</v>
      </c>
      <c r="AR78" s="8">
        <v>1E-4</v>
      </c>
      <c r="AS78" s="8">
        <v>1E-4</v>
      </c>
      <c r="AT78" s="8">
        <v>1E-4</v>
      </c>
      <c r="AU78" s="8">
        <v>1E-4</v>
      </c>
      <c r="AV78" s="8">
        <v>1E-4</v>
      </c>
      <c r="AW78" s="8">
        <v>0</v>
      </c>
      <c r="AX78" s="8">
        <v>2.0000000000000001E-4</v>
      </c>
      <c r="AY78" s="8">
        <v>1E-4</v>
      </c>
      <c r="AZ78" s="8">
        <v>1E-4</v>
      </c>
      <c r="BA78" s="8">
        <v>0</v>
      </c>
      <c r="BB78" s="8">
        <v>1E-4</v>
      </c>
      <c r="BC78" s="8">
        <v>0</v>
      </c>
      <c r="BD78" s="8">
        <v>1E-4</v>
      </c>
      <c r="BE78" s="8">
        <f>VLOOKUP($A78,'1.Sep'!$E$8:$G$42,3,0)</f>
        <v>1E-4</v>
      </c>
      <c r="BF78" s="8">
        <f>VLOOKUP($A78,'2.Sep'!$E$8:$G$42,3,0)</f>
        <v>1E-4</v>
      </c>
      <c r="BG78" s="8">
        <f>VLOOKUP($A78,'3.Sep'!$E$8:$G$42,3,0)</f>
        <v>1E-4</v>
      </c>
      <c r="BH78" s="10">
        <f>VLOOKUP($A78,'4.Sep'!$E$8:$G$42,3,0)</f>
        <v>1E-4</v>
      </c>
      <c r="BI78" s="10">
        <f>VLOOKUP($A78,'5.Sep'!$E$8:$G$42,3,0)</f>
        <v>1E-4</v>
      </c>
      <c r="BJ78" s="10">
        <f>VLOOKUP($A78,'6.Sep'!$E$8:$G$42,3,0)</f>
        <v>2.9999999999999997E-4</v>
      </c>
      <c r="BK78" s="10">
        <f>VLOOKUP($A78,'7.Sep'!$E$8:$G$42,3,0)</f>
        <v>2.0000000000000001E-4</v>
      </c>
      <c r="BL78" s="10">
        <f>VLOOKUP($A78,'8.Sep'!$E$8:$G$42,3,0)</f>
        <v>2.0000000000000001E-4</v>
      </c>
      <c r="BM78" s="10">
        <f>VLOOKUP($A78,'9.Sep'!$E$8:$G$42,3,0)</f>
        <v>2.0000000000000001E-4</v>
      </c>
      <c r="BN78" s="10">
        <f>VLOOKUP($A78,'10.Sep'!$E$8:$G$42,3,0)</f>
        <v>1E-4</v>
      </c>
      <c r="BO78" s="10">
        <f>VLOOKUP($A78,'11.Sep'!$E$8:$G$42,3,0)</f>
        <v>2.0000000000000001E-4</v>
      </c>
      <c r="BP78" s="8">
        <f>VLOOKUP($A78,'12.Sep'!$E$8:$G$42,3,0)</f>
        <v>1E-4</v>
      </c>
      <c r="BQ78" s="8">
        <f>VLOOKUP($A78,'13.Sep'!$E$8:$G$42,3,0)</f>
        <v>2.0000000000000001E-4</v>
      </c>
      <c r="BR78" s="8">
        <f>VLOOKUP($A78,'14.Sep'!$E$8:$G$42,3,0)</f>
        <v>2.0000000000000001E-4</v>
      </c>
      <c r="BS78" s="8">
        <f>VLOOKUP($A78,'15.Sep'!$E$8:$G$42,3,0)</f>
        <v>1E-4</v>
      </c>
      <c r="BT78" s="8">
        <f>VLOOKUP($A78,'16.Sep'!$E$8:$G$42,3,0)</f>
        <v>0</v>
      </c>
      <c r="BU78" s="8">
        <f>VLOOKUP($A78,'17.Sep'!$E$8:$G$42,3,0)</f>
        <v>0</v>
      </c>
      <c r="BV78" s="8">
        <f>VLOOKUP($A78,'18.Sep'!$E$8:$G$42,3,0)</f>
        <v>0</v>
      </c>
      <c r="BW78" s="8">
        <f>VLOOKUP($A78,'19.Sep'!$E$8:$G$42,3,0)</f>
        <v>0</v>
      </c>
      <c r="BX78" s="8">
        <f>VLOOKUP($A78,'20.Sep'!$E$8:$G$42,3,0)</f>
        <v>1E-4</v>
      </c>
      <c r="BY78" s="8">
        <f>VLOOKUP($A78,'21.Sep'!$E$8:$G$42,3,0)</f>
        <v>2.9999999999999997E-4</v>
      </c>
      <c r="BZ78" s="8">
        <f>VLOOKUP($A78,'22.Sep'!$E$8:$G$42,3,0)</f>
        <v>2.9999999999999997E-4</v>
      </c>
      <c r="CA78" s="8">
        <f>VLOOKUP($A78,'23.Sep'!$E$8:$G$42,3,0)</f>
        <v>2.9999999999999997E-4</v>
      </c>
      <c r="CB78" s="8">
        <f>VLOOKUP($A78,'24.Sep'!$E$8:$G$42,3,0)</f>
        <v>1E-4</v>
      </c>
      <c r="CC78" s="8">
        <f>VLOOKUP($A78,'25.Sep'!$E$8:$G$42,3,0)</f>
        <v>1E-4</v>
      </c>
    </row>
    <row r="79" spans="1:81">
      <c r="A79" s="7" t="s">
        <v>80</v>
      </c>
      <c r="B79" s="8">
        <v>2.1666666666666668E-4</v>
      </c>
      <c r="C79" s="8">
        <v>1.4285714285714287E-4</v>
      </c>
      <c r="D79" s="8">
        <v>1.4285714285714287E-5</v>
      </c>
      <c r="E79" s="8">
        <v>0</v>
      </c>
      <c r="F79" s="8">
        <v>0</v>
      </c>
      <c r="G79" s="8">
        <v>0</v>
      </c>
      <c r="H79" s="8">
        <f t="shared" si="12"/>
        <v>0</v>
      </c>
      <c r="I79" s="8">
        <f t="shared" si="13"/>
        <v>0</v>
      </c>
      <c r="J79" s="8">
        <f t="shared" si="14"/>
        <v>0</v>
      </c>
      <c r="K79" s="8">
        <f t="shared" si="15"/>
        <v>0</v>
      </c>
      <c r="L79" s="9"/>
      <c r="M79" s="8">
        <v>2.0000000000000001E-4</v>
      </c>
      <c r="N79" s="8">
        <v>2.0000000000000001E-4</v>
      </c>
      <c r="O79" s="8">
        <v>2.9999999999999997E-4</v>
      </c>
      <c r="P79" s="8">
        <v>2.0000000000000001E-4</v>
      </c>
      <c r="Q79" s="8">
        <v>2.0000000000000001E-4</v>
      </c>
      <c r="R79" s="8">
        <v>2.0000000000000001E-4</v>
      </c>
      <c r="S79" s="8">
        <v>1E-4</v>
      </c>
      <c r="T79" s="8">
        <v>1E-4</v>
      </c>
      <c r="U79" s="8">
        <v>1E-4</v>
      </c>
      <c r="V79" s="8">
        <v>4.0000000000000002E-4</v>
      </c>
      <c r="W79" s="8">
        <v>2.0000000000000001E-4</v>
      </c>
      <c r="X79" s="8">
        <v>1E-4</v>
      </c>
      <c r="Y79" s="8">
        <v>0</v>
      </c>
      <c r="Z79" s="8">
        <v>1E-4</v>
      </c>
      <c r="AA79" s="8">
        <v>0</v>
      </c>
      <c r="AB79" s="10">
        <v>0</v>
      </c>
      <c r="AC79" s="8">
        <v>0</v>
      </c>
      <c r="AD79" s="8">
        <v>0</v>
      </c>
      <c r="AE79" s="8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f>VLOOKUP($A79,'1.Sep'!$E$8:$G$42,3,0)</f>
        <v>0</v>
      </c>
      <c r="BF79" s="10">
        <v>0</v>
      </c>
      <c r="BG79" s="8">
        <f>VLOOKUP($A79,'3.Sep'!$E$8:$G$42,3,0)</f>
        <v>0</v>
      </c>
      <c r="BH79" s="10">
        <f>VLOOKUP($A79,'4.Sep'!$E$8:$G$42,3,0)</f>
        <v>0</v>
      </c>
      <c r="BI79" s="10">
        <f>VLOOKUP($A79,'5.Sep'!$E$8:$G$42,3,0)</f>
        <v>0</v>
      </c>
      <c r="BJ79" s="10">
        <f>VLOOKUP($A79,'6.Sep'!$E$8:$G$42,3,0)</f>
        <v>0</v>
      </c>
      <c r="BK79" s="10">
        <f>VLOOKUP($A79,'7.Sep'!$E$8:$G$42,3,0)</f>
        <v>0</v>
      </c>
      <c r="BL79" s="10">
        <f>VLOOKUP($A79,'8.Sep'!$E$8:$G$42,3,0)</f>
        <v>0</v>
      </c>
      <c r="BM79" s="10">
        <f>VLOOKUP($A79,'9.Sep'!$E$8:$G$42,3,0)</f>
        <v>0</v>
      </c>
      <c r="BN79" s="10">
        <f>VLOOKUP($A79,'10.Sep'!$E$8:$G$42,3,0)</f>
        <v>0</v>
      </c>
      <c r="BO79" s="10">
        <f>VLOOKUP($A79,'11.Sep'!$E$8:$G$42,3,0)</f>
        <v>0</v>
      </c>
      <c r="BP79" s="8">
        <f>VLOOKUP($A79,'12.Sep'!$E$8:$G$42,3,0)</f>
        <v>0</v>
      </c>
      <c r="BQ79" s="8">
        <f>VLOOKUP($A79,'13.Sep'!$E$8:$G$42,3,0)</f>
        <v>0</v>
      </c>
      <c r="BR79" s="10">
        <v>0</v>
      </c>
      <c r="BS79" s="8">
        <f>VLOOKUP($A79,'15.Sep'!$E$8:$G$42,3,0)</f>
        <v>0</v>
      </c>
      <c r="BT79" s="8">
        <f>VLOOKUP($A79,'16.Sep'!$E$8:$G$42,3,0)</f>
        <v>0</v>
      </c>
      <c r="BU79" s="8">
        <f>VLOOKUP($A79,'17.Sep'!$E$8:$G$42,3,0)</f>
        <v>0</v>
      </c>
      <c r="BV79" s="8">
        <f>VLOOKUP($A79,'18.Sep'!$E$8:$G$42,3,0)</f>
        <v>0</v>
      </c>
      <c r="BW79" s="8">
        <f>VLOOKUP($A79,'19.Sep'!$E$8:$G$42,3,0)</f>
        <v>0</v>
      </c>
      <c r="BX79" s="8">
        <f>VLOOKUP($A79,'20.Sep'!$E$8:$G$42,3,0)</f>
        <v>0</v>
      </c>
      <c r="BY79" s="8">
        <f>VLOOKUP($A79,'21.Sep'!$E$8:$G$42,3,0)</f>
        <v>0</v>
      </c>
      <c r="BZ79" s="8">
        <f>VLOOKUP($A79,'22.Sep'!$E$8:$G$42,3,0)</f>
        <v>0</v>
      </c>
      <c r="CA79" s="8">
        <f>VLOOKUP($A79,'23.Sep'!$E$8:$G$42,3,0)</f>
        <v>0</v>
      </c>
      <c r="CB79" s="8">
        <f>VLOOKUP($A79,'24.Sep'!$E$8:$G$42,3,0)</f>
        <v>0</v>
      </c>
      <c r="CC79" s="8">
        <f>VLOOKUP($A79,'25.Sep'!$E$8:$G$42,3,0)</f>
        <v>0</v>
      </c>
    </row>
    <row r="80" spans="1:81">
      <c r="A80" s="7" t="s">
        <v>81</v>
      </c>
      <c r="B80" s="8">
        <v>5.0000000000000002E-5</v>
      </c>
      <c r="C80" s="8">
        <v>1.4285714285714287E-5</v>
      </c>
      <c r="D80" s="8">
        <v>0</v>
      </c>
      <c r="E80" s="8">
        <v>0</v>
      </c>
      <c r="F80" s="8">
        <v>0</v>
      </c>
      <c r="G80" s="8">
        <v>0</v>
      </c>
      <c r="H80" s="8">
        <f t="shared" si="12"/>
        <v>0</v>
      </c>
      <c r="I80" s="8">
        <f t="shared" si="13"/>
        <v>0</v>
      </c>
      <c r="J80" s="8">
        <f t="shared" si="14"/>
        <v>0</v>
      </c>
      <c r="K80" s="8">
        <f t="shared" si="15"/>
        <v>0</v>
      </c>
      <c r="L80" s="9"/>
      <c r="M80" s="8">
        <v>1E-4</v>
      </c>
      <c r="N80" s="10">
        <v>0</v>
      </c>
      <c r="O80" s="10">
        <v>0</v>
      </c>
      <c r="P80" s="8">
        <v>1E-4</v>
      </c>
      <c r="Q80" s="8">
        <v>1E-4</v>
      </c>
      <c r="R80" s="10">
        <v>0</v>
      </c>
      <c r="S80" s="8">
        <v>1E-4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8">
        <v>0</v>
      </c>
      <c r="AC80" s="8">
        <v>0</v>
      </c>
      <c r="AD80" s="10">
        <v>0</v>
      </c>
      <c r="AE80" s="8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8">
        <v>0</v>
      </c>
      <c r="AN80" s="10">
        <v>0</v>
      </c>
      <c r="AO80" s="8">
        <v>0</v>
      </c>
      <c r="AP80" s="10">
        <v>0</v>
      </c>
      <c r="AQ80" s="8">
        <v>0</v>
      </c>
      <c r="AR80" s="8">
        <v>0</v>
      </c>
      <c r="AS80" s="8">
        <v>0</v>
      </c>
      <c r="AT80" s="10">
        <v>0</v>
      </c>
      <c r="AU80" s="10">
        <v>0</v>
      </c>
      <c r="AV80" s="10">
        <v>0</v>
      </c>
      <c r="AW80" s="10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10">
        <v>0</v>
      </c>
      <c r="BD80" s="10">
        <v>0</v>
      </c>
      <c r="BE80" s="10">
        <v>0</v>
      </c>
      <c r="BF80" s="8">
        <f>VLOOKUP($A80,'2.Sep'!$E$8:$G$42,3,0)</f>
        <v>0</v>
      </c>
      <c r="BG80" s="8">
        <f>VLOOKUP($A80,'3.Sep'!$E$8:$G$42,3,0)</f>
        <v>0</v>
      </c>
      <c r="BH80" s="10">
        <v>0</v>
      </c>
      <c r="BI80" s="10">
        <f>VLOOKUP($A80,'5.Sep'!$E$8:$G$42,3,0)</f>
        <v>0</v>
      </c>
      <c r="BJ80" s="10">
        <f>VLOOKUP($A80,'6.Sep'!$E$8:$G$42,3,0)</f>
        <v>0</v>
      </c>
      <c r="BK80" s="10">
        <f>VLOOKUP($A80,'7.Sep'!$E$8:$G$42,3,0)</f>
        <v>0</v>
      </c>
      <c r="BL80" s="10">
        <v>0</v>
      </c>
      <c r="BM80" s="10">
        <f>VLOOKUP($A80,'9.Sep'!$E$8:$G$42,3,0)</f>
        <v>0</v>
      </c>
      <c r="BN80" s="10">
        <f>VLOOKUP($A80,'10.Sep'!$E$8:$G$42,3,0)</f>
        <v>0</v>
      </c>
      <c r="BO80" s="10">
        <v>0</v>
      </c>
      <c r="BP80" s="10">
        <v>0</v>
      </c>
      <c r="BQ80" s="8">
        <f>VLOOKUP($A80,'13.Sep'!$E$8:$G$42,3,0)</f>
        <v>0</v>
      </c>
      <c r="BR80" s="10">
        <v>0</v>
      </c>
      <c r="BS80" s="8">
        <f>VLOOKUP($A80,'15.Sep'!$E$8:$G$42,3,0)</f>
        <v>0</v>
      </c>
      <c r="BT80" s="10">
        <v>0</v>
      </c>
      <c r="BU80" s="8">
        <f>VLOOKUP($A80,'17.Sep'!$E$8:$G$42,3,0)</f>
        <v>0</v>
      </c>
      <c r="BV80" s="8">
        <f>VLOOKUP($A80,'18.Sep'!$E$8:$G$42,3,0)</f>
        <v>0</v>
      </c>
      <c r="BW80" s="8">
        <f>VLOOKUP($A80,'19.Sep'!$E$8:$G$42,3,0)</f>
        <v>0</v>
      </c>
      <c r="BX80" s="8">
        <f>VLOOKUP($A80,'20.Sep'!$E$8:$G$42,3,0)</f>
        <v>0</v>
      </c>
      <c r="BY80" s="10">
        <v>0</v>
      </c>
      <c r="BZ80" s="8">
        <f>VLOOKUP($A80,'22.Sep'!$E$8:$G$42,3,0)</f>
        <v>0</v>
      </c>
      <c r="CA80" s="10">
        <v>0</v>
      </c>
      <c r="CB80" s="10">
        <v>0</v>
      </c>
      <c r="CC80" s="8">
        <f>VLOOKUP($A80,'25.Sep'!$E$8:$G$42,3,0)</f>
        <v>0</v>
      </c>
    </row>
    <row r="81" spans="1:81">
      <c r="A81" s="7" t="s">
        <v>82</v>
      </c>
      <c r="B81" s="8">
        <v>1.6666666666666667E-5</v>
      </c>
      <c r="C81" s="8">
        <v>1.4285714285714287E-5</v>
      </c>
      <c r="D81" s="8">
        <v>2.8571428571428574E-5</v>
      </c>
      <c r="E81" s="8">
        <v>5.7142857142857148E-5</v>
      </c>
      <c r="F81" s="8">
        <v>0</v>
      </c>
      <c r="G81" s="8">
        <v>0</v>
      </c>
      <c r="H81" s="8">
        <f t="shared" si="12"/>
        <v>0</v>
      </c>
      <c r="I81" s="8">
        <f t="shared" si="13"/>
        <v>0</v>
      </c>
      <c r="J81" s="8">
        <f t="shared" si="14"/>
        <v>0</v>
      </c>
      <c r="K81" s="8">
        <f t="shared" si="15"/>
        <v>0</v>
      </c>
      <c r="L81" s="9"/>
      <c r="M81" s="8">
        <v>1E-4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8">
        <v>1E-4</v>
      </c>
      <c r="V81" s="10">
        <v>0</v>
      </c>
      <c r="W81" s="10">
        <v>0</v>
      </c>
      <c r="X81" s="10">
        <v>0</v>
      </c>
      <c r="Y81" s="10">
        <v>0</v>
      </c>
      <c r="Z81" s="8">
        <v>1E-4</v>
      </c>
      <c r="AA81" s="8">
        <v>1E-4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1E-4</v>
      </c>
      <c r="AH81" s="10">
        <v>2.0000000000000001E-4</v>
      </c>
      <c r="AI81" s="10">
        <v>0</v>
      </c>
      <c r="AJ81" s="10">
        <v>0</v>
      </c>
      <c r="AK81" s="10">
        <v>1E-4</v>
      </c>
      <c r="AL81" s="10">
        <v>0</v>
      </c>
      <c r="AM81" s="8">
        <v>0</v>
      </c>
      <c r="AN81" s="10">
        <v>0</v>
      </c>
      <c r="AO81" s="10">
        <v>0</v>
      </c>
      <c r="AP81" s="10">
        <v>0</v>
      </c>
      <c r="AQ81" s="8">
        <v>0</v>
      </c>
      <c r="AR81" s="8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8">
        <v>0</v>
      </c>
      <c r="AZ81" s="8">
        <v>0</v>
      </c>
      <c r="BA81" s="8">
        <v>0</v>
      </c>
      <c r="BB81" s="8">
        <v>0</v>
      </c>
      <c r="BC81" s="10">
        <v>0</v>
      </c>
      <c r="BD81" s="10">
        <v>0</v>
      </c>
      <c r="BE81" s="10">
        <v>0</v>
      </c>
      <c r="BF81" s="8">
        <f>VLOOKUP($A81,'2.Sep'!$E$8:$G$42,3,0)</f>
        <v>0</v>
      </c>
      <c r="BG81" s="8">
        <f>VLOOKUP($A81,'3.Sep'!$E$8:$G$42,3,0)</f>
        <v>0</v>
      </c>
      <c r="BH81" s="10">
        <f>VLOOKUP($A81,'4.Sep'!$E$8:$G$42,3,0)</f>
        <v>0</v>
      </c>
      <c r="BI81" s="8">
        <v>0</v>
      </c>
      <c r="BJ81" s="10">
        <v>0</v>
      </c>
      <c r="BK81" s="10">
        <f>VLOOKUP($A81,'7.Sep'!$E$8:$G$42,3,0)</f>
        <v>0</v>
      </c>
      <c r="BL81" s="10">
        <f>VLOOKUP($A81,'8.Sep'!$E$8:$G$42,3,0)</f>
        <v>0</v>
      </c>
      <c r="BM81" s="10">
        <f>VLOOKUP($A81,'9.Sep'!$E$8:$G$42,3,0)</f>
        <v>0</v>
      </c>
      <c r="BN81" s="10">
        <f>VLOOKUP($A81,'10.Sep'!$E$8:$G$42,3,0)</f>
        <v>0</v>
      </c>
      <c r="BO81" s="10">
        <f>VLOOKUP($A81,'11.Sep'!$E$8:$G$42,3,0)</f>
        <v>0</v>
      </c>
      <c r="BP81" s="10">
        <v>0</v>
      </c>
      <c r="BQ81" s="10">
        <v>0</v>
      </c>
      <c r="BR81" s="10">
        <v>0</v>
      </c>
      <c r="BS81" s="8">
        <f>VLOOKUP($A81,'15.Sep'!$E$8:$G$42,3,0)</f>
        <v>0</v>
      </c>
      <c r="BT81" s="10">
        <v>0</v>
      </c>
      <c r="BU81" s="8">
        <f>VLOOKUP($A81,'17.Sep'!$E$8:$G$42,3,0)</f>
        <v>0</v>
      </c>
      <c r="BV81" s="10">
        <v>0</v>
      </c>
      <c r="BW81" s="8">
        <f>VLOOKUP($A81,'19.Sep'!$E$8:$G$42,3,0)</f>
        <v>0</v>
      </c>
      <c r="BX81" s="8">
        <f>VLOOKUP($A81,'20.Sep'!$E$8:$G$42,3,0)</f>
        <v>0</v>
      </c>
      <c r="BY81" s="8">
        <f>VLOOKUP($A81,'21.Sep'!$E$8:$G$42,3,0)</f>
        <v>0</v>
      </c>
      <c r="BZ81" s="8">
        <f>VLOOKUP($A81,'22.Sep'!$E$8:$G$42,3,0)</f>
        <v>0</v>
      </c>
      <c r="CA81" s="8">
        <f>VLOOKUP($A81,'23.Sep'!$E$8:$G$42,3,0)</f>
        <v>0</v>
      </c>
      <c r="CB81" s="10">
        <v>0</v>
      </c>
      <c r="CC81" s="10">
        <v>0</v>
      </c>
    </row>
    <row r="82" spans="1:81">
      <c r="A82" s="7" t="s">
        <v>83</v>
      </c>
      <c r="B82" s="8">
        <v>5.0000000000000002E-5</v>
      </c>
      <c r="C82" s="8">
        <v>1.7142857142857143E-4</v>
      </c>
      <c r="D82" s="8">
        <v>6.5714285714285712E-4</v>
      </c>
      <c r="E82" s="8">
        <v>5.7142857142857147E-4</v>
      </c>
      <c r="F82" s="8">
        <v>3.2857142857142856E-4</v>
      </c>
      <c r="G82" s="8">
        <v>3.7142857142857143E-4</v>
      </c>
      <c r="H82" s="8">
        <f t="shared" si="12"/>
        <v>3.7142857142857149E-4</v>
      </c>
      <c r="I82" s="8">
        <f t="shared" si="13"/>
        <v>5.7142857142857147E-4</v>
      </c>
      <c r="J82" s="8">
        <f t="shared" si="14"/>
        <v>6.2857142857142864E-4</v>
      </c>
      <c r="K82" s="8">
        <f t="shared" si="15"/>
        <v>6.8571428571428581E-4</v>
      </c>
      <c r="L82" s="9"/>
      <c r="M82" s="10">
        <v>0</v>
      </c>
      <c r="N82" s="8">
        <v>2.0000000000000001E-4</v>
      </c>
      <c r="O82" s="10">
        <v>0</v>
      </c>
      <c r="P82" s="8">
        <v>1E-4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8">
        <v>2.0000000000000001E-4</v>
      </c>
      <c r="X82" s="8">
        <v>5.9999999999999995E-4</v>
      </c>
      <c r="Y82" s="8">
        <v>4.0000000000000002E-4</v>
      </c>
      <c r="Z82" s="8">
        <v>5.0000000000000001E-4</v>
      </c>
      <c r="AA82" s="8">
        <v>8.9999999999999998E-4</v>
      </c>
      <c r="AB82" s="8">
        <v>6.9999999999999999E-4</v>
      </c>
      <c r="AC82" s="8">
        <v>5.9999999999999995E-4</v>
      </c>
      <c r="AD82" s="8">
        <v>8.9999999999999998E-4</v>
      </c>
      <c r="AE82" s="8">
        <v>5.0000000000000001E-4</v>
      </c>
      <c r="AF82" s="10">
        <v>5.0000000000000001E-4</v>
      </c>
      <c r="AG82" s="10">
        <v>5.0000000000000001E-4</v>
      </c>
      <c r="AH82" s="10">
        <v>6.9999999999999999E-4</v>
      </c>
      <c r="AI82" s="10">
        <v>8.0000000000000004E-4</v>
      </c>
      <c r="AJ82" s="10">
        <v>5.9999999999999995E-4</v>
      </c>
      <c r="AK82" s="10">
        <v>5.0000000000000001E-4</v>
      </c>
      <c r="AL82" s="10">
        <v>4.0000000000000002E-4</v>
      </c>
      <c r="AM82" s="8">
        <v>5.0000000000000001E-4</v>
      </c>
      <c r="AN82" s="8">
        <v>2.9999999999999997E-4</v>
      </c>
      <c r="AO82" s="8">
        <v>5.0000000000000001E-4</v>
      </c>
      <c r="AP82" s="8">
        <v>1E-4</v>
      </c>
      <c r="AQ82" s="8">
        <v>4.0000000000000002E-4</v>
      </c>
      <c r="AR82" s="8">
        <v>2.9999999999999997E-4</v>
      </c>
      <c r="AS82" s="8">
        <v>4.0000000000000002E-4</v>
      </c>
      <c r="AT82" s="8">
        <v>2.9999999999999997E-4</v>
      </c>
      <c r="AU82" s="8">
        <v>5.0000000000000001E-4</v>
      </c>
      <c r="AV82" s="8">
        <v>2.9999999999999997E-4</v>
      </c>
      <c r="AW82" s="8">
        <v>4.0000000000000002E-4</v>
      </c>
      <c r="AX82" s="8">
        <v>5.0000000000000001E-4</v>
      </c>
      <c r="AY82" s="8">
        <v>2.9999999999999997E-4</v>
      </c>
      <c r="AZ82" s="8">
        <v>2.9999999999999997E-4</v>
      </c>
      <c r="BA82" s="8">
        <v>2.9999999999999997E-4</v>
      </c>
      <c r="BB82" s="8">
        <v>5.9999999999999995E-4</v>
      </c>
      <c r="BC82" s="8">
        <v>4.0000000000000002E-4</v>
      </c>
      <c r="BD82" s="8">
        <v>4.0000000000000002E-4</v>
      </c>
      <c r="BE82" s="8">
        <f>VLOOKUP($A82,'1.Sep'!$E$8:$G$42,3,0)</f>
        <v>2.0000000000000001E-4</v>
      </c>
      <c r="BF82" s="8">
        <f>VLOOKUP($A82,'2.Sep'!$E$8:$G$42,3,0)</f>
        <v>2.9999999999999997E-4</v>
      </c>
      <c r="BG82" s="8">
        <f>VLOOKUP($A82,'3.Sep'!$E$8:$G$42,3,0)</f>
        <v>2.9999999999999997E-4</v>
      </c>
      <c r="BH82" s="10">
        <f>VLOOKUP($A82,'4.Sep'!$E$8:$G$42,3,0)</f>
        <v>4.0000000000000002E-4</v>
      </c>
      <c r="BI82" s="10">
        <f>VLOOKUP($A82,'5.Sep'!$E$8:$G$42,3,0)</f>
        <v>2.9999999999999997E-4</v>
      </c>
      <c r="BJ82" s="10">
        <f>VLOOKUP($A82,'6.Sep'!$E$8:$G$42,3,0)</f>
        <v>8.0000000000000004E-4</v>
      </c>
      <c r="BK82" s="10">
        <f>VLOOKUP($A82,'7.Sep'!$E$8:$G$42,3,0)</f>
        <v>5.9999999999999995E-4</v>
      </c>
      <c r="BL82" s="10">
        <f>VLOOKUP($A82,'8.Sep'!$E$8:$G$42,3,0)</f>
        <v>4.0000000000000002E-4</v>
      </c>
      <c r="BM82" s="10">
        <f>VLOOKUP($A82,'9.Sep'!$E$8:$G$42,3,0)</f>
        <v>5.0000000000000001E-4</v>
      </c>
      <c r="BN82" s="10">
        <f>VLOOKUP($A82,'10.Sep'!$E$8:$G$42,3,0)</f>
        <v>8.0000000000000004E-4</v>
      </c>
      <c r="BO82" s="10">
        <f>VLOOKUP($A82,'11.Sep'!$E$8:$G$42,3,0)</f>
        <v>5.9999999999999995E-4</v>
      </c>
      <c r="BP82" s="8">
        <f>VLOOKUP($A82,'12.Sep'!$E$8:$G$42,3,0)</f>
        <v>6.9999999999999999E-4</v>
      </c>
      <c r="BQ82" s="8">
        <f>VLOOKUP($A82,'13.Sep'!$E$8:$G$42,3,0)</f>
        <v>5.9999999999999995E-4</v>
      </c>
      <c r="BR82" s="8">
        <f>VLOOKUP($A82,'14.Sep'!$E$8:$G$42,3,0)</f>
        <v>6.9999999999999999E-4</v>
      </c>
      <c r="BS82" s="8">
        <f>VLOOKUP($A82,'15.Sep'!$E$8:$G$42,3,0)</f>
        <v>6.9999999999999999E-4</v>
      </c>
      <c r="BT82" s="8">
        <f>VLOOKUP($A82,'16.Sep'!$E$8:$G$42,3,0)</f>
        <v>8.0000000000000004E-4</v>
      </c>
      <c r="BU82" s="8">
        <f>VLOOKUP($A82,'17.Sep'!$E$8:$G$42,3,0)</f>
        <v>4.0000000000000002E-4</v>
      </c>
      <c r="BV82" s="8">
        <f>VLOOKUP($A82,'18.Sep'!$E$8:$G$42,3,0)</f>
        <v>5.0000000000000001E-4</v>
      </c>
      <c r="BW82" s="8">
        <f>VLOOKUP($A82,'19.Sep'!$E$8:$G$42,3,0)</f>
        <v>5.9999999999999995E-4</v>
      </c>
      <c r="BX82" s="8">
        <f>VLOOKUP($A82,'20.Sep'!$E$8:$G$42,3,0)</f>
        <v>5.9999999999999995E-4</v>
      </c>
      <c r="BY82" s="8">
        <f>VLOOKUP($A82,'21.Sep'!$E$8:$G$42,3,0)</f>
        <v>8.0000000000000004E-4</v>
      </c>
      <c r="BZ82" s="8">
        <f>VLOOKUP($A82,'22.Sep'!$E$8:$G$42,3,0)</f>
        <v>8.9999999999999998E-4</v>
      </c>
      <c r="CA82" s="8">
        <f>VLOOKUP($A82,'23.Sep'!$E$8:$G$42,3,0)</f>
        <v>6.9999999999999999E-4</v>
      </c>
      <c r="CB82" s="8">
        <f>VLOOKUP($A82,'24.Sep'!$E$8:$G$42,3,0)</f>
        <v>6.9999999999999999E-4</v>
      </c>
      <c r="CC82" s="8">
        <f>VLOOKUP($A82,'25.Sep'!$E$8:$G$42,3,0)</f>
        <v>5.0000000000000001E-4</v>
      </c>
    </row>
    <row r="83" spans="1:81">
      <c r="A83" s="7" t="s">
        <v>84</v>
      </c>
      <c r="B83" s="8">
        <v>1.6666666666666667E-5</v>
      </c>
      <c r="C83" s="8">
        <v>4.2857142857142863E-5</v>
      </c>
      <c r="D83" s="8">
        <v>1.4285714285714287E-5</v>
      </c>
      <c r="E83" s="8">
        <v>0</v>
      </c>
      <c r="F83" s="8">
        <v>0</v>
      </c>
      <c r="G83" s="8">
        <v>0</v>
      </c>
      <c r="H83" s="8">
        <f t="shared" si="12"/>
        <v>0</v>
      </c>
      <c r="I83" s="8">
        <f t="shared" si="13"/>
        <v>0</v>
      </c>
      <c r="J83" s="8">
        <f t="shared" si="14"/>
        <v>0</v>
      </c>
      <c r="K83" s="8">
        <f t="shared" si="15"/>
        <v>0</v>
      </c>
      <c r="L83" s="9"/>
      <c r="M83" s="10">
        <v>0</v>
      </c>
      <c r="N83" s="10">
        <v>0</v>
      </c>
      <c r="O83" s="10">
        <v>0</v>
      </c>
      <c r="P83" s="10">
        <v>0</v>
      </c>
      <c r="Q83" s="8">
        <v>1E-4</v>
      </c>
      <c r="R83" s="10">
        <v>0</v>
      </c>
      <c r="S83" s="8">
        <v>1E-4</v>
      </c>
      <c r="T83" s="10">
        <v>0</v>
      </c>
      <c r="U83" s="10">
        <v>0</v>
      </c>
      <c r="V83" s="10">
        <v>0</v>
      </c>
      <c r="W83" s="8">
        <v>2.0000000000000001E-4</v>
      </c>
      <c r="X83" s="8">
        <v>0</v>
      </c>
      <c r="Y83" s="10">
        <v>0</v>
      </c>
      <c r="Z83" s="10">
        <v>0</v>
      </c>
      <c r="AA83" s="8">
        <v>0</v>
      </c>
      <c r="AB83" s="8">
        <v>1E-4</v>
      </c>
      <c r="AC83" s="10">
        <v>0</v>
      </c>
      <c r="AD83" s="8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8">
        <v>0</v>
      </c>
      <c r="AN83" s="8">
        <v>0</v>
      </c>
      <c r="AO83" s="8">
        <v>0</v>
      </c>
      <c r="AP83" s="10">
        <v>0</v>
      </c>
      <c r="AQ83" s="10">
        <v>0</v>
      </c>
      <c r="AR83" s="8">
        <v>0</v>
      </c>
      <c r="AS83" s="8">
        <v>0</v>
      </c>
      <c r="AT83" s="10">
        <v>0</v>
      </c>
      <c r="AU83" s="10">
        <v>0</v>
      </c>
      <c r="AV83" s="10">
        <v>0</v>
      </c>
      <c r="AW83" s="8">
        <v>0</v>
      </c>
      <c r="AX83" s="8">
        <v>0</v>
      </c>
      <c r="AY83" s="8">
        <v>0</v>
      </c>
      <c r="AZ83" s="8">
        <v>0</v>
      </c>
      <c r="BA83" s="10">
        <v>0</v>
      </c>
      <c r="BB83" s="10">
        <v>0</v>
      </c>
      <c r="BC83" s="8">
        <v>0</v>
      </c>
      <c r="BD83" s="10">
        <v>0</v>
      </c>
      <c r="BE83" s="10">
        <v>0</v>
      </c>
      <c r="BF83" s="8">
        <f>VLOOKUP($A83,'2.Sep'!$E$8:$G$42,3,0)</f>
        <v>0</v>
      </c>
      <c r="BG83" s="8">
        <f>VLOOKUP($A83,'3.Sep'!$E$8:$G$42,3,0)</f>
        <v>0</v>
      </c>
      <c r="BH83" s="10">
        <v>0</v>
      </c>
      <c r="BI83" s="10">
        <f>VLOOKUP($A83,'5.Sep'!$E$8:$G$42,3,0)</f>
        <v>0</v>
      </c>
      <c r="BJ83" s="10">
        <f>VLOOKUP($A83,'6.Sep'!$E$8:$G$42,3,0)</f>
        <v>0</v>
      </c>
      <c r="BK83" s="10">
        <f>VLOOKUP($A83,'7.Sep'!$E$8:$G$42,3,0)</f>
        <v>0</v>
      </c>
      <c r="BL83" s="10">
        <f>VLOOKUP($A83,'8.Sep'!$E$8:$G$42,3,0)</f>
        <v>0</v>
      </c>
      <c r="BM83" s="10">
        <f>VLOOKUP($A83,'9.Sep'!$E$8:$G$42,3,0)</f>
        <v>0</v>
      </c>
      <c r="BN83" s="10">
        <v>0</v>
      </c>
      <c r="BO83" s="10">
        <v>0</v>
      </c>
      <c r="BP83" s="8">
        <f>VLOOKUP($A83,'12.Sep'!$E$8:$G$42,3,0)</f>
        <v>0</v>
      </c>
      <c r="BQ83" s="8">
        <f>VLOOKUP($A83,'13.Sep'!$E$8:$G$42,3,0)</f>
        <v>0</v>
      </c>
      <c r="BR83" s="10">
        <v>0</v>
      </c>
      <c r="BS83" s="10">
        <v>0</v>
      </c>
      <c r="BT83" s="10">
        <v>0</v>
      </c>
      <c r="BU83" s="8">
        <f>VLOOKUP($A83,'17.Sep'!$E$8:$G$42,3,0)</f>
        <v>0</v>
      </c>
      <c r="BV83" s="10">
        <v>0</v>
      </c>
      <c r="BW83" s="8">
        <f>VLOOKUP($A83,'19.Sep'!$E$8:$G$42,3,0)</f>
        <v>0</v>
      </c>
      <c r="BX83" s="10">
        <v>0</v>
      </c>
      <c r="BY83" s="10">
        <v>0</v>
      </c>
      <c r="BZ83" s="8">
        <f>VLOOKUP($A83,'22.Sep'!$E$8:$G$42,3,0)</f>
        <v>0</v>
      </c>
      <c r="CA83" s="8">
        <f>VLOOKUP($A83,'23.Sep'!$E$8:$G$42,3,0)</f>
        <v>0</v>
      </c>
      <c r="CB83" s="10">
        <v>0</v>
      </c>
      <c r="CC83" s="8">
        <f>VLOOKUP($A83,'25.Sep'!$E$8:$G$42,3,0)</f>
        <v>0</v>
      </c>
    </row>
    <row r="84" spans="1:81">
      <c r="A84" s="7" t="s">
        <v>85</v>
      </c>
      <c r="B84" s="8">
        <v>8.3333333333333331E-5</v>
      </c>
      <c r="C84" s="8">
        <v>1.4285714285714287E-5</v>
      </c>
      <c r="D84" s="8">
        <v>0</v>
      </c>
      <c r="E84" s="8">
        <v>0</v>
      </c>
      <c r="F84" s="8">
        <v>0</v>
      </c>
      <c r="G84" s="8">
        <v>0</v>
      </c>
      <c r="H84" s="8">
        <f t="shared" si="12"/>
        <v>0</v>
      </c>
      <c r="I84" s="8">
        <f t="shared" si="13"/>
        <v>0</v>
      </c>
      <c r="J84" s="8">
        <f t="shared" si="14"/>
        <v>0</v>
      </c>
      <c r="K84" s="8">
        <f t="shared" si="15"/>
        <v>0</v>
      </c>
      <c r="L84" s="9"/>
      <c r="M84" s="8">
        <v>1E-4</v>
      </c>
      <c r="N84" s="10">
        <v>0</v>
      </c>
      <c r="O84" s="8">
        <v>1E-4</v>
      </c>
      <c r="P84" s="8">
        <v>1E-4</v>
      </c>
      <c r="Q84" s="10">
        <v>0</v>
      </c>
      <c r="R84" s="8">
        <v>2.0000000000000001E-4</v>
      </c>
      <c r="S84" s="8">
        <v>1E-4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8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8">
        <v>0</v>
      </c>
      <c r="AN84" s="10">
        <v>0</v>
      </c>
      <c r="AO84" s="8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8">
        <v>0</v>
      </c>
      <c r="AW84" s="8">
        <v>0</v>
      </c>
      <c r="AX84" s="10">
        <v>0</v>
      </c>
      <c r="AY84" s="8">
        <v>0</v>
      </c>
      <c r="AZ84" s="8">
        <v>0</v>
      </c>
      <c r="BA84" s="10">
        <v>0</v>
      </c>
      <c r="BB84" s="10">
        <v>0</v>
      </c>
      <c r="BC84" s="8">
        <v>0</v>
      </c>
      <c r="BD84" s="10">
        <v>0</v>
      </c>
      <c r="BE84" s="8">
        <f>VLOOKUP($A84,'1.Sep'!$E$8:$G$42,3,0)</f>
        <v>0</v>
      </c>
      <c r="BF84" s="8">
        <f>VLOOKUP($A84,'2.Sep'!$E$8:$G$42,3,0)</f>
        <v>0</v>
      </c>
      <c r="BG84" s="10">
        <v>0</v>
      </c>
      <c r="BH84" s="10">
        <f>VLOOKUP($A84,'4.Sep'!$E$8:$G$42,3,0)</f>
        <v>0</v>
      </c>
      <c r="BI84" s="10">
        <f>VLOOKUP($A84,'5.Sep'!$E$8:$G$42,3,0)</f>
        <v>0</v>
      </c>
      <c r="BJ84" s="10">
        <v>0</v>
      </c>
      <c r="BK84" s="10">
        <f>VLOOKUP($A84,'7.Sep'!$E$8:$G$42,3,0)</f>
        <v>0</v>
      </c>
      <c r="BL84" s="10">
        <v>0</v>
      </c>
      <c r="BM84" s="10">
        <v>0</v>
      </c>
      <c r="BN84" s="10">
        <v>0</v>
      </c>
      <c r="BO84" s="10">
        <f>VLOOKUP($A84,'11.Sep'!$E$8:$G$42,3,0)</f>
        <v>0</v>
      </c>
      <c r="BP84" s="10">
        <v>0</v>
      </c>
      <c r="BQ84" s="10">
        <v>0</v>
      </c>
      <c r="BR84" s="10">
        <v>0</v>
      </c>
      <c r="BS84" s="8">
        <f>VLOOKUP($A84,'15.Sep'!$E$8:$G$42,3,0)</f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8">
        <f>VLOOKUP($A84,'23.Sep'!$E$8:$G$42,3,0)</f>
        <v>0</v>
      </c>
      <c r="CB84" s="10">
        <v>0</v>
      </c>
      <c r="CC84" s="10">
        <v>0</v>
      </c>
    </row>
    <row r="85" spans="1:81">
      <c r="A85" s="7" t="s">
        <v>86</v>
      </c>
      <c r="B85" s="8">
        <v>3.3333333333333335E-5</v>
      </c>
      <c r="C85" s="8">
        <v>1.1428571428571427E-4</v>
      </c>
      <c r="D85" s="8">
        <v>7.1428571428571434E-5</v>
      </c>
      <c r="E85" s="8">
        <v>1.4285714285714287E-5</v>
      </c>
      <c r="F85" s="8">
        <v>2.8571428571428574E-5</v>
      </c>
      <c r="G85" s="8">
        <v>0</v>
      </c>
      <c r="H85" s="8">
        <f t="shared" si="12"/>
        <v>4.2857142857142863E-5</v>
      </c>
      <c r="I85" s="8">
        <f t="shared" si="13"/>
        <v>0</v>
      </c>
      <c r="J85" s="8">
        <f t="shared" si="14"/>
        <v>0</v>
      </c>
      <c r="K85" s="8">
        <f t="shared" si="15"/>
        <v>7.1428571428571434E-5</v>
      </c>
      <c r="L85" s="9"/>
      <c r="M85" s="10">
        <v>0</v>
      </c>
      <c r="N85" s="10">
        <v>0</v>
      </c>
      <c r="O85" s="10">
        <v>0</v>
      </c>
      <c r="P85" s="8">
        <v>1E-4</v>
      </c>
      <c r="Q85" s="10">
        <v>0</v>
      </c>
      <c r="R85" s="8">
        <v>1E-4</v>
      </c>
      <c r="S85" s="10">
        <v>0</v>
      </c>
      <c r="T85" s="8">
        <v>2.0000000000000001E-4</v>
      </c>
      <c r="U85" s="8">
        <v>5.9999999999999995E-4</v>
      </c>
      <c r="V85" s="10">
        <v>0</v>
      </c>
      <c r="W85" s="10">
        <v>0</v>
      </c>
      <c r="X85" s="8">
        <v>0</v>
      </c>
      <c r="Y85" s="10">
        <v>0</v>
      </c>
      <c r="Z85" s="8">
        <v>2.0000000000000001E-4</v>
      </c>
      <c r="AA85" s="8">
        <v>1E-4</v>
      </c>
      <c r="AB85" s="8">
        <v>0</v>
      </c>
      <c r="AC85" s="8">
        <v>2.0000000000000001E-4</v>
      </c>
      <c r="AD85" s="10">
        <v>0</v>
      </c>
      <c r="AE85" s="8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1E-4</v>
      </c>
      <c r="AM85" s="8">
        <v>0</v>
      </c>
      <c r="AN85" s="10">
        <v>0</v>
      </c>
      <c r="AO85" s="8">
        <v>0</v>
      </c>
      <c r="AP85" s="8">
        <v>0</v>
      </c>
      <c r="AQ85" s="8">
        <v>1E-4</v>
      </c>
      <c r="AR85" s="8">
        <v>1E-4</v>
      </c>
      <c r="AS85" s="8">
        <v>0</v>
      </c>
      <c r="AT85" s="8">
        <v>0</v>
      </c>
      <c r="AU85" s="10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10">
        <v>0</v>
      </c>
      <c r="BD85" s="8">
        <v>1E-4</v>
      </c>
      <c r="BE85" s="8">
        <f>VLOOKUP($A85,'1.Sep'!$E$8:$G$42,3,0)</f>
        <v>1E-4</v>
      </c>
      <c r="BF85" s="10">
        <v>0</v>
      </c>
      <c r="BG85" s="8">
        <f>VLOOKUP($A85,'3.Sep'!$E$8:$G$42,3,0)</f>
        <v>1E-4</v>
      </c>
      <c r="BH85" s="10">
        <v>0</v>
      </c>
      <c r="BI85" s="10">
        <f>VLOOKUP($A85,'5.Sep'!$E$8:$G$42,3,0)</f>
        <v>0</v>
      </c>
      <c r="BJ85" s="10">
        <f>VLOOKUP($A85,'6.Sep'!$E$8:$G$42,3,0)</f>
        <v>0</v>
      </c>
      <c r="BK85" s="10">
        <f>VLOOKUP($A85,'7.Sep'!$E$8:$G$42,3,0)</f>
        <v>0</v>
      </c>
      <c r="BL85" s="10">
        <f>VLOOKUP($A85,'8.Sep'!$E$8:$G$42,3,0)</f>
        <v>0</v>
      </c>
      <c r="BM85" s="10">
        <f>VLOOKUP($A85,'9.Sep'!$E$8:$G$42,3,0)</f>
        <v>0</v>
      </c>
      <c r="BN85" s="10">
        <f>VLOOKUP($A85,'10.Sep'!$E$8:$G$42,3,0)</f>
        <v>0</v>
      </c>
      <c r="BO85" s="10">
        <f>VLOOKUP($A85,'11.Sep'!$E$8:$G$42,3,0)</f>
        <v>0</v>
      </c>
      <c r="BP85" s="8">
        <f>VLOOKUP($A85,'12.Sep'!$E$8:$G$42,3,0)</f>
        <v>0</v>
      </c>
      <c r="BQ85" s="8">
        <f>VLOOKUP($A85,'13.Sep'!$E$8:$G$42,3,0)</f>
        <v>0</v>
      </c>
      <c r="BR85" s="8">
        <f>VLOOKUP($A85,'14.Sep'!$E$8:$G$42,3,0)</f>
        <v>0</v>
      </c>
      <c r="BS85" s="8">
        <f>VLOOKUP($A85,'15.Sep'!$E$8:$G$42,3,0)</f>
        <v>0</v>
      </c>
      <c r="BT85" s="10">
        <v>0</v>
      </c>
      <c r="BU85" s="8">
        <f>VLOOKUP($A85,'17.Sep'!$E$8:$G$42,3,0)</f>
        <v>0</v>
      </c>
      <c r="BV85" s="8">
        <f>VLOOKUP($A85,'18.Sep'!$E$8:$G$42,3,0)</f>
        <v>0</v>
      </c>
      <c r="BW85" s="8">
        <f>VLOOKUP($A85,'19.Sep'!$E$8:$G$42,3,0)</f>
        <v>1E-4</v>
      </c>
      <c r="BX85" s="8">
        <f>VLOOKUP($A85,'20.Sep'!$E$8:$G$42,3,0)</f>
        <v>0</v>
      </c>
      <c r="BY85" s="8">
        <f>VLOOKUP($A85,'21.Sep'!$E$8:$G$42,3,0)</f>
        <v>2.0000000000000001E-4</v>
      </c>
      <c r="BZ85" s="8">
        <f>VLOOKUP($A85,'22.Sep'!$E$8:$G$42,3,0)</f>
        <v>1E-4</v>
      </c>
      <c r="CA85" s="10">
        <v>0</v>
      </c>
      <c r="CB85" s="8">
        <f>VLOOKUP($A85,'24.Sep'!$E$8:$G$42,3,0)</f>
        <v>1E-4</v>
      </c>
      <c r="CC85" s="8">
        <f>VLOOKUP($A85,'25.Sep'!$E$8:$G$42,3,0)</f>
        <v>0</v>
      </c>
    </row>
    <row r="86" spans="1:81">
      <c r="A86" s="7" t="s">
        <v>87</v>
      </c>
      <c r="B86" s="8">
        <v>0</v>
      </c>
      <c r="C86" s="8">
        <v>1.4285714285714287E-5</v>
      </c>
      <c r="D86" s="8">
        <v>0</v>
      </c>
      <c r="E86" s="8">
        <v>0</v>
      </c>
      <c r="F86" s="8">
        <v>0</v>
      </c>
      <c r="G86" s="8">
        <v>0</v>
      </c>
      <c r="H86" s="8">
        <f t="shared" si="12"/>
        <v>0</v>
      </c>
      <c r="I86" s="8">
        <f t="shared" si="13"/>
        <v>0</v>
      </c>
      <c r="J86" s="8">
        <f t="shared" si="14"/>
        <v>0</v>
      </c>
      <c r="K86" s="8">
        <f t="shared" si="15"/>
        <v>0</v>
      </c>
      <c r="L86" s="9"/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8">
        <v>1E-4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8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8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8">
        <v>0</v>
      </c>
      <c r="AZ86" s="8">
        <v>0</v>
      </c>
      <c r="BA86" s="10">
        <v>0</v>
      </c>
      <c r="BB86" s="8">
        <v>0</v>
      </c>
      <c r="BC86" s="10">
        <v>0</v>
      </c>
      <c r="BD86" s="10">
        <v>0</v>
      </c>
      <c r="BE86" s="10">
        <v>0</v>
      </c>
      <c r="BF86" s="10">
        <v>0</v>
      </c>
      <c r="BG86" s="8">
        <f>VLOOKUP($A86,'3.Sep'!$E$8:$G$42,3,0)</f>
        <v>0</v>
      </c>
      <c r="BH86" s="10">
        <v>0</v>
      </c>
      <c r="BI86" s="10">
        <f>VLOOKUP($A86,'5.Sep'!$E$8:$G$42,3,0)</f>
        <v>0</v>
      </c>
      <c r="BJ86" s="10">
        <v>0</v>
      </c>
      <c r="BK86" s="10">
        <f>VLOOKUP($A86,'7.Sep'!$E$8:$G$42,3,0)</f>
        <v>0</v>
      </c>
      <c r="BL86" s="10">
        <v>0</v>
      </c>
      <c r="BM86" s="10">
        <v>0</v>
      </c>
      <c r="BN86" s="10">
        <v>0</v>
      </c>
      <c r="BO86" s="10">
        <v>0</v>
      </c>
      <c r="BP86" s="8">
        <f>VLOOKUP($A86,'12.Sep'!$E$8:$G$42,3,0)</f>
        <v>0</v>
      </c>
      <c r="BQ86" s="8">
        <f>VLOOKUP($A86,'13.Sep'!$E$8:$G$42,3,0)</f>
        <v>0</v>
      </c>
      <c r="BR86" s="8">
        <f>VLOOKUP($A86,'14.Sep'!$E$8:$G$42,3,0)</f>
        <v>0</v>
      </c>
      <c r="BS86" s="8">
        <f>VLOOKUP($A86,'15.Sep'!$E$8:$G$42,3,0)</f>
        <v>0</v>
      </c>
      <c r="BT86" s="8">
        <f>VLOOKUP($A86,'16.Sep'!$E$8:$G$42,3,0)</f>
        <v>0</v>
      </c>
      <c r="BU86" s="10">
        <v>0</v>
      </c>
      <c r="BV86" s="8">
        <f>VLOOKUP($A86,'18.Sep'!$E$8:$G$42,3,0)</f>
        <v>0</v>
      </c>
      <c r="BW86" s="10">
        <v>0</v>
      </c>
      <c r="BX86" s="10">
        <v>0</v>
      </c>
      <c r="BY86" s="10">
        <v>0</v>
      </c>
      <c r="BZ86" s="8">
        <f>VLOOKUP($A86,'22.Sep'!$E$8:$G$42,3,0)</f>
        <v>0</v>
      </c>
      <c r="CA86" s="10">
        <v>0</v>
      </c>
      <c r="CB86" s="8">
        <f>VLOOKUP($A86,'24.Sep'!$E$8:$G$42,3,0)</f>
        <v>0</v>
      </c>
      <c r="CC86" s="10">
        <v>0</v>
      </c>
    </row>
    <row r="87" spans="1:81">
      <c r="A87" s="7" t="s">
        <v>88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f t="shared" si="12"/>
        <v>0</v>
      </c>
      <c r="I87" s="8">
        <f t="shared" si="13"/>
        <v>0</v>
      </c>
      <c r="J87" s="8">
        <f t="shared" si="14"/>
        <v>0</v>
      </c>
      <c r="K87" s="8">
        <f t="shared" si="15"/>
        <v>0</v>
      </c>
      <c r="L87" s="9"/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8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8">
        <v>0</v>
      </c>
      <c r="AZ87" s="8">
        <v>0</v>
      </c>
      <c r="BA87" s="10">
        <v>0</v>
      </c>
      <c r="BB87" s="10">
        <v>0</v>
      </c>
      <c r="BC87" s="10">
        <v>0</v>
      </c>
      <c r="BD87" s="10">
        <v>0</v>
      </c>
      <c r="BE87" s="8">
        <f>VLOOKUP($A87,'1.Sep'!$E$8:$G$42,3,0)</f>
        <v>0</v>
      </c>
      <c r="BF87" s="10">
        <v>0</v>
      </c>
      <c r="BG87" s="10">
        <v>0</v>
      </c>
      <c r="BH87" s="10">
        <v>0</v>
      </c>
      <c r="BI87" s="8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</row>
    <row r="88" spans="1:81">
      <c r="A88" s="7" t="s">
        <v>89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f t="shared" si="12"/>
        <v>1.4285714285714287E-5</v>
      </c>
      <c r="I88" s="8">
        <f t="shared" si="13"/>
        <v>0</v>
      </c>
      <c r="J88" s="8">
        <f t="shared" si="14"/>
        <v>0</v>
      </c>
      <c r="K88" s="8">
        <f t="shared" si="15"/>
        <v>0</v>
      </c>
      <c r="L88" s="9"/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8">
        <v>0</v>
      </c>
      <c r="AN88" s="8">
        <v>0</v>
      </c>
      <c r="AO88" s="8">
        <v>0</v>
      </c>
      <c r="AP88" s="8">
        <v>0</v>
      </c>
      <c r="AQ88" s="10">
        <v>0</v>
      </c>
      <c r="AR88" s="10">
        <v>0</v>
      </c>
      <c r="AS88" s="10">
        <v>0</v>
      </c>
      <c r="AT88" s="10">
        <v>0</v>
      </c>
      <c r="AU88" s="8">
        <v>0</v>
      </c>
      <c r="AV88" s="10">
        <v>0</v>
      </c>
      <c r="AW88" s="10">
        <v>0</v>
      </c>
      <c r="AX88" s="10">
        <v>0</v>
      </c>
      <c r="AY88" s="8">
        <v>0</v>
      </c>
      <c r="AZ88" s="8">
        <v>0</v>
      </c>
      <c r="BA88" s="10">
        <v>0</v>
      </c>
      <c r="BB88" s="8">
        <v>0</v>
      </c>
      <c r="BC88" s="8">
        <v>0</v>
      </c>
      <c r="BD88" s="8">
        <v>1E-4</v>
      </c>
      <c r="BE88" s="10">
        <v>0</v>
      </c>
      <c r="BF88" s="10">
        <v>0</v>
      </c>
      <c r="BG88" s="10">
        <v>0</v>
      </c>
      <c r="BH88" s="10">
        <v>0</v>
      </c>
      <c r="BI88" s="10">
        <f>VLOOKUP($A88,'5.Sep'!$E$8:$G$42,3,0)</f>
        <v>0</v>
      </c>
      <c r="BJ88" s="10">
        <f>VLOOKUP($A88,'6.Sep'!$E$8:$G$42,3,0)</f>
        <v>0</v>
      </c>
      <c r="BK88" s="10">
        <f>VLOOKUP($A88,'7.Sep'!$E$8:$G$42,3,0)</f>
        <v>0</v>
      </c>
      <c r="BL88" s="10">
        <f>VLOOKUP($A88,'8.Sep'!$E$8:$G$42,3,0)</f>
        <v>0</v>
      </c>
      <c r="BM88" s="10">
        <v>0</v>
      </c>
      <c r="BN88" s="10">
        <f>VLOOKUP($A88,'10.Sep'!$E$8:$G$42,3,0)</f>
        <v>0</v>
      </c>
      <c r="BO88" s="10">
        <f>VLOOKUP($A88,'11.Sep'!$E$8:$G$42,3,0)</f>
        <v>0</v>
      </c>
      <c r="BP88" s="8">
        <f>VLOOKUP($A88,'12.Sep'!$E$8:$G$42,3,0)</f>
        <v>0</v>
      </c>
      <c r="BQ88" s="8">
        <f>VLOOKUP($A88,'13.Sep'!$E$8:$G$42,3,0)</f>
        <v>0</v>
      </c>
      <c r="BR88" s="8">
        <f>VLOOKUP($A88,'14.Sep'!$E$8:$G$42,3,0)</f>
        <v>0</v>
      </c>
      <c r="BS88" s="8">
        <f>VLOOKUP($A88,'15.Sep'!$E$8:$G$42,3,0)</f>
        <v>0</v>
      </c>
      <c r="BT88" s="8">
        <f>VLOOKUP($A88,'16.Sep'!$E$8:$G$42,3,0)</f>
        <v>0</v>
      </c>
      <c r="BU88" s="10">
        <v>0</v>
      </c>
      <c r="BV88" s="10">
        <v>0</v>
      </c>
      <c r="BW88" s="10">
        <v>0</v>
      </c>
      <c r="BX88" s="8">
        <f>VLOOKUP($A88,'20.Sep'!$E$8:$G$42,3,0)</f>
        <v>0</v>
      </c>
      <c r="BY88" s="10">
        <v>0</v>
      </c>
      <c r="BZ88" s="10">
        <v>0</v>
      </c>
      <c r="CA88" s="8">
        <f>VLOOKUP($A88,'23.Sep'!$E$8:$G$42,3,0)</f>
        <v>0</v>
      </c>
      <c r="CB88" s="8">
        <f>VLOOKUP($A88,'24.Sep'!$E$8:$G$42,3,0)</f>
        <v>0</v>
      </c>
      <c r="CC88" s="10">
        <v>0</v>
      </c>
    </row>
    <row r="89" spans="1:81">
      <c r="A89" s="7" t="s">
        <v>90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f t="shared" si="12"/>
        <v>0</v>
      </c>
      <c r="I89" s="8">
        <f t="shared" si="13"/>
        <v>0</v>
      </c>
      <c r="J89" s="8">
        <f t="shared" si="14"/>
        <v>0</v>
      </c>
      <c r="K89" s="8">
        <f t="shared" si="15"/>
        <v>0</v>
      </c>
      <c r="L89" s="9"/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8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8">
        <v>0</v>
      </c>
      <c r="AZ89" s="8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8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8">
        <f>VLOOKUP($A89,'18.Sep'!$E$8:$G$42,3,0)</f>
        <v>0</v>
      </c>
      <c r="BW89" s="10">
        <v>0</v>
      </c>
      <c r="BX89" s="10">
        <v>0</v>
      </c>
      <c r="BY89" s="10">
        <v>0</v>
      </c>
      <c r="BZ89" s="8">
        <f>VLOOKUP($A89,'22.Sep'!$E$8:$G$42,3,0)</f>
        <v>0</v>
      </c>
      <c r="CA89" s="10">
        <v>0</v>
      </c>
      <c r="CB89" s="10">
        <v>0</v>
      </c>
      <c r="CC89" s="10">
        <v>0</v>
      </c>
    </row>
    <row r="90" spans="1:81">
      <c r="A90" s="7" t="s">
        <v>91</v>
      </c>
      <c r="B90" s="8">
        <v>0</v>
      </c>
      <c r="C90" s="8">
        <v>1.4285714285714287E-5</v>
      </c>
      <c r="D90" s="8">
        <v>0</v>
      </c>
      <c r="E90" s="8">
        <v>0</v>
      </c>
      <c r="F90" s="8">
        <v>0</v>
      </c>
      <c r="G90" s="8">
        <v>0</v>
      </c>
      <c r="H90" s="8">
        <f t="shared" si="12"/>
        <v>0</v>
      </c>
      <c r="I90" s="8">
        <f t="shared" si="13"/>
        <v>0</v>
      </c>
      <c r="J90" s="8">
        <f t="shared" si="14"/>
        <v>0</v>
      </c>
      <c r="K90" s="8">
        <f t="shared" si="15"/>
        <v>0</v>
      </c>
      <c r="L90" s="9"/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8">
        <v>1E-4</v>
      </c>
      <c r="Z90" s="8">
        <v>0</v>
      </c>
      <c r="AA90" s="10">
        <v>0</v>
      </c>
      <c r="AB90" s="8">
        <v>0</v>
      </c>
      <c r="AC90" s="10">
        <v>0</v>
      </c>
      <c r="AD90" s="8">
        <v>0</v>
      </c>
      <c r="AE90" s="8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8">
        <v>0</v>
      </c>
      <c r="AN90" s="8">
        <v>0</v>
      </c>
      <c r="AO90" s="10">
        <v>0</v>
      </c>
      <c r="AP90" s="8">
        <v>0</v>
      </c>
      <c r="AQ90" s="10">
        <v>0</v>
      </c>
      <c r="AR90" s="10">
        <v>0</v>
      </c>
      <c r="AS90" s="8">
        <v>0</v>
      </c>
      <c r="AT90" s="10">
        <v>0</v>
      </c>
      <c r="AU90" s="10">
        <v>0</v>
      </c>
      <c r="AV90" s="8">
        <v>0</v>
      </c>
      <c r="AW90" s="10">
        <v>0</v>
      </c>
      <c r="AX90" s="10">
        <v>0</v>
      </c>
      <c r="AY90" s="8">
        <v>0</v>
      </c>
      <c r="AZ90" s="8">
        <v>0</v>
      </c>
      <c r="BA90" s="10">
        <v>0</v>
      </c>
      <c r="BB90" s="10">
        <v>0</v>
      </c>
      <c r="BC90" s="8">
        <v>0</v>
      </c>
      <c r="BD90" s="10">
        <v>0</v>
      </c>
      <c r="BE90" s="10">
        <v>0</v>
      </c>
      <c r="BF90" s="10">
        <v>0</v>
      </c>
      <c r="BG90" s="8">
        <f>VLOOKUP($A90,'3.Sep'!$E$8:$G$42,3,0)</f>
        <v>0</v>
      </c>
      <c r="BH90" s="10">
        <v>0</v>
      </c>
      <c r="BI90" s="8">
        <v>0</v>
      </c>
      <c r="BJ90" s="10">
        <v>0</v>
      </c>
      <c r="BK90" s="10">
        <v>0</v>
      </c>
      <c r="BL90" s="10">
        <v>0</v>
      </c>
      <c r="BM90" s="10">
        <f>VLOOKUP($A90,'9.Sep'!$E$8:$G$42,3,0)</f>
        <v>0</v>
      </c>
      <c r="BN90" s="10">
        <f>VLOOKUP($A90,'10.Sep'!$E$8:$G$42,3,0)</f>
        <v>0</v>
      </c>
      <c r="BO90" s="10">
        <v>0</v>
      </c>
      <c r="BP90" s="8">
        <f>VLOOKUP($A90,'12.Sep'!$E$8:$G$42,3,0)</f>
        <v>0</v>
      </c>
      <c r="BQ90" s="10">
        <v>0</v>
      </c>
      <c r="BR90" s="8">
        <f>VLOOKUP($A90,'14.Sep'!$E$8:$G$42,3,0)</f>
        <v>0</v>
      </c>
      <c r="BS90" s="8">
        <f>VLOOKUP($A90,'15.Sep'!$E$8:$G$42,3,0)</f>
        <v>0</v>
      </c>
      <c r="BT90" s="8">
        <f>VLOOKUP($A90,'16.Sep'!$E$8:$G$42,3,0)</f>
        <v>0</v>
      </c>
      <c r="BU90" s="10">
        <v>0</v>
      </c>
      <c r="BV90" s="8">
        <f>VLOOKUP($A90,'18.Sep'!$E$8:$G$42,3,0)</f>
        <v>0</v>
      </c>
      <c r="BW90" s="10">
        <v>0</v>
      </c>
      <c r="BX90" s="10">
        <v>0</v>
      </c>
      <c r="BY90" s="8">
        <f>VLOOKUP($A90,'21.Sep'!$E$8:$G$42,3,0)</f>
        <v>0</v>
      </c>
      <c r="BZ90" s="10">
        <v>0</v>
      </c>
      <c r="CA90" s="8">
        <f>VLOOKUP($A90,'23.Sep'!$E$8:$G$42,3,0)</f>
        <v>0</v>
      </c>
      <c r="CB90" s="8">
        <f>VLOOKUP($A90,'24.Sep'!$E$8:$G$42,3,0)</f>
        <v>0</v>
      </c>
      <c r="CC90" s="10">
        <v>0</v>
      </c>
    </row>
    <row r="91" spans="1:81">
      <c r="A91" s="7" t="s">
        <v>92</v>
      </c>
      <c r="B91" s="8">
        <v>1.3333333333333334E-4</v>
      </c>
      <c r="C91" s="8">
        <v>7.1428571428571434E-5</v>
      </c>
      <c r="D91" s="8">
        <v>0</v>
      </c>
      <c r="E91" s="8">
        <v>1.4285714285714287E-5</v>
      </c>
      <c r="F91" s="8">
        <v>0</v>
      </c>
      <c r="G91" s="8">
        <v>1.4285714285714287E-5</v>
      </c>
      <c r="H91" s="8">
        <f t="shared" si="12"/>
        <v>0</v>
      </c>
      <c r="I91" s="8">
        <f t="shared" si="13"/>
        <v>0</v>
      </c>
      <c r="J91" s="8">
        <f t="shared" si="14"/>
        <v>0</v>
      </c>
      <c r="K91" s="8">
        <f t="shared" si="15"/>
        <v>0</v>
      </c>
      <c r="L91" s="9"/>
      <c r="M91" s="10">
        <v>0</v>
      </c>
      <c r="N91" s="8">
        <v>2.0000000000000001E-4</v>
      </c>
      <c r="O91" s="10">
        <v>0</v>
      </c>
      <c r="P91" s="8">
        <v>2.9999999999999997E-4</v>
      </c>
      <c r="Q91" s="8">
        <v>1E-4</v>
      </c>
      <c r="R91" s="8">
        <v>2.0000000000000001E-4</v>
      </c>
      <c r="S91" s="8">
        <v>2.9999999999999997E-4</v>
      </c>
      <c r="T91" s="8">
        <v>2.0000000000000001E-4</v>
      </c>
      <c r="U91" s="10">
        <v>0</v>
      </c>
      <c r="V91" s="10">
        <v>0</v>
      </c>
      <c r="W91" s="10">
        <v>0</v>
      </c>
      <c r="X91" s="8">
        <v>0</v>
      </c>
      <c r="Y91" s="10">
        <v>0</v>
      </c>
      <c r="Z91" s="10">
        <v>0</v>
      </c>
      <c r="AA91" s="10">
        <v>0</v>
      </c>
      <c r="AB91" s="8">
        <v>0</v>
      </c>
      <c r="AC91" s="8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1E-4</v>
      </c>
      <c r="AM91" s="8">
        <v>0</v>
      </c>
      <c r="AN91" s="8">
        <v>0</v>
      </c>
      <c r="AO91" s="8">
        <v>0</v>
      </c>
      <c r="AP91" s="10">
        <v>0</v>
      </c>
      <c r="AQ91" s="8">
        <v>0</v>
      </c>
      <c r="AR91" s="8">
        <v>0</v>
      </c>
      <c r="AS91" s="8">
        <v>0</v>
      </c>
      <c r="AT91" s="10">
        <v>0</v>
      </c>
      <c r="AU91" s="8">
        <v>0</v>
      </c>
      <c r="AV91" s="8">
        <v>0</v>
      </c>
      <c r="AW91" s="8">
        <v>0</v>
      </c>
      <c r="AX91" s="10">
        <v>0</v>
      </c>
      <c r="AY91" s="8">
        <v>0</v>
      </c>
      <c r="AZ91" s="8">
        <v>0</v>
      </c>
      <c r="BA91" s="8">
        <v>1E-4</v>
      </c>
      <c r="BB91" s="8">
        <v>0</v>
      </c>
      <c r="BC91" s="8">
        <v>0</v>
      </c>
      <c r="BD91" s="8">
        <v>0</v>
      </c>
      <c r="BE91" s="8">
        <f>VLOOKUP($A91,'1.Sep'!$E$8:$G$42,3,0)</f>
        <v>0</v>
      </c>
      <c r="BF91" s="8">
        <f>VLOOKUP($A91,'2.Sep'!$E$8:$G$42,3,0)</f>
        <v>0</v>
      </c>
      <c r="BG91" s="10">
        <v>0</v>
      </c>
      <c r="BH91" s="10">
        <f>VLOOKUP($A91,'4.Sep'!$E$8:$G$42,3,0)</f>
        <v>0</v>
      </c>
      <c r="BI91" s="8">
        <v>0</v>
      </c>
      <c r="BJ91" s="10">
        <f>VLOOKUP($A91,'6.Sep'!$E$8:$G$42,3,0)</f>
        <v>0</v>
      </c>
      <c r="BK91" s="10">
        <f>VLOOKUP($A91,'7.Sep'!$E$8:$G$42,3,0)</f>
        <v>0</v>
      </c>
      <c r="BL91" s="10">
        <v>0</v>
      </c>
      <c r="BM91" s="10">
        <f>VLOOKUP($A91,'9.Sep'!$E$8:$G$42,3,0)</f>
        <v>0</v>
      </c>
      <c r="BN91" s="10">
        <f>VLOOKUP($A91,'10.Sep'!$E$8:$G$42,3,0)</f>
        <v>0</v>
      </c>
      <c r="BO91" s="10">
        <v>0</v>
      </c>
      <c r="BP91" s="8">
        <f>VLOOKUP($A91,'12.Sep'!$E$8:$G$42,3,0)</f>
        <v>0</v>
      </c>
      <c r="BQ91" s="8">
        <f>VLOOKUP($A91,'13.Sep'!$E$8:$G$42,3,0)</f>
        <v>0</v>
      </c>
      <c r="BR91" s="8">
        <f>VLOOKUP($A91,'14.Sep'!$E$8:$G$42,3,0)</f>
        <v>0</v>
      </c>
      <c r="BS91" s="8">
        <f>VLOOKUP($A91,'15.Sep'!$E$8:$G$42,3,0)</f>
        <v>0</v>
      </c>
      <c r="BT91" s="8">
        <f>VLOOKUP($A91,'16.Sep'!$E$8:$G$42,3,0)</f>
        <v>0</v>
      </c>
      <c r="BU91" s="8">
        <f>VLOOKUP($A91,'17.Sep'!$E$8:$G$42,3,0)</f>
        <v>0</v>
      </c>
      <c r="BV91" s="8">
        <f>VLOOKUP($A91,'18.Sep'!$E$8:$G$42,3,0)</f>
        <v>0</v>
      </c>
      <c r="BW91" s="10">
        <v>0</v>
      </c>
      <c r="BX91" s="10">
        <v>0</v>
      </c>
      <c r="BY91" s="8">
        <f>VLOOKUP($A91,'21.Sep'!$E$8:$G$42,3,0)</f>
        <v>0</v>
      </c>
      <c r="BZ91" s="8">
        <f>VLOOKUP($A91,'22.Sep'!$E$8:$G$42,3,0)</f>
        <v>0</v>
      </c>
      <c r="CA91" s="8">
        <f>VLOOKUP($A91,'23.Sep'!$E$8:$G$42,3,0)</f>
        <v>0</v>
      </c>
      <c r="CB91" s="8">
        <f>VLOOKUP($A91,'24.Sep'!$E$8:$G$42,3,0)</f>
        <v>0</v>
      </c>
      <c r="CC91" s="8">
        <f>VLOOKUP($A91,'25.Sep'!$E$8:$G$42,3,0)</f>
        <v>0</v>
      </c>
    </row>
    <row r="92" spans="1:81">
      <c r="A92" s="7" t="s">
        <v>93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f t="shared" si="12"/>
        <v>0</v>
      </c>
      <c r="I92" s="8">
        <f t="shared" si="13"/>
        <v>0</v>
      </c>
      <c r="J92" s="8">
        <f t="shared" si="14"/>
        <v>0</v>
      </c>
      <c r="K92" s="8">
        <f t="shared" si="15"/>
        <v>0</v>
      </c>
      <c r="L92" s="9"/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8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8">
        <v>0</v>
      </c>
      <c r="AZ92" s="8">
        <v>0</v>
      </c>
      <c r="BA92" s="10">
        <v>0</v>
      </c>
      <c r="BB92" s="10">
        <v>0</v>
      </c>
      <c r="BC92" s="8">
        <v>0</v>
      </c>
      <c r="BD92" s="10">
        <v>0</v>
      </c>
      <c r="BE92" s="10">
        <v>0</v>
      </c>
      <c r="BF92" s="8">
        <f>VLOOKUP($A92,'2.Sep'!$E$8:$G$42,3,0)</f>
        <v>0</v>
      </c>
      <c r="BG92" s="10">
        <v>0</v>
      </c>
      <c r="BH92" s="10">
        <f>VLOOKUP($A92,'4.Sep'!$E$8:$G$42,3,0)</f>
        <v>0</v>
      </c>
      <c r="BI92" s="8">
        <v>0</v>
      </c>
      <c r="BJ92" s="10">
        <f>VLOOKUP($A92,'6.Sep'!$E$8:$G$42,3,0)</f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8">
        <f>VLOOKUP($A92,'14.Sep'!$E$8:$G$42,3,0)</f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</row>
    <row r="93" spans="1:81">
      <c r="A93" s="7" t="s">
        <v>84</v>
      </c>
      <c r="B93" s="8">
        <v>1.6666666666666667E-5</v>
      </c>
      <c r="C93" s="8">
        <v>4.2857142857142863E-5</v>
      </c>
      <c r="D93" s="8">
        <v>1.4285714285714287E-5</v>
      </c>
      <c r="E93" s="8">
        <v>0</v>
      </c>
      <c r="F93" s="8">
        <v>0</v>
      </c>
      <c r="G93" s="8">
        <v>0</v>
      </c>
      <c r="H93" s="8">
        <f t="shared" si="12"/>
        <v>0</v>
      </c>
      <c r="I93" s="8">
        <f t="shared" si="13"/>
        <v>0</v>
      </c>
      <c r="J93" s="8">
        <f t="shared" si="14"/>
        <v>0</v>
      </c>
      <c r="K93" s="8">
        <f t="shared" si="15"/>
        <v>0</v>
      </c>
      <c r="L93" s="9"/>
      <c r="M93" s="10">
        <v>0</v>
      </c>
      <c r="N93" s="10">
        <v>0</v>
      </c>
      <c r="O93" s="10">
        <v>0</v>
      </c>
      <c r="P93" s="10">
        <v>0</v>
      </c>
      <c r="Q93" s="8">
        <v>1E-4</v>
      </c>
      <c r="R93" s="10">
        <v>0</v>
      </c>
      <c r="S93" s="8">
        <v>1E-4</v>
      </c>
      <c r="T93" s="10">
        <v>0</v>
      </c>
      <c r="U93" s="10">
        <v>0</v>
      </c>
      <c r="V93" s="10">
        <v>0</v>
      </c>
      <c r="W93" s="8">
        <v>2.0000000000000001E-4</v>
      </c>
      <c r="X93" s="8">
        <v>0</v>
      </c>
      <c r="Y93" s="10">
        <v>0</v>
      </c>
      <c r="Z93" s="10">
        <v>0</v>
      </c>
      <c r="AA93" s="8">
        <v>0</v>
      </c>
      <c r="AB93" s="8">
        <v>1E-4</v>
      </c>
      <c r="AC93" s="10">
        <v>0</v>
      </c>
      <c r="AD93" s="8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8">
        <v>0</v>
      </c>
      <c r="AN93" s="8">
        <v>0</v>
      </c>
      <c r="AO93" s="8">
        <v>0</v>
      </c>
      <c r="AP93" s="10">
        <v>0</v>
      </c>
      <c r="AQ93" s="10">
        <v>0</v>
      </c>
      <c r="AR93" s="8">
        <v>0</v>
      </c>
      <c r="AS93" s="8">
        <v>0</v>
      </c>
      <c r="AT93" s="10">
        <v>0</v>
      </c>
      <c r="AU93" s="10">
        <v>0</v>
      </c>
      <c r="AV93" s="10">
        <v>0</v>
      </c>
      <c r="AW93" s="8">
        <v>0</v>
      </c>
      <c r="AX93" s="8">
        <v>0</v>
      </c>
      <c r="AY93" s="8">
        <v>0</v>
      </c>
      <c r="AZ93" s="8">
        <v>0</v>
      </c>
      <c r="BA93" s="10">
        <v>0</v>
      </c>
      <c r="BB93" s="10">
        <v>0</v>
      </c>
      <c r="BC93" s="8">
        <v>0</v>
      </c>
      <c r="BD93" s="10">
        <v>0</v>
      </c>
      <c r="BE93" s="10">
        <v>0</v>
      </c>
      <c r="BF93" s="8">
        <f>VLOOKUP($A93,'2.Sep'!$E$8:$G$42,3,0)</f>
        <v>0</v>
      </c>
      <c r="BG93" s="8">
        <f>VLOOKUP($A93,'3.Sep'!$E$8:$G$42,3,0)</f>
        <v>0</v>
      </c>
      <c r="BH93" s="10">
        <v>0</v>
      </c>
      <c r="BI93" s="10">
        <f>VLOOKUP($A93,'5.Sep'!$E$8:$G$42,3,0)</f>
        <v>0</v>
      </c>
      <c r="BJ93" s="10">
        <f>VLOOKUP($A93,'6.Sep'!$E$8:$G$42,3,0)</f>
        <v>0</v>
      </c>
      <c r="BK93" s="10">
        <f>VLOOKUP($A93,'7.Sep'!$E$8:$G$42,3,0)</f>
        <v>0</v>
      </c>
      <c r="BL93" s="10">
        <f>VLOOKUP($A93,'8.Sep'!$E$8:$G$42,3,0)</f>
        <v>0</v>
      </c>
      <c r="BM93" s="10">
        <f>VLOOKUP($A93,'9.Sep'!$E$8:$G$42,3,0)</f>
        <v>0</v>
      </c>
      <c r="BN93" s="10">
        <v>0</v>
      </c>
      <c r="BO93" s="10">
        <v>0</v>
      </c>
      <c r="BP93" s="8">
        <f>VLOOKUP($A93,'12.Sep'!$E$8:$G$42,3,0)</f>
        <v>0</v>
      </c>
      <c r="BQ93" s="8">
        <f>VLOOKUP($A93,'13.Sep'!$E$8:$G$42,3,0)</f>
        <v>0</v>
      </c>
      <c r="BR93" s="10">
        <v>0</v>
      </c>
      <c r="BS93" s="10">
        <v>0</v>
      </c>
      <c r="BT93" s="10">
        <v>0</v>
      </c>
      <c r="BU93" s="8">
        <f>VLOOKUP($A93,'17.Sep'!$E$8:$G$42,3,0)</f>
        <v>0</v>
      </c>
      <c r="BV93" s="10">
        <v>0</v>
      </c>
      <c r="BW93" s="8">
        <f>VLOOKUP($A93,'19.Sep'!$E$8:$G$42,3,0)</f>
        <v>0</v>
      </c>
      <c r="BX93" s="10">
        <v>0</v>
      </c>
      <c r="BY93" s="10">
        <v>0</v>
      </c>
      <c r="BZ93" s="8">
        <f>VLOOKUP($A93,'22.Sep'!$E$8:$G$42,3,0)</f>
        <v>0</v>
      </c>
      <c r="CA93" s="8">
        <f>VLOOKUP($A93,'23.Sep'!$E$8:$G$42,3,0)</f>
        <v>0</v>
      </c>
      <c r="CB93" s="10">
        <v>0</v>
      </c>
      <c r="CC93" s="8">
        <f>VLOOKUP($A93,'25.Sep'!$E$8:$G$42,3,0)</f>
        <v>0</v>
      </c>
    </row>
    <row r="94" spans="1:81">
      <c r="A94" s="7" t="s">
        <v>94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f t="shared" si="12"/>
        <v>0</v>
      </c>
      <c r="I94" s="8">
        <f t="shared" si="13"/>
        <v>0</v>
      </c>
      <c r="J94" s="8">
        <f t="shared" si="14"/>
        <v>0</v>
      </c>
      <c r="K94" s="8">
        <f t="shared" si="15"/>
        <v>0</v>
      </c>
      <c r="L94" s="9"/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8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8">
        <v>0</v>
      </c>
      <c r="AZ94" s="8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8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8">
        <f>VLOOKUP($A94,'22.Sep'!$E$8:$G$42,3,0)</f>
        <v>0</v>
      </c>
      <c r="CA94" s="10">
        <v>0</v>
      </c>
      <c r="CB94" s="10">
        <v>0</v>
      </c>
      <c r="CC94" s="10">
        <v>0</v>
      </c>
    </row>
    <row r="95" spans="1:81">
      <c r="A95" s="7" t="s">
        <v>95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f t="shared" si="12"/>
        <v>0</v>
      </c>
      <c r="I95" s="8">
        <f t="shared" si="13"/>
        <v>0</v>
      </c>
      <c r="J95" s="8">
        <f t="shared" si="14"/>
        <v>0</v>
      </c>
      <c r="K95" s="8">
        <f t="shared" si="15"/>
        <v>0</v>
      </c>
      <c r="L95" s="9"/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8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8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8">
        <v>0</v>
      </c>
      <c r="AW95" s="10">
        <v>0</v>
      </c>
      <c r="AX95" s="10">
        <v>0</v>
      </c>
      <c r="AY95" s="8">
        <v>0</v>
      </c>
      <c r="AZ95" s="8">
        <v>0</v>
      </c>
      <c r="BA95" s="10">
        <v>0</v>
      </c>
      <c r="BB95" s="10">
        <v>0</v>
      </c>
      <c r="BC95" s="10">
        <v>0</v>
      </c>
      <c r="BD95" s="10">
        <v>0</v>
      </c>
      <c r="BE95" s="8">
        <f>VLOOKUP($A95,'1.Sep'!$E$8:$G$42,3,0)</f>
        <v>0</v>
      </c>
      <c r="BF95" s="10">
        <v>0</v>
      </c>
      <c r="BG95" s="10">
        <v>0</v>
      </c>
      <c r="BH95" s="10">
        <v>0</v>
      </c>
      <c r="BI95" s="8">
        <v>0</v>
      </c>
      <c r="BJ95" s="10">
        <v>0</v>
      </c>
      <c r="BK95" s="10">
        <v>0</v>
      </c>
      <c r="BL95" s="10">
        <f>VLOOKUP($A95,'8.Sep'!$E$8:$G$42,3,0)</f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8">
        <f>VLOOKUP($A95,'16.Sep'!$E$8:$G$42,3,0)</f>
        <v>0</v>
      </c>
      <c r="BU95" s="8">
        <f>VLOOKUP($A95,'17.Sep'!$E$8:$G$42,3,0)</f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8">
        <f>VLOOKUP($A95,'24.Sep'!$E$8:$G$42,3,0)</f>
        <v>0</v>
      </c>
      <c r="CC95" s="10">
        <v>0</v>
      </c>
    </row>
    <row r="96" spans="1:81">
      <c r="A96" s="7" t="s">
        <v>96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f t="shared" si="12"/>
        <v>0</v>
      </c>
      <c r="I96" s="8">
        <f t="shared" si="13"/>
        <v>0</v>
      </c>
      <c r="J96" s="8">
        <f t="shared" si="14"/>
        <v>0</v>
      </c>
      <c r="K96" s="8">
        <f t="shared" si="15"/>
        <v>0</v>
      </c>
      <c r="L96" s="9"/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8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8">
        <v>0</v>
      </c>
      <c r="AZ96" s="8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8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</row>
    <row r="97" spans="1:81">
      <c r="A97" s="14" t="s">
        <v>70</v>
      </c>
      <c r="B97" s="12">
        <v>1.5999999999999996E-3</v>
      </c>
      <c r="C97" s="12">
        <v>2.8857142857142836E-3</v>
      </c>
      <c r="D97" s="12">
        <v>2.9714285714285702E-3</v>
      </c>
      <c r="E97" s="12">
        <v>3.1142857142857135E-3</v>
      </c>
      <c r="F97" s="12">
        <v>3.0714285714285709E-3</v>
      </c>
      <c r="G97" s="12">
        <v>2.785714285714285E-3</v>
      </c>
      <c r="H97" s="12">
        <f t="shared" ref="H97" si="16">SUM(H72:H96)</f>
        <v>3.1142857142857135E-3</v>
      </c>
      <c r="I97" s="12">
        <f t="shared" ref="I97:J97" si="17">SUM(I72:I96)</f>
        <v>3.5428571428571427E-3</v>
      </c>
      <c r="J97" s="12">
        <f t="shared" si="17"/>
        <v>3.5285714285714287E-3</v>
      </c>
      <c r="K97" s="12">
        <f t="shared" ref="K97" si="18">SUM(K72:K96)</f>
        <v>2.671428571428572E-3</v>
      </c>
      <c r="L97" s="9"/>
      <c r="M97" s="13">
        <v>1.5000000000000002E-3</v>
      </c>
      <c r="N97" s="13">
        <v>2.0000000000000005E-3</v>
      </c>
      <c r="O97" s="13">
        <v>1.1000000000000001E-3</v>
      </c>
      <c r="P97" s="13">
        <v>2.4000000000000002E-3</v>
      </c>
      <c r="Q97" s="13">
        <v>1.1000000000000001E-3</v>
      </c>
      <c r="R97" s="13">
        <v>1.5000000000000002E-3</v>
      </c>
      <c r="S97" s="13">
        <v>1.4000000000000002E-3</v>
      </c>
      <c r="T97" s="13">
        <v>1.1000000000000001E-3</v>
      </c>
      <c r="U97" s="13">
        <v>1.8E-3</v>
      </c>
      <c r="V97" s="13">
        <v>1.1000000000000001E-3</v>
      </c>
      <c r="W97" s="13">
        <v>4.0999999999999995E-3</v>
      </c>
      <c r="X97" s="13">
        <v>5.2999999999999992E-3</v>
      </c>
      <c r="Y97" s="13">
        <v>5.4000000000000012E-3</v>
      </c>
      <c r="Z97" s="13">
        <v>2.9999999999999996E-3</v>
      </c>
      <c r="AA97" s="13">
        <v>2.9000000000000002E-3</v>
      </c>
      <c r="AB97" s="13">
        <v>2.6999999999999997E-3</v>
      </c>
      <c r="AC97" s="13">
        <v>2.9000000000000002E-3</v>
      </c>
      <c r="AD97" s="13">
        <v>3.599999999999999E-3</v>
      </c>
      <c r="AE97" s="13">
        <v>3.0999999999999999E-3</v>
      </c>
      <c r="AF97" s="13">
        <v>2.5999999999999999E-3</v>
      </c>
      <c r="AG97" s="13">
        <v>2.5000000000000001E-3</v>
      </c>
      <c r="AH97" s="13">
        <v>3.3999999999999998E-3</v>
      </c>
      <c r="AI97" s="13">
        <v>2.8999999999999998E-3</v>
      </c>
      <c r="AJ97" s="13">
        <v>3.2999999999999991E-3</v>
      </c>
      <c r="AK97" s="13">
        <v>3.1999999999999993E-3</v>
      </c>
      <c r="AL97" s="13">
        <v>3.1999999999999993E-3</v>
      </c>
      <c r="AM97" s="12">
        <v>3.2999999999999995E-3</v>
      </c>
      <c r="AN97" s="12">
        <v>3.3999999999999998E-3</v>
      </c>
      <c r="AO97" s="12">
        <v>3.5999999999999999E-3</v>
      </c>
      <c r="AP97" s="12">
        <v>2.7999999999999995E-3</v>
      </c>
      <c r="AQ97" s="12">
        <v>2.8999999999999998E-3</v>
      </c>
      <c r="AR97" s="12">
        <v>2.8999999999999989E-3</v>
      </c>
      <c r="AS97" s="12">
        <v>3.0999999999999995E-3</v>
      </c>
      <c r="AT97" s="12">
        <v>2.7999999999999991E-3</v>
      </c>
      <c r="AU97" s="12">
        <v>2.8999999999999994E-3</v>
      </c>
      <c r="AV97" s="12">
        <v>2.3999999999999998E-3</v>
      </c>
      <c r="AW97" s="12">
        <v>2.8E-3</v>
      </c>
      <c r="AX97" s="12">
        <v>2.8E-3</v>
      </c>
      <c r="AY97" s="12">
        <v>2.5999999999999994E-3</v>
      </c>
      <c r="AZ97" s="12">
        <v>2.6999999999999997E-3</v>
      </c>
      <c r="BA97" s="12">
        <v>3.2999999999999987E-3</v>
      </c>
      <c r="BB97" s="12">
        <v>2.8999999999999994E-3</v>
      </c>
      <c r="BC97" s="12">
        <v>2.8999999999999994E-3</v>
      </c>
      <c r="BD97" s="12">
        <v>2.9999999999999996E-3</v>
      </c>
      <c r="BE97" s="12">
        <f t="shared" ref="BE97:CC97" si="19">SUM(BE72:BE96)</f>
        <v>2.8999999999999994E-3</v>
      </c>
      <c r="BF97" s="12">
        <f t="shared" si="19"/>
        <v>3.1999999999999989E-3</v>
      </c>
      <c r="BG97" s="12">
        <f t="shared" si="19"/>
        <v>3.3999999999999985E-3</v>
      </c>
      <c r="BH97" s="13">
        <f t="shared" si="19"/>
        <v>3.4999999999999992E-3</v>
      </c>
      <c r="BI97" s="13">
        <f t="shared" si="19"/>
        <v>3.3999999999999989E-3</v>
      </c>
      <c r="BJ97" s="13">
        <f t="shared" si="19"/>
        <v>4.2999999999999991E-3</v>
      </c>
      <c r="BK97" s="13">
        <f t="shared" si="19"/>
        <v>3.0000000000000001E-3</v>
      </c>
      <c r="BL97" s="13">
        <f t="shared" si="19"/>
        <v>3.0999999999999995E-3</v>
      </c>
      <c r="BM97" s="13">
        <f t="shared" si="19"/>
        <v>3.0000000000000001E-3</v>
      </c>
      <c r="BN97" s="13">
        <f t="shared" si="19"/>
        <v>3.7999999999999991E-3</v>
      </c>
      <c r="BO97" s="13">
        <f t="shared" si="19"/>
        <v>4.1999999999999997E-3</v>
      </c>
      <c r="BP97" s="12">
        <f t="shared" si="19"/>
        <v>3.3999999999999994E-3</v>
      </c>
      <c r="BQ97" s="12">
        <f t="shared" si="19"/>
        <v>3.5000000000000001E-3</v>
      </c>
      <c r="BR97" s="12">
        <f t="shared" si="19"/>
        <v>3.9999999999999992E-3</v>
      </c>
      <c r="BS97" s="12">
        <f t="shared" si="19"/>
        <v>4.2999999999999991E-3</v>
      </c>
      <c r="BT97" s="12">
        <f t="shared" si="19"/>
        <v>3.7999999999999996E-3</v>
      </c>
      <c r="BU97" s="12">
        <f t="shared" si="19"/>
        <v>2.9000000000000002E-3</v>
      </c>
      <c r="BV97" s="12">
        <f t="shared" si="19"/>
        <v>2.8E-3</v>
      </c>
      <c r="BW97" s="12">
        <f t="shared" si="19"/>
        <v>2.5999999999999999E-3</v>
      </c>
      <c r="BX97" s="12">
        <f t="shared" si="19"/>
        <v>1.9000000000000002E-3</v>
      </c>
      <c r="BY97" s="12">
        <f t="shared" si="19"/>
        <v>2.9000000000000002E-3</v>
      </c>
      <c r="BZ97" s="12">
        <f t="shared" si="19"/>
        <v>3.2999999999999995E-3</v>
      </c>
      <c r="CA97" s="12">
        <f t="shared" si="19"/>
        <v>2.9000000000000002E-3</v>
      </c>
      <c r="CB97" s="12">
        <f t="shared" si="19"/>
        <v>2.7000000000000001E-3</v>
      </c>
      <c r="CC97" s="12">
        <f t="shared" si="19"/>
        <v>2.4000000000000002E-3</v>
      </c>
    </row>
    <row r="98" spans="1:81">
      <c r="A98" s="15" t="s">
        <v>71</v>
      </c>
      <c r="B98" s="16">
        <v>54357</v>
      </c>
      <c r="C98" s="16">
        <v>115037</v>
      </c>
      <c r="D98" s="16">
        <v>298870</v>
      </c>
      <c r="E98" s="16">
        <v>455840</v>
      </c>
      <c r="F98" s="16">
        <v>590859</v>
      </c>
      <c r="G98" s="16">
        <v>659551</v>
      </c>
      <c r="H98" s="16">
        <f>SUM(BB98:BH98)</f>
        <v>636008</v>
      </c>
      <c r="I98" s="16">
        <f>SUM(BI98:BO98)</f>
        <v>670286</v>
      </c>
      <c r="J98" s="16">
        <f>SUM(BP98:BV98)</f>
        <v>769866</v>
      </c>
      <c r="K98" s="16">
        <f>SUM(BW98:CC98)</f>
        <v>853444</v>
      </c>
      <c r="L98" s="9"/>
      <c r="M98" s="17">
        <v>8046</v>
      </c>
      <c r="N98" s="17">
        <v>5922</v>
      </c>
      <c r="O98" s="17">
        <v>7494</v>
      </c>
      <c r="P98" s="17">
        <v>9978</v>
      </c>
      <c r="Q98" s="17">
        <v>11828</v>
      </c>
      <c r="R98" s="17">
        <v>11089</v>
      </c>
      <c r="S98" s="17">
        <v>14372</v>
      </c>
      <c r="T98" s="17">
        <v>9956</v>
      </c>
      <c r="U98" s="17">
        <v>14389</v>
      </c>
      <c r="V98" s="17">
        <v>2707</v>
      </c>
      <c r="W98" s="17">
        <v>8254</v>
      </c>
      <c r="X98" s="17">
        <v>38146</v>
      </c>
      <c r="Y98" s="17">
        <v>27213</v>
      </c>
      <c r="Z98" s="17">
        <v>39250</v>
      </c>
      <c r="AA98" s="17">
        <v>36620</v>
      </c>
      <c r="AB98" s="17">
        <v>34414</v>
      </c>
      <c r="AC98" s="17">
        <v>39546</v>
      </c>
      <c r="AD98" s="17">
        <v>45893</v>
      </c>
      <c r="AE98" s="17">
        <v>49601</v>
      </c>
      <c r="AF98" s="17">
        <v>53546</v>
      </c>
      <c r="AG98" s="17">
        <v>52738</v>
      </c>
      <c r="AH98" s="17">
        <v>58047</v>
      </c>
      <c r="AI98" s="17">
        <v>55246</v>
      </c>
      <c r="AJ98" s="17">
        <v>66553</v>
      </c>
      <c r="AK98" s="17">
        <v>69806</v>
      </c>
      <c r="AL98" s="17">
        <v>75262</v>
      </c>
      <c r="AM98" s="16">
        <v>78188</v>
      </c>
      <c r="AN98" s="16">
        <v>72449</v>
      </c>
      <c r="AO98" s="16">
        <v>77718</v>
      </c>
      <c r="AP98" s="16">
        <v>76434</v>
      </c>
      <c r="AQ98" s="16">
        <v>86319</v>
      </c>
      <c r="AR98" s="16">
        <v>86851</v>
      </c>
      <c r="AS98" s="16">
        <v>94740</v>
      </c>
      <c r="AT98" s="16">
        <v>96348</v>
      </c>
      <c r="AU98" s="16">
        <v>96486</v>
      </c>
      <c r="AV98" s="16">
        <v>89547</v>
      </c>
      <c r="AW98" s="16">
        <v>92868</v>
      </c>
      <c r="AX98" s="16">
        <v>92299</v>
      </c>
      <c r="AY98" s="16">
        <v>97834</v>
      </c>
      <c r="AZ98" s="16">
        <v>97137</v>
      </c>
      <c r="BA98" s="16">
        <v>93380</v>
      </c>
      <c r="BB98" s="16">
        <v>93648</v>
      </c>
      <c r="BC98" s="16">
        <v>98065</v>
      </c>
      <c r="BD98" s="16">
        <v>61892</v>
      </c>
      <c r="BE98" s="16">
        <f>'1.Sep'!$G$2</f>
        <v>93884</v>
      </c>
      <c r="BF98" s="16">
        <f>'2.Sep'!$G$2</f>
        <v>94655</v>
      </c>
      <c r="BG98" s="16">
        <f>'3.Sep'!$G$2</f>
        <v>99525</v>
      </c>
      <c r="BH98" s="17">
        <f>'4.Sep'!$G$2</f>
        <v>94339</v>
      </c>
      <c r="BI98" s="17">
        <f>'5.Sep'!$G$2</f>
        <v>97371</v>
      </c>
      <c r="BJ98" s="17">
        <f>'6.Sep'!$G$2</f>
        <v>97668</v>
      </c>
      <c r="BK98" s="17">
        <f>'7.Sep'!$G$2</f>
        <v>90926</v>
      </c>
      <c r="BL98" s="17">
        <f>'8.Sep'!$G$2</f>
        <v>95238</v>
      </c>
      <c r="BM98" s="17">
        <f>'9.Sep'!$G$2</f>
        <v>90502</v>
      </c>
      <c r="BN98" s="17">
        <f>'10.Sep'!$G$2</f>
        <v>97226</v>
      </c>
      <c r="BO98" s="17">
        <f>'11.Sep'!$G$2</f>
        <v>101355</v>
      </c>
      <c r="BP98" s="16">
        <f>'12.Sep'!$G$2</f>
        <v>100523</v>
      </c>
      <c r="BQ98" s="16">
        <f>'13.Sep'!$G$2</f>
        <v>101611</v>
      </c>
      <c r="BR98" s="16">
        <f>'14.Sep'!$G$2</f>
        <v>108059</v>
      </c>
      <c r="BS98" s="16">
        <f>'15.Sep'!$G$2</f>
        <v>109100</v>
      </c>
      <c r="BT98" s="16">
        <f>'16.Sep'!$G$2</f>
        <v>105435</v>
      </c>
      <c r="BU98" s="16">
        <f>'17.Sep'!$G$2</f>
        <v>121987</v>
      </c>
      <c r="BV98" s="16">
        <f>'18.Sep'!$G$2</f>
        <v>123151</v>
      </c>
      <c r="BW98" s="16">
        <f>'19.Sep'!$G$2</f>
        <v>121005</v>
      </c>
      <c r="BX98" s="16">
        <f>'20.Sep'!$G$2</f>
        <v>117056</v>
      </c>
      <c r="BY98" s="16">
        <f>'21.Sep'!$G$2</f>
        <v>126438</v>
      </c>
      <c r="BZ98" s="16">
        <f>'22.Sep'!$G$2</f>
        <v>127986</v>
      </c>
      <c r="CA98" s="16">
        <f>'23.Sep'!$G$2</f>
        <v>109740</v>
      </c>
      <c r="CB98" s="16">
        <f>'24.Sep'!$G$2</f>
        <v>123072</v>
      </c>
      <c r="CC98" s="16">
        <f>'25.Sep'!$G$2</f>
        <v>128147</v>
      </c>
    </row>
    <row r="99" spans="1:81">
      <c r="A99" s="15" t="s">
        <v>72</v>
      </c>
      <c r="B99" s="16">
        <v>54269</v>
      </c>
      <c r="C99" s="16">
        <v>114582</v>
      </c>
      <c r="D99" s="16">
        <v>297963</v>
      </c>
      <c r="E99" s="16">
        <v>454360</v>
      </c>
      <c r="F99" s="16">
        <v>589001</v>
      </c>
      <c r="G99" s="16">
        <v>657651</v>
      </c>
      <c r="H99" s="16">
        <f>SUM(BB99:BH99)</f>
        <v>634010</v>
      </c>
      <c r="I99" s="16">
        <f>SUM(BI99:BO99)</f>
        <v>667793</v>
      </c>
      <c r="J99" s="16">
        <f>SUM(BP99:BV99)</f>
        <v>767061</v>
      </c>
      <c r="K99" s="16">
        <f>SUM(BW99:CC99)</f>
        <v>851026</v>
      </c>
      <c r="L99" s="9"/>
      <c r="M99" s="17">
        <v>8032</v>
      </c>
      <c r="N99" s="17">
        <v>5910</v>
      </c>
      <c r="O99" s="17">
        <v>7484</v>
      </c>
      <c r="P99" s="17">
        <v>9953</v>
      </c>
      <c r="Q99" s="17">
        <v>11817</v>
      </c>
      <c r="R99" s="17">
        <v>11073</v>
      </c>
      <c r="S99" s="17">
        <v>14351</v>
      </c>
      <c r="T99" s="17">
        <v>9943</v>
      </c>
      <c r="U99" s="17">
        <v>14363</v>
      </c>
      <c r="V99" s="17">
        <v>2703</v>
      </c>
      <c r="W99" s="17">
        <v>8219</v>
      </c>
      <c r="X99" s="17">
        <v>37941</v>
      </c>
      <c r="Y99" s="17">
        <v>27062</v>
      </c>
      <c r="Z99" s="17">
        <v>39132</v>
      </c>
      <c r="AA99" s="17">
        <v>36514</v>
      </c>
      <c r="AB99" s="17">
        <v>34321</v>
      </c>
      <c r="AC99" s="17">
        <v>39432</v>
      </c>
      <c r="AD99" s="17">
        <v>45716</v>
      </c>
      <c r="AE99" s="17">
        <v>49443</v>
      </c>
      <c r="AF99" s="17">
        <v>53405</v>
      </c>
      <c r="AG99" s="17">
        <v>52596</v>
      </c>
      <c r="AH99" s="17">
        <v>57835</v>
      </c>
      <c r="AI99" s="17">
        <v>55086</v>
      </c>
      <c r="AJ99" s="17">
        <v>66324</v>
      </c>
      <c r="AK99" s="17">
        <v>69575</v>
      </c>
      <c r="AL99" s="17">
        <v>75017</v>
      </c>
      <c r="AM99" s="16">
        <v>77927</v>
      </c>
      <c r="AN99" s="16">
        <v>72183</v>
      </c>
      <c r="AO99" s="16">
        <v>77431</v>
      </c>
      <c r="AP99" s="16">
        <v>76225</v>
      </c>
      <c r="AQ99" s="16">
        <v>86066</v>
      </c>
      <c r="AR99" s="16">
        <v>86582</v>
      </c>
      <c r="AS99" s="16">
        <v>94434</v>
      </c>
      <c r="AT99" s="16">
        <v>96080</v>
      </c>
      <c r="AU99" s="16">
        <v>96196</v>
      </c>
      <c r="AV99" s="16">
        <v>89314</v>
      </c>
      <c r="AW99" s="16">
        <v>92594</v>
      </c>
      <c r="AX99" s="16">
        <v>92040</v>
      </c>
      <c r="AY99" s="16">
        <v>97565</v>
      </c>
      <c r="AZ99" s="16">
        <v>96877</v>
      </c>
      <c r="BA99" s="16">
        <v>93065</v>
      </c>
      <c r="BB99" s="16">
        <v>93373</v>
      </c>
      <c r="BC99" s="16">
        <v>97782</v>
      </c>
      <c r="BD99" s="16">
        <v>61708</v>
      </c>
      <c r="BE99" s="16">
        <f>'1.Sep'!$G$3</f>
        <v>93603</v>
      </c>
      <c r="BF99" s="16">
        <f>'2.Sep'!$G$3</f>
        <v>94353</v>
      </c>
      <c r="BG99" s="16">
        <f>'3.Sep'!$G$3</f>
        <v>99186</v>
      </c>
      <c r="BH99" s="17">
        <f>'4.Sep'!$G$3</f>
        <v>94005</v>
      </c>
      <c r="BI99" s="17">
        <f>'5.Sep'!$G$3</f>
        <v>97016</v>
      </c>
      <c r="BJ99" s="17">
        <f>'6.Sep'!$G$3</f>
        <v>97234</v>
      </c>
      <c r="BK99" s="17">
        <f>'7.Sep'!$G$3</f>
        <v>90645</v>
      </c>
      <c r="BL99" s="17">
        <f>'8.Sep'!$G$3</f>
        <v>94927</v>
      </c>
      <c r="BM99" s="17">
        <f>'9.Sep'!$G$3</f>
        <v>90214</v>
      </c>
      <c r="BN99" s="17">
        <f>'10.Sep'!$G$3</f>
        <v>96835</v>
      </c>
      <c r="BO99" s="17">
        <f>'11.Sep'!$G$3</f>
        <v>100922</v>
      </c>
      <c r="BP99" s="16">
        <f>'12.Sep'!$G$3</f>
        <v>100162</v>
      </c>
      <c r="BQ99" s="16">
        <f>'13.Sep'!$G$3</f>
        <v>101244</v>
      </c>
      <c r="BR99" s="16">
        <f>'14.Sep'!$G$3</f>
        <v>107604</v>
      </c>
      <c r="BS99" s="16">
        <f>'15.Sep'!$G$3</f>
        <v>108614</v>
      </c>
      <c r="BT99" s="16">
        <f>'16.Sep'!$G$3</f>
        <v>105014</v>
      </c>
      <c r="BU99" s="16">
        <f>'17.Sep'!$G$3</f>
        <v>121628</v>
      </c>
      <c r="BV99" s="16">
        <f>'18.Sep'!$G$3</f>
        <v>122795</v>
      </c>
      <c r="BW99" s="16">
        <f>'19.Sep'!$G$3</f>
        <v>120676</v>
      </c>
      <c r="BX99" s="16">
        <f>'20.Sep'!$G$3</f>
        <v>116809</v>
      </c>
      <c r="BY99" s="16">
        <f>'21.Sep'!$G$3</f>
        <v>126054</v>
      </c>
      <c r="BZ99" s="16">
        <f>'22.Sep'!$G$3</f>
        <v>127548</v>
      </c>
      <c r="CA99" s="16">
        <f>'23.Sep'!$G$3</f>
        <v>109411</v>
      </c>
      <c r="CB99" s="16">
        <f>'24.Sep'!$G$3</f>
        <v>122715</v>
      </c>
      <c r="CC99" s="16">
        <f>'25.Sep'!$G$3</f>
        <v>127813</v>
      </c>
    </row>
    <row r="100" spans="1:81" ht="19.5">
      <c r="A100" s="1" t="s">
        <v>97</v>
      </c>
      <c r="B100" s="18" t="s">
        <v>1</v>
      </c>
      <c r="C100" s="18" t="s">
        <v>118</v>
      </c>
      <c r="D100" s="18" t="s">
        <v>128</v>
      </c>
      <c r="E100" s="18" t="s">
        <v>144</v>
      </c>
      <c r="F100" s="18" t="s">
        <v>151</v>
      </c>
      <c r="G100" s="18" t="s">
        <v>162</v>
      </c>
      <c r="H100" s="18" t="s">
        <v>163</v>
      </c>
      <c r="I100" s="18" t="s">
        <v>168</v>
      </c>
      <c r="J100" s="18" t="s">
        <v>173</v>
      </c>
      <c r="K100" s="18" t="s">
        <v>178</v>
      </c>
      <c r="L100" s="19"/>
      <c r="M100" s="21">
        <v>44761</v>
      </c>
      <c r="N100" s="21">
        <v>44762</v>
      </c>
      <c r="O100" s="21">
        <v>44763</v>
      </c>
      <c r="P100" s="21">
        <v>44764</v>
      </c>
      <c r="Q100" s="20">
        <v>44765</v>
      </c>
      <c r="R100" s="20">
        <v>44766</v>
      </c>
      <c r="S100" s="20">
        <v>44767</v>
      </c>
      <c r="T100" s="20">
        <v>44768</v>
      </c>
      <c r="U100" s="20">
        <v>44769</v>
      </c>
      <c r="V100" s="20">
        <v>44770</v>
      </c>
      <c r="W100" s="20">
        <v>44771</v>
      </c>
      <c r="X100" s="20">
        <v>44772</v>
      </c>
      <c r="Y100" s="20">
        <v>44773</v>
      </c>
      <c r="Z100" s="20">
        <v>44774</v>
      </c>
      <c r="AA100" s="20">
        <v>44775</v>
      </c>
      <c r="AB100" s="20">
        <v>44776</v>
      </c>
      <c r="AC100" s="20">
        <v>44777</v>
      </c>
      <c r="AD100" s="20">
        <v>44778</v>
      </c>
      <c r="AE100" s="20">
        <v>44779</v>
      </c>
      <c r="AF100" s="21">
        <v>44780</v>
      </c>
      <c r="AG100" s="21">
        <v>44781</v>
      </c>
      <c r="AH100" s="21">
        <v>44782</v>
      </c>
      <c r="AI100" s="21">
        <v>44783</v>
      </c>
      <c r="AJ100" s="21">
        <v>44784</v>
      </c>
      <c r="AK100" s="21">
        <v>44785</v>
      </c>
      <c r="AL100" s="21">
        <v>44786</v>
      </c>
      <c r="AM100" s="20">
        <v>44787</v>
      </c>
      <c r="AN100" s="20">
        <v>44788</v>
      </c>
      <c r="AO100" s="20">
        <v>44789</v>
      </c>
      <c r="AP100" s="20">
        <v>44790</v>
      </c>
      <c r="AQ100" s="20">
        <v>44791</v>
      </c>
      <c r="AR100" s="20">
        <v>44792</v>
      </c>
      <c r="AS100" s="20">
        <v>44793</v>
      </c>
      <c r="AT100" s="20">
        <v>44794</v>
      </c>
      <c r="AU100" s="20">
        <v>44795</v>
      </c>
      <c r="AV100" s="20">
        <v>44796</v>
      </c>
      <c r="AW100" s="20">
        <v>44797</v>
      </c>
      <c r="AX100" s="20">
        <v>44798</v>
      </c>
      <c r="AY100" s="20">
        <v>44799</v>
      </c>
      <c r="AZ100" s="20">
        <v>44800</v>
      </c>
      <c r="BA100" s="20">
        <v>44801</v>
      </c>
      <c r="BB100" s="20">
        <v>44802</v>
      </c>
      <c r="BC100" s="20">
        <v>44803</v>
      </c>
      <c r="BD100" s="20">
        <v>44804</v>
      </c>
      <c r="BE100" s="20">
        <v>44805</v>
      </c>
      <c r="BF100" s="20">
        <v>44806</v>
      </c>
      <c r="BG100" s="20">
        <v>44807</v>
      </c>
      <c r="BH100" s="21">
        <v>44808</v>
      </c>
      <c r="BI100" s="21">
        <v>44809</v>
      </c>
      <c r="BJ100" s="21">
        <v>44810</v>
      </c>
      <c r="BK100" s="21">
        <v>44811</v>
      </c>
      <c r="BL100" s="21">
        <v>44812</v>
      </c>
      <c r="BM100" s="21">
        <v>44813</v>
      </c>
      <c r="BN100" s="21">
        <v>44814</v>
      </c>
      <c r="BO100" s="21">
        <v>44815</v>
      </c>
      <c r="BP100" s="20">
        <v>44816</v>
      </c>
      <c r="BQ100" s="20">
        <v>44817</v>
      </c>
      <c r="BR100" s="20">
        <v>44818</v>
      </c>
      <c r="BS100" s="20">
        <v>44819</v>
      </c>
      <c r="BT100" s="20">
        <v>44820</v>
      </c>
      <c r="BU100" s="20">
        <v>44821</v>
      </c>
      <c r="BV100" s="20">
        <v>44822</v>
      </c>
      <c r="BW100" s="20">
        <v>44823</v>
      </c>
      <c r="BX100" s="20">
        <v>44824</v>
      </c>
      <c r="BY100" s="20">
        <v>44825</v>
      </c>
      <c r="BZ100" s="20">
        <v>44826</v>
      </c>
      <c r="CA100" s="20">
        <v>44827</v>
      </c>
      <c r="CB100" s="20">
        <v>44828</v>
      </c>
      <c r="CC100" s="20">
        <v>44829</v>
      </c>
    </row>
    <row r="101" spans="1:81">
      <c r="A101" s="7" t="s">
        <v>2</v>
      </c>
      <c r="B101" s="8">
        <v>1.6666666666666666E-4</v>
      </c>
      <c r="C101" s="8">
        <v>2.7142857142857144E-4</v>
      </c>
      <c r="D101" s="8">
        <v>3.8571428571428578E-4</v>
      </c>
      <c r="E101" s="8">
        <v>3.5714285714285714E-4</v>
      </c>
      <c r="F101" s="8">
        <v>3.5714285714285714E-4</v>
      </c>
      <c r="G101" s="8">
        <v>3.4285714285714285E-4</v>
      </c>
      <c r="H101" s="8">
        <f>AVERAGE(BB101:BH101)</f>
        <v>3.7142857142857143E-4</v>
      </c>
      <c r="I101" s="8">
        <f>AVERAGE(BI101:BO101)</f>
        <v>2.8571428571428574E-4</v>
      </c>
      <c r="J101" s="8">
        <f>AVERAGE(BP101:BV101)</f>
        <v>2.9999999999999997E-4</v>
      </c>
      <c r="K101" s="8">
        <f>AVERAGE(BW101:CC101)</f>
        <v>3.1428571428571427E-4</v>
      </c>
      <c r="L101" s="9"/>
      <c r="M101" s="10">
        <v>0</v>
      </c>
      <c r="N101" s="10">
        <v>2.0000000000000001E-4</v>
      </c>
      <c r="O101" s="10">
        <v>0</v>
      </c>
      <c r="P101" s="10">
        <v>2.0000000000000001E-4</v>
      </c>
      <c r="Q101" s="10">
        <v>2.9999999999999997E-4</v>
      </c>
      <c r="R101" s="10">
        <v>2.9999999999999997E-4</v>
      </c>
      <c r="S101" s="10">
        <v>2.0000000000000001E-4</v>
      </c>
      <c r="T101" s="10">
        <v>4.0000000000000002E-4</v>
      </c>
      <c r="U101" s="10">
        <v>1E-4</v>
      </c>
      <c r="V101" s="10">
        <v>0</v>
      </c>
      <c r="W101" s="10">
        <v>5.0000000000000001E-4</v>
      </c>
      <c r="X101" s="10">
        <v>4.0000000000000002E-4</v>
      </c>
      <c r="Y101" s="10">
        <v>2.9999999999999997E-4</v>
      </c>
      <c r="Z101" s="10">
        <v>4.0000000000000002E-4</v>
      </c>
      <c r="AA101" s="10">
        <v>4.0000000000000002E-4</v>
      </c>
      <c r="AB101" s="10">
        <v>4.0000000000000002E-4</v>
      </c>
      <c r="AC101" s="10">
        <v>5.0000000000000001E-4</v>
      </c>
      <c r="AD101" s="10">
        <v>4.0000000000000002E-4</v>
      </c>
      <c r="AE101" s="10">
        <v>2.0000000000000001E-4</v>
      </c>
      <c r="AF101" s="10">
        <v>4.0000000000000002E-4</v>
      </c>
      <c r="AG101" s="10">
        <v>5.9999999999999995E-4</v>
      </c>
      <c r="AH101" s="10">
        <v>4.0000000000000002E-4</v>
      </c>
      <c r="AI101" s="10">
        <v>2.0000000000000001E-4</v>
      </c>
      <c r="AJ101" s="10">
        <v>2.9999999999999997E-4</v>
      </c>
      <c r="AK101" s="10">
        <v>4.0000000000000002E-4</v>
      </c>
      <c r="AL101" s="10">
        <v>2.9999999999999997E-4</v>
      </c>
      <c r="AM101" s="8">
        <v>2.9999999999999997E-4</v>
      </c>
      <c r="AN101" s="8">
        <v>2.0000000000000001E-4</v>
      </c>
      <c r="AO101" s="8">
        <v>2.9999999999999997E-4</v>
      </c>
      <c r="AP101" s="8">
        <v>4.0000000000000002E-4</v>
      </c>
      <c r="AQ101" s="8">
        <v>2.9999999999999997E-4</v>
      </c>
      <c r="AR101" s="8">
        <v>5.0000000000000001E-4</v>
      </c>
      <c r="AS101" s="8">
        <v>4.0000000000000002E-4</v>
      </c>
      <c r="AT101" s="8">
        <v>4.0000000000000002E-4</v>
      </c>
      <c r="AU101" s="8">
        <v>4.0000000000000002E-4</v>
      </c>
      <c r="AV101" s="8">
        <v>4.0000000000000002E-4</v>
      </c>
      <c r="AW101" s="8">
        <v>2.0000000000000001E-4</v>
      </c>
      <c r="AX101" s="8">
        <v>2.9999999999999997E-4</v>
      </c>
      <c r="AY101" s="8">
        <v>4.0000000000000002E-4</v>
      </c>
      <c r="AZ101" s="8">
        <v>4.0000000000000002E-4</v>
      </c>
      <c r="BA101" s="8">
        <v>2.9999999999999997E-4</v>
      </c>
      <c r="BB101" s="8">
        <v>4.0000000000000002E-4</v>
      </c>
      <c r="BC101" s="8">
        <v>4.0000000000000002E-4</v>
      </c>
      <c r="BD101" s="8">
        <v>2.9999999999999997E-4</v>
      </c>
      <c r="BE101" s="8">
        <f>VLOOKUP($A101,'1.Sep'!$I$8:$K$41,3,0)</f>
        <v>2.9999999999999997E-4</v>
      </c>
      <c r="BF101" s="8">
        <f>VLOOKUP($A101,'2.Sep'!$I$8:$K$41,3,0)</f>
        <v>2.9999999999999997E-4</v>
      </c>
      <c r="BG101" s="8">
        <f>VLOOKUP($A101,'3.Sep'!$I$8:$K$41,3,0)</f>
        <v>4.0000000000000002E-4</v>
      </c>
      <c r="BH101" s="10">
        <f>VLOOKUP($A101,'4.Sep'!$I$8:$K$41,3,0)</f>
        <v>5.0000000000000001E-4</v>
      </c>
      <c r="BI101" s="10">
        <f>VLOOKUP($A101,'5.Sep'!$I$8:$K$41,3,0)</f>
        <v>2.9999999999999997E-4</v>
      </c>
      <c r="BJ101" s="10">
        <f>VLOOKUP($A101,'6.Sep'!$I$8:$K$41,3,0)</f>
        <v>2.9999999999999997E-4</v>
      </c>
      <c r="BK101" s="10">
        <f>VLOOKUP($A101,'7.Sep'!$I$8:$K$41,3,0)</f>
        <v>2.9999999999999997E-4</v>
      </c>
      <c r="BL101" s="10">
        <f>VLOOKUP($A101,'8.Sep'!$I$8:$K$41,3,0)</f>
        <v>2.9999999999999997E-4</v>
      </c>
      <c r="BM101" s="10">
        <f>VLOOKUP($A101,'9.Sep'!$I$8:$K$41,3,0)</f>
        <v>2.9999999999999997E-4</v>
      </c>
      <c r="BN101" s="10">
        <f>VLOOKUP($A101,'10.Sep'!$I$8:$K$41,3,0)</f>
        <v>2.0000000000000001E-4</v>
      </c>
      <c r="BO101" s="10">
        <f>VLOOKUP($A101,'11.Sep'!$I$8:$K$41,3,0)</f>
        <v>2.9999999999999997E-4</v>
      </c>
      <c r="BP101" s="8">
        <f>VLOOKUP($A101,'12.Sep'!$I$8:$K$41,3,0)</f>
        <v>4.0000000000000002E-4</v>
      </c>
      <c r="BQ101" s="8">
        <f>VLOOKUP($A101,'13.Sep'!$I$8:$K$41,3,0)</f>
        <v>2.9999999999999997E-4</v>
      </c>
      <c r="BR101" s="8">
        <f>VLOOKUP($A101,'14.Sep'!$I$8:$K$41,3,0)</f>
        <v>2.9999999999999997E-4</v>
      </c>
      <c r="BS101" s="8">
        <f>VLOOKUP($A101,'15.Sep'!$I$8:$K$41,3,0)</f>
        <v>2.0000000000000001E-4</v>
      </c>
      <c r="BT101" s="8">
        <f>VLOOKUP($A101,'16.Sep'!$I$8:$K$41,3,0)</f>
        <v>2.9999999999999997E-4</v>
      </c>
      <c r="BU101" s="8">
        <f>VLOOKUP($A101,'17.Sep'!$I$8:$K$41,3,0)</f>
        <v>2.9999999999999997E-4</v>
      </c>
      <c r="BV101" s="8">
        <f>VLOOKUP($A101,'18.Sep'!$I$8:$K$41,3,0)</f>
        <v>2.9999999999999997E-4</v>
      </c>
      <c r="BW101" s="8">
        <f>VLOOKUP($A101,'19.Sep'!$I$8:$K$41,3,0)</f>
        <v>2.9999999999999997E-4</v>
      </c>
      <c r="BX101" s="8">
        <f>VLOOKUP($A101,'20.Sep'!$I$8:$K$41,3,0)</f>
        <v>2.0000000000000001E-4</v>
      </c>
      <c r="BY101" s="8">
        <f>VLOOKUP($A101,'21.Sep'!$I$8:$K$41,3,0)</f>
        <v>4.0000000000000002E-4</v>
      </c>
      <c r="BZ101" s="8">
        <f>VLOOKUP($A101,'22.Sep'!$I$8:$K$41,3,0)</f>
        <v>4.0000000000000002E-4</v>
      </c>
      <c r="CA101" s="8">
        <f>VLOOKUP($A101,'23.Sep'!$I$8:$K$41,3,0)</f>
        <v>2.9999999999999997E-4</v>
      </c>
      <c r="CB101" s="8">
        <f>VLOOKUP($A101,'24.Sep'!$I$8:$K$41,3,0)</f>
        <v>2.9999999999999997E-4</v>
      </c>
      <c r="CC101" s="8">
        <f>VLOOKUP($A101,'25.Sep'!$I$8:$K$41,3,0)</f>
        <v>2.9999999999999997E-4</v>
      </c>
    </row>
    <row r="102" spans="1:81">
      <c r="A102" s="7" t="s">
        <v>98</v>
      </c>
      <c r="B102" s="8">
        <v>6.666666666666667E-5</v>
      </c>
      <c r="C102" s="8">
        <v>1.142857142857143E-4</v>
      </c>
      <c r="D102" s="8">
        <v>1.2857142857142858E-4</v>
      </c>
      <c r="E102" s="8">
        <v>1.2857142857142858E-4</v>
      </c>
      <c r="F102" s="8">
        <v>1.8571428571428572E-4</v>
      </c>
      <c r="G102" s="8">
        <v>2.0000000000000004E-4</v>
      </c>
      <c r="H102" s="8">
        <f t="shared" ref="H102:H107" si="20">AVERAGE(BB102:BH102)</f>
        <v>1.5714285714285716E-4</v>
      </c>
      <c r="I102" s="8">
        <f t="shared" ref="I102:I107" si="21">AVERAGE(BI102:BO102)</f>
        <v>1.5714285714285719E-4</v>
      </c>
      <c r="J102" s="8">
        <f t="shared" ref="J102:J107" si="22">AVERAGE(BP102:BV102)</f>
        <v>1.2857142857142858E-4</v>
      </c>
      <c r="K102" s="8">
        <f t="shared" ref="K102:K107" si="23">AVERAGE(BW102:CC102)</f>
        <v>1.7142857142857145E-4</v>
      </c>
      <c r="L102" s="9"/>
      <c r="M102" s="10">
        <v>0</v>
      </c>
      <c r="N102" s="10">
        <v>2.0000000000000001E-4</v>
      </c>
      <c r="O102" s="10">
        <v>0</v>
      </c>
      <c r="P102" s="10">
        <v>0</v>
      </c>
      <c r="Q102" s="10">
        <v>1E-4</v>
      </c>
      <c r="R102" s="10">
        <v>1E-4</v>
      </c>
      <c r="S102" s="10">
        <v>0</v>
      </c>
      <c r="T102" s="10">
        <v>2.9999999999999997E-4</v>
      </c>
      <c r="U102" s="10">
        <v>2.0000000000000001E-4</v>
      </c>
      <c r="V102" s="10">
        <v>0</v>
      </c>
      <c r="W102" s="10">
        <v>0</v>
      </c>
      <c r="X102" s="10">
        <v>1E-4</v>
      </c>
      <c r="Y102" s="10">
        <v>2.0000000000000001E-4</v>
      </c>
      <c r="Z102" s="10">
        <v>2.0000000000000001E-4</v>
      </c>
      <c r="AA102" s="10">
        <v>2.0000000000000001E-4</v>
      </c>
      <c r="AB102" s="10">
        <v>1E-4</v>
      </c>
      <c r="AC102" s="10">
        <v>0</v>
      </c>
      <c r="AD102" s="10">
        <v>0</v>
      </c>
      <c r="AE102" s="10">
        <v>1E-4</v>
      </c>
      <c r="AF102" s="10">
        <v>2.9999999999999997E-4</v>
      </c>
      <c r="AG102" s="10">
        <v>1E-4</v>
      </c>
      <c r="AH102" s="10">
        <v>1E-4</v>
      </c>
      <c r="AI102" s="10">
        <v>1E-4</v>
      </c>
      <c r="AJ102" s="10">
        <v>1E-4</v>
      </c>
      <c r="AK102" s="10">
        <v>2.9999999999999997E-4</v>
      </c>
      <c r="AL102" s="10">
        <v>1E-4</v>
      </c>
      <c r="AM102" s="8">
        <v>1E-4</v>
      </c>
      <c r="AN102" s="8">
        <v>1E-4</v>
      </c>
      <c r="AO102" s="8">
        <v>1E-4</v>
      </c>
      <c r="AP102" s="8">
        <v>2.0000000000000001E-4</v>
      </c>
      <c r="AQ102" s="8">
        <v>2.0000000000000001E-4</v>
      </c>
      <c r="AR102" s="8">
        <v>2.9999999999999997E-4</v>
      </c>
      <c r="AS102" s="8">
        <v>2.9999999999999997E-4</v>
      </c>
      <c r="AT102" s="8">
        <v>1E-4</v>
      </c>
      <c r="AU102" s="8">
        <v>2.9999999999999997E-4</v>
      </c>
      <c r="AV102" s="8">
        <v>2.0000000000000001E-4</v>
      </c>
      <c r="AW102" s="8">
        <v>2.0000000000000001E-4</v>
      </c>
      <c r="AX102" s="8">
        <v>2.0000000000000001E-4</v>
      </c>
      <c r="AY102" s="8">
        <v>2.0000000000000001E-4</v>
      </c>
      <c r="AZ102" s="8">
        <v>1E-4</v>
      </c>
      <c r="BA102" s="8">
        <v>2.0000000000000001E-4</v>
      </c>
      <c r="BB102" s="8">
        <v>2.0000000000000001E-4</v>
      </c>
      <c r="BC102" s="8">
        <v>1E-4</v>
      </c>
      <c r="BD102" s="8">
        <v>2.0000000000000001E-4</v>
      </c>
      <c r="BE102" s="8">
        <f>VLOOKUP($A102,'1.Sep'!$I$8:$K$41,3,0)</f>
        <v>2.0000000000000001E-4</v>
      </c>
      <c r="BF102" s="8">
        <f>VLOOKUP($A102,'2.Sep'!$I$8:$K$41,3,0)</f>
        <v>2.0000000000000001E-4</v>
      </c>
      <c r="BG102" s="8">
        <f>VLOOKUP($A102,'3.Sep'!$I$8:$K$41,3,0)</f>
        <v>1E-4</v>
      </c>
      <c r="BH102" s="10">
        <f>VLOOKUP($A102,'4.Sep'!$I$8:$K$41,3,0)</f>
        <v>1E-4</v>
      </c>
      <c r="BI102" s="10">
        <f>VLOOKUP($A102,'5.Sep'!$I$8:$K$41,3,0)</f>
        <v>2.0000000000000001E-4</v>
      </c>
      <c r="BJ102" s="10">
        <f>VLOOKUP($A102,'6.Sep'!$I$8:$K$41,3,0)</f>
        <v>2.9999999999999997E-4</v>
      </c>
      <c r="BK102" s="10">
        <f>VLOOKUP($A102,'7.Sep'!$I$8:$K$41,3,0)</f>
        <v>1E-4</v>
      </c>
      <c r="BL102" s="10">
        <f>VLOOKUP($A102,'8.Sep'!$I$8:$K$41,3,0)</f>
        <v>1E-4</v>
      </c>
      <c r="BM102" s="10">
        <f>VLOOKUP($A102,'9.Sep'!$I$8:$K$41,3,0)</f>
        <v>1E-4</v>
      </c>
      <c r="BN102" s="10">
        <f>VLOOKUP($A102,'10.Sep'!$I$8:$K$41,3,0)</f>
        <v>1E-4</v>
      </c>
      <c r="BO102" s="10">
        <f>VLOOKUP($A102,'11.Sep'!$I$8:$K$41,3,0)</f>
        <v>2.0000000000000001E-4</v>
      </c>
      <c r="BP102" s="8">
        <f>VLOOKUP($A102,'12.Sep'!$I$8:$K$41,3,0)</f>
        <v>1E-4</v>
      </c>
      <c r="BQ102" s="8">
        <f>VLOOKUP($A102,'13.Sep'!$I$8:$K$41,3,0)</f>
        <v>1E-4</v>
      </c>
      <c r="BR102" s="8">
        <f>VLOOKUP($A102,'14.Sep'!$I$8:$K$41,3,0)</f>
        <v>1E-4</v>
      </c>
      <c r="BS102" s="8">
        <f>VLOOKUP($A102,'15.Sep'!$I$8:$K$41,3,0)</f>
        <v>1E-4</v>
      </c>
      <c r="BT102" s="8">
        <f>VLOOKUP($A102,'16.Sep'!$I$8:$K$41,3,0)</f>
        <v>2.0000000000000001E-4</v>
      </c>
      <c r="BU102" s="8">
        <f>VLOOKUP($A102,'17.Sep'!$I$8:$K$41,3,0)</f>
        <v>2.0000000000000001E-4</v>
      </c>
      <c r="BV102" s="8">
        <f>VLOOKUP($A102,'18.Sep'!$I$8:$K$41,3,0)</f>
        <v>1E-4</v>
      </c>
      <c r="BW102" s="8">
        <f>VLOOKUP($A102,'19.Sep'!$I$8:$K$41,3,0)</f>
        <v>1E-4</v>
      </c>
      <c r="BX102" s="8">
        <f>VLOOKUP($A102,'20.Sep'!$I$8:$K$41,3,0)</f>
        <v>2.0000000000000001E-4</v>
      </c>
      <c r="BY102" s="8">
        <f>VLOOKUP($A102,'21.Sep'!$I$8:$K$41,3,0)</f>
        <v>2.0000000000000001E-4</v>
      </c>
      <c r="BZ102" s="8">
        <f>VLOOKUP($A102,'22.Sep'!$I$8:$K$41,3,0)</f>
        <v>2.0000000000000001E-4</v>
      </c>
      <c r="CA102" s="8">
        <f>VLOOKUP($A102,'23.Sep'!$I$8:$K$41,3,0)</f>
        <v>2.0000000000000001E-4</v>
      </c>
      <c r="CB102" s="8">
        <f>VLOOKUP($A102,'24.Sep'!$I$8:$K$41,3,0)</f>
        <v>2.0000000000000001E-4</v>
      </c>
      <c r="CC102" s="8">
        <f>VLOOKUP($A102,'25.Sep'!$I$8:$K$41,3,0)</f>
        <v>1E-4</v>
      </c>
    </row>
    <row r="103" spans="1:81">
      <c r="A103" s="7" t="s">
        <v>99</v>
      </c>
      <c r="B103" s="8">
        <v>1.4999999999999999E-4</v>
      </c>
      <c r="C103" s="8">
        <v>2.0000000000000001E-4</v>
      </c>
      <c r="D103" s="8">
        <v>2.4285714285714289E-4</v>
      </c>
      <c r="E103" s="8">
        <v>2.0000000000000004E-4</v>
      </c>
      <c r="F103" s="8">
        <v>1.4285714285714287E-4</v>
      </c>
      <c r="G103" s="8">
        <v>1.5714285714285719E-4</v>
      </c>
      <c r="H103" s="8">
        <f t="shared" si="20"/>
        <v>1.5714285714285716E-4</v>
      </c>
      <c r="I103" s="8">
        <f t="shared" si="21"/>
        <v>1.4285714285714289E-4</v>
      </c>
      <c r="J103" s="8">
        <f t="shared" si="22"/>
        <v>1.5714285714285716E-4</v>
      </c>
      <c r="K103" s="8">
        <f t="shared" si="23"/>
        <v>1.1428571428571431E-4</v>
      </c>
      <c r="L103" s="9"/>
      <c r="M103" s="10">
        <v>0</v>
      </c>
      <c r="N103" s="10">
        <v>2.0000000000000001E-4</v>
      </c>
      <c r="O103" s="10">
        <v>1E-4</v>
      </c>
      <c r="P103" s="10">
        <v>2.0000000000000001E-4</v>
      </c>
      <c r="Q103" s="10">
        <v>2.0000000000000001E-4</v>
      </c>
      <c r="R103" s="10">
        <v>2.0000000000000001E-4</v>
      </c>
      <c r="S103" s="10">
        <v>2.0000000000000001E-4</v>
      </c>
      <c r="T103" s="10">
        <v>2.9999999999999997E-4</v>
      </c>
      <c r="U103" s="10">
        <v>4.0000000000000002E-4</v>
      </c>
      <c r="V103" s="10">
        <v>0</v>
      </c>
      <c r="W103" s="10">
        <v>0</v>
      </c>
      <c r="X103" s="10">
        <v>2.9999999999999997E-4</v>
      </c>
      <c r="Y103" s="10">
        <v>2.0000000000000001E-4</v>
      </c>
      <c r="Z103" s="10">
        <v>2.0000000000000001E-4</v>
      </c>
      <c r="AA103" s="10">
        <v>1E-4</v>
      </c>
      <c r="AB103" s="10">
        <v>2.9999999999999997E-4</v>
      </c>
      <c r="AC103" s="10">
        <v>2.0000000000000001E-4</v>
      </c>
      <c r="AD103" s="10">
        <v>4.0000000000000002E-4</v>
      </c>
      <c r="AE103" s="10">
        <v>2.0000000000000001E-4</v>
      </c>
      <c r="AF103" s="10">
        <v>2.9999999999999997E-4</v>
      </c>
      <c r="AG103" s="10">
        <v>2.9999999999999997E-4</v>
      </c>
      <c r="AH103" s="10">
        <v>2.0000000000000001E-4</v>
      </c>
      <c r="AI103" s="10">
        <v>2.9999999999999997E-4</v>
      </c>
      <c r="AJ103" s="10">
        <v>2.0000000000000001E-4</v>
      </c>
      <c r="AK103" s="10">
        <v>1E-4</v>
      </c>
      <c r="AL103" s="10">
        <v>1E-4</v>
      </c>
      <c r="AM103" s="8">
        <v>2.0000000000000001E-4</v>
      </c>
      <c r="AN103" s="8">
        <v>1E-4</v>
      </c>
      <c r="AO103" s="8">
        <v>2.0000000000000001E-4</v>
      </c>
      <c r="AP103" s="8">
        <v>1E-4</v>
      </c>
      <c r="AQ103" s="8">
        <v>1E-4</v>
      </c>
      <c r="AR103" s="8">
        <v>2.0000000000000001E-4</v>
      </c>
      <c r="AS103" s="8">
        <v>2.0000000000000001E-4</v>
      </c>
      <c r="AT103" s="8">
        <v>1E-4</v>
      </c>
      <c r="AU103" s="8">
        <v>2.0000000000000001E-4</v>
      </c>
      <c r="AV103" s="8">
        <v>2.0000000000000001E-4</v>
      </c>
      <c r="AW103" s="8">
        <v>2.0000000000000001E-4</v>
      </c>
      <c r="AX103" s="8">
        <v>1E-4</v>
      </c>
      <c r="AY103" s="8">
        <v>1E-4</v>
      </c>
      <c r="AZ103" s="8">
        <v>1E-4</v>
      </c>
      <c r="BA103" s="8">
        <v>2.0000000000000001E-4</v>
      </c>
      <c r="BB103" s="8">
        <v>2.0000000000000001E-4</v>
      </c>
      <c r="BC103" s="8">
        <v>1E-4</v>
      </c>
      <c r="BD103" s="8">
        <v>2.0000000000000001E-4</v>
      </c>
      <c r="BE103" s="8">
        <f>VLOOKUP($A103,'1.Sep'!$I$8:$K$41,3,0)</f>
        <v>2.0000000000000001E-4</v>
      </c>
      <c r="BF103" s="8">
        <f>VLOOKUP($A103,'2.Sep'!$I$8:$K$41,3,0)</f>
        <v>1E-4</v>
      </c>
      <c r="BG103" s="8">
        <f>VLOOKUP($A103,'3.Sep'!$I$8:$K$41,3,0)</f>
        <v>2.0000000000000001E-4</v>
      </c>
      <c r="BH103" s="10">
        <f>VLOOKUP($A103,'4.Sep'!$I$8:$K$41,3,0)</f>
        <v>1E-4</v>
      </c>
      <c r="BI103" s="10">
        <f>VLOOKUP($A103,'5.Sep'!$I$8:$K$41,3,0)</f>
        <v>1E-4</v>
      </c>
      <c r="BJ103" s="10">
        <f>VLOOKUP($A103,'6.Sep'!$I$8:$K$41,3,0)</f>
        <v>2.0000000000000001E-4</v>
      </c>
      <c r="BK103" s="10">
        <f>VLOOKUP($A103,'7.Sep'!$I$8:$K$41,3,0)</f>
        <v>2.0000000000000001E-4</v>
      </c>
      <c r="BL103" s="10">
        <f>VLOOKUP($A103,'8.Sep'!$I$8:$K$41,3,0)</f>
        <v>1E-4</v>
      </c>
      <c r="BM103" s="10">
        <f>VLOOKUP($A103,'9.Sep'!$I$8:$K$41,3,0)</f>
        <v>1E-4</v>
      </c>
      <c r="BN103" s="10">
        <f>VLOOKUP($A103,'10.Sep'!$I$8:$K$41,3,0)</f>
        <v>1E-4</v>
      </c>
      <c r="BO103" s="10">
        <f>VLOOKUP($A103,'11.Sep'!$I$8:$K$41,3,0)</f>
        <v>2.0000000000000001E-4</v>
      </c>
      <c r="BP103" s="8">
        <f>VLOOKUP($A103,'12.Sep'!$I$8:$K$41,3,0)</f>
        <v>2.0000000000000001E-4</v>
      </c>
      <c r="BQ103" s="8">
        <f>VLOOKUP($A103,'13.Sep'!$I$8:$K$41,3,0)</f>
        <v>2.0000000000000001E-4</v>
      </c>
      <c r="BR103" s="8">
        <f>VLOOKUP($A103,'14.Sep'!$I$8:$K$41,3,0)</f>
        <v>2.0000000000000001E-4</v>
      </c>
      <c r="BS103" s="8">
        <f>VLOOKUP($A103,'15.Sep'!$I$8:$K$41,3,0)</f>
        <v>2.0000000000000001E-4</v>
      </c>
      <c r="BT103" s="8">
        <f>VLOOKUP($A103,'16.Sep'!$I$8:$K$41,3,0)</f>
        <v>1E-4</v>
      </c>
      <c r="BU103" s="8">
        <f>VLOOKUP($A103,'17.Sep'!$I$8:$K$41,3,0)</f>
        <v>1E-4</v>
      </c>
      <c r="BV103" s="8">
        <f>VLOOKUP($A103,'18.Sep'!$I$8:$K$41,3,0)</f>
        <v>1E-4</v>
      </c>
      <c r="BW103" s="8">
        <f>VLOOKUP($A103,'19.Sep'!$I$8:$K$41,3,0)</f>
        <v>1E-4</v>
      </c>
      <c r="BX103" s="8">
        <f>VLOOKUP($A103,'20.Sep'!$I$8:$K$41,3,0)</f>
        <v>1E-4</v>
      </c>
      <c r="BY103" s="8">
        <f>VLOOKUP($A103,'21.Sep'!$I$8:$K$41,3,0)</f>
        <v>1E-4</v>
      </c>
      <c r="BZ103" s="8">
        <f>VLOOKUP($A103,'22.Sep'!$I$8:$K$41,3,0)</f>
        <v>2.0000000000000001E-4</v>
      </c>
      <c r="CA103" s="8">
        <f>VLOOKUP($A103,'23.Sep'!$I$8:$K$41,3,0)</f>
        <v>1E-4</v>
      </c>
      <c r="CB103" s="8">
        <f>VLOOKUP($A103,'24.Sep'!$I$8:$K$41,3,0)</f>
        <v>1E-4</v>
      </c>
      <c r="CC103" s="8">
        <f>VLOOKUP($A103,'25.Sep'!$I$8:$K$41,3,0)</f>
        <v>1E-4</v>
      </c>
    </row>
    <row r="104" spans="1:81">
      <c r="A104" s="7" t="s">
        <v>100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f t="shared" si="20"/>
        <v>0</v>
      </c>
      <c r="I104" s="8">
        <f t="shared" si="21"/>
        <v>0</v>
      </c>
      <c r="J104" s="8">
        <f t="shared" si="22"/>
        <v>0</v>
      </c>
      <c r="K104" s="8">
        <f t="shared" si="23"/>
        <v>0</v>
      </c>
      <c r="L104" s="9"/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f>VLOOKUP($A104,'1.Sep'!$I$8:$K$41,3,0)</f>
        <v>0</v>
      </c>
      <c r="BF104" s="8">
        <f>VLOOKUP($A104,'2.Sep'!$I$8:$K$41,3,0)</f>
        <v>0</v>
      </c>
      <c r="BG104" s="8">
        <f>VLOOKUP($A104,'3.Sep'!$I$8:$K$41,3,0)</f>
        <v>0</v>
      </c>
      <c r="BH104" s="10">
        <f>VLOOKUP($A104,'4.Sep'!$I$8:$K$41,3,0)</f>
        <v>0</v>
      </c>
      <c r="BI104" s="10">
        <f>VLOOKUP($A104,'5.Sep'!$I$8:$K$41,3,0)</f>
        <v>0</v>
      </c>
      <c r="BJ104" s="10">
        <f>VLOOKUP($A104,'6.Sep'!$I$8:$K$41,3,0)</f>
        <v>0</v>
      </c>
      <c r="BK104" s="10">
        <f>VLOOKUP($A104,'7.Sep'!$I$8:$K$41,3,0)</f>
        <v>0</v>
      </c>
      <c r="BL104" s="10">
        <f>VLOOKUP($A104,'8.Sep'!$I$8:$K$41,3,0)</f>
        <v>0</v>
      </c>
      <c r="BM104" s="10">
        <f>VLOOKUP($A104,'9.Sep'!$I$8:$K$41,3,0)</f>
        <v>0</v>
      </c>
      <c r="BN104" s="10">
        <f>VLOOKUP($A104,'10.Sep'!$I$8:$K$41,3,0)</f>
        <v>0</v>
      </c>
      <c r="BO104" s="10">
        <f>VLOOKUP($A104,'11.Sep'!$I$8:$K$41,3,0)</f>
        <v>0</v>
      </c>
      <c r="BP104" s="8">
        <f>VLOOKUP($A104,'12.Sep'!$I$8:$K$41,3,0)</f>
        <v>0</v>
      </c>
      <c r="BQ104" s="8">
        <f>VLOOKUP($A104,'13.Sep'!$I$8:$K$41,3,0)</f>
        <v>0</v>
      </c>
      <c r="BR104" s="8">
        <f>VLOOKUP($A104,'14.Sep'!$I$8:$K$41,3,0)</f>
        <v>0</v>
      </c>
      <c r="BS104" s="8">
        <f>VLOOKUP($A104,'15.Sep'!$I$8:$K$41,3,0)</f>
        <v>0</v>
      </c>
      <c r="BT104" s="8">
        <f>VLOOKUP($A104,'16.Sep'!$I$8:$K$41,3,0)</f>
        <v>0</v>
      </c>
      <c r="BU104" s="8">
        <f>VLOOKUP($A104,'17.Sep'!$I$8:$K$41,3,0)</f>
        <v>0</v>
      </c>
      <c r="BV104" s="8">
        <f>VLOOKUP($A104,'18.Sep'!$I$8:$K$41,3,0)</f>
        <v>0</v>
      </c>
      <c r="BW104" s="8">
        <f>VLOOKUP($A104,'19.Sep'!$I$8:$K$41,3,0)</f>
        <v>0</v>
      </c>
      <c r="BX104" s="8">
        <f>VLOOKUP($A104,'20.Sep'!$I$8:$K$41,3,0)</f>
        <v>0</v>
      </c>
      <c r="BY104" s="8">
        <f>VLOOKUP($A104,'21.Sep'!$I$8:$K$41,3,0)</f>
        <v>0</v>
      </c>
      <c r="BZ104" s="8">
        <f>VLOOKUP($A104,'22.Sep'!$I$8:$K$41,3,0)</f>
        <v>0</v>
      </c>
      <c r="CA104" s="8">
        <f>VLOOKUP($A104,'23.Sep'!$I$8:$K$41,3,0)</f>
        <v>0</v>
      </c>
      <c r="CB104" s="8">
        <f>VLOOKUP($A104,'24.Sep'!$I$8:$K$41,3,0)</f>
        <v>0</v>
      </c>
      <c r="CC104" s="8">
        <f>VLOOKUP($A104,'25.Sep'!$I$8:$K$41,3,0)</f>
        <v>0</v>
      </c>
    </row>
    <row r="105" spans="1:81">
      <c r="A105" s="7" t="s">
        <v>101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f t="shared" si="20"/>
        <v>0</v>
      </c>
      <c r="I105" s="8">
        <f t="shared" si="21"/>
        <v>0</v>
      </c>
      <c r="J105" s="8">
        <f t="shared" si="22"/>
        <v>0</v>
      </c>
      <c r="K105" s="8">
        <f t="shared" si="23"/>
        <v>0</v>
      </c>
      <c r="L105" s="9"/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10">
        <v>0</v>
      </c>
      <c r="AS105" s="10">
        <v>0</v>
      </c>
      <c r="AT105" s="10">
        <v>0</v>
      </c>
      <c r="AU105" s="10">
        <v>0</v>
      </c>
      <c r="AV105" s="8">
        <v>0</v>
      </c>
      <c r="AW105" s="8">
        <v>0</v>
      </c>
      <c r="AX105" s="8">
        <v>0</v>
      </c>
      <c r="AY105" s="10">
        <v>0</v>
      </c>
      <c r="AZ105" s="10">
        <v>0</v>
      </c>
      <c r="BA105" s="8">
        <v>0</v>
      </c>
      <c r="BB105" s="8">
        <v>0</v>
      </c>
      <c r="BC105" s="8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8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8">
        <v>0</v>
      </c>
      <c r="BQ105" s="8">
        <v>0</v>
      </c>
      <c r="BR105" s="8">
        <v>0</v>
      </c>
      <c r="BS105" s="8">
        <v>0</v>
      </c>
      <c r="BT105" s="10">
        <v>0</v>
      </c>
      <c r="BU105" s="8">
        <v>0</v>
      </c>
      <c r="BV105" s="8">
        <v>0</v>
      </c>
      <c r="BW105" s="10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</row>
    <row r="106" spans="1:81">
      <c r="A106" s="7" t="s">
        <v>102</v>
      </c>
      <c r="B106" s="8">
        <v>4.1666666666666658E-4</v>
      </c>
      <c r="C106" s="8">
        <v>2.142857142857143E-4</v>
      </c>
      <c r="D106" s="8">
        <v>1.1428571428571431E-4</v>
      </c>
      <c r="E106" s="8">
        <v>7.1428571428571434E-5</v>
      </c>
      <c r="F106" s="8">
        <v>7.1428571428571434E-5</v>
      </c>
      <c r="G106" s="8">
        <v>1.0000000000000002E-4</v>
      </c>
      <c r="H106" s="8">
        <f t="shared" si="20"/>
        <v>1.0000000000000002E-4</v>
      </c>
      <c r="I106" s="8">
        <f t="shared" si="21"/>
        <v>8.5714285714285726E-5</v>
      </c>
      <c r="J106" s="8">
        <f t="shared" si="22"/>
        <v>8.5714285714285726E-5</v>
      </c>
      <c r="K106" s="8">
        <f t="shared" si="23"/>
        <v>1.0000000000000002E-4</v>
      </c>
      <c r="L106" s="9"/>
      <c r="M106" s="10">
        <v>1.6999999999999999E-3</v>
      </c>
      <c r="N106" s="10">
        <v>2.0000000000000001E-4</v>
      </c>
      <c r="O106" s="10">
        <v>1E-4</v>
      </c>
      <c r="P106" s="10">
        <v>1E-4</v>
      </c>
      <c r="Q106" s="10">
        <v>2.9999999999999997E-4</v>
      </c>
      <c r="R106" s="10">
        <v>1E-4</v>
      </c>
      <c r="S106" s="10">
        <v>1E-4</v>
      </c>
      <c r="T106" s="10">
        <v>2.0000000000000001E-4</v>
      </c>
      <c r="U106" s="10">
        <v>2.0000000000000001E-4</v>
      </c>
      <c r="V106" s="10">
        <v>2.9999999999999997E-4</v>
      </c>
      <c r="W106" s="10">
        <v>2.0000000000000001E-4</v>
      </c>
      <c r="X106" s="10">
        <v>1E-4</v>
      </c>
      <c r="Y106" s="10">
        <v>4.0000000000000002E-4</v>
      </c>
      <c r="Z106" s="10">
        <v>1E-4</v>
      </c>
      <c r="AA106" s="10">
        <v>1E-4</v>
      </c>
      <c r="AB106" s="10">
        <v>1E-4</v>
      </c>
      <c r="AC106" s="10">
        <v>1E-4</v>
      </c>
      <c r="AD106" s="10">
        <v>2.0000000000000001E-4</v>
      </c>
      <c r="AE106" s="10">
        <v>1E-4</v>
      </c>
      <c r="AF106" s="10">
        <v>1E-4</v>
      </c>
      <c r="AG106" s="10">
        <v>1E-4</v>
      </c>
      <c r="AH106" s="10">
        <v>0</v>
      </c>
      <c r="AI106" s="10">
        <v>1E-4</v>
      </c>
      <c r="AJ106" s="10">
        <v>1E-4</v>
      </c>
      <c r="AK106" s="10">
        <v>1E-4</v>
      </c>
      <c r="AL106" s="10">
        <v>1E-4</v>
      </c>
      <c r="AM106" s="8">
        <v>0</v>
      </c>
      <c r="AN106" s="8">
        <v>1E-4</v>
      </c>
      <c r="AO106" s="8">
        <v>1E-4</v>
      </c>
      <c r="AP106" s="8">
        <v>1E-4</v>
      </c>
      <c r="AQ106" s="8">
        <v>1E-4</v>
      </c>
      <c r="AR106" s="8">
        <v>1E-4</v>
      </c>
      <c r="AS106" s="8">
        <v>0</v>
      </c>
      <c r="AT106" s="8">
        <v>0</v>
      </c>
      <c r="AU106" s="8">
        <v>1E-4</v>
      </c>
      <c r="AV106" s="8">
        <v>1E-4</v>
      </c>
      <c r="AW106" s="8">
        <v>1E-4</v>
      </c>
      <c r="AX106" s="8">
        <v>1E-4</v>
      </c>
      <c r="AY106" s="8">
        <v>1E-4</v>
      </c>
      <c r="AZ106" s="8">
        <v>1E-4</v>
      </c>
      <c r="BA106" s="8">
        <v>1E-4</v>
      </c>
      <c r="BB106" s="8">
        <v>1E-4</v>
      </c>
      <c r="BC106" s="8">
        <v>1E-4</v>
      </c>
      <c r="BD106" s="8">
        <v>1E-4</v>
      </c>
      <c r="BE106" s="8">
        <f>VLOOKUP($A106,'1.Sep'!$I$8:$K$41,3,0)</f>
        <v>1E-4</v>
      </c>
      <c r="BF106" s="8">
        <f>VLOOKUP($A106,'2.Sep'!$I$8:$K$41,3,0)</f>
        <v>1E-4</v>
      </c>
      <c r="BG106" s="8">
        <f>VLOOKUP($A106,'3.Sep'!$I$8:$K$41,3,0)</f>
        <v>1E-4</v>
      </c>
      <c r="BH106" s="10">
        <f>VLOOKUP($A106,'4.Sep'!$I$8:$K$41,3,0)</f>
        <v>1E-4</v>
      </c>
      <c r="BI106" s="10">
        <f>VLOOKUP($A106,'5.Sep'!$I$8:$K$41,3,0)</f>
        <v>1E-4</v>
      </c>
      <c r="BJ106" s="10">
        <f>VLOOKUP($A106,'6.Sep'!$I$8:$K$41,3,0)</f>
        <v>1E-4</v>
      </c>
      <c r="BK106" s="10">
        <f>VLOOKUP($A106,'7.Sep'!$I$8:$K$41,3,0)</f>
        <v>1E-4</v>
      </c>
      <c r="BL106" s="10">
        <f>VLOOKUP($A106,'8.Sep'!$I$8:$K$41,3,0)</f>
        <v>1E-4</v>
      </c>
      <c r="BM106" s="10">
        <f>VLOOKUP($A106,'9.Sep'!$I$8:$K$41,3,0)</f>
        <v>1E-4</v>
      </c>
      <c r="BN106" s="10">
        <f>VLOOKUP($A106,'10.Sep'!$I$8:$K$41,3,0)</f>
        <v>0</v>
      </c>
      <c r="BO106" s="10">
        <f>VLOOKUP($A106,'11.Sep'!$I$8:$K$41,3,0)</f>
        <v>1E-4</v>
      </c>
      <c r="BP106" s="8">
        <f>VLOOKUP($A106,'12.Sep'!$I$8:$K$41,3,0)</f>
        <v>0</v>
      </c>
      <c r="BQ106" s="8">
        <f>VLOOKUP($A106,'13.Sep'!$I$8:$K$41,3,0)</f>
        <v>1E-4</v>
      </c>
      <c r="BR106" s="8">
        <f>VLOOKUP($A106,'14.Sep'!$I$8:$K$41,3,0)</f>
        <v>1E-4</v>
      </c>
      <c r="BS106" s="8">
        <f>VLOOKUP($A106,'15.Sep'!$I$8:$K$41,3,0)</f>
        <v>1E-4</v>
      </c>
      <c r="BT106" s="8">
        <f>VLOOKUP($A106,'16.Sep'!$I$8:$K$41,3,0)</f>
        <v>1E-4</v>
      </c>
      <c r="BU106" s="8">
        <f>VLOOKUP($A106,'17.Sep'!$I$8:$K$41,3,0)</f>
        <v>1E-4</v>
      </c>
      <c r="BV106" s="8">
        <f>VLOOKUP($A106,'18.Sep'!$I$8:$K$41,3,0)</f>
        <v>1E-4</v>
      </c>
      <c r="BW106" s="8">
        <f>VLOOKUP($A106,'19.Sep'!$I$8:$K$41,3,0)</f>
        <v>1E-4</v>
      </c>
      <c r="BX106" s="8">
        <f>VLOOKUP($A106,'20.Sep'!$I$8:$K$41,3,0)</f>
        <v>1E-4</v>
      </c>
      <c r="BY106" s="8">
        <f>VLOOKUP($A106,'21.Sep'!$I$8:$K$41,3,0)</f>
        <v>1E-4</v>
      </c>
      <c r="BZ106" s="8">
        <f>VLOOKUP($A106,'22.Sep'!$I$8:$K$41,3,0)</f>
        <v>1E-4</v>
      </c>
      <c r="CA106" s="8">
        <f>VLOOKUP($A106,'23.Sep'!$I$8:$K$41,3,0)</f>
        <v>1E-4</v>
      </c>
      <c r="CB106" s="8">
        <f>VLOOKUP($A106,'24.Sep'!$I$8:$K$41,3,0)</f>
        <v>1E-4</v>
      </c>
      <c r="CC106" s="8">
        <f>VLOOKUP($A106,'25.Sep'!$I$8:$K$41,3,0)</f>
        <v>1E-4</v>
      </c>
    </row>
    <row r="107" spans="1:81">
      <c r="A107" s="7" t="s">
        <v>103</v>
      </c>
      <c r="B107" s="8">
        <v>1.6666666666666667E-5</v>
      </c>
      <c r="C107" s="8">
        <v>7.1428571428571434E-5</v>
      </c>
      <c r="D107" s="8">
        <v>5.7142857142857148E-5</v>
      </c>
      <c r="E107" s="8">
        <v>1.4285714285714287E-5</v>
      </c>
      <c r="F107" s="8">
        <v>0</v>
      </c>
      <c r="G107" s="8">
        <v>0</v>
      </c>
      <c r="H107" s="8">
        <f t="shared" si="20"/>
        <v>1.4285714285714287E-5</v>
      </c>
      <c r="I107" s="8">
        <f t="shared" si="21"/>
        <v>1.4285714285714287E-5</v>
      </c>
      <c r="J107" s="8">
        <f t="shared" si="22"/>
        <v>5.7142857142857148E-5</v>
      </c>
      <c r="K107" s="8">
        <f t="shared" si="23"/>
        <v>2.8571428571428574E-5</v>
      </c>
      <c r="L107" s="9"/>
      <c r="M107" s="10">
        <v>0</v>
      </c>
      <c r="N107" s="10">
        <v>0</v>
      </c>
      <c r="O107" s="10">
        <v>0</v>
      </c>
      <c r="P107" s="10">
        <v>1E-4</v>
      </c>
      <c r="Q107" s="10">
        <v>0</v>
      </c>
      <c r="R107" s="10">
        <v>0</v>
      </c>
      <c r="S107" s="10">
        <v>1E-4</v>
      </c>
      <c r="T107" s="10">
        <v>0</v>
      </c>
      <c r="U107" s="10">
        <v>0</v>
      </c>
      <c r="V107" s="10">
        <v>0</v>
      </c>
      <c r="W107" s="10">
        <v>2.0000000000000001E-4</v>
      </c>
      <c r="X107" s="10">
        <v>1E-4</v>
      </c>
      <c r="Y107" s="10">
        <v>1E-4</v>
      </c>
      <c r="Z107" s="10">
        <v>0</v>
      </c>
      <c r="AA107" s="10">
        <v>0</v>
      </c>
      <c r="AB107" s="10">
        <v>1E-4</v>
      </c>
      <c r="AC107" s="10">
        <v>1E-4</v>
      </c>
      <c r="AD107" s="10">
        <v>0</v>
      </c>
      <c r="AE107" s="10">
        <v>1E-4</v>
      </c>
      <c r="AF107" s="10">
        <v>1E-4</v>
      </c>
      <c r="AG107" s="10">
        <v>0</v>
      </c>
      <c r="AH107" s="10">
        <v>0</v>
      </c>
      <c r="AI107" s="10">
        <v>1E-4</v>
      </c>
      <c r="AJ107" s="10">
        <v>0</v>
      </c>
      <c r="AK107" s="10">
        <v>0</v>
      </c>
      <c r="AL107" s="10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10">
        <v>0</v>
      </c>
      <c r="BA107" s="8">
        <v>0</v>
      </c>
      <c r="BB107" s="8">
        <v>0</v>
      </c>
      <c r="BC107" s="8">
        <v>1E-4</v>
      </c>
      <c r="BD107" s="10">
        <v>0</v>
      </c>
      <c r="BE107" s="8">
        <f>VLOOKUP($A107,'1.Sep'!$I$8:$K$41,3,0)</f>
        <v>0</v>
      </c>
      <c r="BF107" s="10">
        <v>0</v>
      </c>
      <c r="BG107" s="8">
        <f>VLOOKUP($A107,'3.Sep'!$I$8:$K$41,3,0)</f>
        <v>0</v>
      </c>
      <c r="BH107" s="10">
        <f>VLOOKUP($A107,'4.Sep'!$I$8:$K$41,3,0)</f>
        <v>0</v>
      </c>
      <c r="BI107" s="10">
        <f>VLOOKUP($A107,'5.Sep'!$I$8:$K$41,3,0)</f>
        <v>0</v>
      </c>
      <c r="BJ107" s="8">
        <v>0</v>
      </c>
      <c r="BK107" s="10">
        <v>0</v>
      </c>
      <c r="BL107" s="10">
        <f>VLOOKUP($A107,'8.Sep'!$I$8:$K$41,3,0)</f>
        <v>0</v>
      </c>
      <c r="BM107" s="10">
        <f>VLOOKUP($A107,'9.Sep'!$I$8:$K$41,3,0)</f>
        <v>0</v>
      </c>
      <c r="BN107" s="10">
        <f>VLOOKUP($A107,'10.Sep'!$I$8:$K$41,3,0)</f>
        <v>1E-4</v>
      </c>
      <c r="BO107" s="10">
        <f>VLOOKUP($A107,'11.Sep'!$I$8:$K$41,3,0)</f>
        <v>0</v>
      </c>
      <c r="BP107" s="8">
        <f>VLOOKUP($A107,'12.Sep'!$I$8:$K$41,3,0)</f>
        <v>1E-4</v>
      </c>
      <c r="BQ107" s="8">
        <f>VLOOKUP($A107,'13.Sep'!$I$8:$K$41,3,0)</f>
        <v>0</v>
      </c>
      <c r="BR107" s="8">
        <f>VLOOKUP($A107,'14.Sep'!$I$8:$K$41,3,0)</f>
        <v>0</v>
      </c>
      <c r="BS107" s="8">
        <f>VLOOKUP($A107,'15.Sep'!$I$8:$K$41,3,0)</f>
        <v>1E-4</v>
      </c>
      <c r="BT107" s="8">
        <f>VLOOKUP($A107,'16.Sep'!$I$8:$K$41,3,0)</f>
        <v>2.0000000000000001E-4</v>
      </c>
      <c r="BU107" s="8">
        <f>VLOOKUP($A107,'17.Sep'!$I$8:$K$41,3,0)</f>
        <v>0</v>
      </c>
      <c r="BV107" s="8">
        <f>VLOOKUP($A107,'18.Sep'!$I$8:$K$41,3,0)</f>
        <v>0</v>
      </c>
      <c r="BW107" s="8">
        <f>VLOOKUP($A107,'19.Sep'!$I$8:$K$41,3,0)</f>
        <v>0</v>
      </c>
      <c r="BX107" s="8">
        <v>0</v>
      </c>
      <c r="BY107" s="8">
        <f>VLOOKUP($A107,'21.Sep'!$I$8:$K$41,3,0)</f>
        <v>0</v>
      </c>
      <c r="BZ107" s="8">
        <f>VLOOKUP($A107,'22.Sep'!$I$8:$K$41,3,0)</f>
        <v>0</v>
      </c>
      <c r="CA107" s="8">
        <f>VLOOKUP($A107,'23.Sep'!$I$8:$K$41,3,0)</f>
        <v>0</v>
      </c>
      <c r="CB107" s="8">
        <f>VLOOKUP($A107,'24.Sep'!$I$8:$K$41,3,0)</f>
        <v>1E-4</v>
      </c>
      <c r="CC107" s="8">
        <f>VLOOKUP($A107,'25.Sep'!$I$8:$K$41,3,0)</f>
        <v>1E-4</v>
      </c>
    </row>
    <row r="108" spans="1:81">
      <c r="A108" s="14" t="s">
        <v>70</v>
      </c>
      <c r="B108" s="12">
        <v>8.166666666666666E-4</v>
      </c>
      <c r="C108" s="12">
        <v>8.714285714285715E-4</v>
      </c>
      <c r="D108" s="12">
        <v>9.2857142857142867E-4</v>
      </c>
      <c r="E108" s="12">
        <v>7.7142857142857156E-4</v>
      </c>
      <c r="F108" s="12">
        <v>7.5714285714285727E-4</v>
      </c>
      <c r="G108" s="12">
        <v>8.0000000000000015E-4</v>
      </c>
      <c r="H108" s="12">
        <f t="shared" ref="H108" si="24">SUM(H101:H107)</f>
        <v>8.0000000000000015E-4</v>
      </c>
      <c r="I108" s="12">
        <f t="shared" ref="I108:J108" si="25">SUM(I101:I107)</f>
        <v>6.8571428571428592E-4</v>
      </c>
      <c r="J108" s="12">
        <f t="shared" si="25"/>
        <v>7.2857142857142869E-4</v>
      </c>
      <c r="K108" s="12">
        <f t="shared" ref="K108" si="26">SUM(K101:K107)</f>
        <v>7.2857142857142869E-4</v>
      </c>
      <c r="L108" s="9"/>
      <c r="M108" s="13">
        <v>1.6999999999999999E-3</v>
      </c>
      <c r="N108" s="13">
        <v>8.0000000000000004E-4</v>
      </c>
      <c r="O108" s="13">
        <v>2.0000000000000001E-4</v>
      </c>
      <c r="P108" s="13">
        <v>6.0000000000000006E-4</v>
      </c>
      <c r="Q108" s="13">
        <v>8.9999999999999998E-4</v>
      </c>
      <c r="R108" s="13">
        <v>6.9999999999999999E-4</v>
      </c>
      <c r="S108" s="13">
        <v>6.0000000000000006E-4</v>
      </c>
      <c r="T108" s="13">
        <v>1.2000000000000001E-3</v>
      </c>
      <c r="U108" s="13">
        <v>9.0000000000000008E-4</v>
      </c>
      <c r="V108" s="13">
        <v>2.9999999999999997E-4</v>
      </c>
      <c r="W108" s="13">
        <v>8.9999999999999998E-4</v>
      </c>
      <c r="X108" s="13">
        <v>1E-3</v>
      </c>
      <c r="Y108" s="13">
        <v>1.2000000000000001E-3</v>
      </c>
      <c r="Z108" s="13">
        <v>9.0000000000000008E-4</v>
      </c>
      <c r="AA108" s="13">
        <v>8.0000000000000015E-4</v>
      </c>
      <c r="AB108" s="13">
        <v>1E-3</v>
      </c>
      <c r="AC108" s="13">
        <v>9.0000000000000008E-4</v>
      </c>
      <c r="AD108" s="13">
        <v>1E-3</v>
      </c>
      <c r="AE108" s="13">
        <v>7.000000000000001E-4</v>
      </c>
      <c r="AF108" s="13">
        <v>1.2000000000000001E-3</v>
      </c>
      <c r="AG108" s="13">
        <v>1.1000000000000001E-3</v>
      </c>
      <c r="AH108" s="13">
        <v>6.9999999999999999E-4</v>
      </c>
      <c r="AI108" s="13">
        <v>8.0000000000000015E-4</v>
      </c>
      <c r="AJ108" s="13">
        <v>6.9999999999999999E-4</v>
      </c>
      <c r="AK108" s="13">
        <v>9.0000000000000008E-4</v>
      </c>
      <c r="AL108" s="13">
        <v>6.0000000000000006E-4</v>
      </c>
      <c r="AM108" s="12">
        <v>5.9999999999999995E-4</v>
      </c>
      <c r="AN108" s="12">
        <v>5.0000000000000001E-4</v>
      </c>
      <c r="AO108" s="12">
        <v>6.9999999999999999E-4</v>
      </c>
      <c r="AP108" s="12">
        <v>8.0000000000000015E-4</v>
      </c>
      <c r="AQ108" s="12">
        <v>7.000000000000001E-4</v>
      </c>
      <c r="AR108" s="12">
        <v>1.1000000000000001E-3</v>
      </c>
      <c r="AS108" s="12">
        <v>8.9999999999999998E-4</v>
      </c>
      <c r="AT108" s="12">
        <v>6.0000000000000006E-4</v>
      </c>
      <c r="AU108" s="12">
        <v>1E-3</v>
      </c>
      <c r="AV108" s="12">
        <v>9.0000000000000008E-4</v>
      </c>
      <c r="AW108" s="12">
        <v>7.000000000000001E-4</v>
      </c>
      <c r="AX108" s="12">
        <v>7.000000000000001E-4</v>
      </c>
      <c r="AY108" s="12">
        <v>8.0000000000000015E-4</v>
      </c>
      <c r="AZ108" s="12">
        <v>7.000000000000001E-4</v>
      </c>
      <c r="BA108" s="12">
        <v>8.0000000000000004E-4</v>
      </c>
      <c r="BB108" s="12">
        <v>9.0000000000000008E-4</v>
      </c>
      <c r="BC108" s="12">
        <v>8.0000000000000015E-4</v>
      </c>
      <c r="BD108" s="12">
        <v>8.0000000000000004E-4</v>
      </c>
      <c r="BE108" s="12">
        <f t="shared" ref="BE108:CC108" si="27">SUM(BE101:BE107)</f>
        <v>8.0000000000000004E-4</v>
      </c>
      <c r="BF108" s="12">
        <f t="shared" si="27"/>
        <v>7.000000000000001E-4</v>
      </c>
      <c r="BG108" s="12">
        <f t="shared" si="27"/>
        <v>8.0000000000000004E-4</v>
      </c>
      <c r="BH108" s="13">
        <f t="shared" si="27"/>
        <v>8.0000000000000015E-4</v>
      </c>
      <c r="BI108" s="13">
        <f t="shared" si="27"/>
        <v>7.000000000000001E-4</v>
      </c>
      <c r="BJ108" s="13">
        <f t="shared" si="27"/>
        <v>8.9999999999999998E-4</v>
      </c>
      <c r="BK108" s="13">
        <f t="shared" si="27"/>
        <v>6.9999999999999999E-4</v>
      </c>
      <c r="BL108" s="13">
        <f t="shared" si="27"/>
        <v>6.0000000000000006E-4</v>
      </c>
      <c r="BM108" s="13">
        <f t="shared" si="27"/>
        <v>6.0000000000000006E-4</v>
      </c>
      <c r="BN108" s="13">
        <f t="shared" si="27"/>
        <v>5.0000000000000001E-4</v>
      </c>
      <c r="BO108" s="13">
        <f t="shared" si="27"/>
        <v>8.0000000000000004E-4</v>
      </c>
      <c r="BP108" s="12">
        <f t="shared" si="27"/>
        <v>8.0000000000000004E-4</v>
      </c>
      <c r="BQ108" s="12">
        <f t="shared" si="27"/>
        <v>6.9999999999999999E-4</v>
      </c>
      <c r="BR108" s="12">
        <f t="shared" si="27"/>
        <v>6.9999999999999999E-4</v>
      </c>
      <c r="BS108" s="12">
        <f t="shared" si="27"/>
        <v>7.000000000000001E-4</v>
      </c>
      <c r="BT108" s="12">
        <f t="shared" si="27"/>
        <v>9.0000000000000008E-4</v>
      </c>
      <c r="BU108" s="12">
        <f t="shared" si="27"/>
        <v>7.000000000000001E-4</v>
      </c>
      <c r="BV108" s="12">
        <f t="shared" si="27"/>
        <v>6.0000000000000006E-4</v>
      </c>
      <c r="BW108" s="12">
        <f t="shared" si="27"/>
        <v>6.0000000000000006E-4</v>
      </c>
      <c r="BX108" s="12">
        <f t="shared" si="27"/>
        <v>6.0000000000000006E-4</v>
      </c>
      <c r="BY108" s="12">
        <f t="shared" si="27"/>
        <v>8.0000000000000015E-4</v>
      </c>
      <c r="BZ108" s="12">
        <f t="shared" si="27"/>
        <v>9.0000000000000008E-4</v>
      </c>
      <c r="CA108" s="12">
        <f t="shared" si="27"/>
        <v>7.000000000000001E-4</v>
      </c>
      <c r="CB108" s="12">
        <f t="shared" si="27"/>
        <v>8.0000000000000015E-4</v>
      </c>
      <c r="CC108" s="12">
        <f t="shared" si="27"/>
        <v>7.000000000000001E-4</v>
      </c>
    </row>
    <row r="109" spans="1:81">
      <c r="A109" s="15" t="s">
        <v>71</v>
      </c>
      <c r="B109" s="16">
        <v>52456</v>
      </c>
      <c r="C109" s="16">
        <v>111266</v>
      </c>
      <c r="D109" s="16">
        <v>311372</v>
      </c>
      <c r="E109" s="16">
        <v>458636</v>
      </c>
      <c r="F109" s="16">
        <v>592386</v>
      </c>
      <c r="G109" s="16">
        <v>657843</v>
      </c>
      <c r="H109" s="16">
        <f>SUM(BB109:BH109)</f>
        <v>636928</v>
      </c>
      <c r="I109" s="16">
        <f>SUM(BI109:BO109)</f>
        <v>681361</v>
      </c>
      <c r="J109" s="16">
        <f>SUM(BP109:BV109)</f>
        <v>772190</v>
      </c>
      <c r="K109" s="16">
        <f>SUM(BW109:CC109)</f>
        <v>859257</v>
      </c>
      <c r="L109" s="9"/>
      <c r="M109" s="17">
        <v>1768</v>
      </c>
      <c r="N109" s="17">
        <v>5391</v>
      </c>
      <c r="O109" s="17">
        <v>9379</v>
      </c>
      <c r="P109" s="17">
        <v>12252</v>
      </c>
      <c r="Q109" s="17">
        <v>11716</v>
      </c>
      <c r="R109" s="17">
        <v>11950</v>
      </c>
      <c r="S109" s="17">
        <v>14199</v>
      </c>
      <c r="T109" s="17">
        <v>11024</v>
      </c>
      <c r="U109" s="17">
        <v>13434</v>
      </c>
      <c r="V109" s="17">
        <v>2878</v>
      </c>
      <c r="W109" s="17">
        <v>6299</v>
      </c>
      <c r="X109" s="17">
        <v>34387</v>
      </c>
      <c r="Y109" s="17">
        <v>29045</v>
      </c>
      <c r="Z109" s="17">
        <v>41566</v>
      </c>
      <c r="AA109" s="17">
        <v>34959</v>
      </c>
      <c r="AB109" s="17">
        <v>39389</v>
      </c>
      <c r="AC109" s="17">
        <v>44280</v>
      </c>
      <c r="AD109" s="17">
        <v>48559</v>
      </c>
      <c r="AE109" s="17">
        <v>48980</v>
      </c>
      <c r="AF109" s="17">
        <v>53639</v>
      </c>
      <c r="AG109" s="17">
        <v>54181</v>
      </c>
      <c r="AH109" s="17">
        <v>59783</v>
      </c>
      <c r="AI109" s="17">
        <v>55922</v>
      </c>
      <c r="AJ109" s="17">
        <v>64955</v>
      </c>
      <c r="AK109" s="17">
        <v>70525</v>
      </c>
      <c r="AL109" s="17">
        <v>73376</v>
      </c>
      <c r="AM109" s="16">
        <v>79894</v>
      </c>
      <c r="AN109" s="16">
        <v>73326</v>
      </c>
      <c r="AO109" s="16">
        <v>75244</v>
      </c>
      <c r="AP109" s="16">
        <v>78193</v>
      </c>
      <c r="AQ109" s="16">
        <v>86365</v>
      </c>
      <c r="AR109" s="16">
        <v>87371</v>
      </c>
      <c r="AS109" s="16">
        <v>94412</v>
      </c>
      <c r="AT109" s="16">
        <v>97475</v>
      </c>
      <c r="AU109" s="16">
        <v>92763</v>
      </c>
      <c r="AV109" s="16">
        <v>91075</v>
      </c>
      <c r="AW109" s="16">
        <v>92829</v>
      </c>
      <c r="AX109" s="16">
        <v>95737</v>
      </c>
      <c r="AY109" s="16">
        <v>95435</v>
      </c>
      <c r="AZ109" s="16">
        <v>96632</v>
      </c>
      <c r="BA109" s="16">
        <v>93372</v>
      </c>
      <c r="BB109" s="16">
        <v>96813</v>
      </c>
      <c r="BC109" s="16">
        <v>94043</v>
      </c>
      <c r="BD109" s="16">
        <v>64720</v>
      </c>
      <c r="BE109" s="16">
        <f>'1.Sep'!$K$2</f>
        <v>95066</v>
      </c>
      <c r="BF109" s="16">
        <f>'2.Sep'!$K$2</f>
        <v>93974</v>
      </c>
      <c r="BG109" s="16">
        <f>'3.Sep'!$K$2</f>
        <v>95925</v>
      </c>
      <c r="BH109" s="17">
        <f>'4.Sep'!$K$2</f>
        <v>96387</v>
      </c>
      <c r="BI109" s="17">
        <f>'5.Sep'!$K$2</f>
        <v>97413</v>
      </c>
      <c r="BJ109" s="17">
        <f>'6.Sep'!$K$2</f>
        <v>99856</v>
      </c>
      <c r="BK109" s="17">
        <f>'7.Sep'!$K$2</f>
        <v>96512</v>
      </c>
      <c r="BL109" s="17">
        <f>'8.Sep'!$K$2</f>
        <v>96609</v>
      </c>
      <c r="BM109" s="17">
        <f>'9.Sep'!$K$2</f>
        <v>92228</v>
      </c>
      <c r="BN109" s="17">
        <f>'10.Sep'!$K$2</f>
        <v>99560</v>
      </c>
      <c r="BO109" s="17">
        <f>'11.Sep'!$K$2</f>
        <v>99183</v>
      </c>
      <c r="BP109" s="16">
        <f>'12.Sep'!$K$2</f>
        <v>101288</v>
      </c>
      <c r="BQ109" s="16">
        <f>'13.Sep'!$K$2</f>
        <v>99729</v>
      </c>
      <c r="BR109" s="16">
        <f>'14.Sep'!$K$2</f>
        <v>108685</v>
      </c>
      <c r="BS109" s="16">
        <f>'15.Sep'!$K$2</f>
        <v>109970</v>
      </c>
      <c r="BT109" s="16">
        <f>'16.Sep'!$K$2</f>
        <v>106737</v>
      </c>
      <c r="BU109" s="16">
        <f>'17.Sep'!$K$2</f>
        <v>123474</v>
      </c>
      <c r="BV109" s="16">
        <f>'18.Sep'!$K$2</f>
        <v>122307</v>
      </c>
      <c r="BW109" s="16">
        <f>'19.Sep'!$K$2</f>
        <v>120934</v>
      </c>
      <c r="BX109" s="16">
        <f>'20.Sep'!$K$2</f>
        <v>119943</v>
      </c>
      <c r="BY109" s="16">
        <f>'21.Sep'!$K$2</f>
        <v>124399</v>
      </c>
      <c r="BZ109" s="16">
        <f>'22.Sep'!$K$2</f>
        <v>127508</v>
      </c>
      <c r="CA109" s="16">
        <f>'23.Sep'!$K$2</f>
        <v>112573</v>
      </c>
      <c r="CB109" s="16">
        <f>'24.Sep'!$K$2</f>
        <v>121654</v>
      </c>
      <c r="CC109" s="16">
        <f>'25.Sep'!$K$2</f>
        <v>132246</v>
      </c>
    </row>
    <row r="110" spans="1:81">
      <c r="A110" s="15" t="s">
        <v>72</v>
      </c>
      <c r="B110" s="16">
        <v>52418</v>
      </c>
      <c r="C110" s="16">
        <v>111143</v>
      </c>
      <c r="D110" s="16">
        <v>311045</v>
      </c>
      <c r="E110" s="16">
        <v>458235</v>
      </c>
      <c r="F110" s="16">
        <v>591840</v>
      </c>
      <c r="G110" s="16">
        <v>657264</v>
      </c>
      <c r="H110" s="16">
        <f>SUM(BB110:BH110)</f>
        <v>636360</v>
      </c>
      <c r="I110" s="16">
        <f>SUM(BI110:BO110)</f>
        <v>680819</v>
      </c>
      <c r="J110" s="16">
        <f>SUM(BP110:BV110)</f>
        <v>771540</v>
      </c>
      <c r="K110" s="16">
        <f>SUM(BW110:CC110)</f>
        <v>858558</v>
      </c>
      <c r="L110" s="9"/>
      <c r="M110" s="17">
        <v>1764</v>
      </c>
      <c r="N110" s="17">
        <v>5386</v>
      </c>
      <c r="O110" s="17">
        <v>9375</v>
      </c>
      <c r="P110" s="17">
        <v>12245</v>
      </c>
      <c r="Q110" s="17">
        <v>11707</v>
      </c>
      <c r="R110" s="17">
        <v>11941</v>
      </c>
      <c r="S110" s="17">
        <v>14190</v>
      </c>
      <c r="T110" s="17">
        <v>11011</v>
      </c>
      <c r="U110" s="17">
        <v>13420</v>
      </c>
      <c r="V110" s="17">
        <v>2877</v>
      </c>
      <c r="W110" s="17">
        <v>6293</v>
      </c>
      <c r="X110" s="17">
        <v>34349</v>
      </c>
      <c r="Y110" s="17">
        <v>29003</v>
      </c>
      <c r="Z110" s="17">
        <v>41522</v>
      </c>
      <c r="AA110" s="17">
        <v>34930</v>
      </c>
      <c r="AB110" s="17">
        <v>39344</v>
      </c>
      <c r="AC110" s="17">
        <v>44226</v>
      </c>
      <c r="AD110" s="17">
        <v>48505</v>
      </c>
      <c r="AE110" s="17">
        <v>48941</v>
      </c>
      <c r="AF110" s="17">
        <v>53577</v>
      </c>
      <c r="AG110" s="17">
        <v>54112</v>
      </c>
      <c r="AH110" s="17">
        <v>59735</v>
      </c>
      <c r="AI110" s="17">
        <v>55876</v>
      </c>
      <c r="AJ110" s="17">
        <v>64902</v>
      </c>
      <c r="AK110" s="17">
        <v>70452</v>
      </c>
      <c r="AL110" s="17">
        <v>73323</v>
      </c>
      <c r="AM110" s="16">
        <v>79835</v>
      </c>
      <c r="AN110" s="16">
        <v>73271</v>
      </c>
      <c r="AO110" s="16">
        <v>75177</v>
      </c>
      <c r="AP110" s="16">
        <v>78118</v>
      </c>
      <c r="AQ110" s="16">
        <v>86288</v>
      </c>
      <c r="AR110" s="16">
        <v>87271</v>
      </c>
      <c r="AS110" s="16">
        <v>94318</v>
      </c>
      <c r="AT110" s="16">
        <v>97397</v>
      </c>
      <c r="AU110" s="16">
        <v>92669</v>
      </c>
      <c r="AV110" s="16">
        <v>90981</v>
      </c>
      <c r="AW110" s="16">
        <v>92754</v>
      </c>
      <c r="AX110" s="16">
        <v>95652</v>
      </c>
      <c r="AY110" s="16">
        <v>95351</v>
      </c>
      <c r="AZ110" s="16">
        <v>96557</v>
      </c>
      <c r="BA110" s="16">
        <v>93300</v>
      </c>
      <c r="BB110" s="16">
        <v>96718</v>
      </c>
      <c r="BC110" s="16">
        <v>93962</v>
      </c>
      <c r="BD110" s="16">
        <v>64658</v>
      </c>
      <c r="BE110" s="16">
        <f>'1.Sep'!$K$3</f>
        <v>94988</v>
      </c>
      <c r="BF110" s="16">
        <f>'2.Sep'!$K$3</f>
        <v>93907</v>
      </c>
      <c r="BG110" s="16">
        <f>'3.Sep'!$K$3</f>
        <v>95830</v>
      </c>
      <c r="BH110" s="17">
        <f>'4.Sep'!$K$3</f>
        <v>96297</v>
      </c>
      <c r="BI110" s="17">
        <f>'5.Sep'!$K$3</f>
        <v>97338</v>
      </c>
      <c r="BJ110" s="17">
        <f>'6.Sep'!$K$3</f>
        <v>99773</v>
      </c>
      <c r="BK110" s="17">
        <f>'7.Sep'!$K$3</f>
        <v>96433</v>
      </c>
      <c r="BL110" s="17">
        <f>'8.Sep'!$K$3</f>
        <v>96540</v>
      </c>
      <c r="BM110" s="17">
        <f>'9.Sep'!$K$3</f>
        <v>92156</v>
      </c>
      <c r="BN110" s="17">
        <f>'10.Sep'!$K$3</f>
        <v>99496</v>
      </c>
      <c r="BO110" s="17">
        <f>'11.Sep'!$K$3</f>
        <v>99083</v>
      </c>
      <c r="BP110" s="16">
        <f>'12.Sep'!$K$3</f>
        <v>101196</v>
      </c>
      <c r="BQ110" s="16">
        <f>'13.Sep'!$K$3</f>
        <v>99641</v>
      </c>
      <c r="BR110" s="16">
        <f>'14.Sep'!$K$3</f>
        <v>108605</v>
      </c>
      <c r="BS110" s="16">
        <f>'15.Sep'!$K$3</f>
        <v>109886</v>
      </c>
      <c r="BT110" s="16">
        <f>'16.Sep'!$K$3</f>
        <v>106631</v>
      </c>
      <c r="BU110" s="16">
        <f>'17.Sep'!$K$3</f>
        <v>123371</v>
      </c>
      <c r="BV110" s="16">
        <f>'18.Sep'!$K$3</f>
        <v>122210</v>
      </c>
      <c r="BW110" s="16">
        <f>'19.Sep'!$K$3</f>
        <v>120844</v>
      </c>
      <c r="BX110" s="16">
        <f>'20.Sep'!$K$3</f>
        <v>119860</v>
      </c>
      <c r="BY110" s="16">
        <f>'21.Sep'!$K$3</f>
        <v>124278</v>
      </c>
      <c r="BZ110" s="16">
        <f>'22.Sep'!$K$3</f>
        <v>127382</v>
      </c>
      <c r="CA110" s="16">
        <f>'23.Sep'!$K$3</f>
        <v>112483</v>
      </c>
      <c r="CB110" s="16">
        <f>'24.Sep'!$K$3</f>
        <v>121563</v>
      </c>
      <c r="CC110" s="16">
        <f>'25.Sep'!$K$3</f>
        <v>132148</v>
      </c>
    </row>
    <row r="111" spans="1:8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</row>
    <row r="112" spans="1:81"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</row>
    <row r="113" spans="1:81"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</row>
    <row r="114" spans="1:81"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</row>
    <row r="115" spans="1:81"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</row>
    <row r="116" spans="1:81" ht="19.5">
      <c r="A116" s="1" t="s">
        <v>136</v>
      </c>
      <c r="B116" s="2" t="s">
        <v>1</v>
      </c>
      <c r="C116" s="2" t="s">
        <v>118</v>
      </c>
      <c r="D116" s="2" t="s">
        <v>128</v>
      </c>
      <c r="E116" s="2" t="s">
        <v>144</v>
      </c>
      <c r="F116" s="2" t="s">
        <v>151</v>
      </c>
      <c r="G116" s="2" t="s">
        <v>162</v>
      </c>
      <c r="H116" s="2" t="s">
        <v>163</v>
      </c>
      <c r="I116" s="2" t="s">
        <v>168</v>
      </c>
      <c r="J116" s="2" t="s">
        <v>173</v>
      </c>
      <c r="K116" s="2" t="s">
        <v>178</v>
      </c>
      <c r="L116" s="3"/>
      <c r="M116" s="5">
        <v>44761</v>
      </c>
      <c r="N116" s="5">
        <v>44762</v>
      </c>
      <c r="O116" s="5">
        <v>44763</v>
      </c>
      <c r="P116" s="5">
        <v>44764</v>
      </c>
      <c r="Q116" s="4">
        <v>44765</v>
      </c>
      <c r="R116" s="4">
        <v>44766</v>
      </c>
      <c r="S116" s="4">
        <v>44767</v>
      </c>
      <c r="T116" s="4">
        <v>44768</v>
      </c>
      <c r="U116" s="4">
        <v>44769</v>
      </c>
      <c r="V116" s="4">
        <v>44770</v>
      </c>
      <c r="W116" s="4">
        <v>44771</v>
      </c>
      <c r="X116" s="4">
        <v>44772</v>
      </c>
      <c r="Y116" s="4">
        <v>44773</v>
      </c>
      <c r="Z116" s="4">
        <v>44774</v>
      </c>
      <c r="AA116" s="4">
        <v>44775</v>
      </c>
      <c r="AB116" s="4">
        <v>44776</v>
      </c>
      <c r="AC116" s="4">
        <v>44777</v>
      </c>
      <c r="AD116" s="4">
        <v>44778</v>
      </c>
      <c r="AE116" s="4">
        <v>44779</v>
      </c>
      <c r="AF116" s="5">
        <v>44780</v>
      </c>
      <c r="AG116" s="5">
        <v>44781</v>
      </c>
      <c r="AH116" s="5">
        <v>44782</v>
      </c>
      <c r="AI116" s="5">
        <v>44783</v>
      </c>
      <c r="AJ116" s="5">
        <v>44784</v>
      </c>
      <c r="AK116" s="5">
        <v>44785</v>
      </c>
      <c r="AL116" s="5">
        <v>44786</v>
      </c>
      <c r="AM116" s="4">
        <v>44787</v>
      </c>
      <c r="AN116" s="4">
        <v>44788</v>
      </c>
      <c r="AO116" s="4">
        <v>44789</v>
      </c>
      <c r="AP116" s="4">
        <v>44790</v>
      </c>
      <c r="AQ116" s="4">
        <v>44791</v>
      </c>
      <c r="AR116" s="4">
        <v>44792</v>
      </c>
      <c r="AS116" s="4">
        <v>44793</v>
      </c>
      <c r="AT116" s="4">
        <v>44794</v>
      </c>
      <c r="AU116" s="4">
        <v>44795</v>
      </c>
      <c r="AV116" s="4">
        <v>44796</v>
      </c>
      <c r="AW116" s="4">
        <v>44797</v>
      </c>
      <c r="AX116" s="4">
        <v>44798</v>
      </c>
      <c r="AY116" s="4">
        <v>44799</v>
      </c>
      <c r="AZ116" s="4">
        <v>44800</v>
      </c>
      <c r="BA116" s="4">
        <v>44801</v>
      </c>
      <c r="BB116" s="4">
        <v>44802</v>
      </c>
      <c r="BC116" s="4">
        <v>44803</v>
      </c>
      <c r="BD116" s="4">
        <v>44804</v>
      </c>
      <c r="BE116" s="4">
        <v>44805</v>
      </c>
      <c r="BF116" s="4">
        <v>44806</v>
      </c>
      <c r="BG116" s="4">
        <v>44807</v>
      </c>
      <c r="BH116" s="5">
        <v>44808</v>
      </c>
      <c r="BI116" s="5">
        <v>44809</v>
      </c>
      <c r="BJ116" s="5">
        <v>44810</v>
      </c>
      <c r="BK116" s="5">
        <v>44811</v>
      </c>
      <c r="BL116" s="5">
        <v>44812</v>
      </c>
      <c r="BM116" s="5">
        <v>44813</v>
      </c>
      <c r="BN116" s="5">
        <v>44814</v>
      </c>
      <c r="BO116" s="5">
        <v>44815</v>
      </c>
      <c r="BP116" s="4">
        <v>44816</v>
      </c>
      <c r="BQ116" s="4">
        <v>44817</v>
      </c>
      <c r="BR116" s="4">
        <v>44818</v>
      </c>
      <c r="BS116" s="4">
        <v>44819</v>
      </c>
      <c r="BT116" s="4">
        <v>44820</v>
      </c>
      <c r="BU116" s="4">
        <v>44821</v>
      </c>
      <c r="BV116" s="4">
        <v>44822</v>
      </c>
      <c r="BW116" s="4">
        <v>44823</v>
      </c>
      <c r="BX116" s="4">
        <v>44824</v>
      </c>
      <c r="BY116" s="4">
        <v>44825</v>
      </c>
      <c r="BZ116" s="4">
        <v>44826</v>
      </c>
      <c r="CA116" s="4">
        <v>44827</v>
      </c>
      <c r="CB116" s="4">
        <v>44828</v>
      </c>
      <c r="CC116" s="4">
        <v>44829</v>
      </c>
    </row>
    <row r="117" spans="1:81">
      <c r="A117" s="7" t="s">
        <v>2</v>
      </c>
      <c r="B117" s="8">
        <v>0</v>
      </c>
      <c r="C117" s="8">
        <v>0</v>
      </c>
      <c r="D117" s="8">
        <v>1.9857142857142855E-3</v>
      </c>
      <c r="E117" s="8">
        <v>3.9857142857142851E-3</v>
      </c>
      <c r="F117" s="8">
        <v>3.785714285714285E-3</v>
      </c>
      <c r="G117" s="8">
        <v>3.5000000000000001E-3</v>
      </c>
      <c r="H117" s="8">
        <f>AVERAGE(BB117:BH117)</f>
        <v>3.3999999999999998E-3</v>
      </c>
      <c r="I117" s="8">
        <f>AVERAGE(BI117:BO117)</f>
        <v>2.8428571428571426E-3</v>
      </c>
      <c r="J117" s="8">
        <f>AVERAGE(BP117:BV117)</f>
        <v>2.9285714285714288E-3</v>
      </c>
      <c r="K117" s="8">
        <f>AVERAGE(BW117:CC117)</f>
        <v>2.9000000000000002E-3</v>
      </c>
      <c r="L117" s="9"/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4.7999999999999996E-3</v>
      </c>
      <c r="AE117" s="10">
        <v>4.7999999999999996E-3</v>
      </c>
      <c r="AF117" s="10">
        <v>4.3E-3</v>
      </c>
      <c r="AG117" s="10">
        <v>3.7000000000000002E-3</v>
      </c>
      <c r="AH117" s="10">
        <v>4.0000000000000001E-3</v>
      </c>
      <c r="AI117" s="10">
        <v>4.3E-3</v>
      </c>
      <c r="AJ117" s="10">
        <v>3.7000000000000002E-3</v>
      </c>
      <c r="AK117" s="10">
        <v>3.8999999999999998E-3</v>
      </c>
      <c r="AL117" s="10">
        <v>4.7000000000000002E-3</v>
      </c>
      <c r="AM117" s="8">
        <v>3.5999999999999999E-3</v>
      </c>
      <c r="AN117" s="8">
        <v>4.0000000000000001E-3</v>
      </c>
      <c r="AO117" s="8">
        <v>4.1999999999999997E-3</v>
      </c>
      <c r="AP117" s="8">
        <v>3.5999999999999999E-3</v>
      </c>
      <c r="AQ117" s="8">
        <v>3.5999999999999999E-3</v>
      </c>
      <c r="AR117" s="8">
        <v>3.0999999999999999E-3</v>
      </c>
      <c r="AS117" s="8">
        <v>4.4999999999999997E-3</v>
      </c>
      <c r="AT117" s="8">
        <v>3.5000000000000001E-3</v>
      </c>
      <c r="AU117" s="8">
        <v>2.7000000000000001E-3</v>
      </c>
      <c r="AV117" s="8">
        <v>3.5000000000000001E-3</v>
      </c>
      <c r="AW117" s="8">
        <v>4.1000000000000003E-3</v>
      </c>
      <c r="AX117" s="8">
        <v>3.8999999999999998E-3</v>
      </c>
      <c r="AY117" s="8">
        <v>3.8E-3</v>
      </c>
      <c r="AZ117" s="8">
        <v>2.8999999999999998E-3</v>
      </c>
      <c r="BA117" s="8">
        <v>3.5999999999999999E-3</v>
      </c>
      <c r="BB117" s="8">
        <v>3.0000000000000001E-3</v>
      </c>
      <c r="BC117" s="8">
        <v>4.3E-3</v>
      </c>
      <c r="BD117" s="8">
        <v>3.0000000000000001E-3</v>
      </c>
      <c r="BE117" s="8">
        <f>VLOOKUP($A117,'1.Sep'!$M$8:$O$1048576,3,0)</f>
        <v>3.8999999999999998E-3</v>
      </c>
      <c r="BF117" s="8">
        <f>VLOOKUP($A117,'2.Sep'!$M$8:$O$1048576,3,0)</f>
        <v>3.0999999999999999E-3</v>
      </c>
      <c r="BG117" s="8">
        <f>VLOOKUP($A117,'3.Sep'!$M$8:$O$1048576,3,0)</f>
        <v>3.0000000000000001E-3</v>
      </c>
      <c r="BH117" s="10">
        <f>VLOOKUP($A117,'4.Sep'!$M$8:$O$1048576,3,0)</f>
        <v>3.5000000000000001E-3</v>
      </c>
      <c r="BI117" s="10">
        <f>VLOOKUP($A117,'5.Sep'!$M$8:$O$1048576,3,0)</f>
        <v>3.0000000000000001E-3</v>
      </c>
      <c r="BJ117" s="10">
        <f>VLOOKUP($A117,'6.Sep'!$M$8:$O$1048576,3,0)</f>
        <v>3.0000000000000001E-3</v>
      </c>
      <c r="BK117" s="10">
        <f>VLOOKUP($A117,'7.Sep'!$M$8:$O$1048576,3,0)</f>
        <v>3.2000000000000002E-3</v>
      </c>
      <c r="BL117" s="10">
        <f>VLOOKUP($A117,'8.Sep'!$M$8:$O$1048576,3,0)</f>
        <v>2.8999999999999998E-3</v>
      </c>
      <c r="BM117" s="10">
        <f>VLOOKUP($A117,'9.Sep'!$M$8:$O$1048576,3,0)</f>
        <v>2.7000000000000001E-3</v>
      </c>
      <c r="BN117" s="10">
        <f>VLOOKUP($A117,'10.Sep'!$M$8:$O$1048576,3,0)</f>
        <v>2.5999999999999999E-3</v>
      </c>
      <c r="BO117" s="10">
        <f>VLOOKUP($A117,'11.Sep'!$M$8:$O$1048576,3,0)</f>
        <v>2.5000000000000001E-3</v>
      </c>
      <c r="BP117" s="8">
        <f>VLOOKUP($A117,'12.Sep'!$M$8:$O$1048576,3,0)</f>
        <v>2.8999999999999998E-3</v>
      </c>
      <c r="BQ117" s="8">
        <f>VLOOKUP($A117,'13.Sep'!$M$8:$O$1048576,3,0)</f>
        <v>2.5000000000000001E-3</v>
      </c>
      <c r="BR117" s="8">
        <f>VLOOKUP($A117,'14.Sep'!$M$8:$O$1048576,3,0)</f>
        <v>3.3E-3</v>
      </c>
      <c r="BS117" s="8">
        <f>VLOOKUP($A117,'15.Sep'!$M$8:$O$1048576,3,0)</f>
        <v>3.0999999999999999E-3</v>
      </c>
      <c r="BT117" s="8">
        <f>VLOOKUP($A117,'16.Sep'!$M$8:$O$1048576,3,0)</f>
        <v>3.0000000000000001E-3</v>
      </c>
      <c r="BU117" s="8">
        <f>VLOOKUP($A117,'17.Sep'!$M$8:$O$1048576,3,0)</f>
        <v>3.0000000000000001E-3</v>
      </c>
      <c r="BV117" s="8">
        <f>VLOOKUP($A117,'18.Sep'!$M$8:$O$1048576,3,0)</f>
        <v>2.7000000000000001E-3</v>
      </c>
      <c r="BW117" s="8">
        <f>VLOOKUP($A117,'19.Sep'!$M$8:$O$1048576,3,0)</f>
        <v>2.3E-3</v>
      </c>
      <c r="BX117" s="8">
        <f>VLOOKUP($A117,'20.Sep'!$M$8:$O$1048576,3,0)</f>
        <v>3.0999999999999999E-3</v>
      </c>
      <c r="BY117" s="8">
        <f>VLOOKUP($A117,'21.Sep'!$M$8:$O$1048576,3,0)</f>
        <v>3.5000000000000001E-3</v>
      </c>
      <c r="BZ117" s="8">
        <f>VLOOKUP($A117,'22.Sep'!$M$8:$O$1048576,3,0)</f>
        <v>2.8E-3</v>
      </c>
      <c r="CA117" s="8">
        <f>VLOOKUP($A117,'23.Sep'!$M$8:$O$1048576,3,0)</f>
        <v>2.8999999999999998E-3</v>
      </c>
      <c r="CB117" s="8">
        <f>VLOOKUP($A117,'24.Sep'!$M$8:$O$1048576,3,0)</f>
        <v>2.8999999999999998E-3</v>
      </c>
      <c r="CC117" s="8">
        <f>VLOOKUP($A117,'25.Sep'!$M$8:$O$1048576,3,0)</f>
        <v>2.8E-3</v>
      </c>
    </row>
    <row r="118" spans="1:81">
      <c r="A118" s="7" t="s">
        <v>3</v>
      </c>
      <c r="B118" s="8">
        <v>0</v>
      </c>
      <c r="C118" s="8">
        <v>0</v>
      </c>
      <c r="D118" s="8">
        <v>1.3285714285714285E-3</v>
      </c>
      <c r="E118" s="8">
        <v>2.4142857142857139E-3</v>
      </c>
      <c r="F118" s="8">
        <v>2.3E-3</v>
      </c>
      <c r="G118" s="8">
        <v>2.6999999999999997E-3</v>
      </c>
      <c r="H118" s="8">
        <f t="shared" ref="H118:H181" si="28">AVERAGE(BB118:BH118)</f>
        <v>2.3E-3</v>
      </c>
      <c r="I118" s="8">
        <f t="shared" ref="I118:I181" si="29">AVERAGE(BI118:BO118)</f>
        <v>2.1857142857142856E-3</v>
      </c>
      <c r="J118" s="8">
        <f t="shared" ref="J118:J181" si="30">AVERAGE(BP118:BV118)</f>
        <v>2.1714285714285711E-3</v>
      </c>
      <c r="K118" s="8">
        <f t="shared" ref="K118:K181" si="31">AVERAGE(BW118:CC118)</f>
        <v>2.0428571428571427E-3</v>
      </c>
      <c r="L118" s="9"/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4.5999999999999999E-3</v>
      </c>
      <c r="AE118" s="10">
        <v>3.0000000000000001E-3</v>
      </c>
      <c r="AF118" s="10">
        <v>1.6999999999999999E-3</v>
      </c>
      <c r="AG118" s="10">
        <v>2.8999999999999998E-3</v>
      </c>
      <c r="AH118" s="10">
        <v>3.2000000000000002E-3</v>
      </c>
      <c r="AI118" s="10">
        <v>2.8E-3</v>
      </c>
      <c r="AJ118" s="10">
        <v>2.2000000000000001E-3</v>
      </c>
      <c r="AK118" s="10">
        <v>2E-3</v>
      </c>
      <c r="AL118" s="10">
        <v>1.8E-3</v>
      </c>
      <c r="AM118" s="8">
        <v>2E-3</v>
      </c>
      <c r="AN118" s="8">
        <v>1.5E-3</v>
      </c>
      <c r="AO118" s="8">
        <v>2E-3</v>
      </c>
      <c r="AP118" s="8">
        <v>2.2000000000000001E-3</v>
      </c>
      <c r="AQ118" s="8">
        <v>2.5000000000000001E-3</v>
      </c>
      <c r="AR118" s="8">
        <v>2.3999999999999998E-3</v>
      </c>
      <c r="AS118" s="8">
        <v>2.5999999999999999E-3</v>
      </c>
      <c r="AT118" s="8">
        <v>2.8999999999999998E-3</v>
      </c>
      <c r="AU118" s="8">
        <v>2.0999999999999999E-3</v>
      </c>
      <c r="AV118" s="8">
        <v>3.0000000000000001E-3</v>
      </c>
      <c r="AW118" s="8">
        <v>2.7000000000000001E-3</v>
      </c>
      <c r="AX118" s="8">
        <v>3.3999999999999998E-3</v>
      </c>
      <c r="AY118" s="8">
        <v>3.2000000000000002E-3</v>
      </c>
      <c r="AZ118" s="8">
        <v>2E-3</v>
      </c>
      <c r="BA118" s="8">
        <v>2.5000000000000001E-3</v>
      </c>
      <c r="BB118" s="8">
        <v>2.0999999999999999E-3</v>
      </c>
      <c r="BC118" s="8">
        <v>2.2000000000000001E-3</v>
      </c>
      <c r="BD118" s="8">
        <v>2E-3</v>
      </c>
      <c r="BE118" s="8">
        <f>VLOOKUP($A118,'1.Sep'!$M$8:$O$1048576,3,0)</f>
        <v>2.3999999999999998E-3</v>
      </c>
      <c r="BF118" s="8">
        <f>VLOOKUP($A118,'2.Sep'!$M$8:$O$1048576,3,0)</f>
        <v>2E-3</v>
      </c>
      <c r="BG118" s="8">
        <f>VLOOKUP($A118,'3.Sep'!$M$8:$O$1048576,3,0)</f>
        <v>2.3999999999999998E-3</v>
      </c>
      <c r="BH118" s="10">
        <f>VLOOKUP($A118,'4.Sep'!$M$8:$O$1048576,3,0)</f>
        <v>3.0000000000000001E-3</v>
      </c>
      <c r="BI118" s="10">
        <f>VLOOKUP($A118,'5.Sep'!$M$8:$O$1048576,3,0)</f>
        <v>3.0000000000000001E-3</v>
      </c>
      <c r="BJ118" s="10">
        <f>VLOOKUP($A118,'6.Sep'!$M$8:$O$1048576,3,0)</f>
        <v>2.5000000000000001E-3</v>
      </c>
      <c r="BK118" s="10">
        <f>VLOOKUP($A118,'7.Sep'!$M$8:$O$1048576,3,0)</f>
        <v>2E-3</v>
      </c>
      <c r="BL118" s="10">
        <f>VLOOKUP($A118,'8.Sep'!$M$8:$O$1048576,3,0)</f>
        <v>2E-3</v>
      </c>
      <c r="BM118" s="10">
        <f>VLOOKUP($A118,'9.Sep'!$M$8:$O$1048576,3,0)</f>
        <v>2E-3</v>
      </c>
      <c r="BN118" s="10">
        <f>VLOOKUP($A118,'10.Sep'!$M$8:$O$1048576,3,0)</f>
        <v>1.8E-3</v>
      </c>
      <c r="BO118" s="10">
        <f>VLOOKUP($A118,'11.Sep'!$M$8:$O$1048576,3,0)</f>
        <v>2E-3</v>
      </c>
      <c r="BP118" s="8">
        <f>VLOOKUP($A118,'12.Sep'!$M$8:$O$1048576,3,0)</f>
        <v>2E-3</v>
      </c>
      <c r="BQ118" s="8">
        <f>VLOOKUP($A118,'13.Sep'!$M$8:$O$1048576,3,0)</f>
        <v>2.3999999999999998E-3</v>
      </c>
      <c r="BR118" s="8">
        <f>VLOOKUP($A118,'14.Sep'!$M$8:$O$1048576,3,0)</f>
        <v>2.0999999999999999E-3</v>
      </c>
      <c r="BS118" s="8">
        <f>VLOOKUP($A118,'15.Sep'!$M$8:$O$1048576,3,0)</f>
        <v>2E-3</v>
      </c>
      <c r="BT118" s="8">
        <f>VLOOKUP($A118,'16.Sep'!$M$8:$O$1048576,3,0)</f>
        <v>2.3999999999999998E-3</v>
      </c>
      <c r="BU118" s="8">
        <f>VLOOKUP($A118,'17.Sep'!$M$8:$O$1048576,3,0)</f>
        <v>2.2000000000000001E-3</v>
      </c>
      <c r="BV118" s="8">
        <f>VLOOKUP($A118,'18.Sep'!$M$8:$O$1048576,3,0)</f>
        <v>2.0999999999999999E-3</v>
      </c>
      <c r="BW118" s="8">
        <f>VLOOKUP($A118,'19.Sep'!$M$8:$O$1048576,3,0)</f>
        <v>2.0999999999999999E-3</v>
      </c>
      <c r="BX118" s="8">
        <f>VLOOKUP($A118,'20.Sep'!$M$8:$O$1048576,3,0)</f>
        <v>1.6999999999999999E-3</v>
      </c>
      <c r="BY118" s="8">
        <f>VLOOKUP($A118,'21.Sep'!$M$8:$O$1048576,3,0)</f>
        <v>2E-3</v>
      </c>
      <c r="BZ118" s="8">
        <f>VLOOKUP($A118,'22.Sep'!$M$8:$O$1048576,3,0)</f>
        <v>2E-3</v>
      </c>
      <c r="CA118" s="8">
        <f>VLOOKUP($A118,'23.Sep'!$M$8:$O$1048576,3,0)</f>
        <v>2.0999999999999999E-3</v>
      </c>
      <c r="CB118" s="8">
        <f>VLOOKUP($A118,'24.Sep'!$M$8:$O$1048576,3,0)</f>
        <v>2.3999999999999998E-3</v>
      </c>
      <c r="CC118" s="8">
        <f>VLOOKUP($A118,'25.Sep'!$M$8:$O$1048576,3,0)</f>
        <v>2E-3</v>
      </c>
    </row>
    <row r="119" spans="1:81">
      <c r="A119" s="7" t="s">
        <v>5</v>
      </c>
      <c r="B119" s="8">
        <v>0</v>
      </c>
      <c r="C119" s="8">
        <v>0</v>
      </c>
      <c r="D119" s="8">
        <v>4.0000000000000002E-4</v>
      </c>
      <c r="E119" s="8">
        <v>6.1428571428571424E-4</v>
      </c>
      <c r="F119" s="8">
        <v>2.8571428571428579E-4</v>
      </c>
      <c r="G119" s="8">
        <v>1.8571428571428572E-4</v>
      </c>
      <c r="H119" s="8">
        <f t="shared" si="28"/>
        <v>4.0000000000000002E-4</v>
      </c>
      <c r="I119" s="8">
        <f t="shared" si="29"/>
        <v>2.2857142857142859E-4</v>
      </c>
      <c r="J119" s="8">
        <f t="shared" si="30"/>
        <v>2.4285714285714289E-4</v>
      </c>
      <c r="K119" s="8">
        <f t="shared" si="31"/>
        <v>1.7142857142857145E-4</v>
      </c>
      <c r="L119" s="9"/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1.1999999999999999E-3</v>
      </c>
      <c r="AE119" s="10">
        <v>1.1000000000000001E-3</v>
      </c>
      <c r="AF119" s="10">
        <v>5.0000000000000001E-4</v>
      </c>
      <c r="AG119" s="10">
        <v>1.1000000000000001E-3</v>
      </c>
      <c r="AH119" s="10">
        <v>8.9999999999999998E-4</v>
      </c>
      <c r="AI119" s="10">
        <v>1E-3</v>
      </c>
      <c r="AJ119" s="10">
        <v>4.0000000000000002E-4</v>
      </c>
      <c r="AK119" s="10">
        <v>1E-4</v>
      </c>
      <c r="AL119" s="10">
        <v>5.0000000000000001E-4</v>
      </c>
      <c r="AM119" s="8">
        <v>2.9999999999999997E-4</v>
      </c>
      <c r="AN119" s="8">
        <v>2.9999999999999997E-4</v>
      </c>
      <c r="AO119" s="8">
        <v>6.9999999999999999E-4</v>
      </c>
      <c r="AP119" s="8">
        <v>2.0000000000000001E-4</v>
      </c>
      <c r="AQ119" s="8">
        <v>2.0000000000000001E-4</v>
      </c>
      <c r="AR119" s="8">
        <v>2.0000000000000001E-4</v>
      </c>
      <c r="AS119" s="8">
        <v>2.0000000000000001E-4</v>
      </c>
      <c r="AT119" s="8">
        <v>2.0000000000000001E-4</v>
      </c>
      <c r="AU119" s="8">
        <v>2.9999999999999997E-4</v>
      </c>
      <c r="AV119" s="8">
        <v>1E-4</v>
      </c>
      <c r="AW119" s="8">
        <v>0</v>
      </c>
      <c r="AX119" s="8">
        <v>2.0000000000000001E-4</v>
      </c>
      <c r="AY119" s="8">
        <v>2.0000000000000001E-4</v>
      </c>
      <c r="AZ119" s="8">
        <v>2.0000000000000001E-4</v>
      </c>
      <c r="BA119" s="8">
        <v>2.9999999999999997E-4</v>
      </c>
      <c r="BB119" s="8">
        <v>2.9999999999999997E-4</v>
      </c>
      <c r="BC119" s="8">
        <v>1E-4</v>
      </c>
      <c r="BD119" s="8">
        <v>2.9999999999999997E-4</v>
      </c>
      <c r="BE119" s="8">
        <f>VLOOKUP($A119,'1.Sep'!$M$8:$O$1048576,3,0)</f>
        <v>4.0000000000000002E-4</v>
      </c>
      <c r="BF119" s="8">
        <f>VLOOKUP($A119,'2.Sep'!$M$8:$O$1048576,3,0)</f>
        <v>8.9999999999999998E-4</v>
      </c>
      <c r="BG119" s="8">
        <f>VLOOKUP($A119,'3.Sep'!$M$8:$O$1048576,3,0)</f>
        <v>5.9999999999999995E-4</v>
      </c>
      <c r="BH119" s="10">
        <f>VLOOKUP($A119,'4.Sep'!$M$8:$O$1048576,3,0)</f>
        <v>2.0000000000000001E-4</v>
      </c>
      <c r="BI119" s="10">
        <f>VLOOKUP($A119,'5.Sep'!$M$8:$O$1048576,3,0)</f>
        <v>4.0000000000000002E-4</v>
      </c>
      <c r="BJ119" s="10">
        <f>VLOOKUP($A119,'6.Sep'!$M$8:$O$1048576,3,0)</f>
        <v>2.0000000000000001E-4</v>
      </c>
      <c r="BK119" s="10">
        <f>VLOOKUP($A119,'7.Sep'!$M$8:$O$1048576,3,0)</f>
        <v>5.0000000000000001E-4</v>
      </c>
      <c r="BL119" s="10">
        <f>VLOOKUP($A119,'8.Sep'!$M$8:$O$1048576,3,0)</f>
        <v>1E-4</v>
      </c>
      <c r="BM119" s="10">
        <f>VLOOKUP($A119,'9.Sep'!$M$8:$O$1048576,3,0)</f>
        <v>0</v>
      </c>
      <c r="BN119" s="10">
        <f>VLOOKUP($A119,'10.Sep'!$M$8:$O$1048576,3,0)</f>
        <v>1E-4</v>
      </c>
      <c r="BO119" s="10">
        <f>VLOOKUP($A119,'11.Sep'!$M$8:$O$1048576,3,0)</f>
        <v>2.9999999999999997E-4</v>
      </c>
      <c r="BP119" s="8">
        <f>VLOOKUP($A119,'12.Sep'!$M$8:$O$1048576,3,0)</f>
        <v>2.9999999999999997E-4</v>
      </c>
      <c r="BQ119" s="8">
        <f>VLOOKUP($A119,'13.Sep'!$M$8:$O$1048576,3,0)</f>
        <v>2.9999999999999997E-4</v>
      </c>
      <c r="BR119" s="8">
        <f>VLOOKUP($A119,'14.Sep'!$M$8:$O$1048576,3,0)</f>
        <v>2.9999999999999997E-4</v>
      </c>
      <c r="BS119" s="8">
        <f>VLOOKUP($A119,'15.Sep'!$M$8:$O$1048576,3,0)</f>
        <v>2.0000000000000001E-4</v>
      </c>
      <c r="BT119" s="8">
        <f>VLOOKUP($A119,'16.Sep'!$M$8:$O$1048576,3,0)</f>
        <v>2.9999999999999997E-4</v>
      </c>
      <c r="BU119" s="8">
        <f>VLOOKUP($A119,'17.Sep'!$M$8:$O$1048576,3,0)</f>
        <v>2.0000000000000001E-4</v>
      </c>
      <c r="BV119" s="8">
        <f>VLOOKUP($A119,'18.Sep'!$M$8:$O$1048576,3,0)</f>
        <v>1E-4</v>
      </c>
      <c r="BW119" s="8">
        <f>VLOOKUP($A119,'19.Sep'!$M$8:$O$1048576,3,0)</f>
        <v>2.0000000000000001E-4</v>
      </c>
      <c r="BX119" s="8">
        <f>VLOOKUP($A119,'20.Sep'!$M$8:$O$1048576,3,0)</f>
        <v>4.0000000000000002E-4</v>
      </c>
      <c r="BY119" s="8">
        <f>VLOOKUP($A119,'21.Sep'!$M$8:$O$1048576,3,0)</f>
        <v>2.0000000000000001E-4</v>
      </c>
      <c r="BZ119" s="8">
        <v>0</v>
      </c>
      <c r="CA119" s="8">
        <f>VLOOKUP($A119,'23.Sep'!$M$8:$O$1048576,3,0)</f>
        <v>0</v>
      </c>
      <c r="CB119" s="8">
        <f>VLOOKUP($A119,'24.Sep'!$M$8:$O$1048576,3,0)</f>
        <v>2.0000000000000001E-4</v>
      </c>
      <c r="CC119" s="8">
        <f>VLOOKUP($A119,'25.Sep'!$M$8:$O$1048576,3,0)</f>
        <v>2.0000000000000001E-4</v>
      </c>
    </row>
    <row r="120" spans="1:81">
      <c r="A120" s="7" t="s">
        <v>7</v>
      </c>
      <c r="B120" s="8">
        <v>0</v>
      </c>
      <c r="C120" s="8">
        <v>0</v>
      </c>
      <c r="D120" s="8">
        <v>5.7142857142857147E-4</v>
      </c>
      <c r="E120" s="8">
        <v>1.5428571428571425E-3</v>
      </c>
      <c r="F120" s="8">
        <v>9.7142857142857133E-4</v>
      </c>
      <c r="G120" s="8">
        <v>9.1428571428571438E-4</v>
      </c>
      <c r="H120" s="8">
        <f t="shared" si="28"/>
        <v>7.5714285714285716E-4</v>
      </c>
      <c r="I120" s="8">
        <f t="shared" si="29"/>
        <v>6.5714285714285712E-4</v>
      </c>
      <c r="J120" s="8">
        <f t="shared" si="30"/>
        <v>6.5714285714285712E-4</v>
      </c>
      <c r="K120" s="8">
        <f t="shared" si="31"/>
        <v>6.9999999999999999E-4</v>
      </c>
      <c r="L120" s="9"/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1.6999999999999999E-3</v>
      </c>
      <c r="AE120" s="10">
        <v>6.9999999999999999E-4</v>
      </c>
      <c r="AF120" s="10">
        <v>1.6000000000000001E-3</v>
      </c>
      <c r="AG120" s="10">
        <v>1.6000000000000001E-3</v>
      </c>
      <c r="AH120" s="10">
        <v>1.2999999999999999E-3</v>
      </c>
      <c r="AI120" s="10">
        <v>1.9E-3</v>
      </c>
      <c r="AJ120" s="10">
        <v>3.0000000000000001E-3</v>
      </c>
      <c r="AK120" s="10">
        <v>1E-3</v>
      </c>
      <c r="AL120" s="10">
        <v>6.9999999999999999E-4</v>
      </c>
      <c r="AM120" s="8">
        <v>1.2999999999999999E-3</v>
      </c>
      <c r="AN120" s="8">
        <v>1.4E-3</v>
      </c>
      <c r="AO120" s="8">
        <v>8.0000000000000004E-4</v>
      </c>
      <c r="AP120" s="8">
        <v>6.9999999999999999E-4</v>
      </c>
      <c r="AQ120" s="8">
        <v>6.9999999999999999E-4</v>
      </c>
      <c r="AR120" s="8">
        <v>1E-3</v>
      </c>
      <c r="AS120" s="8">
        <v>1.1999999999999999E-3</v>
      </c>
      <c r="AT120" s="8">
        <v>1E-3</v>
      </c>
      <c r="AU120" s="8">
        <v>5.0000000000000001E-4</v>
      </c>
      <c r="AV120" s="8">
        <v>8.9999999999999998E-4</v>
      </c>
      <c r="AW120" s="8">
        <v>1.8E-3</v>
      </c>
      <c r="AX120" s="8">
        <v>1.1000000000000001E-3</v>
      </c>
      <c r="AY120" s="8">
        <v>6.9999999999999999E-4</v>
      </c>
      <c r="AZ120" s="8">
        <v>6.9999999999999999E-4</v>
      </c>
      <c r="BA120" s="8">
        <v>6.9999999999999999E-4</v>
      </c>
      <c r="BB120" s="8">
        <v>8.9999999999999998E-4</v>
      </c>
      <c r="BC120" s="8">
        <v>8.0000000000000004E-4</v>
      </c>
      <c r="BD120" s="8">
        <v>5.0000000000000001E-4</v>
      </c>
      <c r="BE120" s="8">
        <f>VLOOKUP($A120,'1.Sep'!$M$8:$O$1048576,3,0)</f>
        <v>1E-3</v>
      </c>
      <c r="BF120" s="8">
        <f>VLOOKUP($A120,'2.Sep'!$M$8:$O$1048576,3,0)</f>
        <v>5.9999999999999995E-4</v>
      </c>
      <c r="BG120" s="8">
        <f>VLOOKUP($A120,'3.Sep'!$M$8:$O$1048576,3,0)</f>
        <v>6.9999999999999999E-4</v>
      </c>
      <c r="BH120" s="10">
        <f>VLOOKUP($A120,'4.Sep'!$M$8:$O$1048576,3,0)</f>
        <v>8.0000000000000004E-4</v>
      </c>
      <c r="BI120" s="10">
        <f>VLOOKUP($A120,'5.Sep'!$M$8:$O$1048576,3,0)</f>
        <v>8.9999999999999998E-4</v>
      </c>
      <c r="BJ120" s="10">
        <f>VLOOKUP($A120,'6.Sep'!$M$8:$O$1048576,3,0)</f>
        <v>6.9999999999999999E-4</v>
      </c>
      <c r="BK120" s="10">
        <f>VLOOKUP($A120,'7.Sep'!$M$8:$O$1048576,3,0)</f>
        <v>6.9999999999999999E-4</v>
      </c>
      <c r="BL120" s="10">
        <f>VLOOKUP($A120,'8.Sep'!$M$8:$O$1048576,3,0)</f>
        <v>5.9999999999999995E-4</v>
      </c>
      <c r="BM120" s="10">
        <f>VLOOKUP($A120,'9.Sep'!$M$8:$O$1048576,3,0)</f>
        <v>5.9999999999999995E-4</v>
      </c>
      <c r="BN120" s="10">
        <f>VLOOKUP($A120,'10.Sep'!$M$8:$O$1048576,3,0)</f>
        <v>4.0000000000000002E-4</v>
      </c>
      <c r="BO120" s="10">
        <f>VLOOKUP($A120,'11.Sep'!$M$8:$O$1048576,3,0)</f>
        <v>6.9999999999999999E-4</v>
      </c>
      <c r="BP120" s="8">
        <f>VLOOKUP($A120,'12.Sep'!$M$8:$O$1048576,3,0)</f>
        <v>1E-3</v>
      </c>
      <c r="BQ120" s="8">
        <f>VLOOKUP($A120,'13.Sep'!$M$8:$O$1048576,3,0)</f>
        <v>5.9999999999999995E-4</v>
      </c>
      <c r="BR120" s="8">
        <f>VLOOKUP($A120,'14.Sep'!$M$8:$O$1048576,3,0)</f>
        <v>6.9999999999999999E-4</v>
      </c>
      <c r="BS120" s="8">
        <f>VLOOKUP($A120,'15.Sep'!$M$8:$O$1048576,3,0)</f>
        <v>5.9999999999999995E-4</v>
      </c>
      <c r="BT120" s="8">
        <f>VLOOKUP($A120,'16.Sep'!$M$8:$O$1048576,3,0)</f>
        <v>5.0000000000000001E-4</v>
      </c>
      <c r="BU120" s="8">
        <f>VLOOKUP($A120,'17.Sep'!$M$8:$O$1048576,3,0)</f>
        <v>5.9999999999999995E-4</v>
      </c>
      <c r="BV120" s="8">
        <f>VLOOKUP($A120,'18.Sep'!$M$8:$O$1048576,3,0)</f>
        <v>5.9999999999999995E-4</v>
      </c>
      <c r="BW120" s="8">
        <f>VLOOKUP($A120,'19.Sep'!$M$8:$O$1048576,3,0)</f>
        <v>1.1000000000000001E-3</v>
      </c>
      <c r="BX120" s="8">
        <f>VLOOKUP($A120,'20.Sep'!$M$8:$O$1048576,3,0)</f>
        <v>6.9999999999999999E-4</v>
      </c>
      <c r="BY120" s="8">
        <f>VLOOKUP($A120,'21.Sep'!$M$8:$O$1048576,3,0)</f>
        <v>5.0000000000000001E-4</v>
      </c>
      <c r="BZ120" s="8">
        <f>VLOOKUP($A120,'22.Sep'!$M$8:$O$1048576,3,0)</f>
        <v>5.9999999999999995E-4</v>
      </c>
      <c r="CA120" s="8">
        <f>VLOOKUP($A120,'23.Sep'!$M$8:$O$1048576,3,0)</f>
        <v>5.9999999999999995E-4</v>
      </c>
      <c r="CB120" s="8">
        <f>VLOOKUP($A120,'24.Sep'!$M$8:$O$1048576,3,0)</f>
        <v>6.9999999999999999E-4</v>
      </c>
      <c r="CC120" s="8">
        <f>VLOOKUP($A120,'25.Sep'!$M$8:$O$1048576,3,0)</f>
        <v>6.9999999999999999E-4</v>
      </c>
    </row>
    <row r="121" spans="1:81">
      <c r="A121" s="7" t="s">
        <v>8</v>
      </c>
      <c r="B121" s="8">
        <v>0</v>
      </c>
      <c r="C121" s="8">
        <v>0</v>
      </c>
      <c r="D121" s="8">
        <v>7.1428571428571434E-5</v>
      </c>
      <c r="E121" s="8">
        <v>1.8571428571428572E-4</v>
      </c>
      <c r="F121" s="8">
        <v>1.2857142857142858E-4</v>
      </c>
      <c r="G121" s="8">
        <v>1.4285714285714287E-4</v>
      </c>
      <c r="H121" s="8">
        <f t="shared" si="28"/>
        <v>6.8571428571428581E-4</v>
      </c>
      <c r="I121" s="8">
        <f t="shared" si="29"/>
        <v>1.0000000000000002E-4</v>
      </c>
      <c r="J121" s="8">
        <f t="shared" si="30"/>
        <v>1.4285714285714287E-4</v>
      </c>
      <c r="K121" s="8">
        <f t="shared" si="31"/>
        <v>1.142857142857143E-4</v>
      </c>
      <c r="L121" s="9"/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1E-4</v>
      </c>
      <c r="AE121" s="10">
        <v>2.9999999999999997E-4</v>
      </c>
      <c r="AF121" s="10">
        <v>1E-4</v>
      </c>
      <c r="AG121" s="10">
        <v>2.0000000000000001E-4</v>
      </c>
      <c r="AH121" s="10">
        <v>1E-4</v>
      </c>
      <c r="AI121" s="10">
        <v>2.0000000000000001E-4</v>
      </c>
      <c r="AJ121" s="10">
        <v>2.9999999999999997E-4</v>
      </c>
      <c r="AK121" s="10">
        <v>1E-4</v>
      </c>
      <c r="AL121" s="10">
        <v>1E-4</v>
      </c>
      <c r="AM121" s="8">
        <v>2.9999999999999997E-4</v>
      </c>
      <c r="AN121" s="8">
        <v>1E-4</v>
      </c>
      <c r="AO121" s="8">
        <v>0</v>
      </c>
      <c r="AP121" s="8">
        <v>2.0000000000000001E-4</v>
      </c>
      <c r="AQ121" s="8">
        <v>1E-4</v>
      </c>
      <c r="AR121" s="8">
        <v>1E-4</v>
      </c>
      <c r="AS121" s="8">
        <v>2.9999999999999997E-4</v>
      </c>
      <c r="AT121" s="8">
        <v>1E-4</v>
      </c>
      <c r="AU121" s="8">
        <v>0</v>
      </c>
      <c r="AV121" s="8">
        <v>2.0000000000000001E-4</v>
      </c>
      <c r="AW121" s="8">
        <v>0</v>
      </c>
      <c r="AX121" s="8">
        <v>2.9999999999999997E-4</v>
      </c>
      <c r="AY121" s="8">
        <v>2.9999999999999997E-4</v>
      </c>
      <c r="AZ121" s="8">
        <v>1E-4</v>
      </c>
      <c r="BA121" s="8">
        <v>1E-4</v>
      </c>
      <c r="BB121" s="8">
        <v>4.0000000000000002E-4</v>
      </c>
      <c r="BC121" s="8">
        <v>1E-4</v>
      </c>
      <c r="BD121" s="8">
        <v>0</v>
      </c>
      <c r="BE121" s="8">
        <f>VLOOKUP($A121,'1.Sep'!$M$8:$O$1048576,3,0)</f>
        <v>1E-4</v>
      </c>
      <c r="BF121" s="8">
        <f>VLOOKUP($A121,'2.Sep'!$M$8:$O$1048576,3,0)</f>
        <v>3.8E-3</v>
      </c>
      <c r="BG121" s="8">
        <f>VLOOKUP($A121,'3.Sep'!$M$8:$O$1048576,3,0)</f>
        <v>2.9999999999999997E-4</v>
      </c>
      <c r="BH121" s="10">
        <f>VLOOKUP($A121,'4.Sep'!$M$8:$O$1048576,3,0)</f>
        <v>1E-4</v>
      </c>
      <c r="BI121" s="10">
        <f>VLOOKUP($A121,'5.Sep'!$M$8:$O$1048576,3,0)</f>
        <v>1E-4</v>
      </c>
      <c r="BJ121" s="10">
        <f>VLOOKUP($A121,'6.Sep'!$M$8:$O$1048576,3,0)</f>
        <v>2.0000000000000001E-4</v>
      </c>
      <c r="BK121" s="10">
        <f>VLOOKUP($A121,'7.Sep'!$M$8:$O$1048576,3,0)</f>
        <v>1E-4</v>
      </c>
      <c r="BL121" s="10">
        <f>VLOOKUP($A121,'8.Sep'!$M$8:$O$1048576,3,0)</f>
        <v>2.0000000000000001E-4</v>
      </c>
      <c r="BM121" s="10">
        <f>VLOOKUP($A121,'9.Sep'!$M$8:$O$1048576,3,0)</f>
        <v>0</v>
      </c>
      <c r="BN121" s="10">
        <f>VLOOKUP($A121,'10.Sep'!$M$8:$O$1048576,3,0)</f>
        <v>0</v>
      </c>
      <c r="BO121" s="10">
        <f>VLOOKUP($A121,'11.Sep'!$M$8:$O$1048576,3,0)</f>
        <v>1E-4</v>
      </c>
      <c r="BP121" s="8">
        <f>VLOOKUP($A121,'12.Sep'!$M$8:$O$1048576,3,0)</f>
        <v>1E-4</v>
      </c>
      <c r="BQ121" s="8">
        <f>VLOOKUP($A121,'13.Sep'!$M$8:$O$1048576,3,0)</f>
        <v>1E-4</v>
      </c>
      <c r="BR121" s="8">
        <f>VLOOKUP($A121,'14.Sep'!$M$8:$O$1048576,3,0)</f>
        <v>4.0000000000000002E-4</v>
      </c>
      <c r="BS121" s="8">
        <f>VLOOKUP($A121,'15.Sep'!$M$8:$O$1048576,3,0)</f>
        <v>1E-4</v>
      </c>
      <c r="BT121" s="8">
        <f>VLOOKUP($A121,'16.Sep'!$M$8:$O$1048576,3,0)</f>
        <v>0</v>
      </c>
      <c r="BU121" s="8">
        <f>VLOOKUP($A121,'17.Sep'!$M$8:$O$1048576,3,0)</f>
        <v>2.0000000000000001E-4</v>
      </c>
      <c r="BV121" s="8">
        <f>VLOOKUP($A121,'18.Sep'!$M$8:$O$1048576,3,0)</f>
        <v>1E-4</v>
      </c>
      <c r="BW121" s="8">
        <f>VLOOKUP($A121,'19.Sep'!$M$8:$O$1048576,3,0)</f>
        <v>1E-4</v>
      </c>
      <c r="BX121" s="8">
        <f>VLOOKUP($A121,'20.Sep'!$M$8:$O$1048576,3,0)</f>
        <v>1E-4</v>
      </c>
      <c r="BY121" s="8">
        <f>VLOOKUP($A121,'21.Sep'!$M$8:$O$1048576,3,0)</f>
        <v>1E-4</v>
      </c>
      <c r="BZ121" s="8">
        <v>0</v>
      </c>
      <c r="CA121" s="8">
        <f>VLOOKUP($A121,'23.Sep'!$M$8:$O$1048576,3,0)</f>
        <v>2.0000000000000001E-4</v>
      </c>
      <c r="CB121" s="8">
        <f>VLOOKUP($A121,'24.Sep'!$M$8:$O$1048576,3,0)</f>
        <v>1E-4</v>
      </c>
      <c r="CC121" s="8">
        <f>VLOOKUP($A121,'25.Sep'!$M$8:$O$1048576,3,0)</f>
        <v>2.0000000000000001E-4</v>
      </c>
    </row>
    <row r="122" spans="1:81">
      <c r="A122" s="7" t="s">
        <v>9</v>
      </c>
      <c r="B122" s="8">
        <v>0</v>
      </c>
      <c r="C122" s="8">
        <v>0</v>
      </c>
      <c r="D122" s="8">
        <v>3.5714285714285709E-4</v>
      </c>
      <c r="E122" s="8">
        <v>5.8571428571428576E-4</v>
      </c>
      <c r="F122" s="8">
        <v>3.1428571428571427E-4</v>
      </c>
      <c r="G122" s="8">
        <v>4.7142857142857148E-4</v>
      </c>
      <c r="H122" s="8">
        <f t="shared" si="28"/>
        <v>7.5714285714285705E-4</v>
      </c>
      <c r="I122" s="8">
        <f t="shared" si="29"/>
        <v>2.4285714285714289E-4</v>
      </c>
      <c r="J122" s="8">
        <f t="shared" si="30"/>
        <v>3.5714285714285714E-4</v>
      </c>
      <c r="K122" s="8">
        <f t="shared" si="31"/>
        <v>2.7142857142857144E-4</v>
      </c>
      <c r="L122" s="9"/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2.9999999999999997E-4</v>
      </c>
      <c r="AE122" s="10">
        <v>8.9999999999999998E-4</v>
      </c>
      <c r="AF122" s="10">
        <v>1.2999999999999999E-3</v>
      </c>
      <c r="AG122" s="10">
        <v>6.9999999999999999E-4</v>
      </c>
      <c r="AH122" s="10">
        <v>1.6000000000000001E-3</v>
      </c>
      <c r="AI122" s="10">
        <v>5.0000000000000001E-4</v>
      </c>
      <c r="AJ122" s="10">
        <v>2.0000000000000001E-4</v>
      </c>
      <c r="AK122" s="10">
        <v>2.0000000000000001E-4</v>
      </c>
      <c r="AL122" s="10">
        <v>5.9999999999999995E-4</v>
      </c>
      <c r="AM122" s="8">
        <v>2.9999999999999997E-4</v>
      </c>
      <c r="AN122" s="8">
        <v>2.0000000000000001E-4</v>
      </c>
      <c r="AO122" s="8">
        <v>2.9999999999999997E-4</v>
      </c>
      <c r="AP122" s="8">
        <v>2.9999999999999997E-4</v>
      </c>
      <c r="AQ122" s="8">
        <v>4.0000000000000002E-4</v>
      </c>
      <c r="AR122" s="8">
        <v>4.0000000000000002E-4</v>
      </c>
      <c r="AS122" s="8">
        <v>2.9999999999999997E-4</v>
      </c>
      <c r="AT122" s="8">
        <v>2.9999999999999997E-4</v>
      </c>
      <c r="AU122" s="8">
        <v>2.0000000000000001E-4</v>
      </c>
      <c r="AV122" s="8">
        <v>8.0000000000000004E-4</v>
      </c>
      <c r="AW122" s="8">
        <v>1.1000000000000001E-3</v>
      </c>
      <c r="AX122" s="8">
        <v>4.0000000000000002E-4</v>
      </c>
      <c r="AY122" s="8">
        <v>2.9999999999999997E-4</v>
      </c>
      <c r="AZ122" s="8">
        <v>2.9999999999999997E-4</v>
      </c>
      <c r="BA122" s="8">
        <v>2.0000000000000001E-4</v>
      </c>
      <c r="BB122" s="8">
        <v>5.9999999999999995E-4</v>
      </c>
      <c r="BC122" s="8">
        <v>2.9999999999999997E-4</v>
      </c>
      <c r="BD122" s="8">
        <v>2.9999999999999997E-4</v>
      </c>
      <c r="BE122" s="8">
        <f>VLOOKUP($A122,'1.Sep'!$M$8:$O$1048576,3,0)</f>
        <v>2.9999999999999997E-4</v>
      </c>
      <c r="BF122" s="8">
        <f>VLOOKUP($A122,'2.Sep'!$M$8:$O$1048576,3,0)</f>
        <v>3.3E-3</v>
      </c>
      <c r="BG122" s="8">
        <f>VLOOKUP($A122,'3.Sep'!$M$8:$O$1048576,3,0)</f>
        <v>2.9999999999999997E-4</v>
      </c>
      <c r="BH122" s="10">
        <f>VLOOKUP($A122,'4.Sep'!$M$8:$O$1048576,3,0)</f>
        <v>2.0000000000000001E-4</v>
      </c>
      <c r="BI122" s="10">
        <f>VLOOKUP($A122,'5.Sep'!$M$8:$O$1048576,3,0)</f>
        <v>2.0000000000000001E-4</v>
      </c>
      <c r="BJ122" s="10">
        <f>VLOOKUP($A122,'6.Sep'!$M$8:$O$1048576,3,0)</f>
        <v>2.9999999999999997E-4</v>
      </c>
      <c r="BK122" s="10">
        <f>VLOOKUP($A122,'7.Sep'!$M$8:$O$1048576,3,0)</f>
        <v>2.0000000000000001E-4</v>
      </c>
      <c r="BL122" s="10">
        <f>VLOOKUP($A122,'8.Sep'!$M$8:$O$1048576,3,0)</f>
        <v>4.0000000000000002E-4</v>
      </c>
      <c r="BM122" s="10">
        <f>VLOOKUP($A122,'9.Sep'!$M$8:$O$1048576,3,0)</f>
        <v>1E-4</v>
      </c>
      <c r="BN122" s="10">
        <f>VLOOKUP($A122,'10.Sep'!$M$8:$O$1048576,3,0)</f>
        <v>2.0000000000000001E-4</v>
      </c>
      <c r="BO122" s="10">
        <f>VLOOKUP($A122,'11.Sep'!$M$8:$O$1048576,3,0)</f>
        <v>2.9999999999999997E-4</v>
      </c>
      <c r="BP122" s="8">
        <f>VLOOKUP($A122,'12.Sep'!$M$8:$O$1048576,3,0)</f>
        <v>4.0000000000000002E-4</v>
      </c>
      <c r="BQ122" s="8">
        <f>VLOOKUP($A122,'13.Sep'!$M$8:$O$1048576,3,0)</f>
        <v>4.0000000000000002E-4</v>
      </c>
      <c r="BR122" s="8">
        <f>VLOOKUP($A122,'14.Sep'!$M$8:$O$1048576,3,0)</f>
        <v>5.9999999999999995E-4</v>
      </c>
      <c r="BS122" s="8">
        <f>VLOOKUP($A122,'15.Sep'!$M$8:$O$1048576,3,0)</f>
        <v>4.0000000000000002E-4</v>
      </c>
      <c r="BT122" s="8">
        <f>VLOOKUP($A122,'16.Sep'!$M$8:$O$1048576,3,0)</f>
        <v>2.9999999999999997E-4</v>
      </c>
      <c r="BU122" s="8">
        <f>VLOOKUP($A122,'17.Sep'!$M$8:$O$1048576,3,0)</f>
        <v>2.0000000000000001E-4</v>
      </c>
      <c r="BV122" s="8">
        <f>VLOOKUP($A122,'18.Sep'!$M$8:$O$1048576,3,0)</f>
        <v>2.0000000000000001E-4</v>
      </c>
      <c r="BW122" s="8">
        <f>VLOOKUP($A122,'19.Sep'!$M$8:$O$1048576,3,0)</f>
        <v>2.0000000000000001E-4</v>
      </c>
      <c r="BX122" s="8">
        <f>VLOOKUP($A122,'20.Sep'!$M$8:$O$1048576,3,0)</f>
        <v>2.9999999999999997E-4</v>
      </c>
      <c r="BY122" s="8">
        <f>VLOOKUP($A122,'21.Sep'!$M$8:$O$1048576,3,0)</f>
        <v>1E-4</v>
      </c>
      <c r="BZ122" s="8">
        <f>VLOOKUP($A122,'22.Sep'!$M$8:$O$1048576,3,0)</f>
        <v>2.0000000000000001E-4</v>
      </c>
      <c r="CA122" s="8">
        <f>VLOOKUP($A122,'23.Sep'!$M$8:$O$1048576,3,0)</f>
        <v>4.0000000000000002E-4</v>
      </c>
      <c r="CB122" s="8">
        <f>VLOOKUP($A122,'24.Sep'!$M$8:$O$1048576,3,0)</f>
        <v>5.0000000000000001E-4</v>
      </c>
      <c r="CC122" s="8">
        <f>VLOOKUP($A122,'25.Sep'!$M$8:$O$1048576,3,0)</f>
        <v>2.0000000000000001E-4</v>
      </c>
    </row>
    <row r="123" spans="1:81">
      <c r="A123" s="7" t="s">
        <v>10</v>
      </c>
      <c r="B123" s="8">
        <v>0</v>
      </c>
      <c r="C123" s="8">
        <v>0</v>
      </c>
      <c r="D123" s="8">
        <v>8.5714285714285713E-5</v>
      </c>
      <c r="E123" s="8">
        <v>2.7142857142857139E-4</v>
      </c>
      <c r="F123" s="8">
        <v>1.8571428571428574E-4</v>
      </c>
      <c r="G123" s="8">
        <v>2.1428571428571433E-4</v>
      </c>
      <c r="H123" s="8">
        <f t="shared" si="28"/>
        <v>1.5714285714285719E-4</v>
      </c>
      <c r="I123" s="8">
        <f t="shared" si="29"/>
        <v>8.5714285714285726E-5</v>
      </c>
      <c r="J123" s="8">
        <f t="shared" si="30"/>
        <v>1.7142857142857145E-4</v>
      </c>
      <c r="K123" s="8">
        <f t="shared" si="31"/>
        <v>1.8571428571428572E-4</v>
      </c>
      <c r="L123" s="9"/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2.9999999999999997E-4</v>
      </c>
      <c r="AE123" s="10">
        <v>1E-4</v>
      </c>
      <c r="AF123" s="10">
        <v>2.0000000000000001E-4</v>
      </c>
      <c r="AG123" s="10">
        <v>2.0000000000000001E-4</v>
      </c>
      <c r="AH123" s="10">
        <v>2.0000000000000001E-4</v>
      </c>
      <c r="AI123" s="10">
        <v>2.0000000000000001E-4</v>
      </c>
      <c r="AJ123" s="10">
        <v>1E-4</v>
      </c>
      <c r="AK123" s="10">
        <v>2.9999999999999997E-4</v>
      </c>
      <c r="AL123" s="10">
        <v>5.9999999999999995E-4</v>
      </c>
      <c r="AM123" s="8">
        <v>2.9999999999999997E-4</v>
      </c>
      <c r="AN123" s="8">
        <v>2.9999999999999997E-4</v>
      </c>
      <c r="AO123" s="8">
        <v>1E-4</v>
      </c>
      <c r="AP123" s="8">
        <v>1E-4</v>
      </c>
      <c r="AQ123" s="8">
        <v>1E-4</v>
      </c>
      <c r="AR123" s="8">
        <v>2.9999999999999997E-4</v>
      </c>
      <c r="AS123" s="8">
        <v>2.0000000000000001E-4</v>
      </c>
      <c r="AT123" s="8">
        <v>2.0000000000000001E-4</v>
      </c>
      <c r="AU123" s="8">
        <v>2.0000000000000001E-4</v>
      </c>
      <c r="AV123" s="8">
        <v>2.0000000000000001E-4</v>
      </c>
      <c r="AW123" s="8">
        <v>2.9999999999999997E-4</v>
      </c>
      <c r="AX123" s="8">
        <v>2.0000000000000001E-4</v>
      </c>
      <c r="AY123" s="8">
        <v>2.0000000000000001E-4</v>
      </c>
      <c r="AZ123" s="8">
        <v>2.0000000000000001E-4</v>
      </c>
      <c r="BA123" s="8">
        <v>2.0000000000000001E-4</v>
      </c>
      <c r="BB123" s="8">
        <v>2.0000000000000001E-4</v>
      </c>
      <c r="BC123" s="8">
        <v>2.0000000000000001E-4</v>
      </c>
      <c r="BD123" s="8">
        <v>2.0000000000000001E-4</v>
      </c>
      <c r="BE123" s="8">
        <f>VLOOKUP($A123,'1.Sep'!$M$8:$O$1048576,3,0)</f>
        <v>1E-4</v>
      </c>
      <c r="BF123" s="8">
        <f>VLOOKUP($A123,'2.Sep'!$M$8:$O$1048576,3,0)</f>
        <v>1E-4</v>
      </c>
      <c r="BG123" s="8">
        <f>VLOOKUP($A123,'3.Sep'!$M$8:$O$1048576,3,0)</f>
        <v>1E-4</v>
      </c>
      <c r="BH123" s="10">
        <f>VLOOKUP($A123,'4.Sep'!$M$8:$O$1048576,3,0)</f>
        <v>2.0000000000000001E-4</v>
      </c>
      <c r="BI123" s="10">
        <f>VLOOKUP($A123,'5.Sep'!$M$8:$O$1048576,3,0)</f>
        <v>0</v>
      </c>
      <c r="BJ123" s="10">
        <f>VLOOKUP($A123,'6.Sep'!$M$8:$O$1048576,3,0)</f>
        <v>0</v>
      </c>
      <c r="BK123" s="10">
        <f>VLOOKUP($A123,'7.Sep'!$M$8:$O$1048576,3,0)</f>
        <v>2.0000000000000001E-4</v>
      </c>
      <c r="BL123" s="10">
        <f>VLOOKUP($A123,'8.Sep'!$M$8:$O$1048576,3,0)</f>
        <v>1E-4</v>
      </c>
      <c r="BM123" s="10">
        <f>VLOOKUP($A123,'9.Sep'!$M$8:$O$1048576,3,0)</f>
        <v>0</v>
      </c>
      <c r="BN123" s="10">
        <f>VLOOKUP($A123,'10.Sep'!$M$8:$O$1048576,3,0)</f>
        <v>1E-4</v>
      </c>
      <c r="BO123" s="10">
        <f>VLOOKUP($A123,'11.Sep'!$M$8:$O$1048576,3,0)</f>
        <v>2.0000000000000001E-4</v>
      </c>
      <c r="BP123" s="8">
        <f>VLOOKUP($A123,'12.Sep'!$M$8:$O$1048576,3,0)</f>
        <v>2.0000000000000001E-4</v>
      </c>
      <c r="BQ123" s="8">
        <f>VLOOKUP($A123,'13.Sep'!$M$8:$O$1048576,3,0)</f>
        <v>0</v>
      </c>
      <c r="BR123" s="8">
        <f>VLOOKUP($A123,'14.Sep'!$M$8:$O$1048576,3,0)</f>
        <v>1E-4</v>
      </c>
      <c r="BS123" s="8">
        <f>VLOOKUP($A123,'15.Sep'!$M$8:$O$1048576,3,0)</f>
        <v>4.0000000000000002E-4</v>
      </c>
      <c r="BT123" s="8">
        <f>VLOOKUP($A123,'16.Sep'!$M$8:$O$1048576,3,0)</f>
        <v>2.0000000000000001E-4</v>
      </c>
      <c r="BU123" s="8">
        <f>VLOOKUP($A123,'17.Sep'!$M$8:$O$1048576,3,0)</f>
        <v>2.0000000000000001E-4</v>
      </c>
      <c r="BV123" s="8">
        <f>VLOOKUP($A123,'18.Sep'!$M$8:$O$1048576,3,0)</f>
        <v>1E-4</v>
      </c>
      <c r="BW123" s="8">
        <f>VLOOKUP($A123,'19.Sep'!$M$8:$O$1048576,3,0)</f>
        <v>1E-4</v>
      </c>
      <c r="BX123" s="8">
        <f>VLOOKUP($A123,'20.Sep'!$M$8:$O$1048576,3,0)</f>
        <v>2.0000000000000001E-4</v>
      </c>
      <c r="BY123" s="8">
        <f>VLOOKUP($A123,'21.Sep'!$M$8:$O$1048576,3,0)</f>
        <v>1E-4</v>
      </c>
      <c r="BZ123" s="8">
        <f>VLOOKUP($A123,'22.Sep'!$M$8:$O$1048576,3,0)</f>
        <v>2.0000000000000001E-4</v>
      </c>
      <c r="CA123" s="8">
        <f>VLOOKUP($A123,'23.Sep'!$M$8:$O$1048576,3,0)</f>
        <v>1E-4</v>
      </c>
      <c r="CB123" s="8">
        <f>VLOOKUP($A123,'24.Sep'!$M$8:$O$1048576,3,0)</f>
        <v>2.9999999999999997E-4</v>
      </c>
      <c r="CC123" s="8">
        <f>VLOOKUP($A123,'25.Sep'!$M$8:$O$1048576,3,0)</f>
        <v>2.9999999999999997E-4</v>
      </c>
    </row>
    <row r="124" spans="1:81">
      <c r="A124" s="7" t="s">
        <v>11</v>
      </c>
      <c r="B124" s="8">
        <v>0</v>
      </c>
      <c r="C124" s="8">
        <v>0</v>
      </c>
      <c r="D124" s="8">
        <v>7.4285714285714287E-4</v>
      </c>
      <c r="E124" s="8">
        <v>6.714285714285713E-4</v>
      </c>
      <c r="F124" s="8">
        <v>5.8571428571428566E-4</v>
      </c>
      <c r="G124" s="8">
        <v>7.7142857142857135E-4</v>
      </c>
      <c r="H124" s="8">
        <f t="shared" si="28"/>
        <v>6.4285714285714293E-4</v>
      </c>
      <c r="I124" s="8">
        <f t="shared" si="29"/>
        <v>5.8571428571428566E-4</v>
      </c>
      <c r="J124" s="8">
        <f t="shared" si="30"/>
        <v>4.7142857142857143E-4</v>
      </c>
      <c r="K124" s="8">
        <f t="shared" si="31"/>
        <v>4.428571428571429E-4</v>
      </c>
      <c r="L124" s="9"/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3.5000000000000001E-3</v>
      </c>
      <c r="AE124" s="10">
        <v>8.0000000000000004E-4</v>
      </c>
      <c r="AF124" s="10">
        <v>8.9999999999999998E-4</v>
      </c>
      <c r="AG124" s="10">
        <v>1E-3</v>
      </c>
      <c r="AH124" s="10">
        <v>1E-3</v>
      </c>
      <c r="AI124" s="10">
        <v>2.9999999999999997E-4</v>
      </c>
      <c r="AJ124" s="10">
        <v>5.0000000000000001E-4</v>
      </c>
      <c r="AK124" s="10">
        <v>8.0000000000000004E-4</v>
      </c>
      <c r="AL124" s="10">
        <v>5.9999999999999995E-4</v>
      </c>
      <c r="AM124" s="8">
        <v>5.0000000000000001E-4</v>
      </c>
      <c r="AN124" s="8">
        <v>5.9999999999999995E-4</v>
      </c>
      <c r="AO124" s="8">
        <v>5.0000000000000001E-4</v>
      </c>
      <c r="AP124" s="8">
        <v>8.0000000000000004E-4</v>
      </c>
      <c r="AQ124" s="8">
        <v>5.0000000000000001E-4</v>
      </c>
      <c r="AR124" s="8">
        <v>4.0000000000000002E-4</v>
      </c>
      <c r="AS124" s="8">
        <v>5.9999999999999995E-4</v>
      </c>
      <c r="AT124" s="8">
        <v>6.9999999999999999E-4</v>
      </c>
      <c r="AU124" s="8">
        <v>5.0000000000000001E-4</v>
      </c>
      <c r="AV124" s="8">
        <v>5.0000000000000001E-4</v>
      </c>
      <c r="AW124" s="8">
        <v>8.9999999999999998E-4</v>
      </c>
      <c r="AX124" s="8">
        <v>8.9999999999999998E-4</v>
      </c>
      <c r="AY124" s="8">
        <v>1E-3</v>
      </c>
      <c r="AZ124" s="8">
        <v>6.9999999999999999E-4</v>
      </c>
      <c r="BA124" s="8">
        <v>8.9999999999999998E-4</v>
      </c>
      <c r="BB124" s="8">
        <v>5.9999999999999995E-4</v>
      </c>
      <c r="BC124" s="8">
        <v>5.9999999999999995E-4</v>
      </c>
      <c r="BD124" s="8">
        <v>8.0000000000000004E-4</v>
      </c>
      <c r="BE124" s="8">
        <f>VLOOKUP($A124,'1.Sep'!$M$8:$O$1048576,3,0)</f>
        <v>8.0000000000000004E-4</v>
      </c>
      <c r="BF124" s="8">
        <f>VLOOKUP($A124,'2.Sep'!$M$8:$O$1048576,3,0)</f>
        <v>6.9999999999999999E-4</v>
      </c>
      <c r="BG124" s="8">
        <f>VLOOKUP($A124,'3.Sep'!$M$8:$O$1048576,3,0)</f>
        <v>4.0000000000000002E-4</v>
      </c>
      <c r="BH124" s="10">
        <f>VLOOKUP($A124,'4.Sep'!$M$8:$O$1048576,3,0)</f>
        <v>5.9999999999999995E-4</v>
      </c>
      <c r="BI124" s="10">
        <f>VLOOKUP($A124,'5.Sep'!$M$8:$O$1048576,3,0)</f>
        <v>5.9999999999999995E-4</v>
      </c>
      <c r="BJ124" s="10">
        <f>VLOOKUP($A124,'6.Sep'!$M$8:$O$1048576,3,0)</f>
        <v>6.9999999999999999E-4</v>
      </c>
      <c r="BK124" s="10">
        <f>VLOOKUP($A124,'7.Sep'!$M$8:$O$1048576,3,0)</f>
        <v>6.9999999999999999E-4</v>
      </c>
      <c r="BL124" s="10">
        <f>VLOOKUP($A124,'8.Sep'!$M$8:$O$1048576,3,0)</f>
        <v>5.9999999999999995E-4</v>
      </c>
      <c r="BM124" s="10">
        <f>VLOOKUP($A124,'9.Sep'!$M$8:$O$1048576,3,0)</f>
        <v>4.0000000000000002E-4</v>
      </c>
      <c r="BN124" s="10">
        <f>VLOOKUP($A124,'10.Sep'!$M$8:$O$1048576,3,0)</f>
        <v>5.9999999999999995E-4</v>
      </c>
      <c r="BO124" s="10">
        <f>VLOOKUP($A124,'11.Sep'!$M$8:$O$1048576,3,0)</f>
        <v>5.0000000000000001E-4</v>
      </c>
      <c r="BP124" s="8">
        <f>VLOOKUP($A124,'12.Sep'!$M$8:$O$1048576,3,0)</f>
        <v>6.9999999999999999E-4</v>
      </c>
      <c r="BQ124" s="8">
        <f>VLOOKUP($A124,'13.Sep'!$M$8:$O$1048576,3,0)</f>
        <v>2.9999999999999997E-4</v>
      </c>
      <c r="BR124" s="8">
        <f>VLOOKUP($A124,'14.Sep'!$M$8:$O$1048576,3,0)</f>
        <v>4.0000000000000002E-4</v>
      </c>
      <c r="BS124" s="8">
        <f>VLOOKUP($A124,'15.Sep'!$M$8:$O$1048576,3,0)</f>
        <v>4.0000000000000002E-4</v>
      </c>
      <c r="BT124" s="8">
        <f>VLOOKUP($A124,'16.Sep'!$M$8:$O$1048576,3,0)</f>
        <v>5.9999999999999995E-4</v>
      </c>
      <c r="BU124" s="8">
        <f>VLOOKUP($A124,'17.Sep'!$M$8:$O$1048576,3,0)</f>
        <v>5.0000000000000001E-4</v>
      </c>
      <c r="BV124" s="8">
        <f>VLOOKUP($A124,'18.Sep'!$M$8:$O$1048576,3,0)</f>
        <v>4.0000000000000002E-4</v>
      </c>
      <c r="BW124" s="8">
        <f>VLOOKUP($A124,'19.Sep'!$M$8:$O$1048576,3,0)</f>
        <v>4.0000000000000002E-4</v>
      </c>
      <c r="BX124" s="8">
        <f>VLOOKUP($A124,'20.Sep'!$M$8:$O$1048576,3,0)</f>
        <v>4.0000000000000002E-4</v>
      </c>
      <c r="BY124" s="8">
        <f>VLOOKUP($A124,'21.Sep'!$M$8:$O$1048576,3,0)</f>
        <v>4.0000000000000002E-4</v>
      </c>
      <c r="BZ124" s="8">
        <f>VLOOKUP($A124,'22.Sep'!$M$8:$O$1048576,3,0)</f>
        <v>5.0000000000000001E-4</v>
      </c>
      <c r="CA124" s="8">
        <f>VLOOKUP($A124,'23.Sep'!$M$8:$O$1048576,3,0)</f>
        <v>4.0000000000000002E-4</v>
      </c>
      <c r="CB124" s="8">
        <f>VLOOKUP($A124,'24.Sep'!$M$8:$O$1048576,3,0)</f>
        <v>4.0000000000000002E-4</v>
      </c>
      <c r="CC124" s="8">
        <f>VLOOKUP($A124,'25.Sep'!$M$8:$O$1048576,3,0)</f>
        <v>5.9999999999999995E-4</v>
      </c>
    </row>
    <row r="125" spans="1:81">
      <c r="A125" s="7" t="s">
        <v>12</v>
      </c>
      <c r="B125" s="8">
        <v>0</v>
      </c>
      <c r="C125" s="8">
        <v>0</v>
      </c>
      <c r="D125" s="8">
        <v>1.4285714285714287E-5</v>
      </c>
      <c r="E125" s="8">
        <v>7.1428571428571434E-5</v>
      </c>
      <c r="F125" s="8">
        <v>4.2857142857142863E-5</v>
      </c>
      <c r="G125" s="8">
        <v>7.1428571428571434E-5</v>
      </c>
      <c r="H125" s="8">
        <f t="shared" si="28"/>
        <v>1.4285714285714287E-4</v>
      </c>
      <c r="I125" s="8">
        <f t="shared" si="29"/>
        <v>2.8571428571428574E-5</v>
      </c>
      <c r="J125" s="8">
        <f t="shared" si="30"/>
        <v>1E-4</v>
      </c>
      <c r="K125" s="8">
        <f t="shared" si="31"/>
        <v>5.7142857142857148E-5</v>
      </c>
      <c r="L125" s="9"/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1E-4</v>
      </c>
      <c r="AF125" s="10">
        <v>0</v>
      </c>
      <c r="AG125" s="10">
        <v>0</v>
      </c>
      <c r="AH125" s="10">
        <v>1E-4</v>
      </c>
      <c r="AI125" s="10">
        <v>0</v>
      </c>
      <c r="AJ125" s="10">
        <v>2.0000000000000001E-4</v>
      </c>
      <c r="AK125" s="10">
        <v>0</v>
      </c>
      <c r="AL125" s="10">
        <v>1E-4</v>
      </c>
      <c r="AM125" s="8">
        <v>1E-4</v>
      </c>
      <c r="AN125" s="8">
        <v>1E-4</v>
      </c>
      <c r="AO125" s="10">
        <v>0</v>
      </c>
      <c r="AP125" s="8">
        <v>0</v>
      </c>
      <c r="AQ125" s="8">
        <v>0</v>
      </c>
      <c r="AR125" s="8">
        <v>1E-4</v>
      </c>
      <c r="AS125" s="10">
        <v>0</v>
      </c>
      <c r="AT125" s="8">
        <v>1E-4</v>
      </c>
      <c r="AU125" s="8">
        <v>0</v>
      </c>
      <c r="AV125" s="8">
        <v>2.0000000000000001E-4</v>
      </c>
      <c r="AW125" s="8">
        <v>1E-4</v>
      </c>
      <c r="AX125" s="8">
        <v>1E-4</v>
      </c>
      <c r="AY125" s="8">
        <v>0</v>
      </c>
      <c r="AZ125" s="8">
        <v>0</v>
      </c>
      <c r="BA125" s="8">
        <v>1E-4</v>
      </c>
      <c r="BB125" s="10">
        <v>0</v>
      </c>
      <c r="BC125" s="8">
        <v>2.0000000000000001E-4</v>
      </c>
      <c r="BD125" s="8">
        <v>0</v>
      </c>
      <c r="BE125" s="8">
        <f>VLOOKUP($A125,'1.Sep'!$M$8:$O$1048576,3,0)</f>
        <v>1E-4</v>
      </c>
      <c r="BF125" s="8">
        <f>VLOOKUP($A125,'2.Sep'!$M$8:$O$1048576,3,0)</f>
        <v>5.9999999999999995E-4</v>
      </c>
      <c r="BG125" s="8">
        <f>VLOOKUP($A125,'3.Sep'!$M$8:$O$1048576,3,0)</f>
        <v>0</v>
      </c>
      <c r="BH125" s="10">
        <f>VLOOKUP($A125,'4.Sep'!$M$8:$O$1048576,3,0)</f>
        <v>1E-4</v>
      </c>
      <c r="BI125" s="10">
        <v>0</v>
      </c>
      <c r="BJ125" s="10">
        <v>0</v>
      </c>
      <c r="BK125" s="10">
        <f>VLOOKUP($A125,'7.Sep'!$M$8:$O$1048576,3,0)</f>
        <v>0</v>
      </c>
      <c r="BL125" s="10">
        <f>VLOOKUP($A125,'8.Sep'!$M$8:$O$1048576,3,0)</f>
        <v>1E-4</v>
      </c>
      <c r="BM125" s="8">
        <v>0</v>
      </c>
      <c r="BN125" s="8">
        <v>0</v>
      </c>
      <c r="BO125" s="10">
        <f>VLOOKUP($A125,'11.Sep'!$M$8:$O$1048576,3,0)</f>
        <v>1E-4</v>
      </c>
      <c r="BP125" s="8">
        <f>VLOOKUP($A125,'12.Sep'!$M$8:$O$1048576,3,0)</f>
        <v>1E-4</v>
      </c>
      <c r="BQ125" s="8">
        <f>VLOOKUP($A125,'13.Sep'!$M$8:$O$1048576,3,0)</f>
        <v>0</v>
      </c>
      <c r="BR125" s="10">
        <v>0</v>
      </c>
      <c r="BS125" s="8">
        <f>VLOOKUP($A125,'15.Sep'!$M$8:$O$1048576,3,0)</f>
        <v>1E-4</v>
      </c>
      <c r="BT125" s="8">
        <f>VLOOKUP($A125,'16.Sep'!$M$8:$O$1048576,3,0)</f>
        <v>0</v>
      </c>
      <c r="BU125" s="8">
        <f>VLOOKUP($A125,'17.Sep'!$M$8:$O$1048576,3,0)</f>
        <v>2.9999999999999997E-4</v>
      </c>
      <c r="BV125" s="8">
        <f>VLOOKUP($A125,'18.Sep'!$M$8:$O$1048576,3,0)</f>
        <v>2.0000000000000001E-4</v>
      </c>
      <c r="BW125" s="8">
        <f>VLOOKUP($A125,'19.Sep'!$M$8:$O$1048576,3,0)</f>
        <v>0</v>
      </c>
      <c r="BX125" s="8">
        <f>VLOOKUP($A125,'20.Sep'!$M$8:$O$1048576,3,0)</f>
        <v>1E-4</v>
      </c>
      <c r="BY125" s="8">
        <f>VLOOKUP($A125,'21.Sep'!$M$8:$O$1048576,3,0)</f>
        <v>1E-4</v>
      </c>
      <c r="BZ125" s="8">
        <v>0</v>
      </c>
      <c r="CA125" s="8">
        <f>VLOOKUP($A125,'23.Sep'!$M$8:$O$1048576,3,0)</f>
        <v>0</v>
      </c>
      <c r="CB125" s="8">
        <f>VLOOKUP($A125,'24.Sep'!$M$8:$O$1048576,3,0)</f>
        <v>1E-4</v>
      </c>
      <c r="CC125" s="8">
        <f>VLOOKUP($A125,'25.Sep'!$M$8:$O$1048576,3,0)</f>
        <v>1E-4</v>
      </c>
    </row>
    <row r="126" spans="1:81" outlineLevel="1">
      <c r="A126" s="7" t="s">
        <v>13</v>
      </c>
      <c r="B126" s="8">
        <v>0</v>
      </c>
      <c r="C126" s="8">
        <v>0</v>
      </c>
      <c r="D126" s="8">
        <v>1.4285714285714287E-5</v>
      </c>
      <c r="E126" s="8">
        <v>0</v>
      </c>
      <c r="F126" s="8">
        <v>0</v>
      </c>
      <c r="G126" s="8">
        <v>0</v>
      </c>
      <c r="H126" s="8">
        <f t="shared" si="28"/>
        <v>0</v>
      </c>
      <c r="I126" s="8">
        <f t="shared" si="29"/>
        <v>0</v>
      </c>
      <c r="J126" s="8">
        <f t="shared" si="30"/>
        <v>1.4285714285714287E-5</v>
      </c>
      <c r="K126" s="8">
        <f t="shared" si="31"/>
        <v>0</v>
      </c>
      <c r="L126" s="9"/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1E-4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8">
        <v>0</v>
      </c>
      <c r="AN126" s="10">
        <v>0</v>
      </c>
      <c r="AO126" s="8">
        <v>0</v>
      </c>
      <c r="AP126" s="8">
        <v>0</v>
      </c>
      <c r="AQ126" s="10">
        <v>0</v>
      </c>
      <c r="AR126" s="10">
        <v>0</v>
      </c>
      <c r="AS126" s="10">
        <v>0</v>
      </c>
      <c r="AT126" s="8">
        <v>0</v>
      </c>
      <c r="AU126" s="10">
        <v>0</v>
      </c>
      <c r="AV126" s="10">
        <v>0</v>
      </c>
      <c r="AW126" s="10">
        <v>0</v>
      </c>
      <c r="AX126" s="8">
        <v>0</v>
      </c>
      <c r="AY126" s="8">
        <v>0</v>
      </c>
      <c r="AZ126" s="10">
        <v>0</v>
      </c>
      <c r="BA126" s="10">
        <v>0</v>
      </c>
      <c r="BB126" s="10">
        <v>0</v>
      </c>
      <c r="BC126" s="10">
        <v>0</v>
      </c>
      <c r="BD126" s="8">
        <v>0</v>
      </c>
      <c r="BE126" s="8">
        <v>0</v>
      </c>
      <c r="BF126" s="8">
        <f>VLOOKUP($A126,'2.Sep'!$M$8:$O$1048576,3,0)</f>
        <v>0</v>
      </c>
      <c r="BG126" s="8">
        <f>VLOOKUP($A126,'3.Sep'!$M$8:$O$1048576,3,0)</f>
        <v>0</v>
      </c>
      <c r="BH126" s="10">
        <v>0</v>
      </c>
      <c r="BI126" s="10">
        <v>0</v>
      </c>
      <c r="BJ126" s="10">
        <v>0</v>
      </c>
      <c r="BK126" s="10">
        <f>VLOOKUP($A126,'7.Sep'!$M$8:$O$1048576,3,0)</f>
        <v>0</v>
      </c>
      <c r="BL126" s="10">
        <v>0</v>
      </c>
      <c r="BM126" s="10">
        <f>VLOOKUP($A126,'9.Sep'!$M$8:$O$1048576,3,0)</f>
        <v>0</v>
      </c>
      <c r="BN126" s="10">
        <f>VLOOKUP($A126,'10.Sep'!$M$8:$O$1048576,3,0)</f>
        <v>0</v>
      </c>
      <c r="BO126" s="10">
        <v>0</v>
      </c>
      <c r="BP126" s="8">
        <v>0</v>
      </c>
      <c r="BQ126" s="8">
        <v>0</v>
      </c>
      <c r="BR126" s="8">
        <f>VLOOKUP($A126,'14.Sep'!$M$8:$O$1048576,3,0)</f>
        <v>0</v>
      </c>
      <c r="BS126" s="10">
        <v>0</v>
      </c>
      <c r="BT126" s="8">
        <f>VLOOKUP($A126,'16.Sep'!$M$8:$O$1048576,3,0)</f>
        <v>0</v>
      </c>
      <c r="BU126" s="10">
        <v>0</v>
      </c>
      <c r="BV126" s="8">
        <f>VLOOKUP($A126,'18.Sep'!$M$8:$O$1048576,3,0)</f>
        <v>1E-4</v>
      </c>
      <c r="BW126" s="8">
        <v>0</v>
      </c>
      <c r="BX126" s="10">
        <v>0</v>
      </c>
      <c r="BY126" s="8">
        <v>0</v>
      </c>
      <c r="BZ126" s="8">
        <v>0</v>
      </c>
      <c r="CA126" s="8">
        <f>VLOOKUP($A126,'23.Sep'!$M$8:$O$1048576,3,0)</f>
        <v>0</v>
      </c>
      <c r="CB126" s="8">
        <f>VLOOKUP($A126,'24.Sep'!$M$8:$O$1048576,3,0)</f>
        <v>0</v>
      </c>
      <c r="CC126" s="8">
        <v>0</v>
      </c>
    </row>
    <row r="127" spans="1:81" outlineLevel="1">
      <c r="A127" s="7" t="s">
        <v>14</v>
      </c>
      <c r="B127" s="8">
        <v>0</v>
      </c>
      <c r="C127" s="8">
        <v>0</v>
      </c>
      <c r="D127" s="8">
        <v>0</v>
      </c>
      <c r="E127" s="8">
        <v>1.4285714285714287E-5</v>
      </c>
      <c r="F127" s="8">
        <v>0</v>
      </c>
      <c r="G127" s="8">
        <v>0</v>
      </c>
      <c r="H127" s="8">
        <f t="shared" si="28"/>
        <v>2.8571428571428574E-5</v>
      </c>
      <c r="I127" s="8">
        <f t="shared" si="29"/>
        <v>0</v>
      </c>
      <c r="J127" s="8">
        <f t="shared" si="30"/>
        <v>0</v>
      </c>
      <c r="K127" s="8">
        <f t="shared" si="31"/>
        <v>0</v>
      </c>
      <c r="L127" s="9"/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1E-4</v>
      </c>
      <c r="AI127" s="10">
        <v>0</v>
      </c>
      <c r="AJ127" s="10">
        <v>0</v>
      </c>
      <c r="AK127" s="10">
        <v>0</v>
      </c>
      <c r="AL127" s="10">
        <v>0</v>
      </c>
      <c r="AM127" s="8">
        <v>0</v>
      </c>
      <c r="AN127" s="8">
        <v>0</v>
      </c>
      <c r="AO127" s="10">
        <v>0</v>
      </c>
      <c r="AP127" s="10">
        <v>0</v>
      </c>
      <c r="AQ127" s="10">
        <v>0</v>
      </c>
      <c r="AR127" s="8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f>VLOOKUP($A127,'2.Sep'!$M$8:$O$1048576,3,0)</f>
        <v>2.0000000000000001E-4</v>
      </c>
      <c r="BG127" s="8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f>VLOOKUP($A127,'9.Sep'!$M$8:$O$1048576,3,0)</f>
        <v>0</v>
      </c>
      <c r="BN127" s="10">
        <f>VLOOKUP($A127,'10.Sep'!$M$8:$O$1048576,3,0)</f>
        <v>0</v>
      </c>
      <c r="BO127" s="10">
        <v>0</v>
      </c>
      <c r="BP127" s="8">
        <v>0</v>
      </c>
      <c r="BQ127" s="8">
        <v>0</v>
      </c>
      <c r="BR127" s="10">
        <v>0</v>
      </c>
      <c r="BS127" s="10">
        <v>0</v>
      </c>
      <c r="BT127" s="10">
        <v>0</v>
      </c>
      <c r="BU127" s="10">
        <v>0</v>
      </c>
      <c r="BV127" s="8">
        <v>0</v>
      </c>
      <c r="BW127" s="8">
        <v>0</v>
      </c>
      <c r="BX127" s="10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</row>
    <row r="128" spans="1:81" outlineLevel="1">
      <c r="A128" s="7" t="s">
        <v>15</v>
      </c>
      <c r="B128" s="8">
        <v>0</v>
      </c>
      <c r="C128" s="8">
        <v>0</v>
      </c>
      <c r="D128" s="8">
        <v>0</v>
      </c>
      <c r="E128" s="8">
        <v>0</v>
      </c>
      <c r="F128" s="8">
        <v>1.4285714285714287E-5</v>
      </c>
      <c r="G128" s="8">
        <v>2.8571428571428574E-5</v>
      </c>
      <c r="H128" s="8">
        <f t="shared" si="28"/>
        <v>1.4285714285714287E-5</v>
      </c>
      <c r="I128" s="8">
        <f t="shared" si="29"/>
        <v>1.4285714285714287E-5</v>
      </c>
      <c r="J128" s="8">
        <f t="shared" si="30"/>
        <v>4.2857142857142863E-5</v>
      </c>
      <c r="K128" s="8">
        <f t="shared" si="31"/>
        <v>5.7142857142857148E-5</v>
      </c>
      <c r="L128" s="9"/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8">
        <v>0</v>
      </c>
      <c r="AN128" s="8">
        <v>0</v>
      </c>
      <c r="AO128" s="8">
        <v>0</v>
      </c>
      <c r="AP128" s="10">
        <v>0</v>
      </c>
      <c r="AQ128" s="10">
        <v>0</v>
      </c>
      <c r="AR128" s="10">
        <v>0</v>
      </c>
      <c r="AS128" s="10">
        <v>0</v>
      </c>
      <c r="AT128" s="8">
        <v>1E-4</v>
      </c>
      <c r="AU128" s="10">
        <v>0</v>
      </c>
      <c r="AV128" s="10">
        <v>0</v>
      </c>
      <c r="AW128" s="8">
        <v>1E-4</v>
      </c>
      <c r="AX128" s="8">
        <v>0</v>
      </c>
      <c r="AY128" s="10">
        <v>0</v>
      </c>
      <c r="AZ128" s="8">
        <v>1E-4</v>
      </c>
      <c r="BA128" s="8">
        <v>0</v>
      </c>
      <c r="BB128" s="8">
        <v>0</v>
      </c>
      <c r="BC128" s="10">
        <v>0</v>
      </c>
      <c r="BD128" s="8">
        <v>1E-4</v>
      </c>
      <c r="BE128" s="8">
        <f>VLOOKUP($A128,'1.Sep'!$M$8:$O$1048576,3,0)</f>
        <v>0</v>
      </c>
      <c r="BF128" s="8">
        <f>VLOOKUP($A128,'2.Sep'!$M$8:$O$1048576,3,0)</f>
        <v>0</v>
      </c>
      <c r="BG128" s="8">
        <v>0</v>
      </c>
      <c r="BH128" s="10">
        <v>0</v>
      </c>
      <c r="BI128" s="10">
        <v>0</v>
      </c>
      <c r="BJ128" s="10">
        <f>VLOOKUP($A128,'6.Sep'!$M$8:$O$1048576,3,0)</f>
        <v>0</v>
      </c>
      <c r="BK128" s="10">
        <f>VLOOKUP($A128,'7.Sep'!$M$8:$O$1048576,3,0)</f>
        <v>0</v>
      </c>
      <c r="BL128" s="10">
        <f>VLOOKUP($A128,'8.Sep'!$M$8:$O$1048576,3,0)</f>
        <v>1E-4</v>
      </c>
      <c r="BM128" s="8">
        <v>0</v>
      </c>
      <c r="BN128" s="10">
        <f>VLOOKUP($A128,'10.Sep'!$M$8:$O$1048576,3,0)</f>
        <v>0</v>
      </c>
      <c r="BO128" s="10">
        <f>VLOOKUP($A128,'11.Sep'!$M$8:$O$1048576,3,0)</f>
        <v>0</v>
      </c>
      <c r="BP128" s="8">
        <f>VLOOKUP($A128,'12.Sep'!$M$8:$O$1048576,3,0)</f>
        <v>1E-4</v>
      </c>
      <c r="BQ128" s="8">
        <f>VLOOKUP($A128,'13.Sep'!$M$8:$O$1048576,3,0)</f>
        <v>0</v>
      </c>
      <c r="BR128" s="8">
        <f>VLOOKUP($A128,'14.Sep'!$M$8:$O$1048576,3,0)</f>
        <v>0</v>
      </c>
      <c r="BS128" s="10">
        <v>0</v>
      </c>
      <c r="BT128" s="8">
        <f>VLOOKUP($A128,'16.Sep'!$M$8:$O$1048576,3,0)</f>
        <v>1E-4</v>
      </c>
      <c r="BU128" s="8">
        <f>VLOOKUP($A128,'17.Sep'!$M$8:$O$1048576,3,0)</f>
        <v>1E-4</v>
      </c>
      <c r="BV128" s="8">
        <f>VLOOKUP($A128,'18.Sep'!$M$8:$O$1048576,3,0)</f>
        <v>0</v>
      </c>
      <c r="BW128" s="8">
        <v>0</v>
      </c>
      <c r="BX128" s="8">
        <f>VLOOKUP($A128,'20.Sep'!$M$8:$O$1048576,3,0)</f>
        <v>1E-4</v>
      </c>
      <c r="BY128" s="8">
        <v>0</v>
      </c>
      <c r="BZ128" s="8">
        <f>VLOOKUP($A128,'22.Sep'!$M$8:$O$1048576,3,0)</f>
        <v>1E-4</v>
      </c>
      <c r="CA128" s="8">
        <v>0</v>
      </c>
      <c r="CB128" s="8">
        <f>VLOOKUP($A128,'24.Sep'!$M$8:$O$1048576,3,0)</f>
        <v>2.0000000000000001E-4</v>
      </c>
      <c r="CC128" s="8">
        <v>0</v>
      </c>
    </row>
    <row r="129" spans="1:81" outlineLevel="1">
      <c r="A129" s="7" t="s">
        <v>16</v>
      </c>
      <c r="B129" s="8">
        <v>0</v>
      </c>
      <c r="C129" s="8">
        <v>0</v>
      </c>
      <c r="D129" s="8">
        <v>2.8571428571428574E-5</v>
      </c>
      <c r="E129" s="8">
        <v>1E-4</v>
      </c>
      <c r="F129" s="8">
        <v>7.1428571428571434E-5</v>
      </c>
      <c r="G129" s="8">
        <v>1.1428571428571431E-4</v>
      </c>
      <c r="H129" s="8">
        <f t="shared" si="28"/>
        <v>7.1428571428571434E-5</v>
      </c>
      <c r="I129" s="8">
        <f t="shared" si="29"/>
        <v>1.4285714285714287E-5</v>
      </c>
      <c r="J129" s="8">
        <f t="shared" si="30"/>
        <v>4.2857142857142863E-5</v>
      </c>
      <c r="K129" s="8">
        <f t="shared" si="31"/>
        <v>5.7142857142857148E-5</v>
      </c>
      <c r="L129" s="9"/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1E-4</v>
      </c>
      <c r="AE129" s="10">
        <v>1E-4</v>
      </c>
      <c r="AF129" s="10">
        <v>0</v>
      </c>
      <c r="AG129" s="10">
        <v>0</v>
      </c>
      <c r="AH129" s="10">
        <v>0</v>
      </c>
      <c r="AI129" s="10">
        <v>2.9999999999999997E-4</v>
      </c>
      <c r="AJ129" s="10">
        <v>1E-4</v>
      </c>
      <c r="AK129" s="10">
        <v>2.0000000000000001E-4</v>
      </c>
      <c r="AL129" s="10">
        <v>0</v>
      </c>
      <c r="AM129" s="8">
        <v>1E-4</v>
      </c>
      <c r="AN129" s="8">
        <v>1E-4</v>
      </c>
      <c r="AO129" s="8">
        <v>1E-4</v>
      </c>
      <c r="AP129" s="8">
        <v>1E-4</v>
      </c>
      <c r="AQ129" s="8">
        <v>1E-4</v>
      </c>
      <c r="AR129" s="8">
        <v>0</v>
      </c>
      <c r="AS129" s="8">
        <v>0</v>
      </c>
      <c r="AT129" s="8">
        <v>1E-4</v>
      </c>
      <c r="AU129" s="8">
        <v>0</v>
      </c>
      <c r="AV129" s="8">
        <v>1E-4</v>
      </c>
      <c r="AW129" s="10">
        <v>0</v>
      </c>
      <c r="AX129" s="8">
        <v>4.0000000000000002E-4</v>
      </c>
      <c r="AY129" s="8">
        <v>1E-4</v>
      </c>
      <c r="AZ129" s="8">
        <v>1E-4</v>
      </c>
      <c r="BA129" s="8">
        <v>1E-4</v>
      </c>
      <c r="BB129" s="8">
        <v>1E-4</v>
      </c>
      <c r="BC129" s="8">
        <v>1E-4</v>
      </c>
      <c r="BD129" s="8">
        <v>0</v>
      </c>
      <c r="BE129" s="8">
        <f>VLOOKUP($A129,'1.Sep'!$M$8:$O$1048576,3,0)</f>
        <v>1E-4</v>
      </c>
      <c r="BF129" s="8">
        <f>VLOOKUP($A129,'2.Sep'!$M$8:$O$1048576,3,0)</f>
        <v>1E-4</v>
      </c>
      <c r="BG129" s="8">
        <v>0</v>
      </c>
      <c r="BH129" s="10">
        <f>VLOOKUP($A129,'4.Sep'!$M$8:$O$1048576,3,0)</f>
        <v>1E-4</v>
      </c>
      <c r="BI129" s="10">
        <f>VLOOKUP($A129,'5.Sep'!$M$8:$O$1048576,3,0)</f>
        <v>0</v>
      </c>
      <c r="BJ129" s="10">
        <f>VLOOKUP($A129,'6.Sep'!$M$8:$O$1048576,3,0)</f>
        <v>0</v>
      </c>
      <c r="BK129" s="10">
        <f>VLOOKUP($A129,'7.Sep'!$M$8:$O$1048576,3,0)</f>
        <v>1E-4</v>
      </c>
      <c r="BL129" s="10">
        <v>0</v>
      </c>
      <c r="BM129" s="10">
        <f>VLOOKUP($A129,'9.Sep'!$M$8:$O$1048576,3,0)</f>
        <v>0</v>
      </c>
      <c r="BN129" s="8">
        <v>0</v>
      </c>
      <c r="BO129" s="10">
        <v>0</v>
      </c>
      <c r="BP129" s="8">
        <f>VLOOKUP($A129,'12.Sep'!$M$8:$O$1048576,3,0)</f>
        <v>1E-4</v>
      </c>
      <c r="BQ129" s="8">
        <f>VLOOKUP($A129,'13.Sep'!$M$8:$O$1048576,3,0)</f>
        <v>0</v>
      </c>
      <c r="BR129" s="8">
        <f>VLOOKUP($A129,'14.Sep'!$M$8:$O$1048576,3,0)</f>
        <v>0</v>
      </c>
      <c r="BS129" s="10">
        <v>0</v>
      </c>
      <c r="BT129" s="8">
        <f>VLOOKUP($A129,'16.Sep'!$M$8:$O$1048576,3,0)</f>
        <v>1E-4</v>
      </c>
      <c r="BU129" s="8">
        <f>VLOOKUP($A129,'17.Sep'!$M$8:$O$1048576,3,0)</f>
        <v>1E-4</v>
      </c>
      <c r="BV129" s="8">
        <v>0</v>
      </c>
      <c r="BW129" s="8">
        <f>VLOOKUP($A129,'19.Sep'!$M$8:$O$1048576,3,0)</f>
        <v>0</v>
      </c>
      <c r="BX129" s="10">
        <v>0</v>
      </c>
      <c r="BY129" s="8">
        <f>VLOOKUP($A129,'21.Sep'!$M$8:$O$1048576,3,0)</f>
        <v>1E-4</v>
      </c>
      <c r="BZ129" s="8">
        <f>VLOOKUP($A129,'22.Sep'!$M$8:$O$1048576,3,0)</f>
        <v>1E-4</v>
      </c>
      <c r="CA129" s="8">
        <f>VLOOKUP($A129,'23.Sep'!$M$8:$O$1048576,3,0)</f>
        <v>1E-4</v>
      </c>
      <c r="CB129" s="8">
        <f>VLOOKUP($A129,'24.Sep'!$M$8:$O$1048576,3,0)</f>
        <v>1E-4</v>
      </c>
      <c r="CC129" s="8">
        <f>VLOOKUP($A129,'25.Sep'!$M$8:$O$1048576,3,0)</f>
        <v>0</v>
      </c>
    </row>
    <row r="130" spans="1:81" outlineLevel="1">
      <c r="A130" s="7" t="s">
        <v>17</v>
      </c>
      <c r="B130" s="8">
        <v>0</v>
      </c>
      <c r="C130" s="8">
        <v>0</v>
      </c>
      <c r="D130" s="8">
        <v>5.7142857142857148E-5</v>
      </c>
      <c r="E130" s="8">
        <v>2.142857142857143E-4</v>
      </c>
      <c r="F130" s="8">
        <v>1.7142857142857148E-4</v>
      </c>
      <c r="G130" s="8">
        <v>1.7142857142857145E-4</v>
      </c>
      <c r="H130" s="8">
        <f t="shared" si="28"/>
        <v>1.2857142857142858E-4</v>
      </c>
      <c r="I130" s="8">
        <f t="shared" si="29"/>
        <v>1.0000000000000002E-4</v>
      </c>
      <c r="J130" s="8">
        <f t="shared" si="30"/>
        <v>2.5714285714285715E-4</v>
      </c>
      <c r="K130" s="8">
        <f t="shared" si="31"/>
        <v>2.7142857142857144E-4</v>
      </c>
      <c r="L130" s="9"/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2.0000000000000001E-4</v>
      </c>
      <c r="AF130" s="10">
        <v>2.0000000000000001E-4</v>
      </c>
      <c r="AG130" s="10">
        <v>2.9999999999999997E-4</v>
      </c>
      <c r="AH130" s="10">
        <v>2.9999999999999997E-4</v>
      </c>
      <c r="AI130" s="10">
        <v>2.0000000000000001E-4</v>
      </c>
      <c r="AJ130" s="10">
        <v>1E-4</v>
      </c>
      <c r="AK130" s="10">
        <v>2.9999999999999997E-4</v>
      </c>
      <c r="AL130" s="10">
        <v>2.0000000000000001E-4</v>
      </c>
      <c r="AM130" s="8">
        <v>1E-4</v>
      </c>
      <c r="AN130" s="8">
        <v>2.0000000000000001E-4</v>
      </c>
      <c r="AO130" s="8">
        <v>2.0000000000000001E-4</v>
      </c>
      <c r="AP130" s="8">
        <v>2.0000000000000001E-4</v>
      </c>
      <c r="AQ130" s="8">
        <v>1E-4</v>
      </c>
      <c r="AR130" s="8">
        <v>1E-4</v>
      </c>
      <c r="AS130" s="8">
        <v>2.0000000000000001E-4</v>
      </c>
      <c r="AT130" s="8">
        <v>2.0000000000000001E-4</v>
      </c>
      <c r="AU130" s="8">
        <v>2.0000000000000001E-4</v>
      </c>
      <c r="AV130" s="8">
        <v>2.0000000000000001E-4</v>
      </c>
      <c r="AW130" s="8">
        <v>1E-4</v>
      </c>
      <c r="AX130" s="8">
        <v>2.9999999999999997E-4</v>
      </c>
      <c r="AY130" s="8">
        <v>1E-4</v>
      </c>
      <c r="AZ130" s="8">
        <v>1E-4</v>
      </c>
      <c r="BA130" s="8">
        <v>2.0000000000000001E-4</v>
      </c>
      <c r="BB130" s="8">
        <v>2.0000000000000001E-4</v>
      </c>
      <c r="BC130" s="8">
        <v>1E-4</v>
      </c>
      <c r="BD130" s="8">
        <v>2.0000000000000001E-4</v>
      </c>
      <c r="BE130" s="8">
        <f>VLOOKUP($A130,'1.Sep'!$M$8:$O$1048576,3,0)</f>
        <v>1E-4</v>
      </c>
      <c r="BF130" s="8">
        <f>VLOOKUP($A130,'2.Sep'!$M$8:$O$1048576,3,0)</f>
        <v>2.0000000000000001E-4</v>
      </c>
      <c r="BG130" s="8">
        <f>VLOOKUP($A130,'3.Sep'!$M$8:$O$1048576,3,0)</f>
        <v>1E-4</v>
      </c>
      <c r="BH130" s="10">
        <v>0</v>
      </c>
      <c r="BI130" s="10">
        <f>VLOOKUP($A130,'5.Sep'!$M$8:$O$1048576,3,0)</f>
        <v>1E-4</v>
      </c>
      <c r="BJ130" s="10">
        <f>VLOOKUP($A130,'6.Sep'!$M$8:$O$1048576,3,0)</f>
        <v>2.0000000000000001E-4</v>
      </c>
      <c r="BK130" s="10">
        <v>0</v>
      </c>
      <c r="BL130" s="10">
        <f>VLOOKUP($A130,'8.Sep'!$M$8:$O$1048576,3,0)</f>
        <v>1E-4</v>
      </c>
      <c r="BM130" s="10">
        <f>VLOOKUP($A130,'9.Sep'!$M$8:$O$1048576,3,0)</f>
        <v>2.0000000000000001E-4</v>
      </c>
      <c r="BN130" s="10">
        <f>VLOOKUP($A130,'10.Sep'!$M$8:$O$1048576,3,0)</f>
        <v>0</v>
      </c>
      <c r="BO130" s="10">
        <f>VLOOKUP($A130,'11.Sep'!$M$8:$O$1048576,3,0)</f>
        <v>1E-4</v>
      </c>
      <c r="BP130" s="8">
        <f>VLOOKUP($A130,'12.Sep'!$M$8:$O$1048576,3,0)</f>
        <v>2.0000000000000001E-4</v>
      </c>
      <c r="BQ130" s="8">
        <f>VLOOKUP($A130,'13.Sep'!$M$8:$O$1048576,3,0)</f>
        <v>1E-4</v>
      </c>
      <c r="BR130" s="8">
        <f>VLOOKUP($A130,'14.Sep'!$M$8:$O$1048576,3,0)</f>
        <v>2.0000000000000001E-4</v>
      </c>
      <c r="BS130" s="8">
        <f>VLOOKUP($A130,'15.Sep'!$M$8:$O$1048576,3,0)</f>
        <v>2.9999999999999997E-4</v>
      </c>
      <c r="BT130" s="8">
        <f>VLOOKUP($A130,'16.Sep'!$M$8:$O$1048576,3,0)</f>
        <v>4.0000000000000002E-4</v>
      </c>
      <c r="BU130" s="8">
        <f>VLOOKUP($A130,'17.Sep'!$M$8:$O$1048576,3,0)</f>
        <v>4.0000000000000002E-4</v>
      </c>
      <c r="BV130" s="8">
        <f>VLOOKUP($A130,'18.Sep'!$M$8:$O$1048576,3,0)</f>
        <v>2.0000000000000001E-4</v>
      </c>
      <c r="BW130" s="8">
        <f>VLOOKUP($A130,'19.Sep'!$M$8:$O$1048576,3,0)</f>
        <v>1E-4</v>
      </c>
      <c r="BX130" s="8">
        <f>VLOOKUP($A130,'20.Sep'!$M$8:$O$1048576,3,0)</f>
        <v>2.0000000000000001E-4</v>
      </c>
      <c r="BY130" s="8">
        <f>VLOOKUP($A130,'21.Sep'!$M$8:$O$1048576,3,0)</f>
        <v>6.9999999999999999E-4</v>
      </c>
      <c r="BZ130" s="8">
        <f>VLOOKUP($A130,'22.Sep'!$M$8:$O$1048576,3,0)</f>
        <v>2.9999999999999997E-4</v>
      </c>
      <c r="CA130" s="8">
        <f>VLOOKUP($A130,'23.Sep'!$M$8:$O$1048576,3,0)</f>
        <v>2.9999999999999997E-4</v>
      </c>
      <c r="CB130" s="8">
        <f>VLOOKUP($A130,'24.Sep'!$M$8:$O$1048576,3,0)</f>
        <v>2.0000000000000001E-4</v>
      </c>
      <c r="CC130" s="8">
        <f>VLOOKUP($A130,'25.Sep'!$M$8:$O$1048576,3,0)</f>
        <v>1E-4</v>
      </c>
    </row>
    <row r="131" spans="1:81" outlineLevel="1">
      <c r="A131" s="7" t="s">
        <v>18</v>
      </c>
      <c r="B131" s="8">
        <v>0</v>
      </c>
      <c r="C131" s="8">
        <v>0</v>
      </c>
      <c r="D131" s="8">
        <v>7.1428571428571434E-5</v>
      </c>
      <c r="E131" s="8">
        <v>1.1428571428571431E-4</v>
      </c>
      <c r="F131" s="8">
        <v>1.7142857142857145E-4</v>
      </c>
      <c r="G131" s="8">
        <v>2.8571428571428574E-4</v>
      </c>
      <c r="H131" s="8">
        <f t="shared" si="28"/>
        <v>2.7142857142857144E-4</v>
      </c>
      <c r="I131" s="8">
        <f t="shared" si="29"/>
        <v>1.7142857142857145E-4</v>
      </c>
      <c r="J131" s="8">
        <f t="shared" si="30"/>
        <v>2.1428571428571433E-4</v>
      </c>
      <c r="K131" s="8">
        <f t="shared" si="31"/>
        <v>2.8571428571428574E-4</v>
      </c>
      <c r="L131" s="9"/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1E-4</v>
      </c>
      <c r="AE131" s="10">
        <v>1E-4</v>
      </c>
      <c r="AF131" s="10">
        <v>2.9999999999999997E-4</v>
      </c>
      <c r="AG131" s="10">
        <v>2.0000000000000001E-4</v>
      </c>
      <c r="AH131" s="10">
        <v>1E-4</v>
      </c>
      <c r="AI131" s="10">
        <v>2.0000000000000001E-4</v>
      </c>
      <c r="AJ131" s="10">
        <v>1E-4</v>
      </c>
      <c r="AK131" s="10">
        <v>1E-4</v>
      </c>
      <c r="AL131" s="10">
        <v>0</v>
      </c>
      <c r="AM131" s="8">
        <v>1E-4</v>
      </c>
      <c r="AN131" s="8">
        <v>2.0000000000000001E-4</v>
      </c>
      <c r="AO131" s="8">
        <v>2.0000000000000001E-4</v>
      </c>
      <c r="AP131" s="8">
        <v>1E-4</v>
      </c>
      <c r="AQ131" s="8">
        <v>2.0000000000000001E-4</v>
      </c>
      <c r="AR131" s="8">
        <v>1E-4</v>
      </c>
      <c r="AS131" s="8">
        <v>2.0000000000000001E-4</v>
      </c>
      <c r="AT131" s="8">
        <v>2.0000000000000001E-4</v>
      </c>
      <c r="AU131" s="8">
        <v>1E-4</v>
      </c>
      <c r="AV131" s="8">
        <v>2.0000000000000001E-4</v>
      </c>
      <c r="AW131" s="8">
        <v>2.0000000000000001E-4</v>
      </c>
      <c r="AX131" s="8">
        <v>4.0000000000000002E-4</v>
      </c>
      <c r="AY131" s="8">
        <v>4.0000000000000002E-4</v>
      </c>
      <c r="AZ131" s="8">
        <v>4.0000000000000002E-4</v>
      </c>
      <c r="BA131" s="8">
        <v>2.9999999999999997E-4</v>
      </c>
      <c r="BB131" s="8">
        <v>4.0000000000000002E-4</v>
      </c>
      <c r="BC131" s="8">
        <v>2.0000000000000001E-4</v>
      </c>
      <c r="BD131" s="8">
        <v>4.0000000000000002E-4</v>
      </c>
      <c r="BE131" s="8">
        <f>VLOOKUP($A131,'1.Sep'!$M$8:$O$1048576,3,0)</f>
        <v>2.0000000000000001E-4</v>
      </c>
      <c r="BF131" s="8">
        <f>VLOOKUP($A131,'2.Sep'!$M$8:$O$1048576,3,0)</f>
        <v>2.0000000000000001E-4</v>
      </c>
      <c r="BG131" s="8">
        <f>VLOOKUP($A131,'3.Sep'!$M$8:$O$1048576,3,0)</f>
        <v>2.0000000000000001E-4</v>
      </c>
      <c r="BH131" s="10">
        <f>VLOOKUP($A131,'4.Sep'!$M$8:$O$1048576,3,0)</f>
        <v>2.9999999999999997E-4</v>
      </c>
      <c r="BI131" s="10">
        <f>VLOOKUP($A131,'5.Sep'!$M$8:$O$1048576,3,0)</f>
        <v>1E-4</v>
      </c>
      <c r="BJ131" s="10">
        <f>VLOOKUP($A131,'6.Sep'!$M$8:$O$1048576,3,0)</f>
        <v>4.0000000000000002E-4</v>
      </c>
      <c r="BK131" s="10">
        <f>VLOOKUP($A131,'7.Sep'!$M$8:$O$1048576,3,0)</f>
        <v>0</v>
      </c>
      <c r="BL131" s="10">
        <f>VLOOKUP($A131,'8.Sep'!$M$8:$O$1048576,3,0)</f>
        <v>2.0000000000000001E-4</v>
      </c>
      <c r="BM131" s="10">
        <f>VLOOKUP($A131,'9.Sep'!$M$8:$O$1048576,3,0)</f>
        <v>1E-4</v>
      </c>
      <c r="BN131" s="10">
        <f>VLOOKUP($A131,'10.Sep'!$M$8:$O$1048576,3,0)</f>
        <v>2.0000000000000001E-4</v>
      </c>
      <c r="BO131" s="10">
        <f>VLOOKUP($A131,'11.Sep'!$M$8:$O$1048576,3,0)</f>
        <v>2.0000000000000001E-4</v>
      </c>
      <c r="BP131" s="8">
        <f>VLOOKUP($A131,'12.Sep'!$M$8:$O$1048576,3,0)</f>
        <v>2.0000000000000001E-4</v>
      </c>
      <c r="BQ131" s="8">
        <f>VLOOKUP($A131,'13.Sep'!$M$8:$O$1048576,3,0)</f>
        <v>2.0000000000000001E-4</v>
      </c>
      <c r="BR131" s="8">
        <f>VLOOKUP($A131,'14.Sep'!$M$8:$O$1048576,3,0)</f>
        <v>2.0000000000000001E-4</v>
      </c>
      <c r="BS131" s="8">
        <f>VLOOKUP($A131,'15.Sep'!$M$8:$O$1048576,3,0)</f>
        <v>2.0000000000000001E-4</v>
      </c>
      <c r="BT131" s="8">
        <f>VLOOKUP($A131,'16.Sep'!$M$8:$O$1048576,3,0)</f>
        <v>2.9999999999999997E-4</v>
      </c>
      <c r="BU131" s="8">
        <f>VLOOKUP($A131,'17.Sep'!$M$8:$O$1048576,3,0)</f>
        <v>2.0000000000000001E-4</v>
      </c>
      <c r="BV131" s="8">
        <f>VLOOKUP($A131,'18.Sep'!$M$8:$O$1048576,3,0)</f>
        <v>2.0000000000000001E-4</v>
      </c>
      <c r="BW131" s="8">
        <f>VLOOKUP($A131,'19.Sep'!$M$8:$O$1048576,3,0)</f>
        <v>2.9999999999999997E-4</v>
      </c>
      <c r="BX131" s="8">
        <f>VLOOKUP($A131,'20.Sep'!$M$8:$O$1048576,3,0)</f>
        <v>5.0000000000000001E-4</v>
      </c>
      <c r="BY131" s="8">
        <f>VLOOKUP($A131,'21.Sep'!$M$8:$O$1048576,3,0)</f>
        <v>2.0000000000000001E-4</v>
      </c>
      <c r="BZ131" s="8">
        <f>VLOOKUP($A131,'22.Sep'!$M$8:$O$1048576,3,0)</f>
        <v>2.9999999999999997E-4</v>
      </c>
      <c r="CA131" s="8">
        <f>VLOOKUP($A131,'23.Sep'!$M$8:$O$1048576,3,0)</f>
        <v>2.0000000000000001E-4</v>
      </c>
      <c r="CB131" s="8">
        <f>VLOOKUP($A131,'24.Sep'!$M$8:$O$1048576,3,0)</f>
        <v>2.9999999999999997E-4</v>
      </c>
      <c r="CC131" s="8">
        <f>VLOOKUP($A131,'25.Sep'!$M$8:$O$1048576,3,0)</f>
        <v>2.0000000000000001E-4</v>
      </c>
    </row>
    <row r="132" spans="1:81" outlineLevel="1">
      <c r="A132" s="7" t="s">
        <v>19</v>
      </c>
      <c r="B132" s="8">
        <v>0</v>
      </c>
      <c r="C132" s="8">
        <v>0</v>
      </c>
      <c r="D132" s="8">
        <v>2.8571428571428574E-5</v>
      </c>
      <c r="E132" s="8">
        <v>8.5714285714285726E-5</v>
      </c>
      <c r="F132" s="8">
        <v>2.8571428571428574E-5</v>
      </c>
      <c r="G132" s="8">
        <v>2.8571428571428574E-5</v>
      </c>
      <c r="H132" s="8">
        <f t="shared" si="28"/>
        <v>7.1428571428571434E-5</v>
      </c>
      <c r="I132" s="8">
        <f t="shared" si="29"/>
        <v>7.1428571428571434E-5</v>
      </c>
      <c r="J132" s="8">
        <f t="shared" si="30"/>
        <v>4.2857142857142863E-5</v>
      </c>
      <c r="K132" s="8">
        <f t="shared" si="31"/>
        <v>5.7142857142857148E-5</v>
      </c>
      <c r="L132" s="9"/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1E-4</v>
      </c>
      <c r="AE132" s="10">
        <v>1E-4</v>
      </c>
      <c r="AF132" s="10">
        <v>0</v>
      </c>
      <c r="AG132" s="10">
        <v>1E-4</v>
      </c>
      <c r="AH132" s="10">
        <v>2.0000000000000001E-4</v>
      </c>
      <c r="AI132" s="10">
        <v>0</v>
      </c>
      <c r="AJ132" s="10">
        <v>2.0000000000000001E-4</v>
      </c>
      <c r="AK132" s="10">
        <v>1E-4</v>
      </c>
      <c r="AL132" s="10">
        <v>0</v>
      </c>
      <c r="AM132" s="8">
        <v>0</v>
      </c>
      <c r="AN132" s="8">
        <v>1E-4</v>
      </c>
      <c r="AO132" s="8">
        <v>1E-4</v>
      </c>
      <c r="AP132" s="8">
        <v>0</v>
      </c>
      <c r="AQ132" s="10">
        <v>0</v>
      </c>
      <c r="AR132" s="8">
        <v>0</v>
      </c>
      <c r="AS132" s="10">
        <v>0</v>
      </c>
      <c r="AT132" s="10">
        <v>0</v>
      </c>
      <c r="AU132" s="8">
        <v>1E-4</v>
      </c>
      <c r="AV132" s="8">
        <v>0</v>
      </c>
      <c r="AW132" s="8">
        <v>0</v>
      </c>
      <c r="AX132" s="10">
        <v>0</v>
      </c>
      <c r="AY132" s="8">
        <v>0</v>
      </c>
      <c r="AZ132" s="8">
        <v>1E-4</v>
      </c>
      <c r="BA132" s="10">
        <v>0</v>
      </c>
      <c r="BB132" s="8">
        <v>1E-4</v>
      </c>
      <c r="BC132" s="8">
        <v>0</v>
      </c>
      <c r="BD132" s="8">
        <v>1E-4</v>
      </c>
      <c r="BE132" s="8">
        <v>0</v>
      </c>
      <c r="BF132" s="8">
        <f>VLOOKUP($A132,'2.Sep'!$M$8:$O$1048576,3,0)</f>
        <v>2.0000000000000001E-4</v>
      </c>
      <c r="BG132" s="8">
        <f>VLOOKUP($A132,'3.Sep'!$M$8:$O$1048576,3,0)</f>
        <v>1E-4</v>
      </c>
      <c r="BH132" s="10">
        <v>0</v>
      </c>
      <c r="BI132" s="10">
        <f>VLOOKUP($A132,'5.Sep'!$M$8:$O$1048576,3,0)</f>
        <v>0</v>
      </c>
      <c r="BJ132" s="10">
        <v>0</v>
      </c>
      <c r="BK132" s="10">
        <f>VLOOKUP($A132,'7.Sep'!$M$8:$O$1048576,3,0)</f>
        <v>0</v>
      </c>
      <c r="BL132" s="10">
        <f>VLOOKUP($A132,'8.Sep'!$M$8:$O$1048576,3,0)</f>
        <v>1E-4</v>
      </c>
      <c r="BM132" s="8">
        <v>0</v>
      </c>
      <c r="BN132" s="10">
        <f>VLOOKUP($A132,'10.Sep'!$M$8:$O$1048576,3,0)</f>
        <v>2.9999999999999997E-4</v>
      </c>
      <c r="BO132" s="10">
        <f>VLOOKUP($A132,'11.Sep'!$M$8:$O$1048576,3,0)</f>
        <v>1E-4</v>
      </c>
      <c r="BP132" s="8">
        <f>VLOOKUP($A132,'12.Sep'!$M$8:$O$1048576,3,0)</f>
        <v>1E-4</v>
      </c>
      <c r="BQ132" s="8">
        <f>VLOOKUP($A132,'13.Sep'!$M$8:$O$1048576,3,0)</f>
        <v>0</v>
      </c>
      <c r="BR132" s="10">
        <v>0</v>
      </c>
      <c r="BS132" s="8">
        <f>VLOOKUP($A132,'15.Sep'!$M$8:$O$1048576,3,0)</f>
        <v>0</v>
      </c>
      <c r="BT132" s="8">
        <f>VLOOKUP($A132,'16.Sep'!$M$8:$O$1048576,3,0)</f>
        <v>1E-4</v>
      </c>
      <c r="BU132" s="8">
        <f>VLOOKUP($A132,'17.Sep'!$M$8:$O$1048576,3,0)</f>
        <v>1E-4</v>
      </c>
      <c r="BV132" s="8">
        <f>VLOOKUP($A132,'18.Sep'!$M$8:$O$1048576,3,0)</f>
        <v>0</v>
      </c>
      <c r="BW132" s="8">
        <f>VLOOKUP($A132,'19.Sep'!$M$8:$O$1048576,3,0)</f>
        <v>1E-4</v>
      </c>
      <c r="BX132" s="8">
        <f>VLOOKUP($A132,'20.Sep'!$M$8:$O$1048576,3,0)</f>
        <v>1E-4</v>
      </c>
      <c r="BY132" s="8">
        <v>0</v>
      </c>
      <c r="BZ132" s="8">
        <v>0</v>
      </c>
      <c r="CA132" s="8">
        <f>VLOOKUP($A132,'23.Sep'!$M$8:$O$1048576,3,0)</f>
        <v>1E-4</v>
      </c>
      <c r="CB132" s="8">
        <f>VLOOKUP($A132,'24.Sep'!$M$8:$O$1048576,3,0)</f>
        <v>1E-4</v>
      </c>
      <c r="CC132" s="8">
        <v>0</v>
      </c>
    </row>
    <row r="133" spans="1:81" outlineLevel="1">
      <c r="A133" s="7" t="s">
        <v>20</v>
      </c>
      <c r="B133" s="8">
        <v>0</v>
      </c>
      <c r="C133" s="8">
        <v>0</v>
      </c>
      <c r="D133" s="8">
        <v>2.8571428571428574E-5</v>
      </c>
      <c r="E133" s="8">
        <v>2.8571428571428574E-5</v>
      </c>
      <c r="F133" s="8">
        <v>8.5714285714285726E-5</v>
      </c>
      <c r="G133" s="8">
        <v>7.1428571428571434E-5</v>
      </c>
      <c r="H133" s="8">
        <f t="shared" si="28"/>
        <v>4.2857142857142863E-5</v>
      </c>
      <c r="I133" s="8">
        <f t="shared" si="29"/>
        <v>1.2857142857142858E-4</v>
      </c>
      <c r="J133" s="8">
        <f t="shared" si="30"/>
        <v>8.5714285714285726E-5</v>
      </c>
      <c r="K133" s="8">
        <f t="shared" si="31"/>
        <v>2.8571428571428574E-5</v>
      </c>
      <c r="L133" s="9"/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1E-4</v>
      </c>
      <c r="AE133" s="10">
        <v>1E-4</v>
      </c>
      <c r="AF133" s="10">
        <v>0</v>
      </c>
      <c r="AG133" s="10">
        <v>0</v>
      </c>
      <c r="AH133" s="10">
        <v>0</v>
      </c>
      <c r="AI133" s="10">
        <v>1E-4</v>
      </c>
      <c r="AJ133" s="10">
        <v>0</v>
      </c>
      <c r="AK133" s="10">
        <v>0</v>
      </c>
      <c r="AL133" s="10">
        <v>1E-4</v>
      </c>
      <c r="AM133" s="8">
        <v>0</v>
      </c>
      <c r="AN133" s="8">
        <v>1E-4</v>
      </c>
      <c r="AO133" s="8">
        <v>1E-4</v>
      </c>
      <c r="AP133" s="8">
        <v>1E-4</v>
      </c>
      <c r="AQ133" s="10">
        <v>0</v>
      </c>
      <c r="AR133" s="8">
        <v>1E-4</v>
      </c>
      <c r="AS133" s="8">
        <v>1E-4</v>
      </c>
      <c r="AT133" s="8">
        <v>1E-4</v>
      </c>
      <c r="AU133" s="8">
        <v>1E-4</v>
      </c>
      <c r="AV133" s="10">
        <v>0</v>
      </c>
      <c r="AW133" s="10">
        <v>0</v>
      </c>
      <c r="AX133" s="8">
        <v>2.0000000000000001E-4</v>
      </c>
      <c r="AY133" s="8">
        <v>0</v>
      </c>
      <c r="AZ133" s="8">
        <v>1E-4</v>
      </c>
      <c r="BA133" s="8">
        <v>1E-4</v>
      </c>
      <c r="BB133" s="10">
        <v>0</v>
      </c>
      <c r="BC133" s="8">
        <v>1E-4</v>
      </c>
      <c r="BD133" s="8">
        <v>0</v>
      </c>
      <c r="BE133" s="8">
        <f>VLOOKUP($A133,'1.Sep'!$M$8:$O$1048576,3,0)</f>
        <v>0</v>
      </c>
      <c r="BF133" s="8">
        <f>VLOOKUP($A133,'2.Sep'!$M$8:$O$1048576,3,0)</f>
        <v>1E-4</v>
      </c>
      <c r="BG133" s="8">
        <v>0</v>
      </c>
      <c r="BH133" s="10">
        <f>VLOOKUP($A133,'4.Sep'!$M$8:$O$1048576,3,0)</f>
        <v>1E-4</v>
      </c>
      <c r="BI133" s="10">
        <f>VLOOKUP($A133,'5.Sep'!$M$8:$O$1048576,3,0)</f>
        <v>0</v>
      </c>
      <c r="BJ133" s="10">
        <v>0</v>
      </c>
      <c r="BK133" s="10">
        <f>VLOOKUP($A133,'7.Sep'!$M$8:$O$1048576,3,0)</f>
        <v>5.9999999999999995E-4</v>
      </c>
      <c r="BL133" s="10">
        <f>VLOOKUP($A133,'8.Sep'!$M$8:$O$1048576,3,0)</f>
        <v>0</v>
      </c>
      <c r="BM133" s="10">
        <f>VLOOKUP($A133,'9.Sep'!$M$8:$O$1048576,3,0)</f>
        <v>2.0000000000000001E-4</v>
      </c>
      <c r="BN133" s="10">
        <f>VLOOKUP($A133,'10.Sep'!$M$8:$O$1048576,3,0)</f>
        <v>0</v>
      </c>
      <c r="BO133" s="10">
        <f>VLOOKUP($A133,'11.Sep'!$M$8:$O$1048576,3,0)</f>
        <v>1E-4</v>
      </c>
      <c r="BP133" s="8">
        <f>VLOOKUP($A133,'12.Sep'!$M$8:$O$1048576,3,0)</f>
        <v>1E-4</v>
      </c>
      <c r="BQ133" s="8">
        <f>VLOOKUP($A133,'13.Sep'!$M$8:$O$1048576,3,0)</f>
        <v>0</v>
      </c>
      <c r="BR133" s="8">
        <f>VLOOKUP($A133,'14.Sep'!$M$8:$O$1048576,3,0)</f>
        <v>1E-4</v>
      </c>
      <c r="BS133" s="8">
        <f>VLOOKUP($A133,'15.Sep'!$M$8:$O$1048576,3,0)</f>
        <v>1E-4</v>
      </c>
      <c r="BT133" s="8">
        <f>VLOOKUP($A133,'16.Sep'!$M$8:$O$1048576,3,0)</f>
        <v>1E-4</v>
      </c>
      <c r="BU133" s="8">
        <f>VLOOKUP($A133,'17.Sep'!$M$8:$O$1048576,3,0)</f>
        <v>0</v>
      </c>
      <c r="BV133" s="8">
        <f>VLOOKUP($A133,'18.Sep'!$M$8:$O$1048576,3,0)</f>
        <v>2.0000000000000001E-4</v>
      </c>
      <c r="BW133" s="8">
        <f>VLOOKUP($A133,'19.Sep'!$M$8:$O$1048576,3,0)</f>
        <v>0</v>
      </c>
      <c r="BX133" s="8">
        <f>VLOOKUP($A133,'20.Sep'!$M$8:$O$1048576,3,0)</f>
        <v>1E-4</v>
      </c>
      <c r="BY133" s="8">
        <v>0</v>
      </c>
      <c r="BZ133" s="8">
        <v>0</v>
      </c>
      <c r="CA133" s="8">
        <v>0</v>
      </c>
      <c r="CB133" s="8">
        <f>VLOOKUP($A133,'24.Sep'!$M$8:$O$1048576,3,0)</f>
        <v>1E-4</v>
      </c>
      <c r="CC133" s="8">
        <f>VLOOKUP($A133,'25.Sep'!$M$8:$O$1048576,3,0)</f>
        <v>0</v>
      </c>
    </row>
    <row r="134" spans="1:81" outlineLevel="1">
      <c r="A134" s="7" t="s">
        <v>21</v>
      </c>
      <c r="B134" s="8">
        <v>0</v>
      </c>
      <c r="C134" s="8">
        <v>0</v>
      </c>
      <c r="D134" s="8">
        <v>1.1428571428571427E-4</v>
      </c>
      <c r="E134" s="8">
        <v>3.5714285714285709E-4</v>
      </c>
      <c r="F134" s="8">
        <v>1.0000000000000002E-4</v>
      </c>
      <c r="G134" s="8">
        <v>2.1428571428571433E-4</v>
      </c>
      <c r="H134" s="8">
        <f t="shared" si="28"/>
        <v>1.1428571428571431E-4</v>
      </c>
      <c r="I134" s="8">
        <f t="shared" si="29"/>
        <v>1.2857142857142858E-4</v>
      </c>
      <c r="J134" s="8">
        <f t="shared" si="30"/>
        <v>1.7142857142857145E-4</v>
      </c>
      <c r="K134" s="8">
        <f t="shared" si="31"/>
        <v>1.4285714285714287E-4</v>
      </c>
      <c r="L134" s="9"/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2.9999999999999997E-4</v>
      </c>
      <c r="AE134" s="10">
        <v>2.0000000000000001E-4</v>
      </c>
      <c r="AF134" s="10">
        <v>2.9999999999999997E-4</v>
      </c>
      <c r="AG134" s="10">
        <v>6.9999999999999999E-4</v>
      </c>
      <c r="AH134" s="10">
        <v>1.1000000000000001E-3</v>
      </c>
      <c r="AI134" s="10">
        <v>2.0000000000000001E-4</v>
      </c>
      <c r="AJ134" s="10">
        <v>1E-4</v>
      </c>
      <c r="AK134" s="10">
        <v>1E-4</v>
      </c>
      <c r="AL134" s="10">
        <v>2.0000000000000001E-4</v>
      </c>
      <c r="AM134" s="8">
        <v>1E-4</v>
      </c>
      <c r="AN134" s="8">
        <v>1E-4</v>
      </c>
      <c r="AO134" s="8">
        <v>1E-4</v>
      </c>
      <c r="AP134" s="8">
        <v>1E-4</v>
      </c>
      <c r="AQ134" s="8">
        <v>1E-4</v>
      </c>
      <c r="AR134" s="8">
        <v>2.0000000000000001E-4</v>
      </c>
      <c r="AS134" s="8">
        <v>1E-4</v>
      </c>
      <c r="AT134" s="10">
        <v>0</v>
      </c>
      <c r="AU134" s="8">
        <v>2.9999999999999997E-4</v>
      </c>
      <c r="AV134" s="8">
        <v>1E-4</v>
      </c>
      <c r="AW134" s="8">
        <v>2.0000000000000001E-4</v>
      </c>
      <c r="AX134" s="8">
        <v>4.0000000000000002E-4</v>
      </c>
      <c r="AY134" s="8">
        <v>2.0000000000000001E-4</v>
      </c>
      <c r="AZ134" s="8">
        <v>1E-4</v>
      </c>
      <c r="BA134" s="8">
        <v>2.0000000000000001E-4</v>
      </c>
      <c r="BB134" s="8">
        <v>1E-4</v>
      </c>
      <c r="BC134" s="8">
        <v>1E-4</v>
      </c>
      <c r="BD134" s="8">
        <v>1E-4</v>
      </c>
      <c r="BE134" s="8">
        <f>VLOOKUP($A134,'1.Sep'!$M$8:$O$1048576,3,0)</f>
        <v>1E-4</v>
      </c>
      <c r="BF134" s="8">
        <f>VLOOKUP($A134,'2.Sep'!$M$8:$O$1048576,3,0)</f>
        <v>2.0000000000000001E-4</v>
      </c>
      <c r="BG134" s="8">
        <f>VLOOKUP($A134,'3.Sep'!$M$8:$O$1048576,3,0)</f>
        <v>1E-4</v>
      </c>
      <c r="BH134" s="10">
        <f>VLOOKUP($A134,'4.Sep'!$M$8:$O$1048576,3,0)</f>
        <v>1E-4</v>
      </c>
      <c r="BI134" s="10">
        <f>VLOOKUP($A134,'5.Sep'!$M$8:$O$1048576,3,0)</f>
        <v>2.9999999999999997E-4</v>
      </c>
      <c r="BJ134" s="10">
        <f>VLOOKUP($A134,'6.Sep'!$M$8:$O$1048576,3,0)</f>
        <v>0</v>
      </c>
      <c r="BK134" s="10">
        <f>VLOOKUP($A134,'7.Sep'!$M$8:$O$1048576,3,0)</f>
        <v>2.0000000000000001E-4</v>
      </c>
      <c r="BL134" s="10">
        <f>VLOOKUP($A134,'8.Sep'!$M$8:$O$1048576,3,0)</f>
        <v>1E-4</v>
      </c>
      <c r="BM134" s="10">
        <f>VLOOKUP($A134,'9.Sep'!$M$8:$O$1048576,3,0)</f>
        <v>1E-4</v>
      </c>
      <c r="BN134" s="10">
        <f>VLOOKUP($A134,'10.Sep'!$M$8:$O$1048576,3,0)</f>
        <v>2.0000000000000001E-4</v>
      </c>
      <c r="BO134" s="10">
        <f>VLOOKUP($A134,'11.Sep'!$M$8:$O$1048576,3,0)</f>
        <v>0</v>
      </c>
      <c r="BP134" s="8">
        <f>VLOOKUP($A134,'12.Sep'!$M$8:$O$1048576,3,0)</f>
        <v>2.0000000000000001E-4</v>
      </c>
      <c r="BQ134" s="8">
        <f>VLOOKUP($A134,'13.Sep'!$M$8:$O$1048576,3,0)</f>
        <v>2.0000000000000001E-4</v>
      </c>
      <c r="BR134" s="8">
        <f>VLOOKUP($A134,'14.Sep'!$M$8:$O$1048576,3,0)</f>
        <v>2.0000000000000001E-4</v>
      </c>
      <c r="BS134" s="8">
        <f>VLOOKUP($A134,'15.Sep'!$M$8:$O$1048576,3,0)</f>
        <v>1E-4</v>
      </c>
      <c r="BT134" s="8">
        <f>VLOOKUP($A134,'16.Sep'!$M$8:$O$1048576,3,0)</f>
        <v>2.0000000000000001E-4</v>
      </c>
      <c r="BU134" s="8">
        <f>VLOOKUP($A134,'17.Sep'!$M$8:$O$1048576,3,0)</f>
        <v>1E-4</v>
      </c>
      <c r="BV134" s="8">
        <f>VLOOKUP($A134,'18.Sep'!$M$8:$O$1048576,3,0)</f>
        <v>2.0000000000000001E-4</v>
      </c>
      <c r="BW134" s="8">
        <f>VLOOKUP($A134,'19.Sep'!$M$8:$O$1048576,3,0)</f>
        <v>2.0000000000000001E-4</v>
      </c>
      <c r="BX134" s="8">
        <f>VLOOKUP($A134,'20.Sep'!$M$8:$O$1048576,3,0)</f>
        <v>2.0000000000000001E-4</v>
      </c>
      <c r="BY134" s="8">
        <f>VLOOKUP($A134,'21.Sep'!$M$8:$O$1048576,3,0)</f>
        <v>1E-4</v>
      </c>
      <c r="BZ134" s="8">
        <f>VLOOKUP($A134,'22.Sep'!$M$8:$O$1048576,3,0)</f>
        <v>1E-4</v>
      </c>
      <c r="CA134" s="8">
        <f>VLOOKUP($A134,'23.Sep'!$M$8:$O$1048576,3,0)</f>
        <v>2.0000000000000001E-4</v>
      </c>
      <c r="CB134" s="8">
        <f>VLOOKUP($A134,'24.Sep'!$M$8:$O$1048576,3,0)</f>
        <v>1E-4</v>
      </c>
      <c r="CC134" s="8">
        <f>VLOOKUP($A134,'25.Sep'!$M$8:$O$1048576,3,0)</f>
        <v>1E-4</v>
      </c>
    </row>
    <row r="135" spans="1:81" outlineLevel="1">
      <c r="A135" s="7" t="s">
        <v>22</v>
      </c>
      <c r="B135" s="8">
        <v>0</v>
      </c>
      <c r="C135" s="8">
        <v>0</v>
      </c>
      <c r="D135" s="8">
        <v>5.7142857142857135E-5</v>
      </c>
      <c r="E135" s="8">
        <v>1.1428571428571427E-4</v>
      </c>
      <c r="F135" s="8">
        <v>1.5714285714285716E-4</v>
      </c>
      <c r="G135" s="8">
        <v>2.8571428571428574E-4</v>
      </c>
      <c r="H135" s="8">
        <f t="shared" si="28"/>
        <v>2.142857142857143E-4</v>
      </c>
      <c r="I135" s="8">
        <f t="shared" si="29"/>
        <v>2.5714285714285715E-4</v>
      </c>
      <c r="J135" s="8">
        <f t="shared" si="30"/>
        <v>2.142857142857143E-4</v>
      </c>
      <c r="K135" s="8">
        <f t="shared" si="31"/>
        <v>1.4285714285714287E-4</v>
      </c>
      <c r="L135" s="9"/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2.9999999999999997E-4</v>
      </c>
      <c r="AE135" s="10">
        <v>1E-4</v>
      </c>
      <c r="AF135" s="10">
        <v>0</v>
      </c>
      <c r="AG135" s="10">
        <v>0</v>
      </c>
      <c r="AH135" s="10">
        <v>2.0000000000000001E-4</v>
      </c>
      <c r="AI135" s="10">
        <v>1E-4</v>
      </c>
      <c r="AJ135" s="10">
        <v>0</v>
      </c>
      <c r="AK135" s="10">
        <v>1E-4</v>
      </c>
      <c r="AL135" s="10">
        <v>1E-4</v>
      </c>
      <c r="AM135" s="8">
        <v>2.9999999999999997E-4</v>
      </c>
      <c r="AN135" s="8">
        <v>2.0000000000000001E-4</v>
      </c>
      <c r="AO135" s="8">
        <v>2.0000000000000001E-4</v>
      </c>
      <c r="AP135" s="8">
        <v>2.9999999999999997E-4</v>
      </c>
      <c r="AQ135" s="10">
        <v>0</v>
      </c>
      <c r="AR135" s="8">
        <v>2.0000000000000001E-4</v>
      </c>
      <c r="AS135" s="8">
        <v>1E-4</v>
      </c>
      <c r="AT135" s="8">
        <v>1E-4</v>
      </c>
      <c r="AU135" s="8">
        <v>1E-4</v>
      </c>
      <c r="AV135" s="8">
        <v>2.0000000000000001E-4</v>
      </c>
      <c r="AW135" s="8">
        <v>2.0000000000000001E-4</v>
      </c>
      <c r="AX135" s="8">
        <v>4.0000000000000002E-4</v>
      </c>
      <c r="AY135" s="8">
        <v>5.0000000000000001E-4</v>
      </c>
      <c r="AZ135" s="8">
        <v>2.9999999999999997E-4</v>
      </c>
      <c r="BA135" s="8">
        <v>2.9999999999999997E-4</v>
      </c>
      <c r="BB135" s="8">
        <v>2.0000000000000001E-4</v>
      </c>
      <c r="BC135" s="8">
        <v>0</v>
      </c>
      <c r="BD135" s="8">
        <v>4.0000000000000002E-4</v>
      </c>
      <c r="BE135" s="8">
        <f>VLOOKUP($A135,'1.Sep'!$M$8:$O$1048576,3,0)</f>
        <v>2.9999999999999997E-4</v>
      </c>
      <c r="BF135" s="8">
        <f>VLOOKUP($A135,'2.Sep'!$M$8:$O$1048576,3,0)</f>
        <v>1E-4</v>
      </c>
      <c r="BG135" s="8">
        <f>VLOOKUP($A135,'3.Sep'!$M$8:$O$1048576,3,0)</f>
        <v>2.9999999999999997E-4</v>
      </c>
      <c r="BH135" s="10">
        <f>VLOOKUP($A135,'4.Sep'!$M$8:$O$1048576,3,0)</f>
        <v>2.0000000000000001E-4</v>
      </c>
      <c r="BI135" s="10">
        <f>VLOOKUP($A135,'5.Sep'!$M$8:$O$1048576,3,0)</f>
        <v>2.0000000000000001E-4</v>
      </c>
      <c r="BJ135" s="10">
        <f>VLOOKUP($A135,'6.Sep'!$M$8:$O$1048576,3,0)</f>
        <v>2.9999999999999997E-4</v>
      </c>
      <c r="BK135" s="10">
        <f>VLOOKUP($A135,'7.Sep'!$M$8:$O$1048576,3,0)</f>
        <v>1E-4</v>
      </c>
      <c r="BL135" s="10">
        <f>VLOOKUP($A135,'8.Sep'!$M$8:$O$1048576,3,0)</f>
        <v>5.9999999999999995E-4</v>
      </c>
      <c r="BM135" s="10">
        <f>VLOOKUP($A135,'9.Sep'!$M$8:$O$1048576,3,0)</f>
        <v>1E-4</v>
      </c>
      <c r="BN135" s="10">
        <f>VLOOKUP($A135,'10.Sep'!$M$8:$O$1048576,3,0)</f>
        <v>1E-4</v>
      </c>
      <c r="BO135" s="10">
        <f>VLOOKUP($A135,'11.Sep'!$M$8:$O$1048576,3,0)</f>
        <v>4.0000000000000002E-4</v>
      </c>
      <c r="BP135" s="8">
        <f>VLOOKUP($A135,'12.Sep'!$M$8:$O$1048576,3,0)</f>
        <v>2.9999999999999997E-4</v>
      </c>
      <c r="BQ135" s="8">
        <f>VLOOKUP($A135,'13.Sep'!$M$8:$O$1048576,3,0)</f>
        <v>5.0000000000000001E-4</v>
      </c>
      <c r="BR135" s="8">
        <f>VLOOKUP($A135,'14.Sep'!$M$8:$O$1048576,3,0)</f>
        <v>2.9999999999999997E-4</v>
      </c>
      <c r="BS135" s="8">
        <f>VLOOKUP($A135,'15.Sep'!$M$8:$O$1048576,3,0)</f>
        <v>1E-4</v>
      </c>
      <c r="BT135" s="8">
        <f>VLOOKUP($A135,'16.Sep'!$M$8:$O$1048576,3,0)</f>
        <v>1E-4</v>
      </c>
      <c r="BU135" s="8">
        <f>VLOOKUP($A135,'17.Sep'!$M$8:$O$1048576,3,0)</f>
        <v>1E-4</v>
      </c>
      <c r="BV135" s="8">
        <f>VLOOKUP($A135,'18.Sep'!$M$8:$O$1048576,3,0)</f>
        <v>1E-4</v>
      </c>
      <c r="BW135" s="8">
        <f>VLOOKUP($A135,'19.Sep'!$M$8:$O$1048576,3,0)</f>
        <v>2.0000000000000001E-4</v>
      </c>
      <c r="BX135" s="8">
        <f>VLOOKUP($A135,'20.Sep'!$M$8:$O$1048576,3,0)</f>
        <v>1E-4</v>
      </c>
      <c r="BY135" s="8">
        <f>VLOOKUP($A135,'21.Sep'!$M$8:$O$1048576,3,0)</f>
        <v>1E-4</v>
      </c>
      <c r="BZ135" s="8">
        <f>VLOOKUP($A135,'22.Sep'!$M$8:$O$1048576,3,0)</f>
        <v>1E-4</v>
      </c>
      <c r="CA135" s="8">
        <f>VLOOKUP($A135,'23.Sep'!$M$8:$O$1048576,3,0)</f>
        <v>2.9999999999999997E-4</v>
      </c>
      <c r="CB135" s="8">
        <f>VLOOKUP($A135,'24.Sep'!$M$8:$O$1048576,3,0)</f>
        <v>1E-4</v>
      </c>
      <c r="CC135" s="8">
        <f>VLOOKUP($A135,'25.Sep'!$M$8:$O$1048576,3,0)</f>
        <v>1E-4</v>
      </c>
    </row>
    <row r="136" spans="1:81" outlineLevel="1">
      <c r="A136" s="7" t="s">
        <v>23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f t="shared" si="28"/>
        <v>4.2857142857142856E-5</v>
      </c>
      <c r="I136" s="8">
        <f t="shared" si="29"/>
        <v>3.5714285714285714E-4</v>
      </c>
      <c r="J136" s="8">
        <f t="shared" si="30"/>
        <v>7.1428571428571434E-5</v>
      </c>
      <c r="K136" s="8">
        <f t="shared" si="31"/>
        <v>0</v>
      </c>
      <c r="L136" s="9"/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8">
        <v>0</v>
      </c>
      <c r="AN136" s="10">
        <v>0</v>
      </c>
      <c r="AO136" s="10">
        <v>0</v>
      </c>
      <c r="AP136" s="10">
        <v>0</v>
      </c>
      <c r="AQ136" s="10">
        <v>0</v>
      </c>
      <c r="AR136" s="8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8">
        <v>0</v>
      </c>
      <c r="BE136" s="8">
        <f>VLOOKUP($A136,'1.Sep'!$M$8:$O$1048576,3,0)</f>
        <v>0</v>
      </c>
      <c r="BF136" s="8">
        <v>0</v>
      </c>
      <c r="BG136" s="8">
        <v>0</v>
      </c>
      <c r="BH136" s="10">
        <f>VLOOKUP($A136,'4.Sep'!$M$8:$O$1048576,3,0)</f>
        <v>2.9999999999999997E-4</v>
      </c>
      <c r="BI136" s="10">
        <f>VLOOKUP($A136,'5.Sep'!$M$8:$O$1048576,3,0)</f>
        <v>1.1999999999999999E-3</v>
      </c>
      <c r="BJ136" s="10">
        <f>VLOOKUP($A136,'6.Sep'!$M$8:$O$1048576,3,0)</f>
        <v>0</v>
      </c>
      <c r="BK136" s="10">
        <f>VLOOKUP($A136,'7.Sep'!$M$8:$O$1048576,3,0)</f>
        <v>5.0000000000000001E-4</v>
      </c>
      <c r="BL136" s="10">
        <v>0</v>
      </c>
      <c r="BM136" s="10">
        <f>VLOOKUP($A136,'9.Sep'!$M$8:$O$1048576,3,0)</f>
        <v>8.0000000000000004E-4</v>
      </c>
      <c r="BN136" s="8">
        <v>0</v>
      </c>
      <c r="BO136" s="10">
        <f>VLOOKUP($A136,'11.Sep'!$M$8:$O$1048576,3,0)</f>
        <v>0</v>
      </c>
      <c r="BP136" s="8">
        <f>VLOOKUP($A136,'12.Sep'!$M$8:$O$1048576,3,0)</f>
        <v>5.0000000000000001E-4</v>
      </c>
      <c r="BQ136" s="8">
        <v>0</v>
      </c>
      <c r="BR136" s="10">
        <v>0</v>
      </c>
      <c r="BS136" s="8">
        <f>VLOOKUP($A136,'15.Sep'!$M$8:$O$1048576,3,0)</f>
        <v>0</v>
      </c>
      <c r="BT136" s="10">
        <v>0</v>
      </c>
      <c r="BU136" s="10">
        <v>0</v>
      </c>
      <c r="BV136" s="8">
        <v>0</v>
      </c>
      <c r="BW136" s="10">
        <v>0</v>
      </c>
      <c r="BX136" s="10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</row>
    <row r="137" spans="1:81" outlineLevel="1">
      <c r="A137" s="7" t="s">
        <v>24</v>
      </c>
      <c r="B137" s="8">
        <v>0</v>
      </c>
      <c r="C137" s="8">
        <v>0</v>
      </c>
      <c r="D137" s="8">
        <v>0</v>
      </c>
      <c r="E137" s="8">
        <v>1.8571428571428574E-4</v>
      </c>
      <c r="F137" s="8">
        <v>5.7142857142857148E-5</v>
      </c>
      <c r="G137" s="8">
        <v>5.7142857142857148E-5</v>
      </c>
      <c r="H137" s="8">
        <f t="shared" si="28"/>
        <v>8.5714285714285726E-5</v>
      </c>
      <c r="I137" s="8">
        <f t="shared" si="29"/>
        <v>8.5714285714285726E-5</v>
      </c>
      <c r="J137" s="8">
        <f t="shared" si="30"/>
        <v>4.2857142857142863E-5</v>
      </c>
      <c r="K137" s="8">
        <f t="shared" si="31"/>
        <v>7.1428571428571434E-5</v>
      </c>
      <c r="L137" s="9"/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1E-4</v>
      </c>
      <c r="AH137" s="10">
        <v>1E-4</v>
      </c>
      <c r="AI137" s="10">
        <v>1E-4</v>
      </c>
      <c r="AJ137" s="10">
        <v>1E-4</v>
      </c>
      <c r="AK137" s="10">
        <v>1E-4</v>
      </c>
      <c r="AL137" s="10">
        <v>6.9999999999999999E-4</v>
      </c>
      <c r="AM137" s="8">
        <v>1E-4</v>
      </c>
      <c r="AN137" s="8">
        <v>1E-4</v>
      </c>
      <c r="AO137" s="8">
        <v>1E-4</v>
      </c>
      <c r="AP137" s="8">
        <v>0</v>
      </c>
      <c r="AQ137" s="8">
        <v>0</v>
      </c>
      <c r="AR137" s="8">
        <v>1E-4</v>
      </c>
      <c r="AS137" s="8">
        <v>1E-4</v>
      </c>
      <c r="AT137" s="10">
        <v>0</v>
      </c>
      <c r="AU137" s="8">
        <v>2.0000000000000001E-4</v>
      </c>
      <c r="AV137" s="10">
        <v>0</v>
      </c>
      <c r="AW137" s="10">
        <v>0</v>
      </c>
      <c r="AX137" s="10">
        <v>0</v>
      </c>
      <c r="AY137" s="8">
        <v>0</v>
      </c>
      <c r="AZ137" s="8">
        <v>2.0000000000000001E-4</v>
      </c>
      <c r="BA137" s="10">
        <v>0</v>
      </c>
      <c r="BB137" s="8">
        <v>0</v>
      </c>
      <c r="BC137" s="8">
        <v>1E-4</v>
      </c>
      <c r="BD137" s="8">
        <v>1E-4</v>
      </c>
      <c r="BE137" s="8">
        <f>VLOOKUP($A137,'1.Sep'!$M$8:$O$1048576,3,0)</f>
        <v>1E-4</v>
      </c>
      <c r="BF137" s="8">
        <f>VLOOKUP($A137,'2.Sep'!$M$8:$O$1048576,3,0)</f>
        <v>0</v>
      </c>
      <c r="BG137" s="8">
        <f>VLOOKUP($A137,'3.Sep'!$M$8:$O$1048576,3,0)</f>
        <v>2.0000000000000001E-4</v>
      </c>
      <c r="BH137" s="10">
        <f>VLOOKUP($A137,'4.Sep'!$M$8:$O$1048576,3,0)</f>
        <v>1E-4</v>
      </c>
      <c r="BI137" s="10">
        <f>VLOOKUP($A137,'5.Sep'!$M$8:$O$1048576,3,0)</f>
        <v>2.0000000000000001E-4</v>
      </c>
      <c r="BJ137" s="10">
        <v>0</v>
      </c>
      <c r="BK137" s="10">
        <f>VLOOKUP($A137,'7.Sep'!$M$8:$O$1048576,3,0)</f>
        <v>0</v>
      </c>
      <c r="BL137" s="10">
        <f>VLOOKUP($A137,'8.Sep'!$M$8:$O$1048576,3,0)</f>
        <v>1E-4</v>
      </c>
      <c r="BM137" s="10">
        <f>VLOOKUP($A137,'9.Sep'!$M$8:$O$1048576,3,0)</f>
        <v>1E-4</v>
      </c>
      <c r="BN137" s="10">
        <f>VLOOKUP($A137,'10.Sep'!$M$8:$O$1048576,3,0)</f>
        <v>1E-4</v>
      </c>
      <c r="BO137" s="10">
        <f>VLOOKUP($A137,'11.Sep'!$M$8:$O$1048576,3,0)</f>
        <v>1E-4</v>
      </c>
      <c r="BP137" s="8">
        <v>0</v>
      </c>
      <c r="BQ137" s="8">
        <f>VLOOKUP($A137,'13.Sep'!$M$8:$O$1048576,3,0)</f>
        <v>1E-4</v>
      </c>
      <c r="BR137" s="10">
        <v>0</v>
      </c>
      <c r="BS137" s="8">
        <f>VLOOKUP($A137,'15.Sep'!$M$8:$O$1048576,3,0)</f>
        <v>0</v>
      </c>
      <c r="BT137" s="10">
        <v>0</v>
      </c>
      <c r="BU137" s="8">
        <f>VLOOKUP($A137,'17.Sep'!$M$8:$O$1048576,3,0)</f>
        <v>1E-4</v>
      </c>
      <c r="BV137" s="8">
        <f>VLOOKUP($A137,'18.Sep'!$M$8:$O$1048576,3,0)</f>
        <v>1E-4</v>
      </c>
      <c r="BW137" s="8">
        <f>VLOOKUP($A137,'19.Sep'!$M$8:$O$1048576,3,0)</f>
        <v>0</v>
      </c>
      <c r="BX137" s="8">
        <f>VLOOKUP($A137,'20.Sep'!$M$8:$O$1048576,3,0)</f>
        <v>2.0000000000000001E-4</v>
      </c>
      <c r="BY137" s="8">
        <v>0</v>
      </c>
      <c r="BZ137" s="8">
        <f>VLOOKUP($A137,'22.Sep'!$M$8:$O$1048576,3,0)</f>
        <v>1E-4</v>
      </c>
      <c r="CA137" s="8">
        <f>VLOOKUP($A137,'23.Sep'!$M$8:$O$1048576,3,0)</f>
        <v>1E-4</v>
      </c>
      <c r="CB137" s="8">
        <f>VLOOKUP($A137,'24.Sep'!$M$8:$O$1048576,3,0)</f>
        <v>0</v>
      </c>
      <c r="CC137" s="8">
        <f>VLOOKUP($A137,'25.Sep'!$M$8:$O$1048576,3,0)</f>
        <v>1E-4</v>
      </c>
    </row>
    <row r="138" spans="1:81" outlineLevel="1">
      <c r="A138" s="7" t="s">
        <v>25</v>
      </c>
      <c r="B138" s="8">
        <v>0</v>
      </c>
      <c r="C138" s="8">
        <v>0</v>
      </c>
      <c r="D138" s="8">
        <v>2.8571428571428574E-5</v>
      </c>
      <c r="E138" s="8">
        <v>7.1428571428571434E-5</v>
      </c>
      <c r="F138" s="8">
        <v>4.2857142857142863E-5</v>
      </c>
      <c r="G138" s="8">
        <v>1.4285714285714287E-5</v>
      </c>
      <c r="H138" s="8">
        <f t="shared" si="28"/>
        <v>5.7142857142857148E-5</v>
      </c>
      <c r="I138" s="8">
        <f t="shared" si="29"/>
        <v>5.7142857142857148E-5</v>
      </c>
      <c r="J138" s="8">
        <f t="shared" si="30"/>
        <v>2.8571428571428574E-5</v>
      </c>
      <c r="K138" s="8">
        <f t="shared" si="31"/>
        <v>1.4285714285714287E-5</v>
      </c>
      <c r="L138" s="9"/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1E-4</v>
      </c>
      <c r="AF138" s="10">
        <v>1E-4</v>
      </c>
      <c r="AG138" s="10">
        <v>1E-4</v>
      </c>
      <c r="AH138" s="10">
        <v>0</v>
      </c>
      <c r="AI138" s="10">
        <v>1E-4</v>
      </c>
      <c r="AJ138" s="10">
        <v>1E-4</v>
      </c>
      <c r="AK138" s="10">
        <v>1E-4</v>
      </c>
      <c r="AL138" s="10">
        <v>0</v>
      </c>
      <c r="AM138" s="8">
        <v>1E-4</v>
      </c>
      <c r="AN138" s="10">
        <v>0</v>
      </c>
      <c r="AO138" s="8">
        <v>0</v>
      </c>
      <c r="AP138" s="8">
        <v>0</v>
      </c>
      <c r="AQ138" s="8">
        <v>1E-4</v>
      </c>
      <c r="AR138" s="10">
        <v>0</v>
      </c>
      <c r="AS138" s="8">
        <v>1E-4</v>
      </c>
      <c r="AT138" s="8">
        <v>1E-4</v>
      </c>
      <c r="AU138" s="8">
        <v>0</v>
      </c>
      <c r="AV138" s="10">
        <v>0</v>
      </c>
      <c r="AW138" s="8">
        <v>0</v>
      </c>
      <c r="AX138" s="10">
        <v>0</v>
      </c>
      <c r="AY138" s="10">
        <v>0</v>
      </c>
      <c r="AZ138" s="8">
        <v>1E-4</v>
      </c>
      <c r="BA138" s="10">
        <v>0</v>
      </c>
      <c r="BB138" s="8">
        <v>1E-4</v>
      </c>
      <c r="BC138" s="8">
        <v>1E-4</v>
      </c>
      <c r="BD138" s="8">
        <v>1E-4</v>
      </c>
      <c r="BE138" s="8">
        <v>0</v>
      </c>
      <c r="BF138" s="8">
        <f>VLOOKUP($A138,'2.Sep'!$M$8:$O$1048576,3,0)</f>
        <v>0</v>
      </c>
      <c r="BG138" s="8">
        <f>VLOOKUP($A138,'3.Sep'!$M$8:$O$1048576,3,0)</f>
        <v>1E-4</v>
      </c>
      <c r="BH138" s="10">
        <v>0</v>
      </c>
      <c r="BI138" s="10">
        <f>VLOOKUP($A138,'5.Sep'!$M$8:$O$1048576,3,0)</f>
        <v>0</v>
      </c>
      <c r="BJ138" s="10">
        <v>0</v>
      </c>
      <c r="BK138" s="10">
        <f>VLOOKUP($A138,'7.Sep'!$M$8:$O$1048576,3,0)</f>
        <v>1E-4</v>
      </c>
      <c r="BL138" s="10">
        <f>VLOOKUP($A138,'8.Sep'!$M$8:$O$1048576,3,0)</f>
        <v>1E-4</v>
      </c>
      <c r="BM138" s="10">
        <f>VLOOKUP($A138,'9.Sep'!$M$8:$O$1048576,3,0)</f>
        <v>1E-4</v>
      </c>
      <c r="BN138" s="10">
        <f>VLOOKUP($A138,'10.Sep'!$M$8:$O$1048576,3,0)</f>
        <v>0</v>
      </c>
      <c r="BO138" s="10">
        <f>VLOOKUP($A138,'11.Sep'!$M$8:$O$1048576,3,0)</f>
        <v>1E-4</v>
      </c>
      <c r="BP138" s="8">
        <v>0</v>
      </c>
      <c r="BQ138" s="8">
        <v>0</v>
      </c>
      <c r="BR138" s="8">
        <f>VLOOKUP($A138,'14.Sep'!$M$8:$O$1048576,3,0)</f>
        <v>1E-4</v>
      </c>
      <c r="BS138" s="8">
        <f>VLOOKUP($A138,'15.Sep'!$M$8:$O$1048576,3,0)</f>
        <v>0</v>
      </c>
      <c r="BT138" s="8">
        <f>VLOOKUP($A138,'16.Sep'!$M$8:$O$1048576,3,0)</f>
        <v>0</v>
      </c>
      <c r="BU138" s="8">
        <f>VLOOKUP($A138,'17.Sep'!$M$8:$O$1048576,3,0)</f>
        <v>1E-4</v>
      </c>
      <c r="BV138" s="8">
        <f>VLOOKUP($A138,'18.Sep'!$M$8:$O$1048576,3,0)</f>
        <v>0</v>
      </c>
      <c r="BW138" s="8">
        <f>VLOOKUP($A138,'19.Sep'!$M$8:$O$1048576,3,0)</f>
        <v>1E-4</v>
      </c>
      <c r="BX138" s="10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f>VLOOKUP($A138,'25.Sep'!$M$8:$O$1048576,3,0)</f>
        <v>0</v>
      </c>
    </row>
    <row r="139" spans="1:81" outlineLevel="1">
      <c r="A139" s="7" t="s">
        <v>26</v>
      </c>
      <c r="B139" s="8">
        <v>0</v>
      </c>
      <c r="C139" s="8">
        <v>0</v>
      </c>
      <c r="D139" s="8">
        <v>0</v>
      </c>
      <c r="E139" s="8">
        <v>1.142857142857143E-4</v>
      </c>
      <c r="F139" s="8">
        <v>8.5714285714285726E-5</v>
      </c>
      <c r="G139" s="8">
        <v>8.5714285714285726E-5</v>
      </c>
      <c r="H139" s="8">
        <f t="shared" si="28"/>
        <v>8.5714285714285726E-5</v>
      </c>
      <c r="I139" s="8">
        <f t="shared" si="29"/>
        <v>2.9999999999999997E-4</v>
      </c>
      <c r="J139" s="8">
        <f t="shared" si="30"/>
        <v>2.9999999999999997E-4</v>
      </c>
      <c r="K139" s="8">
        <f t="shared" si="31"/>
        <v>2.8571428571428574E-5</v>
      </c>
      <c r="L139" s="9"/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1E-4</v>
      </c>
      <c r="AH139" s="10">
        <v>2.0000000000000001E-4</v>
      </c>
      <c r="AI139" s="10">
        <v>1E-4</v>
      </c>
      <c r="AJ139" s="10">
        <v>0</v>
      </c>
      <c r="AK139" s="10">
        <v>2.9999999999999997E-4</v>
      </c>
      <c r="AL139" s="10">
        <v>1E-4</v>
      </c>
      <c r="AM139" s="8">
        <v>0</v>
      </c>
      <c r="AN139" s="8">
        <v>1E-4</v>
      </c>
      <c r="AO139" s="8">
        <v>1E-4</v>
      </c>
      <c r="AP139" s="8">
        <v>1E-4</v>
      </c>
      <c r="AQ139" s="8">
        <v>1E-4</v>
      </c>
      <c r="AR139" s="8">
        <v>1E-4</v>
      </c>
      <c r="AS139" s="10">
        <v>0</v>
      </c>
      <c r="AT139" s="8">
        <v>1E-4</v>
      </c>
      <c r="AU139" s="8">
        <v>1E-4</v>
      </c>
      <c r="AV139" s="8">
        <v>2.0000000000000001E-4</v>
      </c>
      <c r="AW139" s="8">
        <v>0</v>
      </c>
      <c r="AX139" s="8">
        <v>1E-4</v>
      </c>
      <c r="AY139" s="8">
        <v>0</v>
      </c>
      <c r="AZ139" s="8">
        <v>1E-4</v>
      </c>
      <c r="BA139" s="8">
        <v>1E-4</v>
      </c>
      <c r="BB139" s="8">
        <v>0</v>
      </c>
      <c r="BC139" s="8">
        <v>1E-4</v>
      </c>
      <c r="BD139" s="8">
        <v>1E-4</v>
      </c>
      <c r="BE139" s="8">
        <v>0</v>
      </c>
      <c r="BF139" s="8">
        <f>VLOOKUP($A139,'2.Sep'!$M$8:$O$1048576,3,0)</f>
        <v>2.0000000000000001E-4</v>
      </c>
      <c r="BG139" s="8">
        <f>VLOOKUP($A139,'3.Sep'!$M$8:$O$1048576,3,0)</f>
        <v>1E-4</v>
      </c>
      <c r="BH139" s="10">
        <f>VLOOKUP($A139,'4.Sep'!$M$8:$O$1048576,3,0)</f>
        <v>1E-4</v>
      </c>
      <c r="BI139" s="10">
        <f>VLOOKUP($A139,'5.Sep'!$M$8:$O$1048576,3,0)</f>
        <v>1E-4</v>
      </c>
      <c r="BJ139" s="10">
        <f>VLOOKUP($A139,'6.Sep'!$M$8:$O$1048576,3,0)</f>
        <v>1E-4</v>
      </c>
      <c r="BK139" s="10">
        <f>VLOOKUP($A139,'7.Sep'!$M$8:$O$1048576,3,0)</f>
        <v>2.0000000000000001E-4</v>
      </c>
      <c r="BL139" s="10">
        <f>VLOOKUP($A139,'8.Sep'!$M$8:$O$1048576,3,0)</f>
        <v>4.0000000000000002E-4</v>
      </c>
      <c r="BM139" s="10">
        <f>VLOOKUP($A139,'9.Sep'!$M$8:$O$1048576,3,0)</f>
        <v>2.0000000000000001E-4</v>
      </c>
      <c r="BN139" s="10">
        <f>VLOOKUP($A139,'10.Sep'!$M$8:$O$1048576,3,0)</f>
        <v>4.0000000000000002E-4</v>
      </c>
      <c r="BO139" s="10">
        <f>VLOOKUP($A139,'11.Sep'!$M$8:$O$1048576,3,0)</f>
        <v>6.9999999999999999E-4</v>
      </c>
      <c r="BP139" s="8">
        <f>VLOOKUP($A139,'12.Sep'!$M$8:$O$1048576,3,0)</f>
        <v>6.9999999999999999E-4</v>
      </c>
      <c r="BQ139" s="8">
        <f>VLOOKUP($A139,'13.Sep'!$M$8:$O$1048576,3,0)</f>
        <v>2.9999999999999997E-4</v>
      </c>
      <c r="BR139" s="8">
        <f>VLOOKUP($A139,'14.Sep'!$M$8:$O$1048576,3,0)</f>
        <v>2.9999999999999997E-4</v>
      </c>
      <c r="BS139" s="8">
        <f>VLOOKUP($A139,'15.Sep'!$M$8:$O$1048576,3,0)</f>
        <v>1E-4</v>
      </c>
      <c r="BT139" s="8">
        <f>VLOOKUP($A139,'16.Sep'!$M$8:$O$1048576,3,0)</f>
        <v>2.0000000000000001E-4</v>
      </c>
      <c r="BU139" s="8">
        <f>VLOOKUP($A139,'17.Sep'!$M$8:$O$1048576,3,0)</f>
        <v>2.9999999999999997E-4</v>
      </c>
      <c r="BV139" s="8">
        <f>VLOOKUP($A139,'18.Sep'!$M$8:$O$1048576,3,0)</f>
        <v>2.0000000000000001E-4</v>
      </c>
      <c r="BW139" s="8">
        <f>VLOOKUP($A139,'19.Sep'!$M$8:$O$1048576,3,0)</f>
        <v>1E-4</v>
      </c>
      <c r="BX139" s="10">
        <v>0</v>
      </c>
      <c r="BY139" s="8">
        <v>0</v>
      </c>
      <c r="BZ139" s="8">
        <f>VLOOKUP($A139,'22.Sep'!$M$8:$O$1048576,3,0)</f>
        <v>1E-4</v>
      </c>
      <c r="CA139" s="8">
        <f>VLOOKUP($A139,'23.Sep'!$M$8:$O$1048576,3,0)</f>
        <v>0</v>
      </c>
      <c r="CB139" s="8">
        <f>VLOOKUP($A139,'24.Sep'!$M$8:$O$1048576,3,0)</f>
        <v>0</v>
      </c>
      <c r="CC139" s="8">
        <f>VLOOKUP($A139,'25.Sep'!$M$8:$O$1048576,3,0)</f>
        <v>0</v>
      </c>
    </row>
    <row r="140" spans="1:81" outlineLevel="1">
      <c r="A140" s="7" t="s">
        <v>27</v>
      </c>
      <c r="B140" s="8">
        <v>0</v>
      </c>
      <c r="C140" s="8">
        <v>0</v>
      </c>
      <c r="D140" s="8">
        <v>1.4285714285714287E-5</v>
      </c>
      <c r="E140" s="8">
        <v>4.2857142857142863E-5</v>
      </c>
      <c r="F140" s="8">
        <v>0</v>
      </c>
      <c r="G140" s="8">
        <v>7.1428571428571434E-5</v>
      </c>
      <c r="H140" s="8">
        <f t="shared" si="28"/>
        <v>8.5714285714285726E-5</v>
      </c>
      <c r="I140" s="8">
        <f t="shared" si="29"/>
        <v>1E-4</v>
      </c>
      <c r="J140" s="8">
        <f t="shared" si="30"/>
        <v>8.5714285714285726E-5</v>
      </c>
      <c r="K140" s="8">
        <f t="shared" si="31"/>
        <v>7.1428571428571434E-5</v>
      </c>
      <c r="L140" s="9"/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1E-4</v>
      </c>
      <c r="AG140" s="10">
        <v>0</v>
      </c>
      <c r="AH140" s="10">
        <v>1E-4</v>
      </c>
      <c r="AI140" s="10">
        <v>0</v>
      </c>
      <c r="AJ140" s="10">
        <v>0</v>
      </c>
      <c r="AK140" s="10">
        <v>1E-4</v>
      </c>
      <c r="AL140" s="10">
        <v>1E-4</v>
      </c>
      <c r="AM140" s="8">
        <v>0</v>
      </c>
      <c r="AN140" s="10">
        <v>0</v>
      </c>
      <c r="AO140" s="10">
        <v>0</v>
      </c>
      <c r="AP140" s="8">
        <v>0</v>
      </c>
      <c r="AQ140" s="10">
        <v>0</v>
      </c>
      <c r="AR140" s="8">
        <v>0</v>
      </c>
      <c r="AS140" s="8">
        <v>0</v>
      </c>
      <c r="AT140" s="10">
        <v>0</v>
      </c>
      <c r="AU140" s="8">
        <v>0</v>
      </c>
      <c r="AV140" s="8">
        <v>0</v>
      </c>
      <c r="AW140" s="10">
        <v>0</v>
      </c>
      <c r="AX140" s="8">
        <v>0</v>
      </c>
      <c r="AY140" s="8">
        <v>2.0000000000000001E-4</v>
      </c>
      <c r="AZ140" s="8">
        <v>2.0000000000000001E-4</v>
      </c>
      <c r="BA140" s="8">
        <v>1E-4</v>
      </c>
      <c r="BB140" s="8">
        <v>0</v>
      </c>
      <c r="BC140" s="8">
        <v>2.0000000000000001E-4</v>
      </c>
      <c r="BD140" s="8">
        <v>2.0000000000000001E-4</v>
      </c>
      <c r="BE140" s="8">
        <f>VLOOKUP($A140,'1.Sep'!$M$8:$O$1048576,3,0)</f>
        <v>0</v>
      </c>
      <c r="BF140" s="8">
        <f>VLOOKUP($A140,'2.Sep'!$M$8:$O$1048576,3,0)</f>
        <v>0</v>
      </c>
      <c r="BG140" s="8">
        <f>VLOOKUP($A140,'3.Sep'!$M$8:$O$1048576,3,0)</f>
        <v>2.0000000000000001E-4</v>
      </c>
      <c r="BH140" s="10">
        <f>VLOOKUP($A140,'4.Sep'!$M$8:$O$1048576,3,0)</f>
        <v>0</v>
      </c>
      <c r="BI140" s="10">
        <f>VLOOKUP($A140,'5.Sep'!$M$8:$O$1048576,3,0)</f>
        <v>0</v>
      </c>
      <c r="BJ140" s="10">
        <f>VLOOKUP($A140,'6.Sep'!$M$8:$O$1048576,3,0)</f>
        <v>1E-4</v>
      </c>
      <c r="BK140" s="10">
        <f>VLOOKUP($A140,'7.Sep'!$M$8:$O$1048576,3,0)</f>
        <v>2.0000000000000001E-4</v>
      </c>
      <c r="BL140" s="10">
        <f>VLOOKUP($A140,'8.Sep'!$M$8:$O$1048576,3,0)</f>
        <v>1E-4</v>
      </c>
      <c r="BM140" s="10">
        <f>VLOOKUP($A140,'9.Sep'!$M$8:$O$1048576,3,0)</f>
        <v>0</v>
      </c>
      <c r="BN140" s="10">
        <f>VLOOKUP($A140,'10.Sep'!$M$8:$O$1048576,3,0)</f>
        <v>1E-4</v>
      </c>
      <c r="BO140" s="10">
        <f>VLOOKUP($A140,'11.Sep'!$M$8:$O$1048576,3,0)</f>
        <v>2.0000000000000001E-4</v>
      </c>
      <c r="BP140" s="8">
        <f>VLOOKUP($A140,'12.Sep'!$M$8:$O$1048576,3,0)</f>
        <v>1E-4</v>
      </c>
      <c r="BQ140" s="8">
        <f>VLOOKUP($A140,'13.Sep'!$M$8:$O$1048576,3,0)</f>
        <v>0</v>
      </c>
      <c r="BR140" s="8">
        <f>VLOOKUP($A140,'14.Sep'!$M$8:$O$1048576,3,0)</f>
        <v>1E-4</v>
      </c>
      <c r="BS140" s="8">
        <f>VLOOKUP($A140,'15.Sep'!$M$8:$O$1048576,3,0)</f>
        <v>1E-4</v>
      </c>
      <c r="BT140" s="8">
        <f>VLOOKUP($A140,'16.Sep'!$M$8:$O$1048576,3,0)</f>
        <v>0</v>
      </c>
      <c r="BU140" s="8">
        <f>VLOOKUP($A140,'17.Sep'!$M$8:$O$1048576,3,0)</f>
        <v>1E-4</v>
      </c>
      <c r="BV140" s="8">
        <f>VLOOKUP($A140,'18.Sep'!$M$8:$O$1048576,3,0)</f>
        <v>2.0000000000000001E-4</v>
      </c>
      <c r="BW140" s="8">
        <f>VLOOKUP($A140,'19.Sep'!$M$8:$O$1048576,3,0)</f>
        <v>1E-4</v>
      </c>
      <c r="BX140" s="8">
        <f>VLOOKUP($A140,'20.Sep'!$M$8:$O$1048576,3,0)</f>
        <v>1E-4</v>
      </c>
      <c r="BY140" s="8">
        <f>VLOOKUP($A140,'21.Sep'!$M$8:$O$1048576,3,0)</f>
        <v>1E-4</v>
      </c>
      <c r="BZ140" s="8">
        <v>0</v>
      </c>
      <c r="CA140" s="8">
        <f>VLOOKUP($A140,'23.Sep'!$M$8:$O$1048576,3,0)</f>
        <v>0</v>
      </c>
      <c r="CB140" s="8">
        <f>VLOOKUP($A140,'24.Sep'!$M$8:$O$1048576,3,0)</f>
        <v>1E-4</v>
      </c>
      <c r="CC140" s="8">
        <f>VLOOKUP($A140,'25.Sep'!$M$8:$O$1048576,3,0)</f>
        <v>1E-4</v>
      </c>
    </row>
    <row r="141" spans="1:81" outlineLevel="1">
      <c r="A141" s="7" t="s">
        <v>28</v>
      </c>
      <c r="B141" s="8">
        <v>0</v>
      </c>
      <c r="C141" s="8">
        <v>0</v>
      </c>
      <c r="D141" s="8">
        <v>0</v>
      </c>
      <c r="E141" s="8">
        <v>1.4285714285714287E-5</v>
      </c>
      <c r="F141" s="8">
        <v>0</v>
      </c>
      <c r="G141" s="8">
        <v>0</v>
      </c>
      <c r="H141" s="8">
        <f t="shared" si="28"/>
        <v>0</v>
      </c>
      <c r="I141" s="8">
        <f t="shared" si="29"/>
        <v>0</v>
      </c>
      <c r="J141" s="8">
        <f t="shared" si="30"/>
        <v>0</v>
      </c>
      <c r="K141" s="8">
        <f t="shared" si="31"/>
        <v>0</v>
      </c>
      <c r="L141" s="9"/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1E-4</v>
      </c>
      <c r="AI141" s="10">
        <v>0</v>
      </c>
      <c r="AJ141" s="10">
        <v>0</v>
      </c>
      <c r="AK141" s="10">
        <v>0</v>
      </c>
      <c r="AL141" s="10">
        <v>0</v>
      </c>
      <c r="AM141" s="8">
        <v>0</v>
      </c>
      <c r="AN141" s="10">
        <v>0</v>
      </c>
      <c r="AO141" s="10">
        <v>0</v>
      </c>
      <c r="AP141" s="8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8">
        <v>0</v>
      </c>
      <c r="BB141" s="10">
        <v>0</v>
      </c>
      <c r="BC141" s="10">
        <v>0</v>
      </c>
      <c r="BD141" s="8">
        <v>0</v>
      </c>
      <c r="BE141" s="8">
        <v>0</v>
      </c>
      <c r="BF141" s="8">
        <v>0</v>
      </c>
      <c r="BG141" s="8">
        <v>0</v>
      </c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8">
        <v>0</v>
      </c>
      <c r="BN141" s="10">
        <f>VLOOKUP($A141,'10.Sep'!$M$8:$O$1048576,3,0)</f>
        <v>0</v>
      </c>
      <c r="BO141" s="10">
        <f>VLOOKUP($A141,'11.Sep'!$M$8:$O$1048576,3,0)</f>
        <v>0</v>
      </c>
      <c r="BP141" s="8">
        <v>0</v>
      </c>
      <c r="BQ141" s="8">
        <v>0</v>
      </c>
      <c r="BR141" s="8">
        <f>VLOOKUP($A141,'14.Sep'!$M$8:$O$1048576,3,0)</f>
        <v>0</v>
      </c>
      <c r="BS141" s="10">
        <v>0</v>
      </c>
      <c r="BT141" s="10">
        <v>0</v>
      </c>
      <c r="BU141" s="10">
        <v>0</v>
      </c>
      <c r="BV141" s="8">
        <f>VLOOKUP($A141,'18.Sep'!$M$8:$O$1048576,3,0)</f>
        <v>0</v>
      </c>
      <c r="BW141" s="8">
        <v>0</v>
      </c>
      <c r="BX141" s="10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</row>
    <row r="142" spans="1:81" outlineLevel="1">
      <c r="A142" s="7" t="s">
        <v>29</v>
      </c>
      <c r="B142" s="8">
        <v>0</v>
      </c>
      <c r="C142" s="8">
        <v>0</v>
      </c>
      <c r="D142" s="8">
        <v>1.142857142857143E-4</v>
      </c>
      <c r="E142" s="8">
        <v>1.8571428571428572E-4</v>
      </c>
      <c r="F142" s="8">
        <v>1.1428571428571431E-4</v>
      </c>
      <c r="G142" s="8">
        <v>2.0000000000000004E-4</v>
      </c>
      <c r="H142" s="8">
        <f t="shared" si="28"/>
        <v>3.0000000000000003E-4</v>
      </c>
      <c r="I142" s="8">
        <f t="shared" si="29"/>
        <v>3.2857142857142856E-4</v>
      </c>
      <c r="J142" s="8">
        <f t="shared" si="30"/>
        <v>2.7142857142857144E-4</v>
      </c>
      <c r="K142" s="8">
        <f t="shared" si="31"/>
        <v>2.7142857142857139E-4</v>
      </c>
      <c r="L142" s="9"/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1E-4</v>
      </c>
      <c r="AE142" s="10">
        <v>2.0000000000000001E-4</v>
      </c>
      <c r="AF142" s="10">
        <v>5.0000000000000001E-4</v>
      </c>
      <c r="AG142" s="10">
        <v>2.0000000000000001E-4</v>
      </c>
      <c r="AH142" s="10">
        <v>2.0000000000000001E-4</v>
      </c>
      <c r="AI142" s="10">
        <v>2.0000000000000001E-4</v>
      </c>
      <c r="AJ142" s="10">
        <v>2.0000000000000001E-4</v>
      </c>
      <c r="AK142" s="10">
        <v>1E-4</v>
      </c>
      <c r="AL142" s="10">
        <v>1E-4</v>
      </c>
      <c r="AM142" s="8">
        <v>2.9999999999999997E-4</v>
      </c>
      <c r="AN142" s="8">
        <v>1E-4</v>
      </c>
      <c r="AO142" s="8">
        <v>1E-4</v>
      </c>
      <c r="AP142" s="8">
        <v>1E-4</v>
      </c>
      <c r="AQ142" s="8">
        <v>2.0000000000000001E-4</v>
      </c>
      <c r="AR142" s="8">
        <v>1E-4</v>
      </c>
      <c r="AS142" s="8">
        <v>1E-4</v>
      </c>
      <c r="AT142" s="8">
        <v>1E-4</v>
      </c>
      <c r="AU142" s="8">
        <v>2.0000000000000001E-4</v>
      </c>
      <c r="AV142" s="8">
        <v>1E-4</v>
      </c>
      <c r="AW142" s="8">
        <v>2.0000000000000001E-4</v>
      </c>
      <c r="AX142" s="8">
        <v>2.0000000000000001E-4</v>
      </c>
      <c r="AY142" s="8">
        <v>2.9999999999999997E-4</v>
      </c>
      <c r="AZ142" s="8">
        <v>2.0000000000000001E-4</v>
      </c>
      <c r="BA142" s="8">
        <v>2.0000000000000001E-4</v>
      </c>
      <c r="BB142" s="8">
        <v>2.0000000000000001E-4</v>
      </c>
      <c r="BC142" s="8">
        <v>2.0000000000000001E-4</v>
      </c>
      <c r="BD142" s="8">
        <v>2.9999999999999997E-4</v>
      </c>
      <c r="BE142" s="8">
        <f>VLOOKUP($A142,'1.Sep'!$M$8:$O$1048576,3,0)</f>
        <v>4.0000000000000002E-4</v>
      </c>
      <c r="BF142" s="8">
        <f>VLOOKUP($A142,'2.Sep'!$M$8:$O$1048576,3,0)</f>
        <v>1E-4</v>
      </c>
      <c r="BG142" s="8">
        <f>VLOOKUP($A142,'3.Sep'!$M$8:$O$1048576,3,0)</f>
        <v>5.0000000000000001E-4</v>
      </c>
      <c r="BH142" s="10">
        <f>VLOOKUP($A142,'4.Sep'!$M$8:$O$1048576,3,0)</f>
        <v>4.0000000000000002E-4</v>
      </c>
      <c r="BI142" s="10">
        <f>VLOOKUP($A142,'5.Sep'!$M$8:$O$1048576,3,0)</f>
        <v>4.0000000000000002E-4</v>
      </c>
      <c r="BJ142" s="10">
        <f>VLOOKUP($A142,'6.Sep'!$M$8:$O$1048576,3,0)</f>
        <v>5.0000000000000001E-4</v>
      </c>
      <c r="BK142" s="10">
        <f>VLOOKUP($A142,'7.Sep'!$M$8:$O$1048576,3,0)</f>
        <v>2.9999999999999997E-4</v>
      </c>
      <c r="BL142" s="10">
        <f>VLOOKUP($A142,'8.Sep'!$M$8:$O$1048576,3,0)</f>
        <v>2.9999999999999997E-4</v>
      </c>
      <c r="BM142" s="10">
        <f>VLOOKUP($A142,'9.Sep'!$M$8:$O$1048576,3,0)</f>
        <v>2.0000000000000001E-4</v>
      </c>
      <c r="BN142" s="10">
        <f>VLOOKUP($A142,'10.Sep'!$M$8:$O$1048576,3,0)</f>
        <v>4.0000000000000002E-4</v>
      </c>
      <c r="BO142" s="10">
        <f>VLOOKUP($A142,'11.Sep'!$M$8:$O$1048576,3,0)</f>
        <v>2.0000000000000001E-4</v>
      </c>
      <c r="BP142" s="8">
        <f>VLOOKUP($A142,'12.Sep'!$M$8:$O$1048576,3,0)</f>
        <v>2.0000000000000001E-4</v>
      </c>
      <c r="BQ142" s="8">
        <f>VLOOKUP($A142,'13.Sep'!$M$8:$O$1048576,3,0)</f>
        <v>2.9999999999999997E-4</v>
      </c>
      <c r="BR142" s="8">
        <f>VLOOKUP($A142,'14.Sep'!$M$8:$O$1048576,3,0)</f>
        <v>2.9999999999999997E-4</v>
      </c>
      <c r="BS142" s="8">
        <f>VLOOKUP($A142,'15.Sep'!$M$8:$O$1048576,3,0)</f>
        <v>2.0000000000000001E-4</v>
      </c>
      <c r="BT142" s="8">
        <f>VLOOKUP($A142,'16.Sep'!$M$8:$O$1048576,3,0)</f>
        <v>2.0000000000000001E-4</v>
      </c>
      <c r="BU142" s="8">
        <f>VLOOKUP($A142,'17.Sep'!$M$8:$O$1048576,3,0)</f>
        <v>2.0000000000000001E-4</v>
      </c>
      <c r="BV142" s="8">
        <f>VLOOKUP($A142,'18.Sep'!$M$8:$O$1048576,3,0)</f>
        <v>5.0000000000000001E-4</v>
      </c>
      <c r="BW142" s="8">
        <f>VLOOKUP($A142,'19.Sep'!$M$8:$O$1048576,3,0)</f>
        <v>2.9999999999999997E-4</v>
      </c>
      <c r="BX142" s="8">
        <f>VLOOKUP($A142,'20.Sep'!$M$8:$O$1048576,3,0)</f>
        <v>2.9999999999999997E-4</v>
      </c>
      <c r="BY142" s="8">
        <f>VLOOKUP($A142,'21.Sep'!$M$8:$O$1048576,3,0)</f>
        <v>2.0000000000000001E-4</v>
      </c>
      <c r="BZ142" s="8">
        <f>VLOOKUP($A142,'22.Sep'!$M$8:$O$1048576,3,0)</f>
        <v>2.9999999999999997E-4</v>
      </c>
      <c r="CA142" s="8">
        <f>VLOOKUP($A142,'23.Sep'!$M$8:$O$1048576,3,0)</f>
        <v>2.9999999999999997E-4</v>
      </c>
      <c r="CB142" s="8">
        <f>VLOOKUP($A142,'24.Sep'!$M$8:$O$1048576,3,0)</f>
        <v>2.9999999999999997E-4</v>
      </c>
      <c r="CC142" s="8">
        <f>VLOOKUP($A142,'25.Sep'!$M$8:$O$1048576,3,0)</f>
        <v>2.0000000000000001E-4</v>
      </c>
    </row>
    <row r="143" spans="1:81" outlineLevel="1">
      <c r="A143" s="7" t="s">
        <v>30</v>
      </c>
      <c r="B143" s="8">
        <v>0</v>
      </c>
      <c r="C143" s="8">
        <v>0</v>
      </c>
      <c r="D143" s="8">
        <v>7.1428571428571434E-5</v>
      </c>
      <c r="E143" s="8">
        <v>1.4285714285714287E-5</v>
      </c>
      <c r="F143" s="8">
        <v>1.2857142857142858E-4</v>
      </c>
      <c r="G143" s="8">
        <v>1.2857142857142858E-4</v>
      </c>
      <c r="H143" s="8">
        <f t="shared" si="28"/>
        <v>7.1428571428571434E-5</v>
      </c>
      <c r="I143" s="8">
        <f t="shared" si="29"/>
        <v>5.7142857142857148E-5</v>
      </c>
      <c r="J143" s="8">
        <f t="shared" si="30"/>
        <v>4.2857142857142863E-5</v>
      </c>
      <c r="K143" s="8">
        <f t="shared" si="31"/>
        <v>8.5714285714285726E-5</v>
      </c>
      <c r="L143" s="9"/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2.9999999999999997E-4</v>
      </c>
      <c r="AE143" s="10">
        <v>1E-4</v>
      </c>
      <c r="AF143" s="10">
        <v>1E-4</v>
      </c>
      <c r="AG143" s="10">
        <v>0</v>
      </c>
      <c r="AH143" s="10">
        <v>0</v>
      </c>
      <c r="AI143" s="10">
        <v>0</v>
      </c>
      <c r="AJ143" s="10">
        <v>0</v>
      </c>
      <c r="AK143" s="10">
        <v>1E-4</v>
      </c>
      <c r="AL143" s="10">
        <v>0</v>
      </c>
      <c r="AM143" s="8">
        <v>0</v>
      </c>
      <c r="AN143" s="8">
        <v>1E-4</v>
      </c>
      <c r="AO143" s="8">
        <v>2.9999999999999997E-4</v>
      </c>
      <c r="AP143" s="8">
        <v>1E-4</v>
      </c>
      <c r="AQ143" s="8">
        <v>1E-4</v>
      </c>
      <c r="AR143" s="8">
        <v>2.0000000000000001E-4</v>
      </c>
      <c r="AS143" s="8">
        <v>0</v>
      </c>
      <c r="AT143" s="8">
        <v>1E-4</v>
      </c>
      <c r="AU143" s="8">
        <v>2.9999999999999997E-4</v>
      </c>
      <c r="AV143" s="8">
        <v>1E-4</v>
      </c>
      <c r="AW143" s="8">
        <v>2.9999999999999997E-4</v>
      </c>
      <c r="AX143" s="8">
        <v>1E-4</v>
      </c>
      <c r="AY143" s="8">
        <v>0</v>
      </c>
      <c r="AZ143" s="8">
        <v>1E-4</v>
      </c>
      <c r="BA143" s="8">
        <v>0</v>
      </c>
      <c r="BB143" s="8">
        <v>2.0000000000000001E-4</v>
      </c>
      <c r="BC143" s="8">
        <v>0</v>
      </c>
      <c r="BD143" s="8">
        <v>0</v>
      </c>
      <c r="BE143" s="8">
        <f>VLOOKUP($A143,'1.Sep'!$M$8:$O$1048576,3,0)</f>
        <v>1E-4</v>
      </c>
      <c r="BF143" s="8">
        <f>VLOOKUP($A143,'2.Sep'!$M$8:$O$1048576,3,0)</f>
        <v>1E-4</v>
      </c>
      <c r="BG143" s="8">
        <f>VLOOKUP($A143,'3.Sep'!$M$8:$O$1048576,3,0)</f>
        <v>1E-4</v>
      </c>
      <c r="BH143" s="10">
        <f>VLOOKUP($A143,'4.Sep'!$M$8:$O$1048576,3,0)</f>
        <v>0</v>
      </c>
      <c r="BI143" s="10">
        <v>0</v>
      </c>
      <c r="BJ143" s="10">
        <f>VLOOKUP($A143,'6.Sep'!$M$8:$O$1048576,3,0)</f>
        <v>0</v>
      </c>
      <c r="BK143" s="10">
        <f>VLOOKUP($A143,'7.Sep'!$M$8:$O$1048576,3,0)</f>
        <v>1E-4</v>
      </c>
      <c r="BL143" s="10">
        <f>VLOOKUP($A143,'8.Sep'!$M$8:$O$1048576,3,0)</f>
        <v>1E-4</v>
      </c>
      <c r="BM143" s="10">
        <f>VLOOKUP($A143,'9.Sep'!$M$8:$O$1048576,3,0)</f>
        <v>1E-4</v>
      </c>
      <c r="BN143" s="10">
        <f>VLOOKUP($A143,'10.Sep'!$M$8:$O$1048576,3,0)</f>
        <v>1E-4</v>
      </c>
      <c r="BO143" s="10">
        <f>VLOOKUP($A143,'11.Sep'!$M$8:$O$1048576,3,0)</f>
        <v>0</v>
      </c>
      <c r="BP143" s="8">
        <f>VLOOKUP($A143,'12.Sep'!$M$8:$O$1048576,3,0)</f>
        <v>0</v>
      </c>
      <c r="BQ143" s="8">
        <f>VLOOKUP($A143,'13.Sep'!$M$8:$O$1048576,3,0)</f>
        <v>0</v>
      </c>
      <c r="BR143" s="8">
        <f>VLOOKUP($A143,'14.Sep'!$M$8:$O$1048576,3,0)</f>
        <v>1E-4</v>
      </c>
      <c r="BS143" s="8">
        <f>VLOOKUP($A143,'15.Sep'!$M$8:$O$1048576,3,0)</f>
        <v>0</v>
      </c>
      <c r="BT143" s="8">
        <f>VLOOKUP($A143,'16.Sep'!$M$8:$O$1048576,3,0)</f>
        <v>1E-4</v>
      </c>
      <c r="BU143" s="8">
        <f>VLOOKUP($A143,'17.Sep'!$M$8:$O$1048576,3,0)</f>
        <v>1E-4</v>
      </c>
      <c r="BV143" s="8">
        <v>0</v>
      </c>
      <c r="BW143" s="8">
        <v>0</v>
      </c>
      <c r="BX143" s="8">
        <f>VLOOKUP($A143,'20.Sep'!$M$8:$O$1048576,3,0)</f>
        <v>1E-4</v>
      </c>
      <c r="BY143" s="8">
        <f>VLOOKUP($A143,'21.Sep'!$M$8:$O$1048576,3,0)</f>
        <v>1E-4</v>
      </c>
      <c r="BZ143" s="8">
        <f>VLOOKUP($A143,'22.Sep'!$M$8:$O$1048576,3,0)</f>
        <v>1E-4</v>
      </c>
      <c r="CA143" s="8">
        <f>VLOOKUP($A143,'23.Sep'!$M$8:$O$1048576,3,0)</f>
        <v>1E-4</v>
      </c>
      <c r="CB143" s="8">
        <f>VLOOKUP($A143,'24.Sep'!$M$8:$O$1048576,3,0)</f>
        <v>1E-4</v>
      </c>
      <c r="CC143" s="8">
        <f>VLOOKUP($A143,'25.Sep'!$M$8:$O$1048576,3,0)</f>
        <v>1E-4</v>
      </c>
    </row>
    <row r="144" spans="1:81" outlineLevel="1">
      <c r="A144" s="7" t="s">
        <v>31</v>
      </c>
      <c r="B144" s="8">
        <v>0</v>
      </c>
      <c r="C144" s="8">
        <v>0</v>
      </c>
      <c r="D144" s="8">
        <v>1E-4</v>
      </c>
      <c r="E144" s="8">
        <v>2.5714285714285715E-4</v>
      </c>
      <c r="F144" s="8">
        <v>1.5714285714285716E-4</v>
      </c>
      <c r="G144" s="8">
        <v>2.2857142857142859E-4</v>
      </c>
      <c r="H144" s="8">
        <f t="shared" si="28"/>
        <v>3.2857142857142856E-4</v>
      </c>
      <c r="I144" s="8">
        <f t="shared" si="29"/>
        <v>3.4285714285714285E-4</v>
      </c>
      <c r="J144" s="8">
        <f t="shared" si="30"/>
        <v>2.4285714285714289E-4</v>
      </c>
      <c r="K144" s="8">
        <f t="shared" si="31"/>
        <v>2.0000000000000004E-4</v>
      </c>
      <c r="L144" s="9"/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2.9999999999999997E-4</v>
      </c>
      <c r="AE144" s="10">
        <v>2.0000000000000001E-4</v>
      </c>
      <c r="AF144" s="10">
        <v>2.0000000000000001E-4</v>
      </c>
      <c r="AG144" s="10">
        <v>4.0000000000000002E-4</v>
      </c>
      <c r="AH144" s="10">
        <v>4.0000000000000002E-4</v>
      </c>
      <c r="AI144" s="10">
        <v>2.0000000000000001E-4</v>
      </c>
      <c r="AJ144" s="10">
        <v>2.9999999999999997E-4</v>
      </c>
      <c r="AK144" s="10">
        <v>2.0000000000000001E-4</v>
      </c>
      <c r="AL144" s="10">
        <v>1E-4</v>
      </c>
      <c r="AM144" s="8">
        <v>2.0000000000000001E-4</v>
      </c>
      <c r="AN144" s="8">
        <v>2.0000000000000001E-4</v>
      </c>
      <c r="AO144" s="8">
        <v>1E-4</v>
      </c>
      <c r="AP144" s="8">
        <v>2.0000000000000001E-4</v>
      </c>
      <c r="AQ144" s="8">
        <v>1E-4</v>
      </c>
      <c r="AR144" s="8">
        <v>2.0000000000000001E-4</v>
      </c>
      <c r="AS144" s="8">
        <v>2.0000000000000001E-4</v>
      </c>
      <c r="AT144" s="8">
        <v>1E-4</v>
      </c>
      <c r="AU144" s="8">
        <v>2.9999999999999997E-4</v>
      </c>
      <c r="AV144" s="8">
        <v>4.0000000000000002E-4</v>
      </c>
      <c r="AW144" s="8">
        <v>1E-4</v>
      </c>
      <c r="AX144" s="8">
        <v>2.0000000000000001E-4</v>
      </c>
      <c r="AY144" s="8">
        <v>2.0000000000000001E-4</v>
      </c>
      <c r="AZ144" s="8">
        <v>1E-4</v>
      </c>
      <c r="BA144" s="8">
        <v>2.9999999999999997E-4</v>
      </c>
      <c r="BB144" s="8">
        <v>2.0000000000000001E-4</v>
      </c>
      <c r="BC144" s="8">
        <v>2.9999999999999997E-4</v>
      </c>
      <c r="BD144" s="8">
        <v>2.9999999999999997E-4</v>
      </c>
      <c r="BE144" s="8">
        <f>VLOOKUP($A144,'1.Sep'!$M$8:$O$1048576,3,0)</f>
        <v>4.0000000000000002E-4</v>
      </c>
      <c r="BF144" s="8">
        <f>VLOOKUP($A144,'2.Sep'!$M$8:$O$1048576,3,0)</f>
        <v>1E-4</v>
      </c>
      <c r="BG144" s="8">
        <f>VLOOKUP($A144,'3.Sep'!$M$8:$O$1048576,3,0)</f>
        <v>5.0000000000000001E-4</v>
      </c>
      <c r="BH144" s="10">
        <f>VLOOKUP($A144,'4.Sep'!$M$8:$O$1048576,3,0)</f>
        <v>5.0000000000000001E-4</v>
      </c>
      <c r="BI144" s="10">
        <f>VLOOKUP($A144,'5.Sep'!$M$8:$O$1048576,3,0)</f>
        <v>4.0000000000000002E-4</v>
      </c>
      <c r="BJ144" s="10">
        <f>VLOOKUP($A144,'6.Sep'!$M$8:$O$1048576,3,0)</f>
        <v>2.9999999999999997E-4</v>
      </c>
      <c r="BK144" s="10">
        <f>VLOOKUP($A144,'7.Sep'!$M$8:$O$1048576,3,0)</f>
        <v>1E-4</v>
      </c>
      <c r="BL144" s="10">
        <f>VLOOKUP($A144,'8.Sep'!$M$8:$O$1048576,3,0)</f>
        <v>6.9999999999999999E-4</v>
      </c>
      <c r="BM144" s="10">
        <f>VLOOKUP($A144,'9.Sep'!$M$8:$O$1048576,3,0)</f>
        <v>4.0000000000000002E-4</v>
      </c>
      <c r="BN144" s="10">
        <f>VLOOKUP($A144,'10.Sep'!$M$8:$O$1048576,3,0)</f>
        <v>2.0000000000000001E-4</v>
      </c>
      <c r="BO144" s="10">
        <f>VLOOKUP($A144,'11.Sep'!$M$8:$O$1048576,3,0)</f>
        <v>2.9999999999999997E-4</v>
      </c>
      <c r="BP144" s="8">
        <f>VLOOKUP($A144,'12.Sep'!$M$8:$O$1048576,3,0)</f>
        <v>2.0000000000000001E-4</v>
      </c>
      <c r="BQ144" s="8">
        <f>VLOOKUP($A144,'13.Sep'!$M$8:$O$1048576,3,0)</f>
        <v>2.0000000000000001E-4</v>
      </c>
      <c r="BR144" s="8">
        <f>VLOOKUP($A144,'14.Sep'!$M$8:$O$1048576,3,0)</f>
        <v>2.0000000000000001E-4</v>
      </c>
      <c r="BS144" s="8">
        <f>VLOOKUP($A144,'15.Sep'!$M$8:$O$1048576,3,0)</f>
        <v>2.0000000000000001E-4</v>
      </c>
      <c r="BT144" s="8">
        <f>VLOOKUP($A144,'16.Sep'!$M$8:$O$1048576,3,0)</f>
        <v>2.9999999999999997E-4</v>
      </c>
      <c r="BU144" s="8">
        <f>VLOOKUP($A144,'17.Sep'!$M$8:$O$1048576,3,0)</f>
        <v>2.0000000000000001E-4</v>
      </c>
      <c r="BV144" s="8">
        <f>VLOOKUP($A144,'18.Sep'!$M$8:$O$1048576,3,0)</f>
        <v>4.0000000000000002E-4</v>
      </c>
      <c r="BW144" s="8">
        <f>VLOOKUP($A144,'19.Sep'!$M$8:$O$1048576,3,0)</f>
        <v>2.9999999999999997E-4</v>
      </c>
      <c r="BX144" s="8">
        <f>VLOOKUP($A144,'20.Sep'!$M$8:$O$1048576,3,0)</f>
        <v>1E-4</v>
      </c>
      <c r="BY144" s="8">
        <f>VLOOKUP($A144,'21.Sep'!$M$8:$O$1048576,3,0)</f>
        <v>1E-4</v>
      </c>
      <c r="BZ144" s="8">
        <f>VLOOKUP($A144,'22.Sep'!$M$8:$O$1048576,3,0)</f>
        <v>1E-4</v>
      </c>
      <c r="CA144" s="8">
        <f>VLOOKUP($A144,'23.Sep'!$M$8:$O$1048576,3,0)</f>
        <v>5.0000000000000001E-4</v>
      </c>
      <c r="CB144" s="8">
        <f>VLOOKUP($A144,'24.Sep'!$M$8:$O$1048576,3,0)</f>
        <v>2.0000000000000001E-4</v>
      </c>
      <c r="CC144" s="8">
        <f>VLOOKUP($A144,'25.Sep'!$M$8:$O$1048576,3,0)</f>
        <v>1E-4</v>
      </c>
    </row>
    <row r="145" spans="1:81" outlineLevel="1">
      <c r="A145" s="7" t="s">
        <v>32</v>
      </c>
      <c r="B145" s="8">
        <v>0</v>
      </c>
      <c r="C145" s="8">
        <v>0</v>
      </c>
      <c r="D145" s="8">
        <v>0</v>
      </c>
      <c r="E145" s="8">
        <v>0</v>
      </c>
      <c r="F145" s="8">
        <v>1.4285714285714287E-5</v>
      </c>
      <c r="G145" s="8">
        <v>1.4285714285714287E-5</v>
      </c>
      <c r="H145" s="8">
        <f t="shared" si="28"/>
        <v>1.4285714285714287E-5</v>
      </c>
      <c r="I145" s="8">
        <f t="shared" si="29"/>
        <v>1.4285714285714287E-5</v>
      </c>
      <c r="J145" s="8">
        <f t="shared" si="30"/>
        <v>1.4285714285714287E-5</v>
      </c>
      <c r="K145" s="8">
        <f t="shared" si="31"/>
        <v>4.2857142857142863E-5</v>
      </c>
      <c r="L145" s="9"/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8">
        <v>0</v>
      </c>
      <c r="AN145" s="8">
        <v>1E-4</v>
      </c>
      <c r="AO145" s="8">
        <v>0</v>
      </c>
      <c r="AP145" s="8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8">
        <v>0</v>
      </c>
      <c r="AW145" s="10">
        <v>0</v>
      </c>
      <c r="AX145" s="10">
        <v>0</v>
      </c>
      <c r="AY145" s="10">
        <v>0</v>
      </c>
      <c r="AZ145" s="8">
        <v>0</v>
      </c>
      <c r="BA145" s="8">
        <v>1E-4</v>
      </c>
      <c r="BB145" s="8">
        <v>1E-4</v>
      </c>
      <c r="BC145" s="8">
        <v>0</v>
      </c>
      <c r="BD145" s="8">
        <v>0</v>
      </c>
      <c r="BE145" s="8">
        <f>VLOOKUP($A145,'1.Sep'!$M$8:$O$1048576,3,0)</f>
        <v>0</v>
      </c>
      <c r="BF145" s="8">
        <f>VLOOKUP($A145,'2.Sep'!$M$8:$O$1048576,3,0)</f>
        <v>0</v>
      </c>
      <c r="BG145" s="8">
        <v>0</v>
      </c>
      <c r="BH145" s="10">
        <v>0</v>
      </c>
      <c r="BI145" s="10">
        <v>0</v>
      </c>
      <c r="BJ145" s="10">
        <f>VLOOKUP($A145,'6.Sep'!$M$8:$O$1048576,3,0)</f>
        <v>0</v>
      </c>
      <c r="BK145" s="10">
        <v>0</v>
      </c>
      <c r="BL145" s="10">
        <v>0</v>
      </c>
      <c r="BM145" s="8">
        <v>0</v>
      </c>
      <c r="BN145" s="8">
        <v>0</v>
      </c>
      <c r="BO145" s="10">
        <f>VLOOKUP($A145,'11.Sep'!$M$8:$O$1048576,3,0)</f>
        <v>1E-4</v>
      </c>
      <c r="BP145" s="8">
        <f>VLOOKUP($A145,'12.Sep'!$M$8:$O$1048576,3,0)</f>
        <v>0</v>
      </c>
      <c r="BQ145" s="8">
        <f>VLOOKUP($A145,'13.Sep'!$M$8:$O$1048576,3,0)</f>
        <v>0</v>
      </c>
      <c r="BR145" s="8">
        <f>VLOOKUP($A145,'14.Sep'!$M$8:$O$1048576,3,0)</f>
        <v>1E-4</v>
      </c>
      <c r="BS145" s="8">
        <f>VLOOKUP($A145,'15.Sep'!$M$8:$O$1048576,3,0)</f>
        <v>0</v>
      </c>
      <c r="BT145" s="10">
        <v>0</v>
      </c>
      <c r="BU145" s="10">
        <v>0</v>
      </c>
      <c r="BV145" s="8">
        <f>VLOOKUP($A145,'18.Sep'!$M$8:$O$1048576,3,0)</f>
        <v>0</v>
      </c>
      <c r="BW145" s="8">
        <f>VLOOKUP($A145,'19.Sep'!$M$8:$O$1048576,3,0)</f>
        <v>0</v>
      </c>
      <c r="BX145" s="8">
        <f>VLOOKUP($A145,'20.Sep'!$M$8:$O$1048576,3,0)</f>
        <v>1E-4</v>
      </c>
      <c r="BY145" s="8">
        <v>0</v>
      </c>
      <c r="BZ145" s="8">
        <v>0</v>
      </c>
      <c r="CA145" s="8">
        <v>0</v>
      </c>
      <c r="CB145" s="8">
        <f>VLOOKUP($A145,'24.Sep'!$M$8:$O$1048576,3,0)</f>
        <v>1E-4</v>
      </c>
      <c r="CC145" s="8">
        <f>VLOOKUP($A145,'25.Sep'!$M$8:$O$1048576,3,0)</f>
        <v>1E-4</v>
      </c>
    </row>
    <row r="146" spans="1:81" outlineLevel="1">
      <c r="A146" s="7" t="s">
        <v>33</v>
      </c>
      <c r="B146" s="8">
        <v>0</v>
      </c>
      <c r="C146" s="8">
        <v>0</v>
      </c>
      <c r="D146" s="8">
        <v>2.8571428571428574E-5</v>
      </c>
      <c r="E146" s="8">
        <v>2.142857142857143E-4</v>
      </c>
      <c r="F146" s="8">
        <v>2.8571428571428574E-5</v>
      </c>
      <c r="G146" s="8">
        <v>5.7142857142857148E-5</v>
      </c>
      <c r="H146" s="8">
        <f t="shared" si="28"/>
        <v>1.4285714285714287E-5</v>
      </c>
      <c r="I146" s="8">
        <f t="shared" si="29"/>
        <v>1.4285714285714287E-5</v>
      </c>
      <c r="J146" s="8">
        <f t="shared" si="30"/>
        <v>1.4285714285714287E-5</v>
      </c>
      <c r="K146" s="8">
        <f t="shared" si="31"/>
        <v>2.8571428571428574E-5</v>
      </c>
      <c r="L146" s="9"/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1E-4</v>
      </c>
      <c r="AF146" s="10">
        <v>1E-4</v>
      </c>
      <c r="AG146" s="10">
        <v>1E-4</v>
      </c>
      <c r="AH146" s="10">
        <v>2.0000000000000001E-4</v>
      </c>
      <c r="AI146" s="10">
        <v>1E-4</v>
      </c>
      <c r="AJ146" s="10">
        <v>2.9999999999999997E-4</v>
      </c>
      <c r="AK146" s="10">
        <v>5.9999999999999995E-4</v>
      </c>
      <c r="AL146" s="10">
        <v>1E-4</v>
      </c>
      <c r="AM146" s="8">
        <v>1E-4</v>
      </c>
      <c r="AN146" s="8">
        <v>1E-4</v>
      </c>
      <c r="AO146" s="8">
        <v>0</v>
      </c>
      <c r="AP146" s="8">
        <v>1E-4</v>
      </c>
      <c r="AQ146" s="10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1E-4</v>
      </c>
      <c r="AW146" s="8">
        <v>1E-4</v>
      </c>
      <c r="AX146" s="10">
        <v>0</v>
      </c>
      <c r="AY146" s="8">
        <v>1E-4</v>
      </c>
      <c r="AZ146" s="10">
        <v>0</v>
      </c>
      <c r="BA146" s="8">
        <v>1E-4</v>
      </c>
      <c r="BB146" s="10">
        <v>0</v>
      </c>
      <c r="BC146" s="8">
        <v>0</v>
      </c>
      <c r="BD146" s="8">
        <v>0</v>
      </c>
      <c r="BE146" s="8">
        <f>VLOOKUP($A146,'1.Sep'!$M$8:$O$1048576,3,0)</f>
        <v>0</v>
      </c>
      <c r="BF146" s="8">
        <f>VLOOKUP($A146,'2.Sep'!$M$8:$O$1048576,3,0)</f>
        <v>0</v>
      </c>
      <c r="BG146" s="8">
        <f>VLOOKUP($A146,'3.Sep'!$M$8:$O$1048576,3,0)</f>
        <v>1E-4</v>
      </c>
      <c r="BH146" s="10">
        <v>0</v>
      </c>
      <c r="BI146" s="10">
        <f>VLOOKUP($A146,'5.Sep'!$M$8:$O$1048576,3,0)</f>
        <v>1E-4</v>
      </c>
      <c r="BJ146" s="10">
        <v>0</v>
      </c>
      <c r="BK146" s="10">
        <v>0</v>
      </c>
      <c r="BL146" s="10">
        <v>0</v>
      </c>
      <c r="BM146" s="8">
        <v>0</v>
      </c>
      <c r="BN146" s="8">
        <v>0</v>
      </c>
      <c r="BO146" s="10">
        <v>0</v>
      </c>
      <c r="BP146" s="8">
        <v>0</v>
      </c>
      <c r="BQ146" s="8">
        <v>0</v>
      </c>
      <c r="BR146" s="8">
        <f>VLOOKUP($A146,'14.Sep'!$M$8:$O$1048576,3,0)</f>
        <v>0</v>
      </c>
      <c r="BS146" s="8">
        <f>VLOOKUP($A146,'15.Sep'!$M$8:$O$1048576,3,0)</f>
        <v>1E-4</v>
      </c>
      <c r="BT146" s="8">
        <f>VLOOKUP($A146,'16.Sep'!$M$8:$O$1048576,3,0)</f>
        <v>0</v>
      </c>
      <c r="BU146" s="10">
        <v>0</v>
      </c>
      <c r="BV146" s="8">
        <f>VLOOKUP($A146,'18.Sep'!$M$8:$O$1048576,3,0)</f>
        <v>0</v>
      </c>
      <c r="BW146" s="8">
        <f>VLOOKUP($A146,'19.Sep'!$M$8:$O$1048576,3,0)</f>
        <v>1E-4</v>
      </c>
      <c r="BX146" s="10">
        <v>0</v>
      </c>
      <c r="BY146" s="8">
        <v>0</v>
      </c>
      <c r="BZ146" s="8">
        <v>0</v>
      </c>
      <c r="CA146" s="8">
        <v>0</v>
      </c>
      <c r="CB146" s="8">
        <f>VLOOKUP($A146,'24.Sep'!$M$8:$O$1048576,3,0)</f>
        <v>1E-4</v>
      </c>
      <c r="CC146" s="8">
        <f>VLOOKUP($A146,'25.Sep'!$M$8:$O$1048576,3,0)</f>
        <v>0</v>
      </c>
    </row>
    <row r="147" spans="1:81" outlineLevel="1">
      <c r="A147" s="7" t="s">
        <v>34</v>
      </c>
      <c r="B147" s="8">
        <v>0</v>
      </c>
      <c r="C147" s="8">
        <v>0</v>
      </c>
      <c r="D147" s="8">
        <v>0</v>
      </c>
      <c r="E147" s="8">
        <v>1.4285714285714287E-5</v>
      </c>
      <c r="F147" s="8">
        <v>0</v>
      </c>
      <c r="G147" s="8">
        <v>0</v>
      </c>
      <c r="H147" s="8">
        <f t="shared" si="28"/>
        <v>1.4285714285714287E-5</v>
      </c>
      <c r="I147" s="8">
        <f t="shared" si="29"/>
        <v>0</v>
      </c>
      <c r="J147" s="8">
        <f t="shared" si="30"/>
        <v>0</v>
      </c>
      <c r="K147" s="8">
        <f t="shared" si="31"/>
        <v>1.4285714285714287E-5</v>
      </c>
      <c r="L147" s="9"/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1E-4</v>
      </c>
      <c r="AJ147" s="10">
        <v>0</v>
      </c>
      <c r="AK147" s="10">
        <v>0</v>
      </c>
      <c r="AL147" s="10">
        <v>0</v>
      </c>
      <c r="AM147" s="8">
        <v>0</v>
      </c>
      <c r="AN147" s="10">
        <v>0</v>
      </c>
      <c r="AO147" s="8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8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8">
        <v>0</v>
      </c>
      <c r="BE147" s="8">
        <v>0</v>
      </c>
      <c r="BF147" s="8">
        <v>0</v>
      </c>
      <c r="BG147" s="8">
        <v>0</v>
      </c>
      <c r="BH147" s="10">
        <f>VLOOKUP($A147,'4.Sep'!$M$8:$O$1048576,3,0)</f>
        <v>1E-4</v>
      </c>
      <c r="BI147" s="10">
        <v>0</v>
      </c>
      <c r="BJ147" s="10">
        <v>0</v>
      </c>
      <c r="BK147" s="10">
        <v>0</v>
      </c>
      <c r="BL147" s="10">
        <v>0</v>
      </c>
      <c r="BM147" s="8">
        <v>0</v>
      </c>
      <c r="BN147" s="8">
        <v>0</v>
      </c>
      <c r="BO147" s="10">
        <v>0</v>
      </c>
      <c r="BP147" s="8">
        <v>0</v>
      </c>
      <c r="BQ147" s="8">
        <v>0</v>
      </c>
      <c r="BR147" s="8">
        <f>VLOOKUP($A147,'14.Sep'!$M$8:$O$1048576,3,0)</f>
        <v>0</v>
      </c>
      <c r="BS147" s="10">
        <v>0</v>
      </c>
      <c r="BT147" s="10">
        <v>0</v>
      </c>
      <c r="BU147" s="8">
        <f>VLOOKUP($A147,'17.Sep'!$M$8:$O$1048576,3,0)</f>
        <v>0</v>
      </c>
      <c r="BV147" s="8">
        <f>VLOOKUP($A147,'18.Sep'!$M$8:$O$1048576,3,0)</f>
        <v>0</v>
      </c>
      <c r="BW147" s="8">
        <v>0</v>
      </c>
      <c r="BX147" s="10">
        <v>0</v>
      </c>
      <c r="BY147" s="8">
        <v>0</v>
      </c>
      <c r="BZ147" s="8">
        <v>0</v>
      </c>
      <c r="CA147" s="8">
        <v>0</v>
      </c>
      <c r="CB147" s="8">
        <f>VLOOKUP($A147,'24.Sep'!$M$8:$O$1048576,3,0)</f>
        <v>1E-4</v>
      </c>
      <c r="CC147" s="8">
        <v>0</v>
      </c>
    </row>
    <row r="148" spans="1:81" outlineLevel="1">
      <c r="A148" s="7" t="s">
        <v>35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f t="shared" si="28"/>
        <v>0</v>
      </c>
      <c r="I148" s="8">
        <f t="shared" si="29"/>
        <v>0</v>
      </c>
      <c r="J148" s="8">
        <f t="shared" si="30"/>
        <v>0</v>
      </c>
      <c r="K148" s="8">
        <f t="shared" si="31"/>
        <v>0</v>
      </c>
      <c r="L148" s="9"/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8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8">
        <v>0</v>
      </c>
      <c r="BE148" s="8">
        <v>0</v>
      </c>
      <c r="BF148" s="8">
        <v>0</v>
      </c>
      <c r="BG148" s="8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8">
        <v>0</v>
      </c>
      <c r="BN148" s="8">
        <v>0</v>
      </c>
      <c r="BO148" s="10">
        <v>0</v>
      </c>
      <c r="BP148" s="8">
        <v>0</v>
      </c>
      <c r="BQ148" s="8">
        <v>0</v>
      </c>
      <c r="BR148" s="10">
        <v>0</v>
      </c>
      <c r="BS148" s="10">
        <v>0</v>
      </c>
      <c r="BT148" s="10">
        <v>0</v>
      </c>
      <c r="BU148" s="10">
        <v>0</v>
      </c>
      <c r="BV148" s="8">
        <v>0</v>
      </c>
      <c r="BW148" s="10">
        <v>0</v>
      </c>
      <c r="BX148" s="10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</row>
    <row r="149" spans="1:81" outlineLevel="1">
      <c r="A149" s="7" t="s">
        <v>36</v>
      </c>
      <c r="B149" s="8">
        <v>0</v>
      </c>
      <c r="C149" s="8">
        <v>0</v>
      </c>
      <c r="D149" s="8">
        <v>2.8571428571428574E-5</v>
      </c>
      <c r="E149" s="8">
        <v>2.8571428571428574E-5</v>
      </c>
      <c r="F149" s="8">
        <v>2.8571428571428574E-5</v>
      </c>
      <c r="G149" s="8">
        <v>2.8571428571428574E-5</v>
      </c>
      <c r="H149" s="8">
        <f t="shared" si="28"/>
        <v>4.2857142857142863E-5</v>
      </c>
      <c r="I149" s="8">
        <f t="shared" si="29"/>
        <v>2.8571428571428574E-5</v>
      </c>
      <c r="J149" s="8">
        <f t="shared" si="30"/>
        <v>0</v>
      </c>
      <c r="K149" s="8">
        <f t="shared" si="31"/>
        <v>2.8571428571428574E-5</v>
      </c>
      <c r="L149" s="9"/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1E-4</v>
      </c>
      <c r="AF149" s="10">
        <v>1E-4</v>
      </c>
      <c r="AG149" s="10">
        <v>1E-4</v>
      </c>
      <c r="AH149" s="10">
        <v>0</v>
      </c>
      <c r="AI149" s="10">
        <v>0</v>
      </c>
      <c r="AJ149" s="10">
        <v>1E-4</v>
      </c>
      <c r="AK149" s="10">
        <v>0</v>
      </c>
      <c r="AL149" s="10">
        <v>0</v>
      </c>
      <c r="AM149" s="8">
        <v>0</v>
      </c>
      <c r="AN149" s="8">
        <v>0</v>
      </c>
      <c r="AO149" s="8">
        <v>1E-4</v>
      </c>
      <c r="AP149" s="10">
        <v>0</v>
      </c>
      <c r="AQ149" s="10">
        <v>0</v>
      </c>
      <c r="AR149" s="10">
        <v>0</v>
      </c>
      <c r="AS149" s="8">
        <v>1E-4</v>
      </c>
      <c r="AT149" s="8">
        <v>0</v>
      </c>
      <c r="AU149" s="10">
        <v>0</v>
      </c>
      <c r="AV149" s="8">
        <v>0</v>
      </c>
      <c r="AW149" s="8">
        <v>1E-4</v>
      </c>
      <c r="AX149" s="8">
        <v>1E-4</v>
      </c>
      <c r="AY149" s="10">
        <v>0</v>
      </c>
      <c r="AZ149" s="8">
        <v>0</v>
      </c>
      <c r="BA149" s="8">
        <v>0</v>
      </c>
      <c r="BB149" s="8">
        <v>1E-4</v>
      </c>
      <c r="BC149" s="8">
        <v>0</v>
      </c>
      <c r="BD149" s="8">
        <v>0</v>
      </c>
      <c r="BE149" s="8">
        <v>0</v>
      </c>
      <c r="BF149" s="8">
        <v>0</v>
      </c>
      <c r="BG149" s="8">
        <f>VLOOKUP($A149,'3.Sep'!$M$8:$O$1048576,3,0)</f>
        <v>1E-4</v>
      </c>
      <c r="BH149" s="10">
        <f>VLOOKUP($A149,'4.Sep'!$M$8:$O$1048576,3,0)</f>
        <v>1E-4</v>
      </c>
      <c r="BI149" s="10">
        <f>VLOOKUP($A149,'5.Sep'!$M$8:$O$1048576,3,0)</f>
        <v>0</v>
      </c>
      <c r="BJ149" s="10">
        <v>0</v>
      </c>
      <c r="BK149" s="10">
        <f>VLOOKUP($A149,'7.Sep'!$M$8:$O$1048576,3,0)</f>
        <v>0</v>
      </c>
      <c r="BL149" s="10">
        <v>0</v>
      </c>
      <c r="BM149" s="10">
        <f>VLOOKUP($A149,'9.Sep'!$M$8:$O$1048576,3,0)</f>
        <v>2.0000000000000001E-4</v>
      </c>
      <c r="BN149" s="10">
        <f>VLOOKUP($A149,'10.Sep'!$M$8:$O$1048576,3,0)</f>
        <v>0</v>
      </c>
      <c r="BO149" s="10">
        <v>0</v>
      </c>
      <c r="BP149" s="8">
        <v>0</v>
      </c>
      <c r="BQ149" s="8">
        <f>VLOOKUP($A149,'13.Sep'!$M$8:$O$1048576,3,0)</f>
        <v>0</v>
      </c>
      <c r="BR149" s="10">
        <v>0</v>
      </c>
      <c r="BS149" s="10">
        <v>0</v>
      </c>
      <c r="BT149" s="8">
        <f>VLOOKUP($A149,'16.Sep'!$M$8:$O$1048576,3,0)</f>
        <v>0</v>
      </c>
      <c r="BU149" s="8">
        <f>VLOOKUP($A149,'17.Sep'!$M$8:$O$1048576,3,0)</f>
        <v>0</v>
      </c>
      <c r="BV149" s="8">
        <f>VLOOKUP($A149,'18.Sep'!$M$8:$O$1048576,3,0)</f>
        <v>0</v>
      </c>
      <c r="BW149" s="8">
        <v>0</v>
      </c>
      <c r="BX149" s="10">
        <v>0</v>
      </c>
      <c r="BY149" s="8">
        <f>VLOOKUP($A149,'21.Sep'!$M$8:$O$1048576,3,0)</f>
        <v>1E-4</v>
      </c>
      <c r="BZ149" s="8">
        <v>0</v>
      </c>
      <c r="CA149" s="8">
        <f>VLOOKUP($A149,'23.Sep'!$M$8:$O$1048576,3,0)</f>
        <v>0</v>
      </c>
      <c r="CB149" s="8">
        <v>0</v>
      </c>
      <c r="CC149" s="8">
        <f>VLOOKUP($A149,'25.Sep'!$M$8:$O$1048576,3,0)</f>
        <v>1E-4</v>
      </c>
    </row>
    <row r="150" spans="1:81" outlineLevel="1">
      <c r="A150" s="7" t="s">
        <v>37</v>
      </c>
      <c r="B150" s="8">
        <v>0</v>
      </c>
      <c r="C150" s="8">
        <v>0</v>
      </c>
      <c r="D150" s="8">
        <v>2.4285714285714289E-4</v>
      </c>
      <c r="E150" s="8">
        <v>4.4285714285714284E-4</v>
      </c>
      <c r="F150" s="8">
        <v>1.2857142857142858E-4</v>
      </c>
      <c r="G150" s="8">
        <v>4.2857142857142863E-5</v>
      </c>
      <c r="H150" s="8">
        <f t="shared" si="28"/>
        <v>1.0000000000000002E-4</v>
      </c>
      <c r="I150" s="8">
        <f t="shared" si="29"/>
        <v>4.285714285714286E-4</v>
      </c>
      <c r="J150" s="8">
        <f t="shared" si="30"/>
        <v>2.4285714285714289E-4</v>
      </c>
      <c r="K150" s="8">
        <f t="shared" si="31"/>
        <v>1.4285714285714287E-4</v>
      </c>
      <c r="L150" s="9"/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1E-4</v>
      </c>
      <c r="AE150" s="10">
        <v>6.9999999999999999E-4</v>
      </c>
      <c r="AF150" s="10">
        <v>8.9999999999999998E-4</v>
      </c>
      <c r="AG150" s="10">
        <v>8.0000000000000004E-4</v>
      </c>
      <c r="AH150" s="10">
        <v>2.0000000000000001E-4</v>
      </c>
      <c r="AI150" s="10">
        <v>5.9999999999999995E-4</v>
      </c>
      <c r="AJ150" s="10">
        <v>5.0000000000000001E-4</v>
      </c>
      <c r="AK150" s="10">
        <v>5.0000000000000001E-4</v>
      </c>
      <c r="AL150" s="10">
        <v>2.9999999999999997E-4</v>
      </c>
      <c r="AM150" s="8">
        <v>2.0000000000000001E-4</v>
      </c>
      <c r="AN150" s="8">
        <v>1E-4</v>
      </c>
      <c r="AO150" s="8">
        <v>2.0000000000000001E-4</v>
      </c>
      <c r="AP150" s="8">
        <v>1E-4</v>
      </c>
      <c r="AQ150" s="8">
        <v>0</v>
      </c>
      <c r="AR150" s="8">
        <v>2.0000000000000001E-4</v>
      </c>
      <c r="AS150" s="8">
        <v>2.0000000000000001E-4</v>
      </c>
      <c r="AT150" s="8">
        <v>1E-4</v>
      </c>
      <c r="AU150" s="8">
        <v>0</v>
      </c>
      <c r="AV150" s="10">
        <v>0</v>
      </c>
      <c r="AW150" s="8">
        <v>1E-4</v>
      </c>
      <c r="AX150" s="8">
        <v>0</v>
      </c>
      <c r="AY150" s="10">
        <v>0</v>
      </c>
      <c r="AZ150" s="8">
        <v>1E-4</v>
      </c>
      <c r="BA150" s="8">
        <v>1E-4</v>
      </c>
      <c r="BB150" s="8">
        <v>1E-4</v>
      </c>
      <c r="BC150" s="8">
        <v>0</v>
      </c>
      <c r="BD150" s="8">
        <v>1E-4</v>
      </c>
      <c r="BE150" s="8">
        <f>VLOOKUP($A150,'1.Sep'!$M$8:$O$1048576,3,0)</f>
        <v>1E-4</v>
      </c>
      <c r="BF150" s="8">
        <f>VLOOKUP($A150,'2.Sep'!$M$8:$O$1048576,3,0)</f>
        <v>2.0000000000000001E-4</v>
      </c>
      <c r="BG150" s="8">
        <f>VLOOKUP($A150,'3.Sep'!$M$8:$O$1048576,3,0)</f>
        <v>1E-4</v>
      </c>
      <c r="BH150" s="10">
        <f>VLOOKUP($A150,'4.Sep'!$M$8:$O$1048576,3,0)</f>
        <v>1E-4</v>
      </c>
      <c r="BI150" s="10">
        <f>VLOOKUP($A150,'5.Sep'!$M$8:$O$1048576,3,0)</f>
        <v>1E-4</v>
      </c>
      <c r="BJ150" s="10">
        <f>VLOOKUP($A150,'6.Sep'!$M$8:$O$1048576,3,0)</f>
        <v>1E-4</v>
      </c>
      <c r="BK150" s="10">
        <f>VLOOKUP($A150,'7.Sep'!$M$8:$O$1048576,3,0)</f>
        <v>2.0000000000000001E-4</v>
      </c>
      <c r="BL150" s="10">
        <f>VLOOKUP($A150,'8.Sep'!$M$8:$O$1048576,3,0)</f>
        <v>4.0000000000000002E-4</v>
      </c>
      <c r="BM150" s="10">
        <f>VLOOKUP($A150,'9.Sep'!$M$8:$O$1048576,3,0)</f>
        <v>5.9999999999999995E-4</v>
      </c>
      <c r="BN150" s="10">
        <f>VLOOKUP($A150,'10.Sep'!$M$8:$O$1048576,3,0)</f>
        <v>8.0000000000000004E-4</v>
      </c>
      <c r="BO150" s="10">
        <f>VLOOKUP($A150,'11.Sep'!$M$8:$O$1048576,3,0)</f>
        <v>8.0000000000000004E-4</v>
      </c>
      <c r="BP150" s="8">
        <f>VLOOKUP($A150,'12.Sep'!$M$8:$O$1048576,3,0)</f>
        <v>5.9999999999999995E-4</v>
      </c>
      <c r="BQ150" s="8">
        <f>VLOOKUP($A150,'13.Sep'!$M$8:$O$1048576,3,0)</f>
        <v>2.0000000000000001E-4</v>
      </c>
      <c r="BR150" s="8">
        <f>VLOOKUP($A150,'14.Sep'!$M$8:$O$1048576,3,0)</f>
        <v>4.0000000000000002E-4</v>
      </c>
      <c r="BS150" s="8">
        <f>VLOOKUP($A150,'15.Sep'!$M$8:$O$1048576,3,0)</f>
        <v>1E-4</v>
      </c>
      <c r="BT150" s="8">
        <f>VLOOKUP($A150,'16.Sep'!$M$8:$O$1048576,3,0)</f>
        <v>2.0000000000000001E-4</v>
      </c>
      <c r="BU150" s="8">
        <f>VLOOKUP($A150,'17.Sep'!$M$8:$O$1048576,3,0)</f>
        <v>1E-4</v>
      </c>
      <c r="BV150" s="8">
        <f>VLOOKUP($A150,'18.Sep'!$M$8:$O$1048576,3,0)</f>
        <v>1E-4</v>
      </c>
      <c r="BW150" s="8">
        <v>0</v>
      </c>
      <c r="BX150" s="8">
        <f>VLOOKUP($A150,'20.Sep'!$M$8:$O$1048576,3,0)</f>
        <v>1E-4</v>
      </c>
      <c r="BY150" s="8">
        <f>VLOOKUP($A150,'21.Sep'!$M$8:$O$1048576,3,0)</f>
        <v>1E-4</v>
      </c>
      <c r="BZ150" s="8">
        <f>VLOOKUP($A150,'22.Sep'!$M$8:$O$1048576,3,0)</f>
        <v>5.0000000000000001E-4</v>
      </c>
      <c r="CA150" s="8">
        <f>VLOOKUP($A150,'23.Sep'!$M$8:$O$1048576,3,0)</f>
        <v>1E-4</v>
      </c>
      <c r="CB150" s="8">
        <f>VLOOKUP($A150,'24.Sep'!$M$8:$O$1048576,3,0)</f>
        <v>1E-4</v>
      </c>
      <c r="CC150" s="8">
        <f>VLOOKUP($A150,'25.Sep'!$M$8:$O$1048576,3,0)</f>
        <v>1E-4</v>
      </c>
    </row>
    <row r="151" spans="1:81" outlineLevel="1">
      <c r="A151" s="7" t="s">
        <v>38</v>
      </c>
      <c r="B151" s="8">
        <v>0</v>
      </c>
      <c r="C151" s="8">
        <v>0</v>
      </c>
      <c r="D151" s="8">
        <v>8.5714285714285726E-5</v>
      </c>
      <c r="E151" s="8">
        <v>4.2857142857142863E-5</v>
      </c>
      <c r="F151" s="8">
        <v>5.7142857142857148E-5</v>
      </c>
      <c r="G151" s="8">
        <v>8.5714285714285726E-5</v>
      </c>
      <c r="H151" s="8">
        <f t="shared" si="28"/>
        <v>2.8571428571428574E-5</v>
      </c>
      <c r="I151" s="8">
        <f t="shared" si="29"/>
        <v>0</v>
      </c>
      <c r="J151" s="8">
        <f t="shared" si="30"/>
        <v>0</v>
      </c>
      <c r="K151" s="8">
        <f t="shared" si="31"/>
        <v>2.8571428571428574E-5</v>
      </c>
      <c r="L151" s="9"/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4.0000000000000002E-4</v>
      </c>
      <c r="AE151" s="10">
        <v>1E-4</v>
      </c>
      <c r="AF151" s="10">
        <v>1E-4</v>
      </c>
      <c r="AG151" s="10">
        <v>0</v>
      </c>
      <c r="AH151" s="10">
        <v>2.0000000000000001E-4</v>
      </c>
      <c r="AI151" s="10">
        <v>0</v>
      </c>
      <c r="AJ151" s="10">
        <v>0</v>
      </c>
      <c r="AK151" s="10">
        <v>0</v>
      </c>
      <c r="AL151" s="10">
        <v>0</v>
      </c>
      <c r="AM151" s="8">
        <v>1E-4</v>
      </c>
      <c r="AN151" s="8">
        <v>1E-4</v>
      </c>
      <c r="AO151" s="8">
        <v>1E-4</v>
      </c>
      <c r="AP151" s="8">
        <v>0</v>
      </c>
      <c r="AQ151" s="8">
        <v>0</v>
      </c>
      <c r="AR151" s="8">
        <v>2.0000000000000001E-4</v>
      </c>
      <c r="AS151" s="8">
        <v>0</v>
      </c>
      <c r="AT151" s="10">
        <v>0</v>
      </c>
      <c r="AU151" s="8">
        <v>2.0000000000000001E-4</v>
      </c>
      <c r="AV151" s="8">
        <v>1E-4</v>
      </c>
      <c r="AW151" s="8">
        <v>1E-4</v>
      </c>
      <c r="AX151" s="8">
        <v>1E-4</v>
      </c>
      <c r="AY151" s="10">
        <v>0</v>
      </c>
      <c r="AZ151" s="8">
        <v>1E-4</v>
      </c>
      <c r="BA151" s="8">
        <v>0</v>
      </c>
      <c r="BB151" s="8">
        <v>1E-4</v>
      </c>
      <c r="BC151" s="10">
        <v>0</v>
      </c>
      <c r="BD151" s="8">
        <v>1E-4</v>
      </c>
      <c r="BE151" s="8">
        <f>VLOOKUP($A151,'1.Sep'!$M$8:$O$1048576,3,0)</f>
        <v>0</v>
      </c>
      <c r="BF151" s="8">
        <f>VLOOKUP($A151,'2.Sep'!$M$8:$O$1048576,3,0)</f>
        <v>0</v>
      </c>
      <c r="BG151" s="8">
        <f>VLOOKUP($A151,'3.Sep'!$M$8:$O$1048576,3,0)</f>
        <v>0</v>
      </c>
      <c r="BH151" s="10">
        <v>0</v>
      </c>
      <c r="BI151" s="10">
        <v>0</v>
      </c>
      <c r="BJ151" s="10">
        <f>VLOOKUP($A151,'6.Sep'!$M$8:$O$1048576,3,0)</f>
        <v>0</v>
      </c>
      <c r="BK151" s="10">
        <f>VLOOKUP($A151,'7.Sep'!$M$8:$O$1048576,3,0)</f>
        <v>0</v>
      </c>
      <c r="BL151" s="10">
        <f>VLOOKUP($A151,'8.Sep'!$M$8:$O$1048576,3,0)</f>
        <v>0</v>
      </c>
      <c r="BM151" s="8">
        <v>0</v>
      </c>
      <c r="BN151" s="10">
        <f>VLOOKUP($A151,'10.Sep'!$M$8:$O$1048576,3,0)</f>
        <v>0</v>
      </c>
      <c r="BO151" s="10">
        <f>VLOOKUP($A151,'11.Sep'!$M$8:$O$1048576,3,0)</f>
        <v>0</v>
      </c>
      <c r="BP151" s="8">
        <v>0</v>
      </c>
      <c r="BQ151" s="8">
        <f>VLOOKUP($A151,'13.Sep'!$M$8:$O$1048576,3,0)</f>
        <v>0</v>
      </c>
      <c r="BR151" s="10">
        <v>0</v>
      </c>
      <c r="BS151" s="10">
        <v>0</v>
      </c>
      <c r="BT151" s="10">
        <v>0</v>
      </c>
      <c r="BU151" s="8">
        <f>VLOOKUP($A151,'17.Sep'!$M$8:$O$1048576,3,0)</f>
        <v>0</v>
      </c>
      <c r="BV151" s="8">
        <v>0</v>
      </c>
      <c r="BW151" s="8">
        <f>VLOOKUP($A151,'19.Sep'!$M$8:$O$1048576,3,0)</f>
        <v>0</v>
      </c>
      <c r="BX151" s="10">
        <v>0</v>
      </c>
      <c r="BY151" s="8">
        <f>VLOOKUP($A151,'21.Sep'!$M$8:$O$1048576,3,0)</f>
        <v>1E-4</v>
      </c>
      <c r="BZ151" s="8">
        <v>0</v>
      </c>
      <c r="CA151" s="8">
        <f>VLOOKUP($A151,'23.Sep'!$M$8:$O$1048576,3,0)</f>
        <v>1E-4</v>
      </c>
      <c r="CB151" s="8">
        <f>VLOOKUP($A151,'24.Sep'!$M$8:$O$1048576,3,0)</f>
        <v>0</v>
      </c>
      <c r="CC151" s="8">
        <f>VLOOKUP($A151,'25.Sep'!$M$8:$O$1048576,3,0)</f>
        <v>0</v>
      </c>
    </row>
    <row r="152" spans="1:81" outlineLevel="1">
      <c r="A152" s="7" t="s">
        <v>39</v>
      </c>
      <c r="B152" s="8">
        <v>0</v>
      </c>
      <c r="C152" s="8">
        <v>0</v>
      </c>
      <c r="D152" s="8">
        <v>1.4285714285714287E-5</v>
      </c>
      <c r="E152" s="8">
        <v>0</v>
      </c>
      <c r="F152" s="8">
        <v>5.7142857142857148E-5</v>
      </c>
      <c r="G152" s="8">
        <v>5.7142857142857148E-5</v>
      </c>
      <c r="H152" s="8">
        <f t="shared" si="28"/>
        <v>2.8571428571428574E-5</v>
      </c>
      <c r="I152" s="8">
        <f t="shared" si="29"/>
        <v>8.5714285714285726E-5</v>
      </c>
      <c r="J152" s="8">
        <f t="shared" si="30"/>
        <v>4.2857142857142863E-5</v>
      </c>
      <c r="K152" s="8">
        <f t="shared" si="31"/>
        <v>2.8571428571428574E-5</v>
      </c>
      <c r="L152" s="9"/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1E-4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8">
        <v>0</v>
      </c>
      <c r="AN152" s="8">
        <v>1E-4</v>
      </c>
      <c r="AO152" s="8">
        <v>1E-4</v>
      </c>
      <c r="AP152" s="8">
        <v>0</v>
      </c>
      <c r="AQ152" s="8">
        <v>0</v>
      </c>
      <c r="AR152" s="8">
        <v>0</v>
      </c>
      <c r="AS152" s="8">
        <v>1E-4</v>
      </c>
      <c r="AT152" s="8">
        <v>1E-4</v>
      </c>
      <c r="AU152" s="8">
        <v>1E-4</v>
      </c>
      <c r="AV152" s="8">
        <v>0</v>
      </c>
      <c r="AW152" s="8">
        <v>0</v>
      </c>
      <c r="AX152" s="8">
        <v>1E-4</v>
      </c>
      <c r="AY152" s="8">
        <v>1E-4</v>
      </c>
      <c r="AZ152" s="8">
        <v>1E-4</v>
      </c>
      <c r="BA152" s="8">
        <v>0</v>
      </c>
      <c r="BB152" s="8">
        <v>0</v>
      </c>
      <c r="BC152" s="8">
        <v>1E-4</v>
      </c>
      <c r="BD152" s="8">
        <v>0</v>
      </c>
      <c r="BE152" s="8">
        <f>VLOOKUP($A152,'1.Sep'!$M$8:$O$1048576,3,0)</f>
        <v>0</v>
      </c>
      <c r="BF152" s="8">
        <f>VLOOKUP($A152,'2.Sep'!$M$8:$O$1048576,3,0)</f>
        <v>0</v>
      </c>
      <c r="BG152" s="8">
        <f>VLOOKUP($A152,'3.Sep'!$M$8:$O$1048576,3,0)</f>
        <v>0</v>
      </c>
      <c r="BH152" s="10">
        <f>VLOOKUP($A152,'4.Sep'!$M$8:$O$1048576,3,0)</f>
        <v>1E-4</v>
      </c>
      <c r="BI152" s="10">
        <f>VLOOKUP($A152,'5.Sep'!$M$8:$O$1048576,3,0)</f>
        <v>1E-4</v>
      </c>
      <c r="BJ152" s="10">
        <v>0</v>
      </c>
      <c r="BK152" s="10">
        <f>VLOOKUP($A152,'7.Sep'!$M$8:$O$1048576,3,0)</f>
        <v>1E-4</v>
      </c>
      <c r="BL152" s="10">
        <f>VLOOKUP($A152,'8.Sep'!$M$8:$O$1048576,3,0)</f>
        <v>1E-4</v>
      </c>
      <c r="BM152" s="10">
        <f>VLOOKUP($A152,'9.Sep'!$M$8:$O$1048576,3,0)</f>
        <v>1E-4</v>
      </c>
      <c r="BN152" s="10">
        <f>VLOOKUP($A152,'10.Sep'!$M$8:$O$1048576,3,0)</f>
        <v>1E-4</v>
      </c>
      <c r="BO152" s="10">
        <f>VLOOKUP($A152,'11.Sep'!$M$8:$O$1048576,3,0)</f>
        <v>1E-4</v>
      </c>
      <c r="BP152" s="8">
        <f>VLOOKUP($A152,'12.Sep'!$M$8:$O$1048576,3,0)</f>
        <v>0</v>
      </c>
      <c r="BQ152" s="8">
        <f>VLOOKUP($A152,'13.Sep'!$M$8:$O$1048576,3,0)</f>
        <v>0</v>
      </c>
      <c r="BR152" s="8">
        <f>VLOOKUP($A152,'14.Sep'!$M$8:$O$1048576,3,0)</f>
        <v>1E-4</v>
      </c>
      <c r="BS152" s="8">
        <f>VLOOKUP($A152,'15.Sep'!$M$8:$O$1048576,3,0)</f>
        <v>0</v>
      </c>
      <c r="BT152" s="10">
        <v>0</v>
      </c>
      <c r="BU152" s="8">
        <f>VLOOKUP($A152,'17.Sep'!$M$8:$O$1048576,3,0)</f>
        <v>1E-4</v>
      </c>
      <c r="BV152" s="8">
        <f>VLOOKUP($A152,'18.Sep'!$M$8:$O$1048576,3,0)</f>
        <v>1E-4</v>
      </c>
      <c r="BW152" s="8">
        <f>VLOOKUP($A152,'19.Sep'!$M$8:$O$1048576,3,0)</f>
        <v>0</v>
      </c>
      <c r="BX152" s="10">
        <v>0</v>
      </c>
      <c r="BY152" s="8">
        <f>VLOOKUP($A152,'21.Sep'!$M$8:$O$1048576,3,0)</f>
        <v>1E-4</v>
      </c>
      <c r="BZ152" s="8">
        <f>VLOOKUP($A152,'22.Sep'!$M$8:$O$1048576,3,0)</f>
        <v>1E-4</v>
      </c>
      <c r="CA152" s="8">
        <f>VLOOKUP($A152,'23.Sep'!$M$8:$O$1048576,3,0)</f>
        <v>0</v>
      </c>
      <c r="CB152" s="8">
        <f>VLOOKUP($A152,'24.Sep'!$M$8:$O$1048576,3,0)</f>
        <v>0</v>
      </c>
      <c r="CC152" s="8">
        <f>VLOOKUP($A152,'25.Sep'!$M$8:$O$1048576,3,0)</f>
        <v>0</v>
      </c>
    </row>
    <row r="153" spans="1:81" outlineLevel="1">
      <c r="A153" s="7" t="s">
        <v>40</v>
      </c>
      <c r="B153" s="8">
        <v>0</v>
      </c>
      <c r="C153" s="8">
        <v>0</v>
      </c>
      <c r="D153" s="8">
        <v>0</v>
      </c>
      <c r="E153" s="8">
        <v>1.5714285714285716E-4</v>
      </c>
      <c r="F153" s="8">
        <v>8.5714285714285726E-5</v>
      </c>
      <c r="G153" s="8">
        <v>1.4285714285714287E-4</v>
      </c>
      <c r="H153" s="8">
        <f t="shared" si="28"/>
        <v>1E-4</v>
      </c>
      <c r="I153" s="8">
        <f t="shared" si="29"/>
        <v>1.0000000000000002E-4</v>
      </c>
      <c r="J153" s="8">
        <f t="shared" si="30"/>
        <v>5.7142857142857148E-5</v>
      </c>
      <c r="K153" s="8">
        <f t="shared" si="31"/>
        <v>7.1428571428571434E-5</v>
      </c>
      <c r="L153" s="9"/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1E-4</v>
      </c>
      <c r="AH153" s="10">
        <v>0</v>
      </c>
      <c r="AI153" s="10">
        <v>4.0000000000000002E-4</v>
      </c>
      <c r="AJ153" s="10">
        <v>2.0000000000000001E-4</v>
      </c>
      <c r="AK153" s="10">
        <v>1E-4</v>
      </c>
      <c r="AL153" s="10">
        <v>1E-4</v>
      </c>
      <c r="AM153" s="8">
        <v>2.0000000000000001E-4</v>
      </c>
      <c r="AN153" s="10">
        <v>0</v>
      </c>
      <c r="AO153" s="8">
        <v>2.9999999999999997E-4</v>
      </c>
      <c r="AP153" s="8">
        <v>1E-4</v>
      </c>
      <c r="AQ153" s="8">
        <v>0</v>
      </c>
      <c r="AR153" s="8">
        <v>1E-4</v>
      </c>
      <c r="AS153" s="8">
        <v>0</v>
      </c>
      <c r="AT153" s="8">
        <v>1E-4</v>
      </c>
      <c r="AU153" s="8">
        <v>0</v>
      </c>
      <c r="AV153" s="8">
        <v>2.0000000000000001E-4</v>
      </c>
      <c r="AW153" s="10">
        <v>0</v>
      </c>
      <c r="AX153" s="8">
        <v>2.9999999999999997E-4</v>
      </c>
      <c r="AY153" s="8">
        <v>1E-4</v>
      </c>
      <c r="AZ153" s="8">
        <v>2.9999999999999997E-4</v>
      </c>
      <c r="BA153" s="8">
        <v>1E-4</v>
      </c>
      <c r="BB153" s="8">
        <v>1E-4</v>
      </c>
      <c r="BC153" s="8">
        <v>0</v>
      </c>
      <c r="BD153" s="8">
        <v>1E-4</v>
      </c>
      <c r="BE153" s="8">
        <f>VLOOKUP($A153,'1.Sep'!$M$8:$O$1048576,3,0)</f>
        <v>1E-4</v>
      </c>
      <c r="BF153" s="8">
        <f>VLOOKUP($A153,'2.Sep'!$M$8:$O$1048576,3,0)</f>
        <v>1E-4</v>
      </c>
      <c r="BG153" s="8">
        <f>VLOOKUP($A153,'3.Sep'!$M$8:$O$1048576,3,0)</f>
        <v>1E-4</v>
      </c>
      <c r="BH153" s="10">
        <f>VLOOKUP($A153,'4.Sep'!$M$8:$O$1048576,3,0)</f>
        <v>2.0000000000000001E-4</v>
      </c>
      <c r="BI153" s="10">
        <f>VLOOKUP($A153,'5.Sep'!$M$8:$O$1048576,3,0)</f>
        <v>1E-4</v>
      </c>
      <c r="BJ153" s="10">
        <f>VLOOKUP($A153,'6.Sep'!$M$8:$O$1048576,3,0)</f>
        <v>0</v>
      </c>
      <c r="BK153" s="10">
        <f>VLOOKUP($A153,'7.Sep'!$M$8:$O$1048576,3,0)</f>
        <v>1E-4</v>
      </c>
      <c r="BL153" s="10">
        <f>VLOOKUP($A153,'8.Sep'!$M$8:$O$1048576,3,0)</f>
        <v>1E-4</v>
      </c>
      <c r="BM153" s="10">
        <f>VLOOKUP($A153,'9.Sep'!$M$8:$O$1048576,3,0)</f>
        <v>2.9999999999999997E-4</v>
      </c>
      <c r="BN153" s="10">
        <f>VLOOKUP($A153,'10.Sep'!$M$8:$O$1048576,3,0)</f>
        <v>1E-4</v>
      </c>
      <c r="BO153" s="10">
        <f>VLOOKUP($A153,'11.Sep'!$M$8:$O$1048576,3,0)</f>
        <v>0</v>
      </c>
      <c r="BP153" s="8">
        <f>VLOOKUP($A153,'12.Sep'!$M$8:$O$1048576,3,0)</f>
        <v>0</v>
      </c>
      <c r="BQ153" s="8">
        <f>VLOOKUP($A153,'13.Sep'!$M$8:$O$1048576,3,0)</f>
        <v>1E-4</v>
      </c>
      <c r="BR153" s="8">
        <f>VLOOKUP($A153,'14.Sep'!$M$8:$O$1048576,3,0)</f>
        <v>0</v>
      </c>
      <c r="BS153" s="8">
        <f>VLOOKUP($A153,'15.Sep'!$M$8:$O$1048576,3,0)</f>
        <v>1E-4</v>
      </c>
      <c r="BT153" s="10">
        <v>0</v>
      </c>
      <c r="BU153" s="8">
        <f>VLOOKUP($A153,'17.Sep'!$M$8:$O$1048576,3,0)</f>
        <v>1E-4</v>
      </c>
      <c r="BV153" s="8">
        <f>VLOOKUP($A153,'18.Sep'!$M$8:$O$1048576,3,0)</f>
        <v>1E-4</v>
      </c>
      <c r="BW153" s="8">
        <f>VLOOKUP($A153,'19.Sep'!$M$8:$O$1048576,3,0)</f>
        <v>0</v>
      </c>
      <c r="BX153" s="8">
        <f>VLOOKUP($A153,'20.Sep'!$M$8:$O$1048576,3,0)</f>
        <v>1E-4</v>
      </c>
      <c r="BY153" s="8">
        <v>0</v>
      </c>
      <c r="BZ153" s="8">
        <f>VLOOKUP($A153,'22.Sep'!$M$8:$O$1048576,3,0)</f>
        <v>1E-4</v>
      </c>
      <c r="CA153" s="8">
        <f>VLOOKUP($A153,'23.Sep'!$M$8:$O$1048576,3,0)</f>
        <v>2.0000000000000001E-4</v>
      </c>
      <c r="CB153" s="8">
        <f>VLOOKUP($A153,'24.Sep'!$M$8:$O$1048576,3,0)</f>
        <v>1E-4</v>
      </c>
      <c r="CC153" s="8">
        <f>VLOOKUP($A153,'25.Sep'!$M$8:$O$1048576,3,0)</f>
        <v>0</v>
      </c>
    </row>
    <row r="154" spans="1:81" outlineLevel="1">
      <c r="A154" s="7" t="s">
        <v>41</v>
      </c>
      <c r="B154" s="8">
        <v>0</v>
      </c>
      <c r="C154" s="8">
        <v>0</v>
      </c>
      <c r="D154" s="8">
        <v>2.142857142857143E-4</v>
      </c>
      <c r="E154" s="8">
        <v>5.7142857142857147E-4</v>
      </c>
      <c r="F154" s="8">
        <v>4.4285714285714284E-4</v>
      </c>
      <c r="G154" s="8">
        <v>2.2857142857142859E-4</v>
      </c>
      <c r="H154" s="8">
        <f t="shared" si="28"/>
        <v>3.8571428571428573E-4</v>
      </c>
      <c r="I154" s="8">
        <f t="shared" si="29"/>
        <v>4.8571428571428577E-4</v>
      </c>
      <c r="J154" s="8">
        <f t="shared" si="30"/>
        <v>6.2857142857142853E-4</v>
      </c>
      <c r="K154" s="8">
        <f t="shared" si="31"/>
        <v>8.1428571428571433E-4</v>
      </c>
      <c r="L154" s="9"/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2.9999999999999997E-4</v>
      </c>
      <c r="AE154" s="10">
        <v>6.9999999999999999E-4</v>
      </c>
      <c r="AF154" s="10">
        <v>5.0000000000000001E-4</v>
      </c>
      <c r="AG154" s="10">
        <v>2.0000000000000001E-4</v>
      </c>
      <c r="AH154" s="10">
        <v>6.9999999999999999E-4</v>
      </c>
      <c r="AI154" s="10">
        <v>1E-3</v>
      </c>
      <c r="AJ154" s="10">
        <v>6.9999999999999999E-4</v>
      </c>
      <c r="AK154" s="10">
        <v>5.0000000000000001E-4</v>
      </c>
      <c r="AL154" s="10">
        <v>4.0000000000000002E-4</v>
      </c>
      <c r="AM154" s="8">
        <v>5.0000000000000001E-4</v>
      </c>
      <c r="AN154" s="8">
        <v>5.0000000000000001E-4</v>
      </c>
      <c r="AO154" s="8">
        <v>5.0000000000000001E-4</v>
      </c>
      <c r="AP154" s="8">
        <v>5.9999999999999995E-4</v>
      </c>
      <c r="AQ154" s="8">
        <v>5.0000000000000001E-4</v>
      </c>
      <c r="AR154" s="8">
        <v>2.9999999999999997E-4</v>
      </c>
      <c r="AS154" s="8">
        <v>2.9999999999999997E-4</v>
      </c>
      <c r="AT154" s="8">
        <v>4.0000000000000002E-4</v>
      </c>
      <c r="AU154" s="8">
        <v>2.0000000000000001E-4</v>
      </c>
      <c r="AV154" s="8">
        <v>2.0000000000000001E-4</v>
      </c>
      <c r="AW154" s="8">
        <v>2.0000000000000001E-4</v>
      </c>
      <c r="AX154" s="8">
        <v>2.9999999999999997E-4</v>
      </c>
      <c r="AY154" s="8">
        <v>4.0000000000000002E-4</v>
      </c>
      <c r="AZ154" s="8">
        <v>2.0000000000000001E-4</v>
      </c>
      <c r="BA154" s="8">
        <v>1E-4</v>
      </c>
      <c r="BB154" s="8">
        <v>4.0000000000000002E-4</v>
      </c>
      <c r="BC154" s="8">
        <v>4.0000000000000002E-4</v>
      </c>
      <c r="BD154" s="8">
        <v>4.0000000000000002E-4</v>
      </c>
      <c r="BE154" s="8">
        <f>VLOOKUP($A154,'1.Sep'!$M$8:$O$1048576,3,0)</f>
        <v>4.0000000000000002E-4</v>
      </c>
      <c r="BF154" s="8">
        <f>VLOOKUP($A154,'2.Sep'!$M$8:$O$1048576,3,0)</f>
        <v>4.0000000000000002E-4</v>
      </c>
      <c r="BG154" s="8">
        <f>VLOOKUP($A154,'3.Sep'!$M$8:$O$1048576,3,0)</f>
        <v>2.9999999999999997E-4</v>
      </c>
      <c r="BH154" s="10">
        <f>VLOOKUP($A154,'4.Sep'!$M$8:$O$1048576,3,0)</f>
        <v>4.0000000000000002E-4</v>
      </c>
      <c r="BI154" s="10">
        <f>VLOOKUP($A154,'5.Sep'!$M$8:$O$1048576,3,0)</f>
        <v>2.9999999999999997E-4</v>
      </c>
      <c r="BJ154" s="10">
        <f>VLOOKUP($A154,'6.Sep'!$M$8:$O$1048576,3,0)</f>
        <v>8.0000000000000004E-4</v>
      </c>
      <c r="BK154" s="10">
        <f>VLOOKUP($A154,'7.Sep'!$M$8:$O$1048576,3,0)</f>
        <v>5.0000000000000001E-4</v>
      </c>
      <c r="BL154" s="10">
        <f>VLOOKUP($A154,'8.Sep'!$M$8:$O$1048576,3,0)</f>
        <v>4.0000000000000002E-4</v>
      </c>
      <c r="BM154" s="10">
        <f>VLOOKUP($A154,'9.Sep'!$M$8:$O$1048576,3,0)</f>
        <v>4.0000000000000002E-4</v>
      </c>
      <c r="BN154" s="10">
        <f>VLOOKUP($A154,'10.Sep'!$M$8:$O$1048576,3,0)</f>
        <v>5.0000000000000001E-4</v>
      </c>
      <c r="BO154" s="10">
        <f>VLOOKUP($A154,'11.Sep'!$M$8:$O$1048576,3,0)</f>
        <v>5.0000000000000001E-4</v>
      </c>
      <c r="BP154" s="8">
        <f>VLOOKUP($A154,'12.Sep'!$M$8:$O$1048576,3,0)</f>
        <v>5.0000000000000001E-4</v>
      </c>
      <c r="BQ154" s="8">
        <f>VLOOKUP($A154,'13.Sep'!$M$8:$O$1048576,3,0)</f>
        <v>5.9999999999999995E-4</v>
      </c>
      <c r="BR154" s="8">
        <f>VLOOKUP($A154,'14.Sep'!$M$8:$O$1048576,3,0)</f>
        <v>5.0000000000000001E-4</v>
      </c>
      <c r="BS154" s="8">
        <f>VLOOKUP($A154,'15.Sep'!$M$8:$O$1048576,3,0)</f>
        <v>5.9999999999999995E-4</v>
      </c>
      <c r="BT154" s="8">
        <f>VLOOKUP($A154,'16.Sep'!$M$8:$O$1048576,3,0)</f>
        <v>5.9999999999999995E-4</v>
      </c>
      <c r="BU154" s="8">
        <f>VLOOKUP($A154,'17.Sep'!$M$8:$O$1048576,3,0)</f>
        <v>1E-3</v>
      </c>
      <c r="BV154" s="8">
        <f>VLOOKUP($A154,'18.Sep'!$M$8:$O$1048576,3,0)</f>
        <v>5.9999999999999995E-4</v>
      </c>
      <c r="BW154" s="8">
        <f>VLOOKUP($A154,'19.Sep'!$M$8:$O$1048576,3,0)</f>
        <v>6.9999999999999999E-4</v>
      </c>
      <c r="BX154" s="8">
        <f>VLOOKUP($A154,'20.Sep'!$M$8:$O$1048576,3,0)</f>
        <v>1E-3</v>
      </c>
      <c r="BY154" s="8">
        <f>VLOOKUP($A154,'21.Sep'!$M$8:$O$1048576,3,0)</f>
        <v>8.9999999999999998E-4</v>
      </c>
      <c r="BZ154" s="8">
        <f>VLOOKUP($A154,'22.Sep'!$M$8:$O$1048576,3,0)</f>
        <v>5.0000000000000001E-4</v>
      </c>
      <c r="CA154" s="8">
        <f>VLOOKUP($A154,'23.Sep'!$M$8:$O$1048576,3,0)</f>
        <v>8.9999999999999998E-4</v>
      </c>
      <c r="CB154" s="8">
        <f>VLOOKUP($A154,'24.Sep'!$M$8:$O$1048576,3,0)</f>
        <v>8.0000000000000004E-4</v>
      </c>
      <c r="CC154" s="8">
        <f>VLOOKUP($A154,'25.Sep'!$M$8:$O$1048576,3,0)</f>
        <v>8.9999999999999998E-4</v>
      </c>
    </row>
    <row r="155" spans="1:81" outlineLevel="1">
      <c r="A155" s="7" t="s">
        <v>42</v>
      </c>
      <c r="B155" s="8">
        <v>0</v>
      </c>
      <c r="C155" s="8">
        <v>0</v>
      </c>
      <c r="D155" s="8">
        <v>1.4285714285714287E-5</v>
      </c>
      <c r="E155" s="8">
        <v>0</v>
      </c>
      <c r="F155" s="8">
        <v>0</v>
      </c>
      <c r="G155" s="8">
        <v>0</v>
      </c>
      <c r="H155" s="8">
        <f t="shared" si="28"/>
        <v>0</v>
      </c>
      <c r="I155" s="8">
        <f t="shared" si="29"/>
        <v>1.4285714285714287E-5</v>
      </c>
      <c r="J155" s="8">
        <f t="shared" si="30"/>
        <v>4.2857142857142863E-5</v>
      </c>
      <c r="K155" s="8">
        <f t="shared" si="31"/>
        <v>0</v>
      </c>
      <c r="L155" s="9"/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1E-4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8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8">
        <v>0</v>
      </c>
      <c r="BE155" s="8">
        <f>VLOOKUP($A155,'1.Sep'!$M$8:$O$1048576,3,0)</f>
        <v>0</v>
      </c>
      <c r="BF155" s="8">
        <f>VLOOKUP($A155,'2.Sep'!$M$8:$O$1048576,3,0)</f>
        <v>0</v>
      </c>
      <c r="BG155" s="8">
        <v>0</v>
      </c>
      <c r="BH155" s="10">
        <f>VLOOKUP($A155,'4.Sep'!$M$8:$O$1048576,3,0)</f>
        <v>0</v>
      </c>
      <c r="BI155" s="10">
        <v>0</v>
      </c>
      <c r="BJ155" s="10">
        <f>VLOOKUP($A155,'6.Sep'!$M$8:$O$1048576,3,0)</f>
        <v>0</v>
      </c>
      <c r="BK155" s="10">
        <f>VLOOKUP($A155,'7.Sep'!$M$8:$O$1048576,3,0)</f>
        <v>0</v>
      </c>
      <c r="BL155" s="10">
        <v>0</v>
      </c>
      <c r="BM155" s="10">
        <f>VLOOKUP($A155,'9.Sep'!$M$8:$O$1048576,3,0)</f>
        <v>1E-4</v>
      </c>
      <c r="BN155" s="10">
        <f>VLOOKUP($A155,'10.Sep'!$M$8:$O$1048576,3,0)</f>
        <v>0</v>
      </c>
      <c r="BO155" s="10">
        <f>VLOOKUP($A155,'11.Sep'!$M$8:$O$1048576,3,0)</f>
        <v>0</v>
      </c>
      <c r="BP155" s="8">
        <f>VLOOKUP($A155,'12.Sep'!$M$8:$O$1048576,3,0)</f>
        <v>1E-4</v>
      </c>
      <c r="BQ155" s="8">
        <f>VLOOKUP($A155,'13.Sep'!$M$8:$O$1048576,3,0)</f>
        <v>1E-4</v>
      </c>
      <c r="BR155" s="8">
        <f>VLOOKUP($A155,'14.Sep'!$M$8:$O$1048576,3,0)</f>
        <v>0</v>
      </c>
      <c r="BS155" s="8">
        <f>VLOOKUP($A155,'15.Sep'!$M$8:$O$1048576,3,0)</f>
        <v>0</v>
      </c>
      <c r="BT155" s="10">
        <v>0</v>
      </c>
      <c r="BU155" s="8">
        <f>VLOOKUP($A155,'17.Sep'!$M$8:$O$1048576,3,0)</f>
        <v>1E-4</v>
      </c>
      <c r="BV155" s="8">
        <f>VLOOKUP($A155,'18.Sep'!$M$8:$O$1048576,3,0)</f>
        <v>0</v>
      </c>
      <c r="BW155" s="8">
        <v>0</v>
      </c>
      <c r="BX155" s="10">
        <v>0</v>
      </c>
      <c r="BY155" s="8">
        <v>0</v>
      </c>
      <c r="BZ155" s="8">
        <v>0</v>
      </c>
      <c r="CA155" s="8">
        <f>VLOOKUP($A155,'23.Sep'!$M$8:$O$1048576,3,0)</f>
        <v>0</v>
      </c>
      <c r="CB155" s="8">
        <v>0</v>
      </c>
      <c r="CC155" s="8">
        <f>VLOOKUP($A155,'25.Sep'!$M$8:$O$1048576,3,0)</f>
        <v>0</v>
      </c>
    </row>
    <row r="156" spans="1:81" outlineLevel="1">
      <c r="A156" s="7" t="s">
        <v>43</v>
      </c>
      <c r="B156" s="8">
        <v>0</v>
      </c>
      <c r="C156" s="8">
        <v>0</v>
      </c>
      <c r="D156" s="8">
        <v>1.4285714285714287E-5</v>
      </c>
      <c r="E156" s="8">
        <v>1.5714285714285716E-4</v>
      </c>
      <c r="F156" s="8">
        <v>1.4285714285714287E-4</v>
      </c>
      <c r="G156" s="8">
        <v>1.0000000000000002E-4</v>
      </c>
      <c r="H156" s="8">
        <f t="shared" si="28"/>
        <v>8.5714285714285726E-5</v>
      </c>
      <c r="I156" s="8">
        <f t="shared" si="29"/>
        <v>2.8571428571428574E-5</v>
      </c>
      <c r="J156" s="8">
        <f t="shared" si="30"/>
        <v>4.2857142857142863E-5</v>
      </c>
      <c r="K156" s="8">
        <f t="shared" si="31"/>
        <v>1.1428571428571431E-4</v>
      </c>
      <c r="L156" s="9"/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1E-4</v>
      </c>
      <c r="AE156" s="10">
        <v>0</v>
      </c>
      <c r="AF156" s="10">
        <v>0</v>
      </c>
      <c r="AG156" s="10">
        <v>1E-4</v>
      </c>
      <c r="AH156" s="10">
        <v>1E-4</v>
      </c>
      <c r="AI156" s="10">
        <v>5.0000000000000001E-4</v>
      </c>
      <c r="AJ156" s="10">
        <v>1E-4</v>
      </c>
      <c r="AK156" s="10">
        <v>1E-4</v>
      </c>
      <c r="AL156" s="10">
        <v>1E-4</v>
      </c>
      <c r="AM156" s="8">
        <v>1E-4</v>
      </c>
      <c r="AN156" s="8">
        <v>2.0000000000000001E-4</v>
      </c>
      <c r="AO156" s="8">
        <v>1E-4</v>
      </c>
      <c r="AP156" s="8">
        <v>1E-4</v>
      </c>
      <c r="AQ156" s="8">
        <v>1E-4</v>
      </c>
      <c r="AR156" s="8">
        <v>2.9999999999999997E-4</v>
      </c>
      <c r="AS156" s="8">
        <v>1E-4</v>
      </c>
      <c r="AT156" s="8">
        <v>1E-4</v>
      </c>
      <c r="AU156" s="8">
        <v>1E-4</v>
      </c>
      <c r="AV156" s="8">
        <v>0</v>
      </c>
      <c r="AW156" s="10">
        <v>0</v>
      </c>
      <c r="AX156" s="8">
        <v>1E-4</v>
      </c>
      <c r="AY156" s="8">
        <v>2.0000000000000001E-4</v>
      </c>
      <c r="AZ156" s="8">
        <v>2.0000000000000001E-4</v>
      </c>
      <c r="BA156" s="8">
        <v>1E-4</v>
      </c>
      <c r="BB156" s="10">
        <v>0</v>
      </c>
      <c r="BC156" s="8">
        <v>1E-4</v>
      </c>
      <c r="BD156" s="8">
        <v>1E-4</v>
      </c>
      <c r="BE156" s="8">
        <f>VLOOKUP($A156,'1.Sep'!$M$8:$O$1048576,3,0)</f>
        <v>1E-4</v>
      </c>
      <c r="BF156" s="8">
        <v>0</v>
      </c>
      <c r="BG156" s="8">
        <f>VLOOKUP($A156,'3.Sep'!$M$8:$O$1048576,3,0)</f>
        <v>2.0000000000000001E-4</v>
      </c>
      <c r="BH156" s="10">
        <f>VLOOKUP($A156,'4.Sep'!$M$8:$O$1048576,3,0)</f>
        <v>1E-4</v>
      </c>
      <c r="BI156" s="10">
        <v>0</v>
      </c>
      <c r="BJ156" s="10">
        <f>VLOOKUP($A156,'6.Sep'!$M$8:$O$1048576,3,0)</f>
        <v>1E-4</v>
      </c>
      <c r="BK156" s="10">
        <f>VLOOKUP($A156,'7.Sep'!$M$8:$O$1048576,3,0)</f>
        <v>0</v>
      </c>
      <c r="BL156" s="10">
        <v>0</v>
      </c>
      <c r="BM156" s="8">
        <v>0</v>
      </c>
      <c r="BN156" s="8">
        <v>0</v>
      </c>
      <c r="BO156" s="10">
        <f>VLOOKUP($A156,'11.Sep'!$M$8:$O$1048576,3,0)</f>
        <v>1E-4</v>
      </c>
      <c r="BP156" s="8">
        <f>VLOOKUP($A156,'12.Sep'!$M$8:$O$1048576,3,0)</f>
        <v>1E-4</v>
      </c>
      <c r="BQ156" s="8">
        <f>VLOOKUP($A156,'13.Sep'!$M$8:$O$1048576,3,0)</f>
        <v>0</v>
      </c>
      <c r="BR156" s="8">
        <f>VLOOKUP($A156,'14.Sep'!$M$8:$O$1048576,3,0)</f>
        <v>1E-4</v>
      </c>
      <c r="BS156" s="8">
        <f>VLOOKUP($A156,'15.Sep'!$M$8:$O$1048576,3,0)</f>
        <v>1E-4</v>
      </c>
      <c r="BT156" s="8">
        <f>VLOOKUP($A156,'16.Sep'!$M$8:$O$1048576,3,0)</f>
        <v>0</v>
      </c>
      <c r="BU156" s="10">
        <v>0</v>
      </c>
      <c r="BV156" s="8">
        <f>VLOOKUP($A156,'18.Sep'!$M$8:$O$1048576,3,0)</f>
        <v>0</v>
      </c>
      <c r="BW156" s="8">
        <f>VLOOKUP($A156,'19.Sep'!$M$8:$O$1048576,3,0)</f>
        <v>2.0000000000000001E-4</v>
      </c>
      <c r="BX156" s="10">
        <v>0</v>
      </c>
      <c r="BY156" s="8">
        <f>VLOOKUP($A156,'21.Sep'!$M$8:$O$1048576,3,0)</f>
        <v>1E-4</v>
      </c>
      <c r="BZ156" s="8">
        <f>VLOOKUP($A156,'22.Sep'!$M$8:$O$1048576,3,0)</f>
        <v>1E-4</v>
      </c>
      <c r="CA156" s="8">
        <f>VLOOKUP($A156,'23.Sep'!$M$8:$O$1048576,3,0)</f>
        <v>2.0000000000000001E-4</v>
      </c>
      <c r="CB156" s="8">
        <f>VLOOKUP($A156,'24.Sep'!$M$8:$O$1048576,3,0)</f>
        <v>1E-4</v>
      </c>
      <c r="CC156" s="8">
        <f>VLOOKUP($A156,'25.Sep'!$M$8:$O$1048576,3,0)</f>
        <v>1E-4</v>
      </c>
    </row>
    <row r="157" spans="1:81" outlineLevel="1">
      <c r="A157" s="7" t="s">
        <v>44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f t="shared" si="28"/>
        <v>0</v>
      </c>
      <c r="I157" s="8">
        <f t="shared" si="29"/>
        <v>0</v>
      </c>
      <c r="J157" s="8">
        <f t="shared" si="30"/>
        <v>0</v>
      </c>
      <c r="K157" s="8">
        <f t="shared" si="31"/>
        <v>0</v>
      </c>
      <c r="L157" s="9"/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8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8">
        <v>0</v>
      </c>
      <c r="BE157" s="8">
        <v>0</v>
      </c>
      <c r="BF157" s="8">
        <v>0</v>
      </c>
      <c r="BG157" s="8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8">
        <v>0</v>
      </c>
      <c r="BN157" s="8">
        <v>0</v>
      </c>
      <c r="BO157" s="10">
        <v>0</v>
      </c>
      <c r="BP157" s="10">
        <v>0</v>
      </c>
      <c r="BQ157" s="8">
        <v>0</v>
      </c>
      <c r="BR157" s="10">
        <v>0</v>
      </c>
      <c r="BS157" s="10">
        <v>0</v>
      </c>
      <c r="BT157" s="10">
        <v>0</v>
      </c>
      <c r="BU157" s="10">
        <v>0</v>
      </c>
      <c r="BV157" s="8">
        <v>0</v>
      </c>
      <c r="BW157" s="10">
        <v>0</v>
      </c>
      <c r="BX157" s="10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</row>
    <row r="158" spans="1:81" outlineLevel="1">
      <c r="A158" s="7" t="s">
        <v>45</v>
      </c>
      <c r="B158" s="8">
        <v>0</v>
      </c>
      <c r="C158" s="8">
        <v>0</v>
      </c>
      <c r="D158" s="8">
        <v>0</v>
      </c>
      <c r="E158" s="8">
        <v>7.1428571428571434E-5</v>
      </c>
      <c r="F158" s="8">
        <v>2.8571428571428574E-5</v>
      </c>
      <c r="G158" s="8">
        <v>2.8571428571428574E-5</v>
      </c>
      <c r="H158" s="8">
        <f t="shared" si="28"/>
        <v>2.8571428571428574E-5</v>
      </c>
      <c r="I158" s="8">
        <f t="shared" si="29"/>
        <v>8.5714285714285726E-5</v>
      </c>
      <c r="J158" s="8">
        <f t="shared" si="30"/>
        <v>4.2857142857142863E-5</v>
      </c>
      <c r="K158" s="8">
        <f t="shared" si="31"/>
        <v>1.4285714285714287E-5</v>
      </c>
      <c r="L158" s="9"/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2.0000000000000001E-4</v>
      </c>
      <c r="AJ158" s="10">
        <v>1E-4</v>
      </c>
      <c r="AK158" s="10">
        <v>0</v>
      </c>
      <c r="AL158" s="10">
        <v>2.0000000000000001E-4</v>
      </c>
      <c r="AM158" s="8">
        <v>0</v>
      </c>
      <c r="AN158" s="8">
        <v>0</v>
      </c>
      <c r="AO158" s="8">
        <v>1E-4</v>
      </c>
      <c r="AP158" s="8">
        <v>0</v>
      </c>
      <c r="AQ158" s="10">
        <v>0</v>
      </c>
      <c r="AR158" s="10">
        <v>0</v>
      </c>
      <c r="AS158" s="8">
        <v>0</v>
      </c>
      <c r="AT158" s="8">
        <v>1E-4</v>
      </c>
      <c r="AU158" s="10">
        <v>0</v>
      </c>
      <c r="AV158" s="10">
        <v>0</v>
      </c>
      <c r="AW158" s="8">
        <v>0</v>
      </c>
      <c r="AX158" s="8">
        <v>1E-4</v>
      </c>
      <c r="AY158" s="8">
        <v>1E-4</v>
      </c>
      <c r="AZ158" s="10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f>VLOOKUP($A158,'1.Sep'!$M$8:$O$1048576,3,0)</f>
        <v>0</v>
      </c>
      <c r="BF158" s="8">
        <f>VLOOKUP($A158,'2.Sep'!$M$8:$O$1048576,3,0)</f>
        <v>0</v>
      </c>
      <c r="BG158" s="8">
        <f>VLOOKUP($A158,'3.Sep'!$M$8:$O$1048576,3,0)</f>
        <v>1E-4</v>
      </c>
      <c r="BH158" s="10">
        <f>VLOOKUP($A158,'4.Sep'!$M$8:$O$1048576,3,0)</f>
        <v>1E-4</v>
      </c>
      <c r="BI158" s="10">
        <f>VLOOKUP($A158,'5.Sep'!$M$8:$O$1048576,3,0)</f>
        <v>1E-4</v>
      </c>
      <c r="BJ158" s="10">
        <v>0</v>
      </c>
      <c r="BK158" s="10">
        <v>0</v>
      </c>
      <c r="BL158" s="10">
        <v>0</v>
      </c>
      <c r="BM158" s="10">
        <f>VLOOKUP($A158,'9.Sep'!$M$8:$O$1048576,3,0)</f>
        <v>2.0000000000000001E-4</v>
      </c>
      <c r="BN158" s="8">
        <v>0</v>
      </c>
      <c r="BO158" s="10">
        <f>VLOOKUP($A158,'11.Sep'!$M$8:$O$1048576,3,0)</f>
        <v>2.9999999999999997E-4</v>
      </c>
      <c r="BP158" s="8">
        <f>VLOOKUP($A158,'12.Sep'!$M$8:$O$1048576,3,0)</f>
        <v>0</v>
      </c>
      <c r="BQ158" s="8">
        <f>VLOOKUP($A158,'13.Sep'!$M$8:$O$1048576,3,0)</f>
        <v>1E-4</v>
      </c>
      <c r="BR158" s="8">
        <f>VLOOKUP($A158,'14.Sep'!$M$8:$O$1048576,3,0)</f>
        <v>2.0000000000000001E-4</v>
      </c>
      <c r="BS158" s="8">
        <f>VLOOKUP($A158,'15.Sep'!$M$8:$O$1048576,3,0)</f>
        <v>0</v>
      </c>
      <c r="BT158" s="8">
        <f>VLOOKUP($A158,'16.Sep'!$M$8:$O$1048576,3,0)</f>
        <v>0</v>
      </c>
      <c r="BU158" s="8">
        <f>VLOOKUP($A158,'17.Sep'!$M$8:$O$1048576,3,0)</f>
        <v>0</v>
      </c>
      <c r="BV158" s="8">
        <f>VLOOKUP($A158,'18.Sep'!$M$8:$O$1048576,3,0)</f>
        <v>0</v>
      </c>
      <c r="BW158" s="8">
        <f>VLOOKUP($A158,'19.Sep'!$M$8:$O$1048576,3,0)</f>
        <v>0</v>
      </c>
      <c r="BX158" s="10">
        <v>0</v>
      </c>
      <c r="BY158" s="8">
        <v>0</v>
      </c>
      <c r="BZ158" s="8">
        <v>0</v>
      </c>
      <c r="CA158" s="8">
        <f>VLOOKUP($A158,'23.Sep'!$M$8:$O$1048576,3,0)</f>
        <v>0</v>
      </c>
      <c r="CB158" s="8">
        <f>VLOOKUP($A158,'24.Sep'!$M$8:$O$1048576,3,0)</f>
        <v>1E-4</v>
      </c>
      <c r="CC158" s="8">
        <v>0</v>
      </c>
    </row>
    <row r="159" spans="1:81" outlineLevel="1">
      <c r="A159" s="7" t="s">
        <v>46</v>
      </c>
      <c r="B159" s="8">
        <v>0</v>
      </c>
      <c r="C159" s="8">
        <v>0</v>
      </c>
      <c r="D159" s="8">
        <v>0</v>
      </c>
      <c r="E159" s="8">
        <v>0</v>
      </c>
      <c r="F159" s="8">
        <v>1.4285714285714287E-4</v>
      </c>
      <c r="G159" s="8">
        <v>5.7142857142857148E-5</v>
      </c>
      <c r="H159" s="8">
        <f t="shared" si="28"/>
        <v>0</v>
      </c>
      <c r="I159" s="8">
        <f t="shared" si="29"/>
        <v>0</v>
      </c>
      <c r="J159" s="8">
        <f t="shared" si="30"/>
        <v>0</v>
      </c>
      <c r="K159" s="8">
        <f t="shared" si="31"/>
        <v>0</v>
      </c>
      <c r="L159" s="9"/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8">
        <v>0</v>
      </c>
      <c r="AN159" s="8">
        <v>2.0000000000000001E-4</v>
      </c>
      <c r="AO159" s="8">
        <v>0</v>
      </c>
      <c r="AP159" s="10">
        <v>0</v>
      </c>
      <c r="AQ159" s="8">
        <v>2.0000000000000001E-4</v>
      </c>
      <c r="AR159" s="8">
        <v>5.9999999999999995E-4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8">
        <v>4.0000000000000002E-4</v>
      </c>
      <c r="AZ159" s="10">
        <v>0</v>
      </c>
      <c r="BA159" s="10">
        <v>0</v>
      </c>
      <c r="BB159" s="10">
        <v>0</v>
      </c>
      <c r="BC159" s="10">
        <v>0</v>
      </c>
      <c r="BD159" s="8">
        <v>0</v>
      </c>
      <c r="BE159" s="8">
        <v>0</v>
      </c>
      <c r="BF159" s="8">
        <v>0</v>
      </c>
      <c r="BG159" s="8">
        <v>0</v>
      </c>
      <c r="BH159" s="10">
        <v>0</v>
      </c>
      <c r="BI159" s="10">
        <v>0</v>
      </c>
      <c r="BJ159" s="10">
        <v>0</v>
      </c>
      <c r="BK159" s="10">
        <v>0</v>
      </c>
      <c r="BL159" s="10">
        <v>0</v>
      </c>
      <c r="BM159" s="8">
        <v>0</v>
      </c>
      <c r="BN159" s="8">
        <v>0</v>
      </c>
      <c r="BO159" s="10">
        <v>0</v>
      </c>
      <c r="BP159" s="10">
        <v>0</v>
      </c>
      <c r="BQ159" s="8">
        <v>0</v>
      </c>
      <c r="BR159" s="10">
        <v>0</v>
      </c>
      <c r="BS159" s="10">
        <v>0</v>
      </c>
      <c r="BT159" s="10">
        <v>0</v>
      </c>
      <c r="BU159" s="10">
        <v>0</v>
      </c>
      <c r="BV159" s="8">
        <f>VLOOKUP($A159,'18.Sep'!$M$8:$O$1048576,3,0)</f>
        <v>0</v>
      </c>
      <c r="BW159" s="10">
        <v>0</v>
      </c>
      <c r="BX159" s="10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</row>
    <row r="160" spans="1:81" outlineLevel="1">
      <c r="A160" s="7" t="s">
        <v>47</v>
      </c>
      <c r="B160" s="8">
        <v>0</v>
      </c>
      <c r="C160" s="8">
        <v>0</v>
      </c>
      <c r="D160" s="8">
        <v>0</v>
      </c>
      <c r="E160" s="8">
        <v>1.4285714285714287E-5</v>
      </c>
      <c r="F160" s="8">
        <v>0</v>
      </c>
      <c r="G160" s="8">
        <v>0</v>
      </c>
      <c r="H160" s="8">
        <f t="shared" si="28"/>
        <v>0</v>
      </c>
      <c r="I160" s="8">
        <f t="shared" si="29"/>
        <v>0</v>
      </c>
      <c r="J160" s="8">
        <f t="shared" si="30"/>
        <v>0</v>
      </c>
      <c r="K160" s="8">
        <f t="shared" si="31"/>
        <v>0</v>
      </c>
      <c r="L160" s="9"/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1E-4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8">
        <v>0</v>
      </c>
      <c r="AN160" s="10">
        <v>0</v>
      </c>
      <c r="AO160" s="10">
        <v>0</v>
      </c>
      <c r="AP160" s="10">
        <v>0</v>
      </c>
      <c r="AQ160" s="10">
        <v>0</v>
      </c>
      <c r="AR160" s="8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0</v>
      </c>
      <c r="BM160" s="8">
        <v>0</v>
      </c>
      <c r="BN160" s="8">
        <v>0</v>
      </c>
      <c r="BO160" s="10">
        <v>0</v>
      </c>
      <c r="BP160" s="10">
        <v>0</v>
      </c>
      <c r="BQ160" s="8">
        <v>0</v>
      </c>
      <c r="BR160" s="10">
        <v>0</v>
      </c>
      <c r="BS160" s="10">
        <v>0</v>
      </c>
      <c r="BT160" s="8">
        <f>VLOOKUP($A160,'16.Sep'!$M$8:$O$1048576,3,0)</f>
        <v>0</v>
      </c>
      <c r="BU160" s="8">
        <f>VLOOKUP($A160,'17.Sep'!$M$8:$O$1048576,3,0)</f>
        <v>0</v>
      </c>
      <c r="BV160" s="8">
        <v>0</v>
      </c>
      <c r="BW160" s="8">
        <v>0</v>
      </c>
      <c r="BX160" s="10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</row>
    <row r="161" spans="1:81" outlineLevel="1">
      <c r="A161" s="7" t="s">
        <v>48</v>
      </c>
      <c r="B161" s="8">
        <v>0</v>
      </c>
      <c r="C161" s="8">
        <v>0</v>
      </c>
      <c r="D161" s="8">
        <v>0</v>
      </c>
      <c r="E161" s="8">
        <v>2.8571428571428574E-5</v>
      </c>
      <c r="F161" s="8">
        <v>0</v>
      </c>
      <c r="G161" s="8">
        <v>1.4285714285714287E-5</v>
      </c>
      <c r="H161" s="8">
        <f t="shared" si="28"/>
        <v>0</v>
      </c>
      <c r="I161" s="8">
        <f t="shared" si="29"/>
        <v>0</v>
      </c>
      <c r="J161" s="8">
        <f t="shared" si="30"/>
        <v>0</v>
      </c>
      <c r="K161" s="8">
        <f t="shared" si="31"/>
        <v>1.4285714285714287E-5</v>
      </c>
      <c r="L161" s="9"/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1E-4</v>
      </c>
      <c r="AI161" s="10">
        <v>1E-4</v>
      </c>
      <c r="AJ161" s="10">
        <v>0</v>
      </c>
      <c r="AK161" s="10">
        <v>0</v>
      </c>
      <c r="AL161" s="10">
        <v>0</v>
      </c>
      <c r="AM161" s="8">
        <v>0</v>
      </c>
      <c r="AN161" s="10">
        <v>0</v>
      </c>
      <c r="AO161" s="8">
        <v>0</v>
      </c>
      <c r="AP161" s="8">
        <v>0</v>
      </c>
      <c r="AQ161" s="10">
        <v>0</v>
      </c>
      <c r="AR161" s="10">
        <v>0</v>
      </c>
      <c r="AS161" s="10">
        <v>0</v>
      </c>
      <c r="AT161" s="10">
        <v>0</v>
      </c>
      <c r="AU161" s="8">
        <v>1E-4</v>
      </c>
      <c r="AV161" s="10">
        <v>0</v>
      </c>
      <c r="AW161" s="10">
        <v>0</v>
      </c>
      <c r="AX161" s="8">
        <v>0</v>
      </c>
      <c r="AY161" s="8">
        <v>0</v>
      </c>
      <c r="AZ161" s="8">
        <v>0</v>
      </c>
      <c r="BA161" s="8">
        <v>0</v>
      </c>
      <c r="BB161" s="10">
        <v>0</v>
      </c>
      <c r="BC161" s="10">
        <v>0</v>
      </c>
      <c r="BD161" s="8">
        <v>0</v>
      </c>
      <c r="BE161" s="8">
        <v>0</v>
      </c>
      <c r="BF161" s="8">
        <f>VLOOKUP($A161,'2.Sep'!$M$8:$O$1048576,3,0)</f>
        <v>0</v>
      </c>
      <c r="BG161" s="8">
        <v>0</v>
      </c>
      <c r="BH161" s="10">
        <v>0</v>
      </c>
      <c r="BI161" s="10">
        <v>0</v>
      </c>
      <c r="BJ161" s="10">
        <f>VLOOKUP($A161,'6.Sep'!$M$8:$O$1048576,3,0)</f>
        <v>0</v>
      </c>
      <c r="BK161" s="10">
        <f>VLOOKUP($A161,'7.Sep'!$M$8:$O$1048576,3,0)</f>
        <v>0</v>
      </c>
      <c r="BL161" s="10">
        <v>0</v>
      </c>
      <c r="BM161" s="8">
        <v>0</v>
      </c>
      <c r="BN161" s="8">
        <v>0</v>
      </c>
      <c r="BO161" s="10">
        <v>0</v>
      </c>
      <c r="BP161" s="8">
        <f>VLOOKUP($A161,'12.Sep'!$M$8:$O$1048576,3,0)</f>
        <v>0</v>
      </c>
      <c r="BQ161" s="8">
        <v>0</v>
      </c>
      <c r="BR161" s="8">
        <f>VLOOKUP($A161,'14.Sep'!$M$8:$O$1048576,3,0)</f>
        <v>0</v>
      </c>
      <c r="BS161" s="10">
        <v>0</v>
      </c>
      <c r="BT161" s="8">
        <f>VLOOKUP($A161,'16.Sep'!$M$8:$O$1048576,3,0)</f>
        <v>0</v>
      </c>
      <c r="BU161" s="8">
        <f>VLOOKUP($A161,'17.Sep'!$M$8:$O$1048576,3,0)</f>
        <v>0</v>
      </c>
      <c r="BV161" s="8">
        <v>0</v>
      </c>
      <c r="BW161" s="8">
        <v>0</v>
      </c>
      <c r="BX161" s="10">
        <v>0</v>
      </c>
      <c r="BY161" s="8">
        <f>VLOOKUP($A161,'21.Sep'!$M$8:$O$1048576,3,0)</f>
        <v>1E-4</v>
      </c>
      <c r="BZ161" s="8">
        <v>0</v>
      </c>
      <c r="CA161" s="8">
        <v>0</v>
      </c>
      <c r="CB161" s="8">
        <f>VLOOKUP($A161,'24.Sep'!$M$8:$O$1048576,3,0)</f>
        <v>0</v>
      </c>
      <c r="CC161" s="8">
        <v>0</v>
      </c>
    </row>
    <row r="162" spans="1:81" outlineLevel="1">
      <c r="A162" s="7" t="s">
        <v>49</v>
      </c>
      <c r="B162" s="8">
        <v>0</v>
      </c>
      <c r="C162" s="8">
        <v>0</v>
      </c>
      <c r="D162" s="8">
        <v>0</v>
      </c>
      <c r="E162" s="8">
        <v>2.2857142857142859E-4</v>
      </c>
      <c r="F162" s="8">
        <v>7.8571428571428575E-4</v>
      </c>
      <c r="G162" s="8">
        <v>7.1428571428571434E-5</v>
      </c>
      <c r="H162" s="8">
        <f t="shared" si="28"/>
        <v>0</v>
      </c>
      <c r="I162" s="8">
        <f t="shared" si="29"/>
        <v>1.5714285714285716E-4</v>
      </c>
      <c r="J162" s="8">
        <f t="shared" si="30"/>
        <v>0</v>
      </c>
      <c r="K162" s="8">
        <f t="shared" si="31"/>
        <v>1.4285714285714287E-5</v>
      </c>
      <c r="L162" s="9"/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8">
        <v>1.6000000000000001E-3</v>
      </c>
      <c r="AN162" s="8">
        <v>3.5000000000000001E-3</v>
      </c>
      <c r="AO162" s="8">
        <v>1E-3</v>
      </c>
      <c r="AP162" s="8">
        <v>2.9999999999999997E-4</v>
      </c>
      <c r="AQ162" s="8">
        <v>2.9999999999999997E-4</v>
      </c>
      <c r="AR162" s="8">
        <v>2.9999999999999997E-4</v>
      </c>
      <c r="AS162" s="10">
        <v>0</v>
      </c>
      <c r="AT162" s="8">
        <v>1E-4</v>
      </c>
      <c r="AU162" s="8">
        <v>1E-4</v>
      </c>
      <c r="AV162" s="10">
        <v>0</v>
      </c>
      <c r="AW162" s="8">
        <v>4.0000000000000002E-4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8">
        <v>0</v>
      </c>
      <c r="BE162" s="8">
        <v>0</v>
      </c>
      <c r="BF162" s="8">
        <v>0</v>
      </c>
      <c r="BG162" s="8">
        <f>VLOOKUP($A162,'3.Sep'!$M$8:$O$1048576,3,0)</f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f>VLOOKUP($A162,'8.Sep'!$M$8:$O$1048576,3,0)</f>
        <v>8.0000000000000004E-4</v>
      </c>
      <c r="BM162" s="10">
        <f>VLOOKUP($A162,'9.Sep'!$M$8:$O$1048576,3,0)</f>
        <v>1E-4</v>
      </c>
      <c r="BN162" s="10">
        <f>VLOOKUP($A162,'10.Sep'!$M$8:$O$1048576,3,0)</f>
        <v>2.0000000000000001E-4</v>
      </c>
      <c r="BO162" s="10">
        <v>0</v>
      </c>
      <c r="BP162" s="10">
        <v>0</v>
      </c>
      <c r="BQ162" s="8">
        <f>VLOOKUP($A162,'13.Sep'!$M$8:$O$1048576,3,0)</f>
        <v>0</v>
      </c>
      <c r="BR162" s="10">
        <v>0</v>
      </c>
      <c r="BS162" s="10">
        <v>0</v>
      </c>
      <c r="BT162" s="10">
        <v>0</v>
      </c>
      <c r="BU162" s="10">
        <v>0</v>
      </c>
      <c r="BV162" s="8">
        <v>0</v>
      </c>
      <c r="BW162" s="10">
        <v>0</v>
      </c>
      <c r="BX162" s="10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f>VLOOKUP($A162,'25.Sep'!$M$8:$O$1048576,3,0)</f>
        <v>1E-4</v>
      </c>
    </row>
    <row r="163" spans="1:81" outlineLevel="1">
      <c r="A163" s="7" t="s">
        <v>50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f t="shared" si="28"/>
        <v>0</v>
      </c>
      <c r="I163" s="8">
        <f t="shared" si="29"/>
        <v>0</v>
      </c>
      <c r="J163" s="8">
        <f t="shared" si="30"/>
        <v>0</v>
      </c>
      <c r="K163" s="8">
        <f t="shared" si="31"/>
        <v>0</v>
      </c>
      <c r="L163" s="9"/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8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8">
        <v>0</v>
      </c>
      <c r="BE163" s="8">
        <v>0</v>
      </c>
      <c r="BF163" s="8">
        <v>0</v>
      </c>
      <c r="BG163" s="8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8">
        <v>0</v>
      </c>
      <c r="BN163" s="8">
        <v>0</v>
      </c>
      <c r="BO163" s="10">
        <v>0</v>
      </c>
      <c r="BP163" s="10">
        <v>0</v>
      </c>
      <c r="BQ163" s="8">
        <v>0</v>
      </c>
      <c r="BR163" s="10">
        <v>0</v>
      </c>
      <c r="BS163" s="10">
        <v>0</v>
      </c>
      <c r="BT163" s="10">
        <v>0</v>
      </c>
      <c r="BU163" s="10">
        <v>0</v>
      </c>
      <c r="BV163" s="8">
        <v>0</v>
      </c>
      <c r="BW163" s="10">
        <v>0</v>
      </c>
      <c r="BX163" s="10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</row>
    <row r="164" spans="1:81" outlineLevel="1">
      <c r="A164" s="7" t="s">
        <v>51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f t="shared" si="28"/>
        <v>0</v>
      </c>
      <c r="I164" s="8">
        <f t="shared" si="29"/>
        <v>0</v>
      </c>
      <c r="J164" s="8">
        <f t="shared" si="30"/>
        <v>0</v>
      </c>
      <c r="K164" s="8">
        <f t="shared" si="31"/>
        <v>0</v>
      </c>
      <c r="L164" s="9"/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8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8">
        <v>0</v>
      </c>
      <c r="BE164" s="8">
        <v>0</v>
      </c>
      <c r="BF164" s="8">
        <v>0</v>
      </c>
      <c r="BG164" s="8">
        <f>VLOOKUP($A164,'3.Sep'!$M$8:$O$1048576,3,0)</f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8">
        <v>0</v>
      </c>
      <c r="BN164" s="8">
        <v>0</v>
      </c>
      <c r="BO164" s="10">
        <v>0</v>
      </c>
      <c r="BP164" s="10">
        <v>0</v>
      </c>
      <c r="BQ164" s="8">
        <v>0</v>
      </c>
      <c r="BR164" s="8">
        <f>VLOOKUP($A164,'14.Sep'!$M$8:$O$1048576,3,0)</f>
        <v>0</v>
      </c>
      <c r="BS164" s="10">
        <v>0</v>
      </c>
      <c r="BT164" s="10">
        <v>0</v>
      </c>
      <c r="BU164" s="10">
        <v>0</v>
      </c>
      <c r="BV164" s="8">
        <f>VLOOKUP($A164,'18.Sep'!$M$8:$O$1048576,3,0)</f>
        <v>0</v>
      </c>
      <c r="BW164" s="10">
        <v>0</v>
      </c>
      <c r="BX164" s="10">
        <v>0</v>
      </c>
      <c r="BY164" s="8">
        <v>0</v>
      </c>
      <c r="BZ164" s="8">
        <v>0</v>
      </c>
      <c r="CA164" s="8">
        <v>0</v>
      </c>
      <c r="CB164" s="8">
        <f>VLOOKUP($A164,'24.Sep'!$M$8:$O$1048576,3,0)</f>
        <v>0</v>
      </c>
      <c r="CC164" s="8">
        <v>0</v>
      </c>
    </row>
    <row r="165" spans="1:81" outlineLevel="1">
      <c r="A165" s="7" t="s">
        <v>52</v>
      </c>
      <c r="B165" s="8">
        <v>0</v>
      </c>
      <c r="C165" s="8">
        <v>0</v>
      </c>
      <c r="D165" s="8">
        <v>1.4285714285714287E-5</v>
      </c>
      <c r="E165" s="8">
        <v>0</v>
      </c>
      <c r="F165" s="8">
        <v>0</v>
      </c>
      <c r="G165" s="8">
        <v>0</v>
      </c>
      <c r="H165" s="8">
        <f t="shared" si="28"/>
        <v>0</v>
      </c>
      <c r="I165" s="8">
        <f t="shared" si="29"/>
        <v>0</v>
      </c>
      <c r="J165" s="8">
        <f t="shared" si="30"/>
        <v>0</v>
      </c>
      <c r="K165" s="8">
        <f t="shared" si="31"/>
        <v>0</v>
      </c>
      <c r="L165" s="9"/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1E-4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8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8">
        <v>0</v>
      </c>
      <c r="BE165" s="8">
        <v>0</v>
      </c>
      <c r="BF165" s="8">
        <v>0</v>
      </c>
      <c r="BG165" s="8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8">
        <v>0</v>
      </c>
      <c r="BN165" s="8">
        <v>0</v>
      </c>
      <c r="BO165" s="10">
        <v>0</v>
      </c>
      <c r="BP165" s="10">
        <v>0</v>
      </c>
      <c r="BQ165" s="8">
        <v>0</v>
      </c>
      <c r="BR165" s="10">
        <v>0</v>
      </c>
      <c r="BS165" s="10">
        <v>0</v>
      </c>
      <c r="BT165" s="10">
        <v>0</v>
      </c>
      <c r="BU165" s="10">
        <v>0</v>
      </c>
      <c r="BV165" s="8">
        <v>0</v>
      </c>
      <c r="BW165" s="10">
        <v>0</v>
      </c>
      <c r="BX165" s="10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</row>
    <row r="166" spans="1:81" outlineLevel="1">
      <c r="A166" s="7" t="s">
        <v>53</v>
      </c>
      <c r="B166" s="8">
        <v>0</v>
      </c>
      <c r="C166" s="8">
        <v>0</v>
      </c>
      <c r="D166" s="8">
        <v>0</v>
      </c>
      <c r="E166" s="8">
        <v>1.4285714285714287E-5</v>
      </c>
      <c r="F166" s="8">
        <v>0</v>
      </c>
      <c r="G166" s="8">
        <v>0</v>
      </c>
      <c r="H166" s="8">
        <f t="shared" si="28"/>
        <v>0</v>
      </c>
      <c r="I166" s="8">
        <f t="shared" si="29"/>
        <v>0</v>
      </c>
      <c r="J166" s="8">
        <f t="shared" si="30"/>
        <v>0</v>
      </c>
      <c r="K166" s="8">
        <f t="shared" si="31"/>
        <v>2.8571428571428574E-5</v>
      </c>
      <c r="L166" s="9"/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1E-4</v>
      </c>
      <c r="AI166" s="10">
        <v>0</v>
      </c>
      <c r="AJ166" s="10">
        <v>0</v>
      </c>
      <c r="AK166" s="10">
        <v>0</v>
      </c>
      <c r="AL166" s="10">
        <v>0</v>
      </c>
      <c r="AM166" s="8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8">
        <v>0</v>
      </c>
      <c r="AT166" s="10">
        <v>0</v>
      </c>
      <c r="AU166" s="10">
        <v>0</v>
      </c>
      <c r="AV166" s="8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f>VLOOKUP($A166,'3.Sep'!$M$8:$O$1048576,3,0)</f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8">
        <v>0</v>
      </c>
      <c r="BN166" s="10">
        <f>VLOOKUP($A166,'10.Sep'!$M$8:$O$1048576,3,0)</f>
        <v>0</v>
      </c>
      <c r="BO166" s="10">
        <v>0</v>
      </c>
      <c r="BP166" s="10">
        <v>0</v>
      </c>
      <c r="BQ166" s="8">
        <v>0</v>
      </c>
      <c r="BR166" s="10">
        <v>0</v>
      </c>
      <c r="BS166" s="10">
        <v>0</v>
      </c>
      <c r="BT166" s="10">
        <v>0</v>
      </c>
      <c r="BU166" s="10">
        <v>0</v>
      </c>
      <c r="BV166" s="8">
        <f>VLOOKUP($A166,'18.Sep'!$M$8:$O$1048576,3,0)</f>
        <v>0</v>
      </c>
      <c r="BW166" s="8">
        <f>VLOOKUP($A166,'19.Sep'!$M$8:$O$1048576,3,0)</f>
        <v>1E-4</v>
      </c>
      <c r="BX166" s="10">
        <v>0</v>
      </c>
      <c r="BY166" s="8">
        <v>0</v>
      </c>
      <c r="BZ166" s="8">
        <f>VLOOKUP($A166,'22.Sep'!$M$8:$O$1048576,3,0)</f>
        <v>1E-4</v>
      </c>
      <c r="CA166" s="8">
        <f>VLOOKUP($A166,'23.Sep'!$M$8:$O$1048576,3,0)</f>
        <v>0</v>
      </c>
      <c r="CB166" s="8">
        <v>0</v>
      </c>
      <c r="CC166" s="8">
        <v>0</v>
      </c>
    </row>
    <row r="167" spans="1:81" outlineLevel="1">
      <c r="A167" s="7" t="s">
        <v>54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f t="shared" si="28"/>
        <v>0</v>
      </c>
      <c r="I167" s="8">
        <f t="shared" si="29"/>
        <v>0</v>
      </c>
      <c r="J167" s="8">
        <f t="shared" si="30"/>
        <v>0</v>
      </c>
      <c r="K167" s="8">
        <f t="shared" si="31"/>
        <v>0</v>
      </c>
      <c r="L167" s="9"/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8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8">
        <v>0</v>
      </c>
      <c r="BE167" s="8">
        <v>0</v>
      </c>
      <c r="BF167" s="8">
        <v>0</v>
      </c>
      <c r="BG167" s="8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8">
        <v>0</v>
      </c>
      <c r="BN167" s="8">
        <v>0</v>
      </c>
      <c r="BO167" s="10">
        <v>0</v>
      </c>
      <c r="BP167" s="10">
        <v>0</v>
      </c>
      <c r="BQ167" s="8">
        <v>0</v>
      </c>
      <c r="BR167" s="10">
        <v>0</v>
      </c>
      <c r="BS167" s="10">
        <v>0</v>
      </c>
      <c r="BT167" s="10">
        <v>0</v>
      </c>
      <c r="BU167" s="10">
        <v>0</v>
      </c>
      <c r="BV167" s="8">
        <v>0</v>
      </c>
      <c r="BW167" s="10">
        <v>0</v>
      </c>
      <c r="BX167" s="10">
        <v>0</v>
      </c>
      <c r="BY167" s="8">
        <v>0</v>
      </c>
      <c r="BZ167" s="8">
        <v>0</v>
      </c>
      <c r="CA167" s="8">
        <v>0</v>
      </c>
      <c r="CB167" s="8">
        <v>0</v>
      </c>
      <c r="CC167" s="8">
        <v>0</v>
      </c>
    </row>
    <row r="168" spans="1:81" outlineLevel="1">
      <c r="A168" s="7" t="s">
        <v>55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f t="shared" si="28"/>
        <v>0</v>
      </c>
      <c r="I168" s="8">
        <f t="shared" si="29"/>
        <v>0</v>
      </c>
      <c r="J168" s="8">
        <f t="shared" si="30"/>
        <v>0</v>
      </c>
      <c r="K168" s="8">
        <f t="shared" si="31"/>
        <v>0</v>
      </c>
      <c r="L168" s="9"/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8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8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8">
        <v>0</v>
      </c>
      <c r="BE168" s="8">
        <v>0</v>
      </c>
      <c r="BF168" s="8">
        <v>0</v>
      </c>
      <c r="BG168" s="8">
        <f>VLOOKUP($A168,'3.Sep'!$M$8:$O$1048576,3,0)</f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8">
        <v>0</v>
      </c>
      <c r="BN168" s="8">
        <v>0</v>
      </c>
      <c r="BO168" s="10">
        <v>0</v>
      </c>
      <c r="BP168" s="10">
        <v>0</v>
      </c>
      <c r="BQ168" s="8">
        <v>0</v>
      </c>
      <c r="BR168" s="10">
        <v>0</v>
      </c>
      <c r="BS168" s="10">
        <v>0</v>
      </c>
      <c r="BT168" s="10">
        <v>0</v>
      </c>
      <c r="BU168" s="10">
        <v>0</v>
      </c>
      <c r="BV168" s="8">
        <v>0</v>
      </c>
      <c r="BW168" s="10">
        <v>0</v>
      </c>
      <c r="BX168" s="10">
        <v>0</v>
      </c>
      <c r="BY168" s="8">
        <v>0</v>
      </c>
      <c r="BZ168" s="8">
        <v>0</v>
      </c>
      <c r="CA168" s="8">
        <v>0</v>
      </c>
      <c r="CB168" s="8">
        <f>VLOOKUP($A168,'24.Sep'!$M$8:$O$1048576,3,0)</f>
        <v>0</v>
      </c>
      <c r="CC168" s="8">
        <v>0</v>
      </c>
    </row>
    <row r="169" spans="1:81" outlineLevel="1">
      <c r="A169" s="7" t="s">
        <v>56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f t="shared" si="28"/>
        <v>0</v>
      </c>
      <c r="I169" s="8">
        <f t="shared" si="29"/>
        <v>0</v>
      </c>
      <c r="J169" s="8">
        <f t="shared" si="30"/>
        <v>0</v>
      </c>
      <c r="K169" s="8">
        <f t="shared" si="31"/>
        <v>0</v>
      </c>
      <c r="L169" s="9"/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8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8">
        <v>0</v>
      </c>
      <c r="BE169" s="8">
        <v>0</v>
      </c>
      <c r="BF169" s="8">
        <v>0</v>
      </c>
      <c r="BG169" s="8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8">
        <v>0</v>
      </c>
      <c r="BN169" s="8">
        <v>0</v>
      </c>
      <c r="BO169" s="10">
        <v>0</v>
      </c>
      <c r="BP169" s="10">
        <v>0</v>
      </c>
      <c r="BQ169" s="8">
        <v>0</v>
      </c>
      <c r="BR169" s="10">
        <v>0</v>
      </c>
      <c r="BS169" s="10">
        <v>0</v>
      </c>
      <c r="BT169" s="10">
        <v>0</v>
      </c>
      <c r="BU169" s="10">
        <v>0</v>
      </c>
      <c r="BV169" s="8">
        <v>0</v>
      </c>
      <c r="BW169" s="10">
        <v>0</v>
      </c>
      <c r="BX169" s="10">
        <v>0</v>
      </c>
      <c r="BY169" s="8">
        <v>0</v>
      </c>
      <c r="BZ169" s="8">
        <v>0</v>
      </c>
      <c r="CA169" s="8">
        <f>VLOOKUP($A169,'23.Sep'!$M$8:$O$1048576,3,0)</f>
        <v>0</v>
      </c>
      <c r="CB169" s="8">
        <v>0</v>
      </c>
      <c r="CC169" s="8">
        <v>0</v>
      </c>
    </row>
    <row r="170" spans="1:81" outlineLevel="1">
      <c r="A170" s="7" t="s">
        <v>57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f t="shared" si="28"/>
        <v>0</v>
      </c>
      <c r="I170" s="8">
        <f t="shared" si="29"/>
        <v>0</v>
      </c>
      <c r="J170" s="8">
        <f t="shared" si="30"/>
        <v>0</v>
      </c>
      <c r="K170" s="8">
        <f t="shared" si="31"/>
        <v>0</v>
      </c>
      <c r="L170" s="9"/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8">
        <v>0</v>
      </c>
      <c r="AN170" s="10">
        <v>0</v>
      </c>
      <c r="AO170" s="10">
        <v>0</v>
      </c>
      <c r="AP170" s="8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8">
        <v>0</v>
      </c>
      <c r="AX170" s="10">
        <v>0</v>
      </c>
      <c r="AY170" s="10">
        <v>0</v>
      </c>
      <c r="AZ170" s="10">
        <v>0</v>
      </c>
      <c r="BA170" s="8">
        <v>0</v>
      </c>
      <c r="BB170" s="10">
        <v>0</v>
      </c>
      <c r="BC170" s="8">
        <v>0</v>
      </c>
      <c r="BD170" s="8">
        <v>0</v>
      </c>
      <c r="BE170" s="8">
        <v>0</v>
      </c>
      <c r="BF170" s="8">
        <f>VLOOKUP($A170,'2.Sep'!$M$8:$O$1048576,3,0)</f>
        <v>0</v>
      </c>
      <c r="BG170" s="8">
        <f>VLOOKUP($A170,'3.Sep'!$M$8:$O$1048576,3,0)</f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f>VLOOKUP($A170,'8.Sep'!$M$8:$O$1048576,3,0)</f>
        <v>0</v>
      </c>
      <c r="BM170" s="8">
        <v>0</v>
      </c>
      <c r="BN170" s="8">
        <v>0</v>
      </c>
      <c r="BO170" s="10">
        <v>0</v>
      </c>
      <c r="BP170" s="8">
        <f>VLOOKUP($A170,'12.Sep'!$M$8:$O$1048576,3,0)</f>
        <v>0</v>
      </c>
      <c r="BQ170" s="8">
        <f>VLOOKUP($A170,'13.Sep'!$M$8:$O$1048576,3,0)</f>
        <v>0</v>
      </c>
      <c r="BR170" s="10">
        <v>0</v>
      </c>
      <c r="BS170" s="10">
        <v>0</v>
      </c>
      <c r="BT170" s="10">
        <v>0</v>
      </c>
      <c r="BU170" s="10">
        <v>0</v>
      </c>
      <c r="BV170" s="8">
        <v>0</v>
      </c>
      <c r="BW170" s="8">
        <v>0</v>
      </c>
      <c r="BX170" s="10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</row>
    <row r="171" spans="1:81" outlineLevel="1">
      <c r="A171" s="7" t="s">
        <v>58</v>
      </c>
      <c r="B171" s="8">
        <v>0</v>
      </c>
      <c r="C171" s="8">
        <v>0</v>
      </c>
      <c r="D171" s="8">
        <v>0</v>
      </c>
      <c r="E171" s="8">
        <v>1.4285714285714287E-5</v>
      </c>
      <c r="F171" s="8">
        <v>4.2857142857142863E-5</v>
      </c>
      <c r="G171" s="8">
        <v>1.4285714285714287E-5</v>
      </c>
      <c r="H171" s="8">
        <f t="shared" si="28"/>
        <v>1.4285714285714287E-5</v>
      </c>
      <c r="I171" s="8">
        <f t="shared" si="29"/>
        <v>1.4285714285714287E-5</v>
      </c>
      <c r="J171" s="8">
        <f t="shared" si="30"/>
        <v>1.4285714285714287E-5</v>
      </c>
      <c r="K171" s="8">
        <f t="shared" si="31"/>
        <v>1.4285714285714287E-5</v>
      </c>
      <c r="L171" s="9"/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1E-4</v>
      </c>
      <c r="AJ171" s="10">
        <v>0</v>
      </c>
      <c r="AK171" s="10">
        <v>0</v>
      </c>
      <c r="AL171" s="10">
        <v>0</v>
      </c>
      <c r="AM171" s="8">
        <v>0</v>
      </c>
      <c r="AN171" s="10">
        <v>0</v>
      </c>
      <c r="AO171" s="10">
        <v>0</v>
      </c>
      <c r="AP171" s="8">
        <v>0</v>
      </c>
      <c r="AQ171" s="8">
        <v>0</v>
      </c>
      <c r="AR171" s="8">
        <v>1E-4</v>
      </c>
      <c r="AS171" s="8">
        <v>1E-4</v>
      </c>
      <c r="AT171" s="8">
        <v>1E-4</v>
      </c>
      <c r="AU171" s="10">
        <v>0</v>
      </c>
      <c r="AV171" s="10">
        <v>0</v>
      </c>
      <c r="AW171" s="10">
        <v>0</v>
      </c>
      <c r="AX171" s="8">
        <v>0</v>
      </c>
      <c r="AY171" s="10">
        <v>0</v>
      </c>
      <c r="AZ171" s="8">
        <v>0</v>
      </c>
      <c r="BA171" s="8">
        <v>1E-4</v>
      </c>
      <c r="BB171" s="8">
        <v>0</v>
      </c>
      <c r="BC171" s="8">
        <v>0</v>
      </c>
      <c r="BD171" s="8">
        <v>0</v>
      </c>
      <c r="BE171" s="8">
        <v>0</v>
      </c>
      <c r="BF171" s="8">
        <f>VLOOKUP($A171,'2.Sep'!$M$8:$O$1048576,3,0)</f>
        <v>1E-4</v>
      </c>
      <c r="BG171" s="8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f>VLOOKUP($A171,'8.Sep'!$M$8:$O$1048576,3,0)</f>
        <v>1E-4</v>
      </c>
      <c r="BM171" s="8">
        <v>0</v>
      </c>
      <c r="BN171" s="8">
        <v>0</v>
      </c>
      <c r="BO171" s="10">
        <f>VLOOKUP($A171,'11.Sep'!$M$8:$O$1048576,3,0)</f>
        <v>0</v>
      </c>
      <c r="BP171" s="8">
        <f>VLOOKUP($A171,'12.Sep'!$M$8:$O$1048576,3,0)</f>
        <v>0</v>
      </c>
      <c r="BQ171" s="8">
        <v>0</v>
      </c>
      <c r="BR171" s="8">
        <f>VLOOKUP($A171,'14.Sep'!$M$8:$O$1048576,3,0)</f>
        <v>1E-4</v>
      </c>
      <c r="BS171" s="8">
        <f>VLOOKUP($A171,'15.Sep'!$M$8:$O$1048576,3,0)</f>
        <v>0</v>
      </c>
      <c r="BT171" s="8">
        <f>VLOOKUP($A171,'16.Sep'!$M$8:$O$1048576,3,0)</f>
        <v>0</v>
      </c>
      <c r="BU171" s="8">
        <f>VLOOKUP($A171,'17.Sep'!$M$8:$O$1048576,3,0)</f>
        <v>0</v>
      </c>
      <c r="BV171" s="8">
        <f>VLOOKUP($A171,'18.Sep'!$M$8:$O$1048576,3,0)</f>
        <v>0</v>
      </c>
      <c r="BW171" s="8">
        <v>0</v>
      </c>
      <c r="BX171" s="8">
        <f>VLOOKUP($A171,'20.Sep'!$M$8:$O$1048576,3,0)</f>
        <v>1E-4</v>
      </c>
      <c r="BY171" s="8">
        <v>0</v>
      </c>
      <c r="BZ171" s="8">
        <v>0</v>
      </c>
      <c r="CA171" s="8">
        <f>VLOOKUP($A171,'23.Sep'!$M$8:$O$1048576,3,0)</f>
        <v>0</v>
      </c>
      <c r="CB171" s="8">
        <f>VLOOKUP($A171,'24.Sep'!$M$8:$O$1048576,3,0)</f>
        <v>0</v>
      </c>
      <c r="CC171" s="8">
        <v>0</v>
      </c>
    </row>
    <row r="172" spans="1:81" outlineLevel="1">
      <c r="A172" s="7" t="s">
        <v>59</v>
      </c>
      <c r="B172" s="8">
        <v>0</v>
      </c>
      <c r="C172" s="8">
        <v>0</v>
      </c>
      <c r="D172" s="8">
        <v>2.8571428571428574E-5</v>
      </c>
      <c r="E172" s="8">
        <v>4.2857142857142863E-5</v>
      </c>
      <c r="F172" s="8">
        <v>0</v>
      </c>
      <c r="G172" s="8">
        <v>0</v>
      </c>
      <c r="H172" s="8">
        <f t="shared" si="28"/>
        <v>0</v>
      </c>
      <c r="I172" s="8">
        <f t="shared" si="29"/>
        <v>2.8571428571428574E-5</v>
      </c>
      <c r="J172" s="8">
        <f t="shared" si="30"/>
        <v>2.8571428571428574E-5</v>
      </c>
      <c r="K172" s="8">
        <f t="shared" si="31"/>
        <v>1.4285714285714287E-5</v>
      </c>
      <c r="L172" s="9"/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1E-4</v>
      </c>
      <c r="AE172" s="10">
        <v>1E-4</v>
      </c>
      <c r="AF172" s="10">
        <v>0</v>
      </c>
      <c r="AG172" s="10">
        <v>1E-4</v>
      </c>
      <c r="AH172" s="10">
        <v>2.0000000000000001E-4</v>
      </c>
      <c r="AI172" s="10">
        <v>0</v>
      </c>
      <c r="AJ172" s="10">
        <v>0</v>
      </c>
      <c r="AK172" s="10">
        <v>0</v>
      </c>
      <c r="AL172" s="10">
        <v>0</v>
      </c>
      <c r="AM172" s="8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8">
        <v>0</v>
      </c>
      <c r="AT172" s="8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8">
        <v>0</v>
      </c>
      <c r="BE172" s="8">
        <v>0</v>
      </c>
      <c r="BF172" s="8">
        <v>0</v>
      </c>
      <c r="BG172" s="8">
        <v>0</v>
      </c>
      <c r="BH172" s="10">
        <v>0</v>
      </c>
      <c r="BI172" s="10">
        <v>0</v>
      </c>
      <c r="BJ172" s="10">
        <f>VLOOKUP($A172,'6.Sep'!$M$8:$O$1048576,3,0)</f>
        <v>1E-4</v>
      </c>
      <c r="BK172" s="10">
        <v>0</v>
      </c>
      <c r="BL172" s="10">
        <v>0</v>
      </c>
      <c r="BM172" s="8">
        <v>0</v>
      </c>
      <c r="BN172" s="8">
        <v>0</v>
      </c>
      <c r="BO172" s="10">
        <f>VLOOKUP($A172,'11.Sep'!$M$8:$O$1048576,3,0)</f>
        <v>1E-4</v>
      </c>
      <c r="BP172" s="8">
        <f>VLOOKUP($A172,'12.Sep'!$M$8:$O$1048576,3,0)</f>
        <v>1E-4</v>
      </c>
      <c r="BQ172" s="8">
        <f>VLOOKUP($A172,'13.Sep'!$M$8:$O$1048576,3,0)</f>
        <v>1E-4</v>
      </c>
      <c r="BR172" s="10">
        <v>0</v>
      </c>
      <c r="BS172" s="8">
        <f>VLOOKUP($A172,'15.Sep'!$M$8:$O$1048576,3,0)</f>
        <v>0</v>
      </c>
      <c r="BT172" s="10">
        <v>0</v>
      </c>
      <c r="BU172" s="10">
        <v>0</v>
      </c>
      <c r="BV172" s="8">
        <v>0</v>
      </c>
      <c r="BW172" s="8">
        <v>0</v>
      </c>
      <c r="BX172" s="10">
        <v>0</v>
      </c>
      <c r="BY172" s="8">
        <v>0</v>
      </c>
      <c r="BZ172" s="8">
        <f>VLOOKUP($A172,'22.Sep'!$M$8:$O$1048576,3,0)</f>
        <v>1E-4</v>
      </c>
      <c r="CA172" s="8">
        <v>0</v>
      </c>
      <c r="CB172" s="8">
        <v>0</v>
      </c>
      <c r="CC172" s="8">
        <v>0</v>
      </c>
    </row>
    <row r="173" spans="1:81" outlineLevel="1">
      <c r="A173" s="7" t="s">
        <v>60</v>
      </c>
      <c r="B173" s="8">
        <v>0</v>
      </c>
      <c r="C173" s="8">
        <v>0</v>
      </c>
      <c r="D173" s="8">
        <v>0</v>
      </c>
      <c r="E173" s="8">
        <v>1.4285714285714287E-5</v>
      </c>
      <c r="F173" s="8">
        <v>0</v>
      </c>
      <c r="G173" s="8">
        <v>2.8571428571428574E-5</v>
      </c>
      <c r="H173" s="8">
        <f t="shared" si="28"/>
        <v>0</v>
      </c>
      <c r="I173" s="8">
        <f t="shared" si="29"/>
        <v>0</v>
      </c>
      <c r="J173" s="8">
        <f t="shared" si="30"/>
        <v>0</v>
      </c>
      <c r="K173" s="8">
        <f t="shared" si="31"/>
        <v>2.8571428571428574E-5</v>
      </c>
      <c r="L173" s="9"/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1E-4</v>
      </c>
      <c r="AJ173" s="10">
        <v>0</v>
      </c>
      <c r="AK173" s="10">
        <v>0</v>
      </c>
      <c r="AL173" s="10">
        <v>0</v>
      </c>
      <c r="AM173" s="8">
        <v>0</v>
      </c>
      <c r="AN173" s="8">
        <v>0</v>
      </c>
      <c r="AO173" s="10">
        <v>0</v>
      </c>
      <c r="AP173" s="8">
        <v>0</v>
      </c>
      <c r="AQ173" s="8">
        <v>0</v>
      </c>
      <c r="AR173" s="10">
        <v>0</v>
      </c>
      <c r="AS173" s="10">
        <v>0</v>
      </c>
      <c r="AT173" s="10">
        <v>0</v>
      </c>
      <c r="AU173" s="8">
        <v>1E-4</v>
      </c>
      <c r="AV173" s="8">
        <v>0</v>
      </c>
      <c r="AW173" s="8">
        <v>0</v>
      </c>
      <c r="AX173" s="8">
        <v>1E-4</v>
      </c>
      <c r="AY173" s="8">
        <v>0</v>
      </c>
      <c r="AZ173" s="8">
        <v>0</v>
      </c>
      <c r="BA173" s="8">
        <v>0</v>
      </c>
      <c r="BB173" s="10">
        <v>0</v>
      </c>
      <c r="BC173" s="10">
        <v>0</v>
      </c>
      <c r="BD173" s="8">
        <v>0</v>
      </c>
      <c r="BE173" s="8">
        <f>VLOOKUP($A173,'1.Sep'!$M$8:$O$1048576,3,0)</f>
        <v>0</v>
      </c>
      <c r="BF173" s="8">
        <f>VLOOKUP($A173,'2.Sep'!$M$8:$O$1048576,3,0)</f>
        <v>0</v>
      </c>
      <c r="BG173" s="8">
        <f>VLOOKUP($A173,'3.Sep'!$M$8:$O$1048576,3,0)</f>
        <v>0</v>
      </c>
      <c r="BH173" s="10">
        <f>VLOOKUP($A173,'4.Sep'!$M$8:$O$1048576,3,0)</f>
        <v>0</v>
      </c>
      <c r="BI173" s="10">
        <v>0</v>
      </c>
      <c r="BJ173" s="10">
        <f>VLOOKUP($A173,'6.Sep'!$M$8:$O$1048576,3,0)</f>
        <v>0</v>
      </c>
      <c r="BK173" s="10">
        <v>0</v>
      </c>
      <c r="BL173" s="10">
        <f>VLOOKUP($A173,'8.Sep'!$M$8:$O$1048576,3,0)</f>
        <v>0</v>
      </c>
      <c r="BM173" s="10">
        <f>VLOOKUP($A173,'9.Sep'!$M$8:$O$1048576,3,0)</f>
        <v>0</v>
      </c>
      <c r="BN173" s="8">
        <v>0</v>
      </c>
      <c r="BO173" s="10">
        <v>0</v>
      </c>
      <c r="BP173" s="8">
        <f>VLOOKUP($A173,'12.Sep'!$M$8:$O$1048576,3,0)</f>
        <v>0</v>
      </c>
      <c r="BQ173" s="8">
        <f>VLOOKUP($A173,'13.Sep'!$M$8:$O$1048576,3,0)</f>
        <v>0</v>
      </c>
      <c r="BR173" s="10">
        <v>0</v>
      </c>
      <c r="BS173" s="10">
        <v>0</v>
      </c>
      <c r="BT173" s="10">
        <v>0</v>
      </c>
      <c r="BU173" s="10">
        <v>0</v>
      </c>
      <c r="BV173" s="8">
        <f>VLOOKUP($A173,'18.Sep'!$M$8:$O$1048576,3,0)</f>
        <v>0</v>
      </c>
      <c r="BW173" s="8">
        <v>0</v>
      </c>
      <c r="BX173" s="10">
        <v>0</v>
      </c>
      <c r="BY173" s="8">
        <v>0</v>
      </c>
      <c r="BZ173" s="8">
        <v>0</v>
      </c>
      <c r="CA173" s="8">
        <v>0</v>
      </c>
      <c r="CB173" s="8">
        <f>VLOOKUP($A173,'24.Sep'!$M$8:$O$1048576,3,0)</f>
        <v>1E-4</v>
      </c>
      <c r="CC173" s="8">
        <f>VLOOKUP($A173,'25.Sep'!$M$8:$O$1048576,3,0)</f>
        <v>1E-4</v>
      </c>
    </row>
    <row r="174" spans="1:81" outlineLevel="1">
      <c r="A174" s="7" t="s">
        <v>61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f t="shared" si="28"/>
        <v>0</v>
      </c>
      <c r="I174" s="8">
        <f t="shared" si="29"/>
        <v>0</v>
      </c>
      <c r="J174" s="8">
        <f t="shared" si="30"/>
        <v>0</v>
      </c>
      <c r="K174" s="8">
        <f t="shared" si="31"/>
        <v>0</v>
      </c>
      <c r="L174" s="9"/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8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8">
        <v>0</v>
      </c>
      <c r="BE174" s="8">
        <v>0</v>
      </c>
      <c r="BF174" s="8">
        <f>VLOOKUP($A174,'2.Sep'!$M$8:$O$1048576,3,0)</f>
        <v>0</v>
      </c>
      <c r="BG174" s="8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0</v>
      </c>
      <c r="BM174" s="8">
        <v>0</v>
      </c>
      <c r="BN174" s="8">
        <v>0</v>
      </c>
      <c r="BO174" s="10">
        <v>0</v>
      </c>
      <c r="BP174" s="10">
        <v>0</v>
      </c>
      <c r="BQ174" s="8">
        <v>0</v>
      </c>
      <c r="BR174" s="8">
        <f>VLOOKUP($A174,'14.Sep'!$M$8:$O$1048576,3,0)</f>
        <v>0</v>
      </c>
      <c r="BS174" s="10">
        <v>0</v>
      </c>
      <c r="BT174" s="10">
        <v>0</v>
      </c>
      <c r="BU174" s="10">
        <v>0</v>
      </c>
      <c r="BV174" s="8">
        <v>0</v>
      </c>
      <c r="BW174" s="10">
        <v>0</v>
      </c>
      <c r="BX174" s="10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</row>
    <row r="175" spans="1:81" outlineLevel="1">
      <c r="A175" s="7" t="s">
        <v>62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f t="shared" si="28"/>
        <v>0</v>
      </c>
      <c r="I175" s="8">
        <f t="shared" si="29"/>
        <v>0</v>
      </c>
      <c r="J175" s="8">
        <f t="shared" si="30"/>
        <v>0</v>
      </c>
      <c r="K175" s="8">
        <f t="shared" si="31"/>
        <v>0</v>
      </c>
      <c r="L175" s="9"/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8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8">
        <v>0</v>
      </c>
      <c r="BE175" s="8">
        <v>0</v>
      </c>
      <c r="BF175" s="8">
        <v>0</v>
      </c>
      <c r="BG175" s="8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8">
        <v>0</v>
      </c>
      <c r="BN175" s="8">
        <v>0</v>
      </c>
      <c r="BO175" s="10">
        <v>0</v>
      </c>
      <c r="BP175" s="10">
        <v>0</v>
      </c>
      <c r="BQ175" s="8">
        <v>0</v>
      </c>
      <c r="BR175" s="8">
        <f>VLOOKUP($A175,'14.Sep'!$M$8:$O$1048576,3,0)</f>
        <v>0</v>
      </c>
      <c r="BS175" s="10">
        <v>0</v>
      </c>
      <c r="BT175" s="10">
        <v>0</v>
      </c>
      <c r="BU175" s="8">
        <f>VLOOKUP($A175,'17.Sep'!$M$8:$O$1048576,3,0)</f>
        <v>0</v>
      </c>
      <c r="BV175" s="8">
        <v>0</v>
      </c>
      <c r="BW175" s="10">
        <v>0</v>
      </c>
      <c r="BX175" s="10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</row>
    <row r="176" spans="1:81" outlineLevel="1">
      <c r="A176" s="7" t="s">
        <v>63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f t="shared" si="28"/>
        <v>0</v>
      </c>
      <c r="I176" s="8">
        <f t="shared" si="29"/>
        <v>0</v>
      </c>
      <c r="J176" s="8">
        <f t="shared" si="30"/>
        <v>0</v>
      </c>
      <c r="K176" s="8">
        <f t="shared" si="31"/>
        <v>0</v>
      </c>
      <c r="L176" s="9"/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8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8">
        <v>0</v>
      </c>
      <c r="BE176" s="8">
        <v>0</v>
      </c>
      <c r="BF176" s="8">
        <v>0</v>
      </c>
      <c r="BG176" s="8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8">
        <v>0</v>
      </c>
      <c r="BN176" s="8">
        <v>0</v>
      </c>
      <c r="BO176" s="10">
        <v>0</v>
      </c>
      <c r="BP176" s="10">
        <v>0</v>
      </c>
      <c r="BQ176" s="8">
        <v>0</v>
      </c>
      <c r="BR176" s="10">
        <v>0</v>
      </c>
      <c r="BS176" s="10">
        <v>0</v>
      </c>
      <c r="BT176" s="10">
        <v>0</v>
      </c>
      <c r="BU176" s="10">
        <v>0</v>
      </c>
      <c r="BV176" s="8">
        <v>0</v>
      </c>
      <c r="BW176" s="10">
        <v>0</v>
      </c>
      <c r="BX176" s="10">
        <v>0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</row>
    <row r="177" spans="1:81" outlineLevel="1">
      <c r="A177" s="7" t="s">
        <v>64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f t="shared" si="28"/>
        <v>0</v>
      </c>
      <c r="I177" s="8">
        <f t="shared" si="29"/>
        <v>0</v>
      </c>
      <c r="J177" s="8">
        <f t="shared" si="30"/>
        <v>0</v>
      </c>
      <c r="K177" s="8">
        <f t="shared" si="31"/>
        <v>2.8571428571428574E-5</v>
      </c>
      <c r="L177" s="9"/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8">
        <v>0</v>
      </c>
      <c r="AN177" s="8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8">
        <v>0</v>
      </c>
      <c r="AV177" s="8">
        <v>0</v>
      </c>
      <c r="AW177" s="10">
        <v>0</v>
      </c>
      <c r="AX177" s="10">
        <v>0</v>
      </c>
      <c r="AY177" s="8">
        <v>0</v>
      </c>
      <c r="AZ177" s="10">
        <v>0</v>
      </c>
      <c r="BA177" s="10">
        <v>0</v>
      </c>
      <c r="BB177" s="10">
        <v>0</v>
      </c>
      <c r="BC177" s="10">
        <v>0</v>
      </c>
      <c r="BD177" s="8">
        <v>0</v>
      </c>
      <c r="BE177" s="8">
        <v>0</v>
      </c>
      <c r="BF177" s="8">
        <f>VLOOKUP($A177,'2.Sep'!$M$8:$O$1048576,3,0)</f>
        <v>0</v>
      </c>
      <c r="BG177" s="8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f>VLOOKUP($A177,'8.Sep'!$M$8:$O$1048576,3,0)</f>
        <v>0</v>
      </c>
      <c r="BM177" s="8">
        <v>0</v>
      </c>
      <c r="BN177" s="8">
        <v>0</v>
      </c>
      <c r="BO177" s="10">
        <v>0</v>
      </c>
      <c r="BP177" s="10">
        <v>0</v>
      </c>
      <c r="BQ177" s="8">
        <v>0</v>
      </c>
      <c r="BR177" s="10">
        <v>0</v>
      </c>
      <c r="BS177" s="10">
        <v>0</v>
      </c>
      <c r="BT177" s="10">
        <v>0</v>
      </c>
      <c r="BU177" s="8">
        <f>VLOOKUP($A177,'17.Sep'!$M$8:$O$1048576,3,0)</f>
        <v>0</v>
      </c>
      <c r="BV177" s="8">
        <v>0</v>
      </c>
      <c r="BW177" s="8">
        <v>0</v>
      </c>
      <c r="BX177" s="8">
        <f>VLOOKUP($A177,'20.Sep'!$M$8:$O$1048576,3,0)</f>
        <v>1E-4</v>
      </c>
      <c r="BY177" s="8">
        <v>0</v>
      </c>
      <c r="BZ177" s="8">
        <v>0</v>
      </c>
      <c r="CA177" s="8">
        <f>VLOOKUP($A177,'23.Sep'!$M$8:$O$1048576,3,0)</f>
        <v>1E-4</v>
      </c>
      <c r="CB177" s="8">
        <f>VLOOKUP($A177,'24.Sep'!$M$8:$O$1048576,3,0)</f>
        <v>0</v>
      </c>
      <c r="CC177" s="8">
        <v>0</v>
      </c>
    </row>
    <row r="178" spans="1:81" outlineLevel="1">
      <c r="A178" s="7" t="s">
        <v>65</v>
      </c>
      <c r="B178" s="8">
        <v>0</v>
      </c>
      <c r="C178" s="8">
        <v>0</v>
      </c>
      <c r="D178" s="8">
        <v>0</v>
      </c>
      <c r="E178" s="8">
        <v>0</v>
      </c>
      <c r="F178" s="8">
        <v>4.2857142857142856E-5</v>
      </c>
      <c r="G178" s="8">
        <v>0</v>
      </c>
      <c r="H178" s="8">
        <f t="shared" si="28"/>
        <v>0</v>
      </c>
      <c r="I178" s="8">
        <f t="shared" si="29"/>
        <v>2.8571428571428574E-5</v>
      </c>
      <c r="J178" s="8">
        <f t="shared" si="30"/>
        <v>0</v>
      </c>
      <c r="K178" s="8">
        <f t="shared" si="31"/>
        <v>0</v>
      </c>
      <c r="L178" s="9"/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8">
        <v>0</v>
      </c>
      <c r="AN178" s="10">
        <v>0</v>
      </c>
      <c r="AO178" s="8">
        <v>0</v>
      </c>
      <c r="AP178" s="10">
        <v>0</v>
      </c>
      <c r="AQ178" s="8">
        <v>2.9999999999999997E-4</v>
      </c>
      <c r="AR178" s="8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8">
        <v>0</v>
      </c>
      <c r="BE178" s="8">
        <v>0</v>
      </c>
      <c r="BF178" s="8">
        <v>0</v>
      </c>
      <c r="BG178" s="8">
        <v>0</v>
      </c>
      <c r="BH178" s="10">
        <v>0</v>
      </c>
      <c r="BI178" s="10">
        <f>VLOOKUP($A178,'5.Sep'!$M$8:$O$1048576,3,0)</f>
        <v>0</v>
      </c>
      <c r="BJ178" s="10">
        <v>0</v>
      </c>
      <c r="BK178" s="10">
        <v>0</v>
      </c>
      <c r="BL178" s="10">
        <f>VLOOKUP($A178,'8.Sep'!$M$8:$O$1048576,3,0)</f>
        <v>2.0000000000000001E-4</v>
      </c>
      <c r="BM178" s="8">
        <v>0</v>
      </c>
      <c r="BN178" s="8">
        <v>0</v>
      </c>
      <c r="BO178" s="10">
        <v>0</v>
      </c>
      <c r="BP178" s="10">
        <v>0</v>
      </c>
      <c r="BQ178" s="8">
        <f>VLOOKUP($A178,'13.Sep'!$M$8:$O$1048576,3,0)</f>
        <v>0</v>
      </c>
      <c r="BR178" s="10">
        <v>0</v>
      </c>
      <c r="BS178" s="10">
        <v>0</v>
      </c>
      <c r="BT178" s="10">
        <v>0</v>
      </c>
      <c r="BU178" s="8">
        <f>VLOOKUP($A178,'17.Sep'!$M$8:$O$1048576,3,0)</f>
        <v>0</v>
      </c>
      <c r="BV178" s="8">
        <v>0</v>
      </c>
      <c r="BW178" s="8">
        <v>0</v>
      </c>
      <c r="BX178" s="10">
        <v>0</v>
      </c>
      <c r="BY178" s="8">
        <v>0</v>
      </c>
      <c r="BZ178" s="8">
        <v>0</v>
      </c>
      <c r="CA178" s="8">
        <v>0</v>
      </c>
      <c r="CB178" s="8">
        <f>VLOOKUP($A178,'24.Sep'!$M$8:$O$1048576,3,0)</f>
        <v>0</v>
      </c>
      <c r="CC178" s="8">
        <v>0</v>
      </c>
    </row>
    <row r="179" spans="1:81" outlineLevel="1">
      <c r="A179" s="7" t="s">
        <v>66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f t="shared" si="28"/>
        <v>1.4285714285714287E-5</v>
      </c>
      <c r="I179" s="8">
        <f t="shared" si="29"/>
        <v>0</v>
      </c>
      <c r="J179" s="8">
        <f t="shared" si="30"/>
        <v>0</v>
      </c>
      <c r="K179" s="8">
        <f t="shared" si="31"/>
        <v>0</v>
      </c>
      <c r="L179" s="9"/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8">
        <v>0</v>
      </c>
      <c r="AN179" s="10">
        <v>0</v>
      </c>
      <c r="AO179" s="10">
        <v>0</v>
      </c>
      <c r="AP179" s="10">
        <v>0</v>
      </c>
      <c r="AQ179" s="8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8">
        <v>1E-4</v>
      </c>
      <c r="BE179" s="8">
        <v>0</v>
      </c>
      <c r="BF179" s="8">
        <v>0</v>
      </c>
      <c r="BG179" s="8">
        <f>VLOOKUP($A179,'3.Sep'!$M$8:$O$1048576,3,0)</f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8">
        <v>0</v>
      </c>
      <c r="BN179" s="8">
        <v>0</v>
      </c>
      <c r="BO179" s="10">
        <v>0</v>
      </c>
      <c r="BP179" s="10">
        <v>0</v>
      </c>
      <c r="BQ179" s="8">
        <f>VLOOKUP($A179,'13.Sep'!$M$8:$O$1048576,3,0)</f>
        <v>0</v>
      </c>
      <c r="BR179" s="10">
        <v>0</v>
      </c>
      <c r="BS179" s="10">
        <v>0</v>
      </c>
      <c r="BT179" s="10">
        <v>0</v>
      </c>
      <c r="BU179" s="10">
        <v>0</v>
      </c>
      <c r="BV179" s="8">
        <v>0</v>
      </c>
      <c r="BW179" s="8">
        <v>0</v>
      </c>
      <c r="BX179" s="10">
        <v>0</v>
      </c>
      <c r="BY179" s="8">
        <v>0</v>
      </c>
      <c r="BZ179" s="8">
        <v>0</v>
      </c>
      <c r="CA179" s="8">
        <v>0</v>
      </c>
      <c r="CB179" s="8">
        <f>VLOOKUP($A179,'24.Sep'!$M$8:$O$1048576,3,0)</f>
        <v>0</v>
      </c>
      <c r="CC179" s="8">
        <v>0</v>
      </c>
    </row>
    <row r="180" spans="1:81" outlineLevel="1">
      <c r="A180" s="7" t="s">
        <v>67</v>
      </c>
      <c r="B180" s="8">
        <v>0</v>
      </c>
      <c r="C180" s="8">
        <v>0</v>
      </c>
      <c r="D180" s="8">
        <v>0</v>
      </c>
      <c r="E180" s="8">
        <v>4.2857142857142863E-5</v>
      </c>
      <c r="F180" s="8">
        <v>2.8571428571428574E-5</v>
      </c>
      <c r="G180" s="8">
        <v>0</v>
      </c>
      <c r="H180" s="8">
        <f t="shared" si="28"/>
        <v>0</v>
      </c>
      <c r="I180" s="8">
        <f t="shared" si="29"/>
        <v>0</v>
      </c>
      <c r="J180" s="8">
        <f t="shared" si="30"/>
        <v>1.4285714285714287E-5</v>
      </c>
      <c r="K180" s="8">
        <f t="shared" si="31"/>
        <v>2.8571428571428574E-5</v>
      </c>
      <c r="L180" s="9"/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2.0000000000000001E-4</v>
      </c>
      <c r="AH180" s="10">
        <v>0</v>
      </c>
      <c r="AI180" s="10">
        <v>0</v>
      </c>
      <c r="AJ180" s="10">
        <v>1E-4</v>
      </c>
      <c r="AK180" s="10">
        <v>0</v>
      </c>
      <c r="AL180" s="10">
        <v>0</v>
      </c>
      <c r="AM180" s="8">
        <v>0</v>
      </c>
      <c r="AN180" s="8">
        <v>1E-4</v>
      </c>
      <c r="AO180" s="8">
        <v>1E-4</v>
      </c>
      <c r="AP180" s="8">
        <v>0</v>
      </c>
      <c r="AQ180" s="8">
        <v>0</v>
      </c>
      <c r="AR180" s="8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8">
        <v>0</v>
      </c>
      <c r="AZ180" s="8">
        <v>0</v>
      </c>
      <c r="BA180" s="10">
        <v>0</v>
      </c>
      <c r="BB180" s="8">
        <v>0</v>
      </c>
      <c r="BC180" s="8">
        <v>0</v>
      </c>
      <c r="BD180" s="8">
        <v>0</v>
      </c>
      <c r="BE180" s="8">
        <f>VLOOKUP($A180,'1.Sep'!$M$8:$O$1048576,3,0)</f>
        <v>0</v>
      </c>
      <c r="BF180" s="8">
        <v>0</v>
      </c>
      <c r="BG180" s="8">
        <v>0</v>
      </c>
      <c r="BH180" s="10">
        <f>VLOOKUP($A180,'4.Sep'!$M$8:$O$1048576,3,0)</f>
        <v>0</v>
      </c>
      <c r="BI180" s="10">
        <f>VLOOKUP($A180,'5.Sep'!$M$8:$O$1048576,3,0)</f>
        <v>0</v>
      </c>
      <c r="BJ180" s="10">
        <f>VLOOKUP($A180,'6.Sep'!$M$8:$O$1048576,3,0)</f>
        <v>0</v>
      </c>
      <c r="BK180" s="10">
        <v>0</v>
      </c>
      <c r="BL180" s="10">
        <f>VLOOKUP($A180,'8.Sep'!$M$8:$O$1048576,3,0)</f>
        <v>0</v>
      </c>
      <c r="BM180" s="8">
        <v>0</v>
      </c>
      <c r="BN180" s="8">
        <v>0</v>
      </c>
      <c r="BO180" s="10">
        <v>0</v>
      </c>
      <c r="BP180" s="10">
        <v>0</v>
      </c>
      <c r="BQ180" s="8">
        <v>0</v>
      </c>
      <c r="BR180" s="8">
        <f>VLOOKUP($A180,'14.Sep'!$M$8:$O$1048576,3,0)</f>
        <v>0</v>
      </c>
      <c r="BS180" s="10">
        <v>0</v>
      </c>
      <c r="BT180" s="10">
        <v>0</v>
      </c>
      <c r="BU180" s="8">
        <f>VLOOKUP($A180,'17.Sep'!$M$8:$O$1048576,3,0)</f>
        <v>1E-4</v>
      </c>
      <c r="BV180" s="8">
        <f>VLOOKUP($A180,'18.Sep'!$M$8:$O$1048576,3,0)</f>
        <v>0</v>
      </c>
      <c r="BW180" s="8">
        <v>0</v>
      </c>
      <c r="BX180" s="10">
        <v>0</v>
      </c>
      <c r="BY180" s="8">
        <f>VLOOKUP($A180,'21.Sep'!$M$8:$O$1048576,3,0)</f>
        <v>1E-4</v>
      </c>
      <c r="BZ180" s="8">
        <v>0</v>
      </c>
      <c r="CA180" s="8">
        <f>VLOOKUP($A180,'23.Sep'!$M$8:$O$1048576,3,0)</f>
        <v>1E-4</v>
      </c>
      <c r="CB180" s="8">
        <v>0</v>
      </c>
      <c r="CC180" s="8">
        <v>0</v>
      </c>
    </row>
    <row r="181" spans="1:81" outlineLevel="1">
      <c r="A181" s="7" t="s">
        <v>68</v>
      </c>
      <c r="B181" s="8">
        <v>0</v>
      </c>
      <c r="C181" s="8">
        <v>0</v>
      </c>
      <c r="D181" s="8">
        <v>0</v>
      </c>
      <c r="E181" s="8">
        <v>1.4285714285714287E-5</v>
      </c>
      <c r="F181" s="8">
        <v>0</v>
      </c>
      <c r="G181" s="8">
        <v>0</v>
      </c>
      <c r="H181" s="8">
        <f t="shared" si="28"/>
        <v>0</v>
      </c>
      <c r="I181" s="8">
        <f t="shared" si="29"/>
        <v>1.4285714285714287E-5</v>
      </c>
      <c r="J181" s="8">
        <f t="shared" si="30"/>
        <v>1.4285714285714287E-5</v>
      </c>
      <c r="K181" s="8">
        <f t="shared" si="31"/>
        <v>0</v>
      </c>
      <c r="L181" s="9"/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1E-4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8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8">
        <v>0</v>
      </c>
      <c r="AW181" s="10">
        <v>0</v>
      </c>
      <c r="AX181" s="10">
        <v>0</v>
      </c>
      <c r="AY181" s="8">
        <v>0</v>
      </c>
      <c r="AZ181" s="10">
        <v>0</v>
      </c>
      <c r="BA181" s="10">
        <v>0</v>
      </c>
      <c r="BB181" s="10">
        <v>0</v>
      </c>
      <c r="BC181" s="10">
        <v>0</v>
      </c>
      <c r="BD181" s="8">
        <v>0</v>
      </c>
      <c r="BE181" s="8">
        <v>0</v>
      </c>
      <c r="BF181" s="8">
        <f>VLOOKUP($A181,'2.Sep'!$M$8:$O$1048576,3,0)</f>
        <v>0</v>
      </c>
      <c r="BG181" s="8">
        <v>0</v>
      </c>
      <c r="BH181" s="10">
        <v>0</v>
      </c>
      <c r="BI181" s="10">
        <v>0</v>
      </c>
      <c r="BJ181" s="10">
        <v>0</v>
      </c>
      <c r="BK181" s="10">
        <f>VLOOKUP($A181,'7.Sep'!$M$8:$O$1048576,3,0)</f>
        <v>1E-4</v>
      </c>
      <c r="BL181" s="10">
        <v>0</v>
      </c>
      <c r="BM181" s="8">
        <v>0</v>
      </c>
      <c r="BN181" s="10">
        <f>VLOOKUP($A181,'10.Sep'!$M$8:$O$1048576,3,0)</f>
        <v>0</v>
      </c>
      <c r="BO181" s="10">
        <f>VLOOKUP($A181,'11.Sep'!$M$8:$O$1048576,3,0)</f>
        <v>0</v>
      </c>
      <c r="BP181" s="8">
        <f>VLOOKUP($A181,'12.Sep'!$M$8:$O$1048576,3,0)</f>
        <v>0</v>
      </c>
      <c r="BQ181" s="8">
        <f>VLOOKUP($A181,'13.Sep'!$M$8:$O$1048576,3,0)</f>
        <v>1E-4</v>
      </c>
      <c r="BR181" s="8">
        <f>VLOOKUP($A181,'14.Sep'!$M$8:$O$1048576,3,0)</f>
        <v>0</v>
      </c>
      <c r="BS181" s="10">
        <v>0</v>
      </c>
      <c r="BT181" s="8">
        <f>VLOOKUP($A181,'16.Sep'!$M$8:$O$1048576,3,0)</f>
        <v>0</v>
      </c>
      <c r="BU181" s="8">
        <f>VLOOKUP($A181,'17.Sep'!$M$8:$O$1048576,3,0)</f>
        <v>0</v>
      </c>
      <c r="BV181" s="8">
        <v>0</v>
      </c>
      <c r="BW181" s="10">
        <v>0</v>
      </c>
      <c r="BX181" s="10">
        <v>0</v>
      </c>
      <c r="BY181" s="8">
        <v>0</v>
      </c>
      <c r="BZ181" s="8">
        <v>0</v>
      </c>
      <c r="CA181" s="8">
        <f>VLOOKUP($A181,'23.Sep'!$M$8:$O$1048576,3,0)</f>
        <v>0</v>
      </c>
      <c r="CB181" s="8">
        <v>0</v>
      </c>
      <c r="CC181" s="8">
        <v>0</v>
      </c>
    </row>
    <row r="182" spans="1:81">
      <c r="A182" s="7" t="s">
        <v>69</v>
      </c>
      <c r="B182" s="8">
        <v>0</v>
      </c>
      <c r="C182" s="8">
        <v>0</v>
      </c>
      <c r="D182" s="8">
        <v>2.8571428571428574E-5</v>
      </c>
      <c r="E182" s="8">
        <v>7.1428571428571434E-5</v>
      </c>
      <c r="F182" s="8">
        <v>0</v>
      </c>
      <c r="G182" s="8">
        <v>4.2857142857142856E-5</v>
      </c>
      <c r="H182" s="8">
        <f t="shared" ref="H182" si="32">AVERAGE(BB182:BH182)</f>
        <v>1.4285714285714287E-5</v>
      </c>
      <c r="I182" s="8">
        <f t="shared" ref="I182" si="33">AVERAGE(BI182:BO182)</f>
        <v>0</v>
      </c>
      <c r="J182" s="8">
        <f t="shared" ref="J182" si="34">AVERAGE(BP182:BV182)</f>
        <v>0</v>
      </c>
      <c r="K182" s="8">
        <f t="shared" ref="K182" si="35">AVERAGE(BW182:CC182)</f>
        <v>2.8571428571428574E-5</v>
      </c>
      <c r="L182" s="9"/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1E-4</v>
      </c>
      <c r="AE182" s="10">
        <v>1E-4</v>
      </c>
      <c r="AF182" s="10">
        <v>0</v>
      </c>
      <c r="AG182" s="10">
        <v>1E-4</v>
      </c>
      <c r="AH182" s="10">
        <v>1E-4</v>
      </c>
      <c r="AI182" s="10">
        <v>1E-4</v>
      </c>
      <c r="AJ182" s="10">
        <v>0</v>
      </c>
      <c r="AK182" s="10">
        <v>1E-4</v>
      </c>
      <c r="AL182" s="10">
        <v>1E-4</v>
      </c>
      <c r="AM182" s="8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8">
        <v>2.9999999999999997E-4</v>
      </c>
      <c r="AY182" s="10">
        <v>0</v>
      </c>
      <c r="AZ182" s="10">
        <v>0</v>
      </c>
      <c r="BA182" s="10">
        <v>0</v>
      </c>
      <c r="BB182" s="8">
        <v>0</v>
      </c>
      <c r="BC182" s="8">
        <v>0</v>
      </c>
      <c r="BD182" s="8">
        <v>1E-4</v>
      </c>
      <c r="BE182" s="8">
        <v>0</v>
      </c>
      <c r="BF182" s="8">
        <f>VLOOKUP($A182,'2.Sep'!$M$8:$O$1048576,3,0)</f>
        <v>0</v>
      </c>
      <c r="BG182" s="8">
        <v>0</v>
      </c>
      <c r="BH182" s="10">
        <f>VLOOKUP($A182,'4.Sep'!$M$8:$O$1048576,3,0)</f>
        <v>0</v>
      </c>
      <c r="BI182" s="10">
        <v>0</v>
      </c>
      <c r="BJ182" s="10">
        <v>0</v>
      </c>
      <c r="BK182" s="10">
        <v>0</v>
      </c>
      <c r="BL182" s="10">
        <f>VLOOKUP($A182,'8.Sep'!$M$8:$O$1048576,3,0)</f>
        <v>0</v>
      </c>
      <c r="BM182" s="8">
        <v>0</v>
      </c>
      <c r="BN182" s="8">
        <v>0</v>
      </c>
      <c r="BO182" s="10">
        <f>VLOOKUP($A182,'11.Sep'!$M$8:$O$1048576,3,0)</f>
        <v>0</v>
      </c>
      <c r="BP182" s="10">
        <v>0</v>
      </c>
      <c r="BQ182" s="8">
        <v>0</v>
      </c>
      <c r="BR182" s="10">
        <v>0</v>
      </c>
      <c r="BS182" s="10">
        <v>0</v>
      </c>
      <c r="BT182" s="10">
        <v>0</v>
      </c>
      <c r="BU182" s="10">
        <v>0</v>
      </c>
      <c r="BV182" s="8">
        <f>VLOOKUP($A182,'18.Sep'!$M$8:$O$1048576,3,0)</f>
        <v>0</v>
      </c>
      <c r="BW182" s="8">
        <f>VLOOKUP($A182,'19.Sep'!$M$8:$O$1048576,3,0)</f>
        <v>0</v>
      </c>
      <c r="BX182" s="10">
        <v>0</v>
      </c>
      <c r="BY182" s="8">
        <f>VLOOKUP($A182,'21.Sep'!$M$8:$O$1048576,3,0)</f>
        <v>1E-4</v>
      </c>
      <c r="BZ182" s="8">
        <f>VLOOKUP($A182,'22.Sep'!$M$8:$O$1048576,3,0)</f>
        <v>1E-4</v>
      </c>
      <c r="CA182" s="8">
        <f>VLOOKUP($A182,'23.Sep'!$M$8:$O$1048576,3,0)</f>
        <v>0</v>
      </c>
      <c r="CB182" s="8">
        <v>0</v>
      </c>
      <c r="CC182" s="8">
        <v>0</v>
      </c>
    </row>
    <row r="183" spans="1:81">
      <c r="A183" s="14" t="s">
        <v>70</v>
      </c>
      <c r="B183" s="12">
        <v>0</v>
      </c>
      <c r="C183" s="12">
        <v>0</v>
      </c>
      <c r="D183" s="12">
        <v>6.9999999999999949E-3</v>
      </c>
      <c r="E183" s="12">
        <v>1.4442857142857144E-2</v>
      </c>
      <c r="F183" s="12">
        <v>1.2042857142857138E-2</v>
      </c>
      <c r="G183" s="12">
        <v>1.1971428571428565E-2</v>
      </c>
      <c r="H183" s="12">
        <f t="shared" ref="H183" si="36">SUM(H117:H182)</f>
        <v>1.2142857142857146E-2</v>
      </c>
      <c r="I183" s="12">
        <f t="shared" ref="I183:J183" si="37">SUM(I117:I182)</f>
        <v>1.0999999999999999E-2</v>
      </c>
      <c r="J183" s="12">
        <f t="shared" si="37"/>
        <v>1.0614285714285718E-2</v>
      </c>
      <c r="K183" s="12">
        <f t="shared" ref="K183" si="38">SUM(K117:K182)</f>
        <v>1.0200000000000001E-2</v>
      </c>
      <c r="L183" s="9"/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1.9400000000000001E-2</v>
      </c>
      <c r="AE183" s="13">
        <v>1.539999999999999E-2</v>
      </c>
      <c r="AF183" s="13">
        <v>1.4199999999999999E-2</v>
      </c>
      <c r="AG183" s="13">
        <v>1.5599999999999994E-2</v>
      </c>
      <c r="AH183" s="13">
        <v>1.7399999999999988E-2</v>
      </c>
      <c r="AI183" s="13">
        <v>1.6299999999999995E-2</v>
      </c>
      <c r="AJ183" s="13">
        <v>1.3999999999999997E-2</v>
      </c>
      <c r="AK183" s="13">
        <v>1.2199999999999994E-2</v>
      </c>
      <c r="AL183" s="13">
        <v>1.2699999999999994E-2</v>
      </c>
      <c r="AM183" s="12">
        <v>1.2899999999999997E-2</v>
      </c>
      <c r="AN183" s="12">
        <v>1.5099999999999994E-2</v>
      </c>
      <c r="AO183" s="12">
        <v>1.2899999999999995E-2</v>
      </c>
      <c r="AP183" s="12">
        <v>1.0799999999999994E-2</v>
      </c>
      <c r="AQ183" s="12">
        <v>1.0599999999999997E-2</v>
      </c>
      <c r="AR183" s="12">
        <v>1.1499999999999996E-2</v>
      </c>
      <c r="AS183" s="12">
        <v>1.1999999999999995E-2</v>
      </c>
      <c r="AT183" s="12">
        <v>1.139999999999999E-2</v>
      </c>
      <c r="AU183" s="12">
        <v>9.3999999999999986E-3</v>
      </c>
      <c r="AV183" s="12">
        <v>1.1600000000000001E-2</v>
      </c>
      <c r="AW183" s="12">
        <v>1.3399999999999997E-2</v>
      </c>
      <c r="AX183" s="12">
        <v>1.4699999999999991E-2</v>
      </c>
      <c r="AY183" s="12">
        <v>1.3099999999999997E-2</v>
      </c>
      <c r="AZ183" s="12">
        <v>1.0399999999999998E-2</v>
      </c>
      <c r="BA183" s="12">
        <v>1.1199999999999993E-2</v>
      </c>
      <c r="BB183" s="12">
        <v>1.0799999999999995E-2</v>
      </c>
      <c r="BC183" s="12">
        <v>1.0999999999999998E-2</v>
      </c>
      <c r="BD183" s="12">
        <v>1.0499999999999992E-2</v>
      </c>
      <c r="BE183" s="12">
        <f t="shared" ref="BE183:CC183" si="39">SUM(BE117:BE182)</f>
        <v>1.1599999999999994E-2</v>
      </c>
      <c r="BF183" s="12">
        <f t="shared" si="39"/>
        <v>1.769999999999999E-2</v>
      </c>
      <c r="BG183" s="12">
        <f t="shared" si="39"/>
        <v>1.1299999999999998E-2</v>
      </c>
      <c r="BH183" s="13">
        <f t="shared" si="39"/>
        <v>1.2099999999999993E-2</v>
      </c>
      <c r="BI183" s="13">
        <f t="shared" si="39"/>
        <v>1.1999999999999995E-2</v>
      </c>
      <c r="BJ183" s="13">
        <f t="shared" si="39"/>
        <v>1.0599999999999997E-2</v>
      </c>
      <c r="BK183" s="13">
        <f t="shared" si="39"/>
        <v>1.1099999999999999E-2</v>
      </c>
      <c r="BL183" s="13">
        <f t="shared" si="39"/>
        <v>1.2099999999999994E-2</v>
      </c>
      <c r="BM183" s="13">
        <f t="shared" si="39"/>
        <v>1.0399999999999998E-2</v>
      </c>
      <c r="BN183" s="13">
        <f t="shared" si="39"/>
        <v>9.6000000000000009E-3</v>
      </c>
      <c r="BO183" s="13">
        <f t="shared" si="39"/>
        <v>1.12E-2</v>
      </c>
      <c r="BP183" s="12">
        <f t="shared" si="39"/>
        <v>1.21E-2</v>
      </c>
      <c r="BQ183" s="12">
        <f t="shared" si="39"/>
        <v>9.7999999999999979E-3</v>
      </c>
      <c r="BR183" s="12">
        <f t="shared" si="39"/>
        <v>1.1499999999999998E-2</v>
      </c>
      <c r="BS183" s="12">
        <f t="shared" si="39"/>
        <v>9.6999999999999968E-3</v>
      </c>
      <c r="BT183" s="12">
        <f t="shared" si="39"/>
        <v>1.03E-2</v>
      </c>
      <c r="BU183" s="12">
        <f t="shared" si="39"/>
        <v>1.1099999999999992E-2</v>
      </c>
      <c r="BV183" s="12">
        <f t="shared" si="39"/>
        <v>9.7999999999999979E-3</v>
      </c>
      <c r="BW183" s="12">
        <f t="shared" si="39"/>
        <v>9.3999999999999986E-3</v>
      </c>
      <c r="BX183" s="12">
        <f t="shared" si="39"/>
        <v>1.0599999999999995E-2</v>
      </c>
      <c r="BY183" s="12">
        <f t="shared" si="39"/>
        <v>1.0399999999999993E-2</v>
      </c>
      <c r="BZ183" s="12">
        <f t="shared" si="39"/>
        <v>9.5999999999999974E-3</v>
      </c>
      <c r="CA183" s="12">
        <f t="shared" si="39"/>
        <v>1.0599999999999997E-2</v>
      </c>
      <c r="CB183" s="12">
        <f t="shared" si="39"/>
        <v>1.1099999999999992E-2</v>
      </c>
      <c r="CC183" s="12">
        <f t="shared" si="39"/>
        <v>9.6999999999999951E-3</v>
      </c>
    </row>
    <row r="184" spans="1:81">
      <c r="A184" s="15" t="s">
        <v>71</v>
      </c>
      <c r="B184" s="16">
        <v>61744</v>
      </c>
      <c r="C184" s="16">
        <v>119339</v>
      </c>
      <c r="D184" s="16">
        <v>202359</v>
      </c>
      <c r="E184" s="16">
        <v>146441</v>
      </c>
      <c r="F184" s="16">
        <v>255968</v>
      </c>
      <c r="G184" s="16">
        <v>222356</v>
      </c>
      <c r="H184" s="16">
        <f>SUM(BB184:BH184)</f>
        <v>273333</v>
      </c>
      <c r="I184" s="16">
        <f>SUM(BI184:BO184)</f>
        <v>179206</v>
      </c>
      <c r="J184" s="16">
        <f>SUM(BP184:BV184)</f>
        <v>287585</v>
      </c>
      <c r="K184" s="16">
        <f>SUM(BW184:CC184)</f>
        <v>186951</v>
      </c>
      <c r="L184" s="9"/>
      <c r="M184" s="17">
        <v>8999</v>
      </c>
      <c r="N184" s="17">
        <v>7167</v>
      </c>
      <c r="O184" s="17">
        <v>10052</v>
      </c>
      <c r="P184" s="17">
        <v>11243</v>
      </c>
      <c r="Q184" s="17">
        <v>12410</v>
      </c>
      <c r="R184" s="17">
        <v>11873</v>
      </c>
      <c r="S184" s="17">
        <v>13200</v>
      </c>
      <c r="T184" s="17">
        <v>10380</v>
      </c>
      <c r="U184" s="17">
        <v>14737</v>
      </c>
      <c r="V184" s="17">
        <v>18130</v>
      </c>
      <c r="W184" s="17">
        <v>22513</v>
      </c>
      <c r="X184" s="17">
        <v>22513</v>
      </c>
      <c r="Y184" s="17">
        <v>17866</v>
      </c>
      <c r="Z184" s="17">
        <v>41757</v>
      </c>
      <c r="AA184" s="17">
        <v>38551</v>
      </c>
      <c r="AB184" s="17">
        <v>41374</v>
      </c>
      <c r="AC184" s="17">
        <v>43211</v>
      </c>
      <c r="AD184" s="17">
        <v>6897</v>
      </c>
      <c r="AE184" s="17">
        <v>19610</v>
      </c>
      <c r="AF184" s="17">
        <v>10959</v>
      </c>
      <c r="AG184" s="17">
        <v>16596</v>
      </c>
      <c r="AH184" s="17">
        <v>12617</v>
      </c>
      <c r="AI184" s="17">
        <v>17630</v>
      </c>
      <c r="AJ184" s="17">
        <v>20408</v>
      </c>
      <c r="AK184" s="17">
        <v>27353</v>
      </c>
      <c r="AL184" s="17">
        <v>21035</v>
      </c>
      <c r="AM184" s="16">
        <v>30802</v>
      </c>
      <c r="AN184" s="16">
        <v>38152</v>
      </c>
      <c r="AO184" s="16">
        <v>36776</v>
      </c>
      <c r="AP184" s="16">
        <v>49190</v>
      </c>
      <c r="AQ184" s="16">
        <v>28222</v>
      </c>
      <c r="AR184" s="16">
        <v>31426</v>
      </c>
      <c r="AS184" s="16">
        <v>35886</v>
      </c>
      <c r="AT184" s="16">
        <v>36316</v>
      </c>
      <c r="AU184" s="16">
        <v>26473</v>
      </c>
      <c r="AV184" s="16">
        <v>37024</v>
      </c>
      <c r="AW184" s="16">
        <v>22568</v>
      </c>
      <c r="AX184" s="16">
        <v>35081</v>
      </c>
      <c r="AY184" s="16">
        <v>32360</v>
      </c>
      <c r="AZ184" s="16">
        <v>39146</v>
      </c>
      <c r="BA184" s="16">
        <v>29704</v>
      </c>
      <c r="BB184" s="16">
        <v>33198</v>
      </c>
      <c r="BC184" s="16">
        <v>41851</v>
      </c>
      <c r="BD184" s="16">
        <v>19103</v>
      </c>
      <c r="BE184" s="16">
        <f>'1.Sep'!$O$2</f>
        <v>42453</v>
      </c>
      <c r="BF184" s="16">
        <f>'2.Sep'!$O$2</f>
        <v>69147</v>
      </c>
      <c r="BG184" s="16">
        <f>'3.Sep'!$O$2</f>
        <v>34336</v>
      </c>
      <c r="BH184" s="17">
        <f>'4.Sep'!$O$2</f>
        <v>33245</v>
      </c>
      <c r="BI184" s="17">
        <f>'5.Sep'!$O$2</f>
        <v>23302</v>
      </c>
      <c r="BJ184" s="17">
        <f>'6.Sep'!$O$2</f>
        <v>28470</v>
      </c>
      <c r="BK184" s="17">
        <f>'7.Sep'!$O$2</f>
        <v>21935</v>
      </c>
      <c r="BL184" s="17">
        <f>'8.Sep'!$O$2</f>
        <v>25118</v>
      </c>
      <c r="BM184" s="17">
        <f>'9.Sep'!$O$2</f>
        <v>22980</v>
      </c>
      <c r="BN184" s="17">
        <f>'10.Sep'!$O$2</f>
        <v>25144</v>
      </c>
      <c r="BO184" s="17">
        <f>'11.Sep'!$O$2</f>
        <v>32257</v>
      </c>
      <c r="BP184" s="16">
        <f>'12.Sep'!$O$2</f>
        <v>29088</v>
      </c>
      <c r="BQ184" s="16">
        <f>'13.Sep'!$O$2</f>
        <v>33407</v>
      </c>
      <c r="BR184" s="16">
        <f>'14.Sep'!$O$2</f>
        <v>34049</v>
      </c>
      <c r="BS184" s="16">
        <f>'15.Sep'!$O$2</f>
        <v>47224</v>
      </c>
      <c r="BT184" s="16">
        <f>'16.Sep'!$O$2</f>
        <v>42163</v>
      </c>
      <c r="BU184" s="16">
        <f>'17.Sep'!$O$2</f>
        <v>56914</v>
      </c>
      <c r="BV184" s="16">
        <f>'18.Sep'!$O$2</f>
        <v>44740</v>
      </c>
      <c r="BW184" s="16">
        <f>'19.Sep'!$O$2</f>
        <v>32515</v>
      </c>
      <c r="BX184" s="16">
        <f>'20.Sep'!$O$2</f>
        <v>15558</v>
      </c>
      <c r="BY184" s="16">
        <f>'21.Sep'!$O$2</f>
        <v>16022</v>
      </c>
      <c r="BZ184" s="16">
        <f>'22.Sep'!$O$2</f>
        <v>15105</v>
      </c>
      <c r="CA184" s="16">
        <f>'23.Sep'!$O$2</f>
        <v>41977</v>
      </c>
      <c r="CB184" s="16">
        <f>'24.Sep'!$O$2</f>
        <v>35370</v>
      </c>
      <c r="CC184" s="16">
        <f>'25.Sep'!$O$2</f>
        <v>30404</v>
      </c>
    </row>
    <row r="185" spans="1:81">
      <c r="A185" s="15" t="s">
        <v>72</v>
      </c>
      <c r="B185" s="16">
        <v>60179</v>
      </c>
      <c r="C185" s="16">
        <v>116987</v>
      </c>
      <c r="D185" s="16">
        <v>197915</v>
      </c>
      <c r="E185" s="16">
        <v>144360</v>
      </c>
      <c r="F185" s="16">
        <v>252622</v>
      </c>
      <c r="G185" s="16">
        <v>222356</v>
      </c>
      <c r="H185" s="16">
        <f>SUM(BB185:BH185)</f>
        <v>273333</v>
      </c>
      <c r="I185" s="16">
        <f>SUM(BI185:BO185)</f>
        <v>179206</v>
      </c>
      <c r="J185" s="16">
        <f>SUM(BP185:BV185)</f>
        <v>287585</v>
      </c>
      <c r="K185" s="16">
        <f>SUM(BW185:CC185)</f>
        <v>186951</v>
      </c>
      <c r="L185" s="9"/>
      <c r="M185" s="17">
        <v>8744</v>
      </c>
      <c r="N185" s="17">
        <v>6955</v>
      </c>
      <c r="O185" s="17">
        <v>9831</v>
      </c>
      <c r="P185" s="17">
        <v>10920</v>
      </c>
      <c r="Q185" s="17">
        <v>12106</v>
      </c>
      <c r="R185" s="17">
        <v>11623</v>
      </c>
      <c r="S185" s="17">
        <v>12953</v>
      </c>
      <c r="T185" s="17">
        <v>10193</v>
      </c>
      <c r="U185" s="17">
        <v>14465</v>
      </c>
      <c r="V185" s="17">
        <v>17803</v>
      </c>
      <c r="W185" s="17">
        <v>22063</v>
      </c>
      <c r="X185" s="17">
        <v>22063</v>
      </c>
      <c r="Y185" s="17">
        <v>17447</v>
      </c>
      <c r="Z185" s="17">
        <v>40880</v>
      </c>
      <c r="AA185" s="17">
        <v>37634</v>
      </c>
      <c r="AB185" s="17">
        <v>40442</v>
      </c>
      <c r="AC185" s="17">
        <v>42073</v>
      </c>
      <c r="AD185" s="17">
        <v>6760</v>
      </c>
      <c r="AE185" s="17">
        <v>19320</v>
      </c>
      <c r="AF185" s="17">
        <v>10806</v>
      </c>
      <c r="AG185" s="17">
        <v>16341</v>
      </c>
      <c r="AH185" s="17">
        <v>12399</v>
      </c>
      <c r="AI185" s="17">
        <v>17347</v>
      </c>
      <c r="AJ185" s="17">
        <v>20101</v>
      </c>
      <c r="AK185" s="17">
        <v>27011</v>
      </c>
      <c r="AL185" s="17">
        <v>20755</v>
      </c>
      <c r="AM185" s="16">
        <v>30406</v>
      </c>
      <c r="AN185" s="16">
        <v>37590</v>
      </c>
      <c r="AO185" s="16">
        <v>36290</v>
      </c>
      <c r="AP185" s="16">
        <v>48628</v>
      </c>
      <c r="AQ185" s="16">
        <v>27910</v>
      </c>
      <c r="AR185" s="16">
        <v>30842</v>
      </c>
      <c r="AS185" s="16">
        <v>35452</v>
      </c>
      <c r="AT185" s="16">
        <v>35910</v>
      </c>
      <c r="AU185" s="16">
        <v>26473</v>
      </c>
      <c r="AV185" s="16">
        <v>37024</v>
      </c>
      <c r="AW185" s="16">
        <v>22568</v>
      </c>
      <c r="AX185" s="16">
        <v>35081</v>
      </c>
      <c r="AY185" s="16">
        <v>32360</v>
      </c>
      <c r="AZ185" s="16">
        <v>39146</v>
      </c>
      <c r="BA185" s="16">
        <v>29704</v>
      </c>
      <c r="BB185" s="16">
        <v>33198</v>
      </c>
      <c r="BC185" s="16">
        <v>41851</v>
      </c>
      <c r="BD185" s="16">
        <v>19103</v>
      </c>
      <c r="BE185" s="16">
        <f>'1.Sep'!$O$2</f>
        <v>42453</v>
      </c>
      <c r="BF185" s="16">
        <f>'2.Sep'!$O$2</f>
        <v>69147</v>
      </c>
      <c r="BG185" s="16">
        <f>'3.Sep'!$O$2</f>
        <v>34336</v>
      </c>
      <c r="BH185" s="17">
        <f>'4.Sep'!$O$2</f>
        <v>33245</v>
      </c>
      <c r="BI185" s="17">
        <f>'5.Sep'!$O$2</f>
        <v>23302</v>
      </c>
      <c r="BJ185" s="17">
        <f>'6.Sep'!$O$2</f>
        <v>28470</v>
      </c>
      <c r="BK185" s="17">
        <f>'7.Sep'!$O$2</f>
        <v>21935</v>
      </c>
      <c r="BL185" s="17">
        <f>'8.Sep'!$O$2</f>
        <v>25118</v>
      </c>
      <c r="BM185" s="17">
        <f>'9.Sep'!$O$2</f>
        <v>22980</v>
      </c>
      <c r="BN185" s="17">
        <f>'10.Sep'!$O$2</f>
        <v>25144</v>
      </c>
      <c r="BO185" s="17">
        <f>'11.Sep'!$O$2</f>
        <v>32257</v>
      </c>
      <c r="BP185" s="16">
        <f>'12.Sep'!$O$2</f>
        <v>29088</v>
      </c>
      <c r="BQ185" s="16">
        <f>'13.Sep'!$O$2</f>
        <v>33407</v>
      </c>
      <c r="BR185" s="16">
        <f>'14.Sep'!$O$2</f>
        <v>34049</v>
      </c>
      <c r="BS185" s="16">
        <f>'15.Sep'!$O$2</f>
        <v>47224</v>
      </c>
      <c r="BT185" s="16">
        <f>'16.Sep'!$O$2</f>
        <v>42163</v>
      </c>
      <c r="BU185" s="16">
        <f>'17.Sep'!$O$2</f>
        <v>56914</v>
      </c>
      <c r="BV185" s="16">
        <f>'18.Sep'!$O$2</f>
        <v>44740</v>
      </c>
      <c r="BW185" s="16">
        <f>'19.Sep'!$O$2</f>
        <v>32515</v>
      </c>
      <c r="BX185" s="16">
        <f>'20.Sep'!$O$2</f>
        <v>15558</v>
      </c>
      <c r="BY185" s="16">
        <f>'21.Sep'!$O$2</f>
        <v>16022</v>
      </c>
      <c r="BZ185" s="16">
        <f>'22.Sep'!$O$2</f>
        <v>15105</v>
      </c>
      <c r="CA185" s="16">
        <f>'23.Sep'!$O$2</f>
        <v>41977</v>
      </c>
      <c r="CB185" s="16">
        <f>'24.Sep'!$O$2</f>
        <v>35370</v>
      </c>
      <c r="CC185" s="16">
        <f>'25.Sep'!$O$2</f>
        <v>30404</v>
      </c>
    </row>
    <row r="186" spans="1:81" ht="19.5">
      <c r="A186" s="1" t="s">
        <v>137</v>
      </c>
      <c r="B186" s="18" t="s">
        <v>1</v>
      </c>
      <c r="C186" s="18" t="s">
        <v>118</v>
      </c>
      <c r="D186" s="18" t="s">
        <v>128</v>
      </c>
      <c r="E186" s="18" t="s">
        <v>144</v>
      </c>
      <c r="F186" s="18" t="s">
        <v>151</v>
      </c>
      <c r="G186" s="18" t="s">
        <v>162</v>
      </c>
      <c r="H186" s="18" t="s">
        <v>163</v>
      </c>
      <c r="I186" s="18" t="s">
        <v>168</v>
      </c>
      <c r="J186" s="18" t="s">
        <v>173</v>
      </c>
      <c r="K186" s="18" t="s">
        <v>178</v>
      </c>
      <c r="L186" s="19"/>
      <c r="M186" s="21">
        <v>44761</v>
      </c>
      <c r="N186" s="21">
        <v>44762</v>
      </c>
      <c r="O186" s="21">
        <v>44763</v>
      </c>
      <c r="P186" s="21">
        <v>44764</v>
      </c>
      <c r="Q186" s="20">
        <v>44765</v>
      </c>
      <c r="R186" s="20">
        <v>44766</v>
      </c>
      <c r="S186" s="20">
        <v>44767</v>
      </c>
      <c r="T186" s="20">
        <v>44768</v>
      </c>
      <c r="U186" s="20">
        <v>44769</v>
      </c>
      <c r="V186" s="20">
        <v>44770</v>
      </c>
      <c r="W186" s="20">
        <v>44771</v>
      </c>
      <c r="X186" s="20">
        <v>44772</v>
      </c>
      <c r="Y186" s="20">
        <v>44773</v>
      </c>
      <c r="Z186" s="20">
        <v>44774</v>
      </c>
      <c r="AA186" s="20">
        <v>44775</v>
      </c>
      <c r="AB186" s="20">
        <v>44776</v>
      </c>
      <c r="AC186" s="20">
        <v>44777</v>
      </c>
      <c r="AD186" s="20">
        <v>44778</v>
      </c>
      <c r="AE186" s="20">
        <v>44779</v>
      </c>
      <c r="AF186" s="21">
        <v>44780</v>
      </c>
      <c r="AG186" s="21">
        <v>44781</v>
      </c>
      <c r="AH186" s="21">
        <v>44782</v>
      </c>
      <c r="AI186" s="21">
        <v>44783</v>
      </c>
      <c r="AJ186" s="21">
        <v>44784</v>
      </c>
      <c r="AK186" s="21">
        <v>44785</v>
      </c>
      <c r="AL186" s="21">
        <v>44786</v>
      </c>
      <c r="AM186" s="20">
        <v>44787</v>
      </c>
      <c r="AN186" s="20">
        <v>44788</v>
      </c>
      <c r="AO186" s="20">
        <v>44789</v>
      </c>
      <c r="AP186" s="20">
        <v>44790</v>
      </c>
      <c r="AQ186" s="20">
        <v>44791</v>
      </c>
      <c r="AR186" s="20">
        <v>44792</v>
      </c>
      <c r="AS186" s="20">
        <v>44793</v>
      </c>
      <c r="AT186" s="20">
        <v>44794</v>
      </c>
      <c r="AU186" s="20">
        <v>44795</v>
      </c>
      <c r="AV186" s="20">
        <v>44796</v>
      </c>
      <c r="AW186" s="20">
        <v>44797</v>
      </c>
      <c r="AX186" s="20">
        <v>44798</v>
      </c>
      <c r="AY186" s="20">
        <v>44799</v>
      </c>
      <c r="AZ186" s="20">
        <v>44800</v>
      </c>
      <c r="BA186" s="20">
        <v>44801</v>
      </c>
      <c r="BB186" s="20">
        <v>44802</v>
      </c>
      <c r="BC186" s="20">
        <v>44803</v>
      </c>
      <c r="BD186" s="20">
        <v>44804</v>
      </c>
      <c r="BE186" s="20">
        <v>44805</v>
      </c>
      <c r="BF186" s="20">
        <v>44806</v>
      </c>
      <c r="BG186" s="20">
        <v>44807</v>
      </c>
      <c r="BH186" s="21">
        <v>44808</v>
      </c>
      <c r="BI186" s="21">
        <v>44809</v>
      </c>
      <c r="BJ186" s="21">
        <v>44810</v>
      </c>
      <c r="BK186" s="21">
        <v>44811</v>
      </c>
      <c r="BL186" s="21">
        <v>44812</v>
      </c>
      <c r="BM186" s="21">
        <v>44813</v>
      </c>
      <c r="BN186" s="21">
        <v>44814</v>
      </c>
      <c r="BO186" s="21">
        <v>44815</v>
      </c>
      <c r="BP186" s="20">
        <v>44816</v>
      </c>
      <c r="BQ186" s="20">
        <v>44817</v>
      </c>
      <c r="BR186" s="20">
        <v>44818</v>
      </c>
      <c r="BS186" s="20">
        <v>44819</v>
      </c>
      <c r="BT186" s="20">
        <v>44820</v>
      </c>
      <c r="BU186" s="20">
        <v>44821</v>
      </c>
      <c r="BV186" s="20">
        <v>44822</v>
      </c>
      <c r="BW186" s="20">
        <v>44823</v>
      </c>
      <c r="BX186" s="20">
        <v>44824</v>
      </c>
      <c r="BY186" s="20">
        <v>44825</v>
      </c>
      <c r="BZ186" s="20">
        <v>44826</v>
      </c>
      <c r="CA186" s="20">
        <v>44827</v>
      </c>
      <c r="CB186" s="20">
        <v>44828</v>
      </c>
      <c r="CC186" s="20">
        <v>44829</v>
      </c>
    </row>
    <row r="187" spans="1:81">
      <c r="A187" s="7" t="s">
        <v>74</v>
      </c>
      <c r="B187" s="8">
        <v>0</v>
      </c>
      <c r="C187" s="8">
        <v>0</v>
      </c>
      <c r="D187" s="8">
        <v>0</v>
      </c>
      <c r="E187" s="8">
        <v>2.4285714285714283E-4</v>
      </c>
      <c r="F187" s="8">
        <v>2.2857142857142862E-4</v>
      </c>
      <c r="G187" s="8">
        <v>7.1428571428571434E-5</v>
      </c>
      <c r="H187" s="8">
        <f>AVERAGE(BB187:BH187)</f>
        <v>4.2857142857142863E-5</v>
      </c>
      <c r="I187" s="8">
        <f>AVERAGE(BI187:BO187)</f>
        <v>2.8571428571428574E-5</v>
      </c>
      <c r="J187" s="8">
        <f>AVERAGE(BP187:BV187)</f>
        <v>1.1428571428571431E-4</v>
      </c>
      <c r="K187" s="8">
        <f>AVERAGE(BW187:CC187)</f>
        <v>3.2857142857142856E-4</v>
      </c>
      <c r="L187" s="9"/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8">
        <v>0</v>
      </c>
      <c r="AE187" s="8">
        <v>0</v>
      </c>
      <c r="AF187" s="10">
        <v>0</v>
      </c>
      <c r="AG187" s="10">
        <v>1E-4</v>
      </c>
      <c r="AH187" s="10">
        <v>1E-4</v>
      </c>
      <c r="AI187" s="10">
        <v>1E-4</v>
      </c>
      <c r="AJ187" s="10">
        <v>1E-4</v>
      </c>
      <c r="AK187" s="10">
        <v>2.9999999999999997E-4</v>
      </c>
      <c r="AL187" s="10">
        <v>6.9999999999999999E-4</v>
      </c>
      <c r="AM187" s="8">
        <v>2.9999999999999997E-4</v>
      </c>
      <c r="AN187" s="8">
        <v>4.0000000000000002E-4</v>
      </c>
      <c r="AO187" s="8">
        <v>2.0000000000000001E-4</v>
      </c>
      <c r="AP187" s="8">
        <v>2.0000000000000001E-4</v>
      </c>
      <c r="AQ187" s="8">
        <v>4.0000000000000002E-4</v>
      </c>
      <c r="AR187" s="8">
        <v>1E-4</v>
      </c>
      <c r="AS187" s="8">
        <v>2.0000000000000001E-4</v>
      </c>
      <c r="AT187" s="8">
        <v>1E-4</v>
      </c>
      <c r="AU187" s="8">
        <v>0</v>
      </c>
      <c r="AV187" s="8">
        <v>0</v>
      </c>
      <c r="AW187" s="8">
        <v>1E-4</v>
      </c>
      <c r="AX187" s="8">
        <v>1E-4</v>
      </c>
      <c r="AY187" s="8">
        <v>1E-4</v>
      </c>
      <c r="AZ187" s="8">
        <v>1E-4</v>
      </c>
      <c r="BA187" s="8">
        <v>1E-4</v>
      </c>
      <c r="BB187" s="8">
        <v>1E-4</v>
      </c>
      <c r="BC187" s="8">
        <v>0</v>
      </c>
      <c r="BD187" s="8">
        <v>1E-4</v>
      </c>
      <c r="BE187" s="8">
        <f>VLOOKUP($A187,'1.Sep'!$Q$8:$S$1048576,3,0)</f>
        <v>1E-4</v>
      </c>
      <c r="BF187" s="8">
        <f>VLOOKUP($A187,'2.Sep'!$Q$8:$S$1048576,3,0)</f>
        <v>0</v>
      </c>
      <c r="BG187" s="8">
        <f>VLOOKUP($A187,'3.Sep'!$Q$8:$S$1048576,3,0)</f>
        <v>0</v>
      </c>
      <c r="BH187" s="10">
        <v>0</v>
      </c>
      <c r="BI187" s="8">
        <f>VLOOKUP($A187,'5.Sep'!$Q$8:$S$1048576,3,0)</f>
        <v>1E-4</v>
      </c>
      <c r="BJ187" s="8">
        <f>VLOOKUP($A187,'6.Sep'!$Q$8:$S$1048576,3,0)</f>
        <v>0</v>
      </c>
      <c r="BK187" s="8">
        <f>VLOOKUP($A187,'7.Sep'!$Q$8:$S$1048576,3,0)</f>
        <v>0</v>
      </c>
      <c r="BL187" s="8">
        <f>VLOOKUP($A187,'8.Sep'!$Q$8:$S$1048576,3,0)</f>
        <v>0</v>
      </c>
      <c r="BM187" s="10">
        <v>0</v>
      </c>
      <c r="BN187" s="10">
        <v>0</v>
      </c>
      <c r="BO187" s="10">
        <f>VLOOKUP($A187,'11.Sep'!$Q$8:$S$1048576,3,0)</f>
        <v>1E-4</v>
      </c>
      <c r="BP187" s="8">
        <f>VLOOKUP($A187,'12.Sep'!$Q$8:$S$1048576,3,0)</f>
        <v>2.0000000000000001E-4</v>
      </c>
      <c r="BQ187" s="8">
        <f>VLOOKUP($A187,'13.Sep'!$Q$8:$S$1048576,3,0)</f>
        <v>1E-4</v>
      </c>
      <c r="BR187" s="8">
        <f>VLOOKUP($A187,'14.Sep'!$Q$8:$S$1048576,3,0)</f>
        <v>1E-4</v>
      </c>
      <c r="BS187" s="8">
        <f>VLOOKUP($A187,'15.Sep'!$Q$8:$S$1048576,3,0)</f>
        <v>1E-4</v>
      </c>
      <c r="BT187" s="8">
        <f>VLOOKUP($A187,'16.Sep'!$Q$8:$S$1048576,3,0)</f>
        <v>1E-4</v>
      </c>
      <c r="BU187" s="8">
        <f>VLOOKUP($A187,'17.Sep'!$Q$8:$S$1048576,3,0)</f>
        <v>1E-4</v>
      </c>
      <c r="BV187" s="8">
        <f>VLOOKUP($A187,'18.Sep'!$Q$8:$S$1048576,3,0)</f>
        <v>1E-4</v>
      </c>
      <c r="BW187" s="8">
        <f>VLOOKUP($A187,'19.Sep'!$Q$8:$S$1048576,3,0)</f>
        <v>1E-4</v>
      </c>
      <c r="BX187" s="8">
        <f>VLOOKUP($A187,'20.Sep'!$Q$8:$S$1048576,3,0)</f>
        <v>2.9999999999999997E-4</v>
      </c>
      <c r="BY187" s="8">
        <f>VLOOKUP($A187,'21.Sep'!$Q$8:$S$1048576,3,0)</f>
        <v>4.0000000000000002E-4</v>
      </c>
      <c r="BZ187" s="8">
        <f>VLOOKUP($A187,'22.Sep'!$Q$8:$S$1048576,3,0)</f>
        <v>1E-4</v>
      </c>
      <c r="CA187" s="8">
        <f>VLOOKUP($A187,'23.Sep'!$Q$8:$S$1048576,3,0)</f>
        <v>4.0000000000000002E-4</v>
      </c>
      <c r="CB187" s="8">
        <f>VLOOKUP($A187,'24.Sep'!$Q$8:$S$1048576,3,0)</f>
        <v>2.9999999999999997E-4</v>
      </c>
      <c r="CC187" s="8">
        <f>VLOOKUP($A187,'25.Sep'!$Q$8:$S$1048576,3,0)</f>
        <v>6.9999999999999999E-4</v>
      </c>
    </row>
    <row r="188" spans="1:81">
      <c r="A188" s="7" t="s">
        <v>122</v>
      </c>
      <c r="B188" s="8">
        <v>0</v>
      </c>
      <c r="C188" s="8">
        <v>0</v>
      </c>
      <c r="D188" s="8">
        <v>8.714285714285715E-4</v>
      </c>
      <c r="E188" s="8">
        <v>2.1285714285714285E-3</v>
      </c>
      <c r="F188" s="8">
        <v>2.6000000000000003E-3</v>
      </c>
      <c r="G188" s="8">
        <v>1.5285714285714284E-3</v>
      </c>
      <c r="H188" s="8">
        <f t="shared" ref="H188:H211" si="40">AVERAGE(BB188:BH188)</f>
        <v>2.0285714285714286E-3</v>
      </c>
      <c r="I188" s="8">
        <f t="shared" ref="I188:I211" si="41">AVERAGE(BI188:BO188)</f>
        <v>2.2142857142857142E-3</v>
      </c>
      <c r="J188" s="8">
        <f t="shared" ref="J188:J211" si="42">AVERAGE(BP188:BV188)</f>
        <v>2.3428571428571426E-3</v>
      </c>
      <c r="K188" s="8">
        <f t="shared" ref="K188:K211" si="43">AVERAGE(BW188:CC188)</f>
        <v>1.7000000000000001E-3</v>
      </c>
      <c r="L188" s="9"/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8">
        <v>1.5E-3</v>
      </c>
      <c r="AE188" s="8">
        <v>2.7000000000000001E-3</v>
      </c>
      <c r="AF188" s="10">
        <v>1.9E-3</v>
      </c>
      <c r="AG188" s="10">
        <v>5.0000000000000001E-4</v>
      </c>
      <c r="AH188" s="10">
        <v>1.4E-3</v>
      </c>
      <c r="AI188" s="10">
        <v>1.6000000000000001E-3</v>
      </c>
      <c r="AJ188" s="10">
        <v>2.8E-3</v>
      </c>
      <c r="AK188" s="10">
        <v>2.8E-3</v>
      </c>
      <c r="AL188" s="10">
        <v>2.0999999999999999E-3</v>
      </c>
      <c r="AM188" s="8">
        <v>3.7000000000000002E-3</v>
      </c>
      <c r="AN188" s="8">
        <v>4.0000000000000001E-3</v>
      </c>
      <c r="AO188" s="8">
        <v>3.2000000000000002E-3</v>
      </c>
      <c r="AP188" s="8">
        <v>2.3E-3</v>
      </c>
      <c r="AQ188" s="8">
        <v>2.2000000000000001E-3</v>
      </c>
      <c r="AR188" s="8">
        <v>2.3999999999999998E-3</v>
      </c>
      <c r="AS188" s="8">
        <v>1.8E-3</v>
      </c>
      <c r="AT188" s="8">
        <v>2.3E-3</v>
      </c>
      <c r="AU188" s="8">
        <v>1.8E-3</v>
      </c>
      <c r="AV188" s="8">
        <v>1.4E-3</v>
      </c>
      <c r="AW188" s="8">
        <v>1.4E-3</v>
      </c>
      <c r="AX188" s="8">
        <v>1.5E-3</v>
      </c>
      <c r="AY188" s="8">
        <v>1.1999999999999999E-3</v>
      </c>
      <c r="AZ188" s="8">
        <v>1.6000000000000001E-3</v>
      </c>
      <c r="BA188" s="8">
        <v>1.8E-3</v>
      </c>
      <c r="BB188" s="8">
        <v>1.4E-3</v>
      </c>
      <c r="BC188" s="8">
        <v>2.3E-3</v>
      </c>
      <c r="BD188" s="8">
        <v>2E-3</v>
      </c>
      <c r="BE188" s="8">
        <f>VLOOKUP($A188,'1.Sep'!$Q$8:$S$1048576,3,0)</f>
        <v>1.6999999999999999E-3</v>
      </c>
      <c r="BF188" s="8">
        <f>VLOOKUP($A188,'2.Sep'!$Q$8:$S$1048576,3,0)</f>
        <v>1.8E-3</v>
      </c>
      <c r="BG188" s="8">
        <f>VLOOKUP($A188,'3.Sep'!$Q$8:$S$1048576,3,0)</f>
        <v>2.0999999999999999E-3</v>
      </c>
      <c r="BH188" s="10">
        <f>VLOOKUP($A188,'4.Sep'!$Q$8:$S$1048576,3,0)</f>
        <v>2.8999999999999998E-3</v>
      </c>
      <c r="BI188" s="8">
        <f>VLOOKUP($A188,'5.Sep'!$Q$8:$S$1048576,3,0)</f>
        <v>2.2000000000000001E-3</v>
      </c>
      <c r="BJ188" s="8">
        <f>VLOOKUP($A188,'6.Sep'!$Q$8:$S$1048576,3,0)</f>
        <v>2.7000000000000001E-3</v>
      </c>
      <c r="BK188" s="8">
        <f>VLOOKUP($A188,'7.Sep'!$Q$8:$S$1048576,3,0)</f>
        <v>1.9E-3</v>
      </c>
      <c r="BL188" s="8">
        <f>VLOOKUP($A188,'8.Sep'!$Q$8:$S$1048576,3,0)</f>
        <v>1.9E-3</v>
      </c>
      <c r="BM188" s="8">
        <f>VLOOKUP($A188,'9.Sep'!$Q$8:$S$1048576,3,0)</f>
        <v>1.2999999999999999E-3</v>
      </c>
      <c r="BN188" s="8">
        <f>VLOOKUP($A188,'10.Sep'!$Q$8:$S$1048576,3,0)</f>
        <v>3.2000000000000002E-3</v>
      </c>
      <c r="BO188" s="10">
        <f>VLOOKUP($A188,'11.Sep'!$Q$8:$S$1048576,3,0)</f>
        <v>2.3E-3</v>
      </c>
      <c r="BP188" s="8">
        <f>VLOOKUP($A188,'12.Sep'!$Q$8:$S$1048576,3,0)</f>
        <v>2.5999999999999999E-3</v>
      </c>
      <c r="BQ188" s="8">
        <f>VLOOKUP($A188,'13.Sep'!$Q$8:$S$1048576,3,0)</f>
        <v>2.5999999999999999E-3</v>
      </c>
      <c r="BR188" s="8">
        <f>VLOOKUP($A188,'14.Sep'!$Q$8:$S$1048576,3,0)</f>
        <v>2.3999999999999998E-3</v>
      </c>
      <c r="BS188" s="8">
        <f>VLOOKUP($A188,'15.Sep'!$Q$8:$S$1048576,3,0)</f>
        <v>2.8E-3</v>
      </c>
      <c r="BT188" s="8">
        <f>VLOOKUP($A188,'16.Sep'!$Q$8:$S$1048576,3,0)</f>
        <v>2.3E-3</v>
      </c>
      <c r="BU188" s="8">
        <f>VLOOKUP($A188,'17.Sep'!$Q$8:$S$1048576,3,0)</f>
        <v>2E-3</v>
      </c>
      <c r="BV188" s="8">
        <f>VLOOKUP($A188,'18.Sep'!$Q$8:$S$1048576,3,0)</f>
        <v>1.6999999999999999E-3</v>
      </c>
      <c r="BW188" s="8">
        <f>VLOOKUP($A188,'19.Sep'!$Q$8:$S$1048576,3,0)</f>
        <v>1.5E-3</v>
      </c>
      <c r="BX188" s="8">
        <f>VLOOKUP($A188,'20.Sep'!$Q$8:$S$1048576,3,0)</f>
        <v>1E-3</v>
      </c>
      <c r="BY188" s="8">
        <f>VLOOKUP($A188,'21.Sep'!$Q$8:$S$1048576,3,0)</f>
        <v>1.8E-3</v>
      </c>
      <c r="BZ188" s="8">
        <f>VLOOKUP($A188,'22.Sep'!$Q$8:$S$1048576,3,0)</f>
        <v>1.1999999999999999E-3</v>
      </c>
      <c r="CA188" s="8">
        <f>VLOOKUP($A188,'23.Sep'!$Q$8:$S$1048576,3,0)</f>
        <v>2E-3</v>
      </c>
      <c r="CB188" s="8">
        <f>VLOOKUP($A188,'24.Sep'!$Q$8:$S$1048576,3,0)</f>
        <v>2.5000000000000001E-3</v>
      </c>
      <c r="CC188" s="8">
        <f>VLOOKUP($A188,'25.Sep'!$Q$8:$S$1048576,3,0)</f>
        <v>1.9E-3</v>
      </c>
    </row>
    <row r="189" spans="1:81">
      <c r="A189" s="7" t="s">
        <v>75</v>
      </c>
      <c r="B189" s="8">
        <v>0</v>
      </c>
      <c r="C189" s="8">
        <v>0</v>
      </c>
      <c r="D189" s="8">
        <v>0</v>
      </c>
      <c r="E189" s="8">
        <v>1.4285714285714287E-5</v>
      </c>
      <c r="F189" s="8">
        <v>0</v>
      </c>
      <c r="G189" s="8">
        <v>1.4285714285714287E-5</v>
      </c>
      <c r="H189" s="8">
        <f t="shared" si="40"/>
        <v>0</v>
      </c>
      <c r="I189" s="8">
        <f t="shared" si="41"/>
        <v>5.7142857142857148E-5</v>
      </c>
      <c r="J189" s="8">
        <f t="shared" si="42"/>
        <v>0</v>
      </c>
      <c r="K189" s="8">
        <f t="shared" si="43"/>
        <v>0</v>
      </c>
      <c r="L189" s="9"/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8">
        <v>0</v>
      </c>
      <c r="AE189" s="8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1E-4</v>
      </c>
      <c r="AL189" s="10">
        <v>0</v>
      </c>
      <c r="AM189" s="8">
        <v>0</v>
      </c>
      <c r="AN189" s="10">
        <v>0</v>
      </c>
      <c r="AO189" s="10">
        <v>0</v>
      </c>
      <c r="AP189" s="8">
        <v>0</v>
      </c>
      <c r="AQ189" s="10">
        <v>0</v>
      </c>
      <c r="AR189" s="8">
        <v>0</v>
      </c>
      <c r="AS189" s="8">
        <v>0</v>
      </c>
      <c r="AT189" s="8">
        <v>0</v>
      </c>
      <c r="AU189" s="8">
        <v>0</v>
      </c>
      <c r="AV189" s="10">
        <v>0</v>
      </c>
      <c r="AW189" s="10">
        <v>0</v>
      </c>
      <c r="AX189" s="10">
        <v>0</v>
      </c>
      <c r="AY189" s="8">
        <v>1E-4</v>
      </c>
      <c r="AZ189" s="10">
        <v>0</v>
      </c>
      <c r="BA189" s="10">
        <v>0</v>
      </c>
      <c r="BB189" s="8">
        <v>0</v>
      </c>
      <c r="BC189" s="8">
        <v>0</v>
      </c>
      <c r="BD189" s="10">
        <v>0</v>
      </c>
      <c r="BE189" s="10">
        <v>0</v>
      </c>
      <c r="BF189" s="8">
        <f>VLOOKUP($A189,'2.Sep'!$Q$8:$S$1048576,3,0)</f>
        <v>0</v>
      </c>
      <c r="BG189" s="10">
        <v>0</v>
      </c>
      <c r="BH189" s="10">
        <v>0</v>
      </c>
      <c r="BI189" s="10">
        <v>0</v>
      </c>
      <c r="BJ189" s="8">
        <f>VLOOKUP($A189,'6.Sep'!$Q$8:$S$1048576,3,0)</f>
        <v>0</v>
      </c>
      <c r="BK189" s="10">
        <v>0</v>
      </c>
      <c r="BL189" s="10">
        <v>0</v>
      </c>
      <c r="BM189" s="8">
        <f>VLOOKUP($A189,'9.Sep'!$Q$8:$S$1048576,3,0)</f>
        <v>2.0000000000000001E-4</v>
      </c>
      <c r="BN189" s="8">
        <f>VLOOKUP($A189,'10.Sep'!$Q$8:$S$1048576,3,0)</f>
        <v>0</v>
      </c>
      <c r="BO189" s="10">
        <f>VLOOKUP($A189,'11.Sep'!$Q$8:$S$1048576,3,0)</f>
        <v>2.0000000000000001E-4</v>
      </c>
      <c r="BP189" s="10">
        <v>0</v>
      </c>
      <c r="BQ189" s="8">
        <f>VLOOKUP($A189,'13.Sep'!$Q$8:$S$1048576,3,0)</f>
        <v>0</v>
      </c>
      <c r="BR189" s="10">
        <v>0</v>
      </c>
      <c r="BS189" s="8">
        <f>VLOOKUP($A189,'15.Sep'!$Q$8:$S$1048576,3,0)</f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0</v>
      </c>
      <c r="BY189" s="10">
        <v>0</v>
      </c>
      <c r="BZ189" s="10">
        <v>0</v>
      </c>
      <c r="CA189" s="10">
        <v>0</v>
      </c>
      <c r="CB189" s="10">
        <v>0</v>
      </c>
      <c r="CC189" s="8">
        <f>VLOOKUP($A189,'25.Sep'!$Q$8:$S$1048576,3,0)</f>
        <v>0</v>
      </c>
    </row>
    <row r="190" spans="1:81">
      <c r="A190" s="7" t="s">
        <v>76</v>
      </c>
      <c r="B190" s="8">
        <v>0</v>
      </c>
      <c r="C190" s="8">
        <v>0</v>
      </c>
      <c r="D190" s="8">
        <v>7.1428571428571434E-5</v>
      </c>
      <c r="E190" s="8">
        <v>3.1428571428571427E-4</v>
      </c>
      <c r="F190" s="8">
        <v>2.2857142857142859E-4</v>
      </c>
      <c r="G190" s="8">
        <v>1.5714285714285716E-4</v>
      </c>
      <c r="H190" s="8">
        <f t="shared" si="40"/>
        <v>7.1428571428571434E-5</v>
      </c>
      <c r="I190" s="8">
        <f t="shared" si="41"/>
        <v>8.5714285714285726E-5</v>
      </c>
      <c r="J190" s="8">
        <f t="shared" si="42"/>
        <v>1.0000000000000002E-4</v>
      </c>
      <c r="K190" s="8">
        <f t="shared" si="43"/>
        <v>1.4285714285714289E-4</v>
      </c>
      <c r="L190" s="9"/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8">
        <v>2.0000000000000001E-4</v>
      </c>
      <c r="AE190" s="8">
        <v>2.9999999999999997E-4</v>
      </c>
      <c r="AF190" s="10">
        <v>0</v>
      </c>
      <c r="AG190" s="10">
        <v>4.0000000000000002E-4</v>
      </c>
      <c r="AH190" s="10">
        <v>2.0000000000000001E-4</v>
      </c>
      <c r="AI190" s="10">
        <v>2.9999999999999997E-4</v>
      </c>
      <c r="AJ190" s="10">
        <v>2.9999999999999997E-4</v>
      </c>
      <c r="AK190" s="10">
        <v>2.9999999999999997E-4</v>
      </c>
      <c r="AL190" s="10">
        <v>2.9999999999999997E-4</v>
      </c>
      <c r="AM190" s="8">
        <v>4.0000000000000002E-4</v>
      </c>
      <c r="AN190" s="8">
        <v>4.0000000000000002E-4</v>
      </c>
      <c r="AO190" s="8">
        <v>1E-4</v>
      </c>
      <c r="AP190" s="8">
        <v>1E-4</v>
      </c>
      <c r="AQ190" s="8">
        <v>2.9999999999999997E-4</v>
      </c>
      <c r="AR190" s="8">
        <v>2.0000000000000001E-4</v>
      </c>
      <c r="AS190" s="8">
        <v>4.0000000000000002E-4</v>
      </c>
      <c r="AT190" s="8">
        <v>1E-4</v>
      </c>
      <c r="AU190" s="8">
        <v>2.0000000000000001E-4</v>
      </c>
      <c r="AV190" s="8">
        <v>1E-4</v>
      </c>
      <c r="AW190" s="8">
        <v>2.0000000000000001E-4</v>
      </c>
      <c r="AX190" s="8">
        <v>2.0000000000000001E-4</v>
      </c>
      <c r="AY190" s="8">
        <v>2.0000000000000001E-4</v>
      </c>
      <c r="AZ190" s="8">
        <v>1E-4</v>
      </c>
      <c r="BA190" s="8">
        <v>1E-4</v>
      </c>
      <c r="BB190" s="8">
        <v>0</v>
      </c>
      <c r="BC190" s="8">
        <v>0</v>
      </c>
      <c r="BD190" s="8">
        <v>2.0000000000000001E-4</v>
      </c>
      <c r="BE190" s="8">
        <f>VLOOKUP($A190,'1.Sep'!$Q$8:$S$1048576,3,0)</f>
        <v>1E-4</v>
      </c>
      <c r="BF190" s="8">
        <f>VLOOKUP($A190,'2.Sep'!$Q$8:$S$1048576,3,0)</f>
        <v>0</v>
      </c>
      <c r="BG190" s="8">
        <f>VLOOKUP($A190,'3.Sep'!$Q$8:$S$1048576,3,0)</f>
        <v>1E-4</v>
      </c>
      <c r="BH190" s="10">
        <f>VLOOKUP($A190,'4.Sep'!$Q$8:$S$1048576,3,0)</f>
        <v>1E-4</v>
      </c>
      <c r="BI190" s="8">
        <f>VLOOKUP($A190,'5.Sep'!$Q$8:$S$1048576,3,0)</f>
        <v>1E-4</v>
      </c>
      <c r="BJ190" s="8">
        <f>VLOOKUP($A190,'6.Sep'!$Q$8:$S$1048576,3,0)</f>
        <v>0</v>
      </c>
      <c r="BK190" s="8">
        <f>VLOOKUP($A190,'7.Sep'!$Q$8:$S$1048576,3,0)</f>
        <v>0</v>
      </c>
      <c r="BL190" s="8">
        <f>VLOOKUP($A190,'8.Sep'!$Q$8:$S$1048576,3,0)</f>
        <v>2.0000000000000001E-4</v>
      </c>
      <c r="BM190" s="10">
        <v>0</v>
      </c>
      <c r="BN190" s="8">
        <f>VLOOKUP($A190,'10.Sep'!$Q$8:$S$1048576,3,0)</f>
        <v>2.0000000000000001E-4</v>
      </c>
      <c r="BO190" s="10">
        <f>VLOOKUP($A190,'11.Sep'!$Q$8:$S$1048576,3,0)</f>
        <v>1E-4</v>
      </c>
      <c r="BP190" s="8">
        <f>VLOOKUP($A190,'12.Sep'!$Q$8:$S$1048576,3,0)</f>
        <v>0</v>
      </c>
      <c r="BQ190" s="8">
        <f>VLOOKUP($A190,'13.Sep'!$Q$8:$S$1048576,3,0)</f>
        <v>1E-4</v>
      </c>
      <c r="BR190" s="8">
        <f>VLOOKUP($A190,'14.Sep'!$Q$8:$S$1048576,3,0)</f>
        <v>2.0000000000000001E-4</v>
      </c>
      <c r="BS190" s="8">
        <f>VLOOKUP($A190,'15.Sep'!$Q$8:$S$1048576,3,0)</f>
        <v>1E-4</v>
      </c>
      <c r="BT190" s="8">
        <f>VLOOKUP($A190,'16.Sep'!$Q$8:$S$1048576,3,0)</f>
        <v>1E-4</v>
      </c>
      <c r="BU190" s="8">
        <f>VLOOKUP($A190,'17.Sep'!$Q$8:$S$1048576,3,0)</f>
        <v>1E-4</v>
      </c>
      <c r="BV190" s="8">
        <f>VLOOKUP($A190,'18.Sep'!$Q$8:$S$1048576,3,0)</f>
        <v>1E-4</v>
      </c>
      <c r="BW190" s="8">
        <f>VLOOKUP($A190,'19.Sep'!$Q$8:$S$1048576,3,0)</f>
        <v>1E-4</v>
      </c>
      <c r="BX190" s="10">
        <v>0</v>
      </c>
      <c r="BY190" s="8">
        <f>VLOOKUP($A190,'21.Sep'!$Q$8:$S$1048576,3,0)</f>
        <v>2.0000000000000001E-4</v>
      </c>
      <c r="BZ190" s="8">
        <f>VLOOKUP($A190,'22.Sep'!$Q$8:$S$1048576,3,0)</f>
        <v>2.9999999999999997E-4</v>
      </c>
      <c r="CA190" s="8">
        <f>VLOOKUP($A190,'23.Sep'!$Q$8:$S$1048576,3,0)</f>
        <v>1E-4</v>
      </c>
      <c r="CB190" s="8">
        <f>VLOOKUP($A190,'24.Sep'!$Q$8:$S$1048576,3,0)</f>
        <v>1E-4</v>
      </c>
      <c r="CC190" s="8">
        <f>VLOOKUP($A190,'25.Sep'!$Q$8:$S$1048576,3,0)</f>
        <v>2.0000000000000001E-4</v>
      </c>
    </row>
    <row r="191" spans="1:81">
      <c r="A191" s="7" t="s">
        <v>77</v>
      </c>
      <c r="B191" s="8">
        <v>0</v>
      </c>
      <c r="C191" s="8">
        <v>0</v>
      </c>
      <c r="D191" s="8">
        <v>4.2857142857142856E-5</v>
      </c>
      <c r="E191" s="8">
        <v>8.5714285714285726E-5</v>
      </c>
      <c r="F191" s="8">
        <v>2.8571428571428574E-5</v>
      </c>
      <c r="G191" s="8">
        <v>5.7142857142857148E-5</v>
      </c>
      <c r="H191" s="8">
        <f t="shared" si="40"/>
        <v>4.2857142857142863E-5</v>
      </c>
      <c r="I191" s="8">
        <f t="shared" si="41"/>
        <v>8.5714285714285726E-5</v>
      </c>
      <c r="J191" s="8">
        <f t="shared" si="42"/>
        <v>7.1428571428571434E-5</v>
      </c>
      <c r="K191" s="8">
        <f t="shared" si="43"/>
        <v>1.1428571428571431E-4</v>
      </c>
      <c r="L191" s="9"/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8">
        <v>0</v>
      </c>
      <c r="AE191" s="8">
        <v>2.9999999999999997E-4</v>
      </c>
      <c r="AF191" s="10">
        <v>0</v>
      </c>
      <c r="AG191" s="10">
        <v>0</v>
      </c>
      <c r="AH191" s="10">
        <v>1E-4</v>
      </c>
      <c r="AI191" s="10">
        <v>0</v>
      </c>
      <c r="AJ191" s="10">
        <v>1E-4</v>
      </c>
      <c r="AK191" s="10">
        <v>1E-4</v>
      </c>
      <c r="AL191" s="10">
        <v>2.0000000000000001E-4</v>
      </c>
      <c r="AM191" s="8">
        <v>1E-4</v>
      </c>
      <c r="AN191" s="8">
        <v>0</v>
      </c>
      <c r="AO191" s="8">
        <v>0</v>
      </c>
      <c r="AP191" s="8">
        <v>1E-4</v>
      </c>
      <c r="AQ191" s="10">
        <v>0</v>
      </c>
      <c r="AR191" s="8">
        <v>0</v>
      </c>
      <c r="AS191" s="8">
        <v>1E-4</v>
      </c>
      <c r="AT191" s="8">
        <v>0</v>
      </c>
      <c r="AU191" s="8">
        <v>0</v>
      </c>
      <c r="AV191" s="8">
        <v>1E-4</v>
      </c>
      <c r="AW191" s="8">
        <v>0</v>
      </c>
      <c r="AX191" s="8">
        <v>1E-4</v>
      </c>
      <c r="AY191" s="8">
        <v>1E-4</v>
      </c>
      <c r="AZ191" s="8">
        <v>1E-4</v>
      </c>
      <c r="BA191" s="10">
        <v>0</v>
      </c>
      <c r="BB191" s="8">
        <v>0</v>
      </c>
      <c r="BC191" s="8">
        <v>0</v>
      </c>
      <c r="BD191" s="8">
        <v>0</v>
      </c>
      <c r="BE191" s="8">
        <f>VLOOKUP($A191,'1.Sep'!$Q$8:$S$1048576,3,0)</f>
        <v>1E-4</v>
      </c>
      <c r="BF191" s="8">
        <f>VLOOKUP($A191,'2.Sep'!$Q$8:$S$1048576,3,0)</f>
        <v>1E-4</v>
      </c>
      <c r="BG191" s="8">
        <f>VLOOKUP($A191,'3.Sep'!$Q$8:$S$1048576,3,0)</f>
        <v>0</v>
      </c>
      <c r="BH191" s="10">
        <f>VLOOKUP($A191,'4.Sep'!$Q$8:$S$1048576,3,0)</f>
        <v>1E-4</v>
      </c>
      <c r="BI191" s="10">
        <v>0</v>
      </c>
      <c r="BJ191" s="8">
        <f>VLOOKUP($A191,'6.Sep'!$Q$8:$S$1048576,3,0)</f>
        <v>1E-4</v>
      </c>
      <c r="BK191" s="8">
        <f>VLOOKUP($A191,'7.Sep'!$Q$8:$S$1048576,3,0)</f>
        <v>1E-4</v>
      </c>
      <c r="BL191" s="8">
        <f>VLOOKUP($A191,'8.Sep'!$Q$8:$S$1048576,3,0)</f>
        <v>2.0000000000000001E-4</v>
      </c>
      <c r="BM191" s="8">
        <f>VLOOKUP($A191,'9.Sep'!$Q$8:$S$1048576,3,0)</f>
        <v>1E-4</v>
      </c>
      <c r="BN191" s="8">
        <f>VLOOKUP($A191,'10.Sep'!$Q$8:$S$1048576,3,0)</f>
        <v>1E-4</v>
      </c>
      <c r="BO191" s="10">
        <v>0</v>
      </c>
      <c r="BP191" s="8">
        <f>VLOOKUP($A191,'12.Sep'!$Q$8:$S$1048576,3,0)</f>
        <v>1E-4</v>
      </c>
      <c r="BQ191" s="10">
        <v>0</v>
      </c>
      <c r="BR191" s="8">
        <f>VLOOKUP($A191,'14.Sep'!$Q$8:$S$1048576,3,0)</f>
        <v>0</v>
      </c>
      <c r="BS191" s="8">
        <f>VLOOKUP($A191,'15.Sep'!$Q$8:$S$1048576,3,0)</f>
        <v>1E-4</v>
      </c>
      <c r="BT191" s="8">
        <f>VLOOKUP($A191,'16.Sep'!$Q$8:$S$1048576,3,0)</f>
        <v>1E-4</v>
      </c>
      <c r="BU191" s="8">
        <f>VLOOKUP($A191,'17.Sep'!$Q$8:$S$1048576,3,0)</f>
        <v>1E-4</v>
      </c>
      <c r="BV191" s="8">
        <f>VLOOKUP($A191,'18.Sep'!$Q$8:$S$1048576,3,0)</f>
        <v>1E-4</v>
      </c>
      <c r="BW191" s="8">
        <f>VLOOKUP($A191,'19.Sep'!$Q$8:$S$1048576,3,0)</f>
        <v>1E-4</v>
      </c>
      <c r="BX191" s="8">
        <f>VLOOKUP($A191,'20.Sep'!$Q$8:$S$1048576,3,0)</f>
        <v>1E-4</v>
      </c>
      <c r="BY191" s="8">
        <f>VLOOKUP($A191,'21.Sep'!$Q$8:$S$1048576,3,0)</f>
        <v>2.0000000000000001E-4</v>
      </c>
      <c r="BZ191" s="8">
        <f>VLOOKUP($A191,'22.Sep'!$Q$8:$S$1048576,3,0)</f>
        <v>2.0000000000000001E-4</v>
      </c>
      <c r="CA191" s="8">
        <f>VLOOKUP($A191,'23.Sep'!$Q$8:$S$1048576,3,0)</f>
        <v>0</v>
      </c>
      <c r="CB191" s="8">
        <f>VLOOKUP($A191,'24.Sep'!$Q$8:$S$1048576,3,0)</f>
        <v>1E-4</v>
      </c>
      <c r="CC191" s="8">
        <f>VLOOKUP($A191,'25.Sep'!$Q$8:$S$1048576,3,0)</f>
        <v>1E-4</v>
      </c>
    </row>
    <row r="192" spans="1:81">
      <c r="A192" s="7" t="s">
        <v>78</v>
      </c>
      <c r="B192" s="8">
        <v>0</v>
      </c>
      <c r="C192" s="8">
        <v>0</v>
      </c>
      <c r="D192" s="8">
        <v>0</v>
      </c>
      <c r="E192" s="8">
        <v>2.8571428571428574E-5</v>
      </c>
      <c r="F192" s="8">
        <v>0</v>
      </c>
      <c r="G192" s="8">
        <v>0</v>
      </c>
      <c r="H192" s="8">
        <f t="shared" si="40"/>
        <v>0</v>
      </c>
      <c r="I192" s="8">
        <f t="shared" si="41"/>
        <v>1.4285714285714287E-5</v>
      </c>
      <c r="J192" s="8">
        <f t="shared" si="42"/>
        <v>1.4285714285714287E-5</v>
      </c>
      <c r="K192" s="8">
        <f t="shared" si="43"/>
        <v>0</v>
      </c>
      <c r="L192" s="9"/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8">
        <v>0</v>
      </c>
      <c r="AE192" s="8">
        <v>0</v>
      </c>
      <c r="AF192" s="10">
        <v>0</v>
      </c>
      <c r="AG192" s="10">
        <v>0</v>
      </c>
      <c r="AH192" s="10">
        <v>1E-4</v>
      </c>
      <c r="AI192" s="10">
        <v>0</v>
      </c>
      <c r="AJ192" s="10">
        <v>0</v>
      </c>
      <c r="AK192" s="10">
        <v>0</v>
      </c>
      <c r="AL192" s="10">
        <v>1E-4</v>
      </c>
      <c r="AM192" s="8">
        <v>0</v>
      </c>
      <c r="AN192" s="10">
        <v>0</v>
      </c>
      <c r="AO192" s="10">
        <v>0</v>
      </c>
      <c r="AP192" s="10">
        <v>0</v>
      </c>
      <c r="AQ192" s="10">
        <v>0</v>
      </c>
      <c r="AR192" s="8">
        <v>0</v>
      </c>
      <c r="AS192" s="8">
        <v>0</v>
      </c>
      <c r="AT192" s="8">
        <v>0</v>
      </c>
      <c r="AU192" s="8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8">
        <v>0</v>
      </c>
      <c r="BC192" s="8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f>VLOOKUP($A192,'4.Sep'!$Q$8:$S$1048576,3,0)</f>
        <v>0</v>
      </c>
      <c r="BI192" s="10">
        <v>0</v>
      </c>
      <c r="BJ192" s="10">
        <v>0</v>
      </c>
      <c r="BK192" s="8">
        <f>VLOOKUP($A192,'7.Sep'!$Q$8:$S$1048576,3,0)</f>
        <v>0</v>
      </c>
      <c r="BL192" s="10">
        <v>0</v>
      </c>
      <c r="BM192" s="8">
        <f>VLOOKUP($A192,'9.Sep'!$Q$8:$S$1048576,3,0)</f>
        <v>0</v>
      </c>
      <c r="BN192" s="10">
        <v>0</v>
      </c>
      <c r="BO192" s="10">
        <f>VLOOKUP($A192,'11.Sep'!$Q$8:$S$1048576,3,0)</f>
        <v>1E-4</v>
      </c>
      <c r="BP192" s="8">
        <f>VLOOKUP($A192,'12.Sep'!$Q$8:$S$1048576,3,0)</f>
        <v>1E-4</v>
      </c>
      <c r="BQ192" s="8">
        <f>VLOOKUP($A192,'13.Sep'!$Q$8:$S$1048576,3,0)</f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0</v>
      </c>
      <c r="CC192" s="10">
        <v>0</v>
      </c>
    </row>
    <row r="193" spans="1:81">
      <c r="A193" s="7" t="s">
        <v>79</v>
      </c>
      <c r="B193" s="8">
        <v>0</v>
      </c>
      <c r="C193" s="8">
        <v>0</v>
      </c>
      <c r="D193" s="8">
        <v>1.4285714285714287E-5</v>
      </c>
      <c r="E193" s="8">
        <v>0</v>
      </c>
      <c r="F193" s="8">
        <v>2.8571428571428574E-5</v>
      </c>
      <c r="G193" s="8">
        <v>0</v>
      </c>
      <c r="H193" s="8">
        <f t="shared" si="40"/>
        <v>0</v>
      </c>
      <c r="I193" s="8">
        <f t="shared" si="41"/>
        <v>5.7142857142857148E-5</v>
      </c>
      <c r="J193" s="8">
        <f t="shared" si="42"/>
        <v>0</v>
      </c>
      <c r="K193" s="8">
        <f t="shared" si="43"/>
        <v>1.4285714285714287E-5</v>
      </c>
      <c r="L193" s="9"/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8">
        <v>0</v>
      </c>
      <c r="AE193" s="8">
        <v>1E-4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8">
        <v>0</v>
      </c>
      <c r="AN193" s="10">
        <v>0</v>
      </c>
      <c r="AO193" s="10">
        <v>0</v>
      </c>
      <c r="AP193" s="8">
        <v>1E-4</v>
      </c>
      <c r="AQ193" s="8">
        <v>1E-4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8">
        <v>0</v>
      </c>
      <c r="BC193" s="8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8">
        <f>VLOOKUP($A193,'5.Sep'!$Q$8:$S$1048576,3,0)</f>
        <v>1E-4</v>
      </c>
      <c r="BJ193" s="10">
        <v>0</v>
      </c>
      <c r="BK193" s="10">
        <v>0</v>
      </c>
      <c r="BL193" s="8">
        <f>VLOOKUP($A193,'8.Sep'!$Q$8:$S$1048576,3,0)</f>
        <v>1E-4</v>
      </c>
      <c r="BM193" s="8">
        <f>VLOOKUP($A193,'9.Sep'!$Q$8:$S$1048576,3,0)</f>
        <v>1E-4</v>
      </c>
      <c r="BN193" s="8">
        <f>VLOOKUP($A193,'10.Sep'!$Q$8:$S$1048576,3,0)</f>
        <v>0</v>
      </c>
      <c r="BO193" s="10">
        <f>VLOOKUP($A193,'11.Sep'!$Q$8:$S$1048576,3,0)</f>
        <v>1E-4</v>
      </c>
      <c r="BP193" s="8">
        <f>VLOOKUP($A193,'12.Sep'!$Q$8:$S$1048576,3,0)</f>
        <v>0</v>
      </c>
      <c r="BQ193" s="10">
        <v>0</v>
      </c>
      <c r="BR193" s="8">
        <f>VLOOKUP($A193,'14.Sep'!$Q$8:$S$1048576,3,0)</f>
        <v>0</v>
      </c>
      <c r="BS193" s="8">
        <f>VLOOKUP($A193,'15.Sep'!$Q$8:$S$1048576,3,0)</f>
        <v>0</v>
      </c>
      <c r="BT193" s="10">
        <v>0</v>
      </c>
      <c r="BU193" s="8">
        <f>VLOOKUP($A193,'17.Sep'!$Q$8:$S$1048576,3,0)</f>
        <v>0</v>
      </c>
      <c r="BV193" s="10">
        <v>0</v>
      </c>
      <c r="BW193" s="8">
        <f>VLOOKUP($A193,'19.Sep'!$Q$8:$S$1048576,3,0)</f>
        <v>0</v>
      </c>
      <c r="BX193" s="10">
        <v>0</v>
      </c>
      <c r="BY193" s="8">
        <f>VLOOKUP($A193,'21.Sep'!$Q$8:$S$1048576,3,0)</f>
        <v>1E-4</v>
      </c>
      <c r="BZ193" s="10">
        <v>0</v>
      </c>
      <c r="CA193" s="10">
        <v>0</v>
      </c>
      <c r="CB193" s="10">
        <v>0</v>
      </c>
      <c r="CC193" s="10">
        <v>0</v>
      </c>
    </row>
    <row r="194" spans="1:81">
      <c r="A194" s="7" t="s">
        <v>80</v>
      </c>
      <c r="B194" s="8">
        <v>0</v>
      </c>
      <c r="C194" s="8">
        <v>0</v>
      </c>
      <c r="D194" s="8">
        <v>2.8571428571428574E-5</v>
      </c>
      <c r="E194" s="8">
        <v>5.7142857142857148E-5</v>
      </c>
      <c r="F194" s="8">
        <v>1.4285714285714287E-5</v>
      </c>
      <c r="G194" s="8">
        <v>0</v>
      </c>
      <c r="H194" s="8">
        <f t="shared" si="40"/>
        <v>0</v>
      </c>
      <c r="I194" s="8">
        <f t="shared" si="41"/>
        <v>1.4285714285714287E-5</v>
      </c>
      <c r="J194" s="8">
        <f t="shared" si="42"/>
        <v>1.4285714285714287E-5</v>
      </c>
      <c r="K194" s="8">
        <f t="shared" si="43"/>
        <v>2.8571428571428574E-5</v>
      </c>
      <c r="L194" s="9"/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8">
        <v>0</v>
      </c>
      <c r="AE194" s="8">
        <v>1E-4</v>
      </c>
      <c r="AF194" s="10">
        <v>1E-4</v>
      </c>
      <c r="AG194" s="10">
        <v>1E-4</v>
      </c>
      <c r="AH194" s="10">
        <v>1E-4</v>
      </c>
      <c r="AI194" s="10">
        <v>1E-4</v>
      </c>
      <c r="AJ194" s="10">
        <v>1E-4</v>
      </c>
      <c r="AK194" s="10">
        <v>0</v>
      </c>
      <c r="AL194" s="10">
        <v>0</v>
      </c>
      <c r="AM194" s="8">
        <v>0</v>
      </c>
      <c r="AN194" s="8">
        <v>0</v>
      </c>
      <c r="AO194" s="10">
        <v>0</v>
      </c>
      <c r="AP194" s="8">
        <v>0</v>
      </c>
      <c r="AQ194" s="8">
        <v>0</v>
      </c>
      <c r="AR194" s="8">
        <v>0</v>
      </c>
      <c r="AS194" s="8">
        <v>1E-4</v>
      </c>
      <c r="AT194" s="8">
        <v>0</v>
      </c>
      <c r="AU194" s="8">
        <v>0</v>
      </c>
      <c r="AV194" s="10">
        <v>0</v>
      </c>
      <c r="AW194" s="8">
        <v>0</v>
      </c>
      <c r="AX194" s="8">
        <v>0</v>
      </c>
      <c r="AY194" s="10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f>VLOOKUP($A194,'1.Sep'!$Q$8:$S$1048576,3,0)</f>
        <v>0</v>
      </c>
      <c r="BF194" s="10">
        <v>0</v>
      </c>
      <c r="BG194" s="8">
        <f>VLOOKUP($A194,'3.Sep'!$Q$8:$S$1048576,3,0)</f>
        <v>0</v>
      </c>
      <c r="BH194" s="10">
        <v>0</v>
      </c>
      <c r="BI194" s="8">
        <f>VLOOKUP($A194,'5.Sep'!$Q$8:$S$1048576,3,0)</f>
        <v>0</v>
      </c>
      <c r="BJ194" s="10">
        <v>0</v>
      </c>
      <c r="BK194" s="8">
        <f>VLOOKUP($A194,'7.Sep'!$Q$8:$S$1048576,3,0)</f>
        <v>1E-4</v>
      </c>
      <c r="BL194" s="8">
        <f>VLOOKUP($A194,'8.Sep'!$Q$8:$S$1048576,3,0)</f>
        <v>0</v>
      </c>
      <c r="BM194" s="8">
        <f>VLOOKUP($A194,'9.Sep'!$Q$8:$S$1048576,3,0)</f>
        <v>0</v>
      </c>
      <c r="BN194" s="8">
        <f>VLOOKUP($A194,'10.Sep'!$Q$8:$S$1048576,3,0)</f>
        <v>0</v>
      </c>
      <c r="BO194" s="10">
        <f>VLOOKUP($A194,'11.Sep'!$Q$8:$S$1048576,3,0)</f>
        <v>0</v>
      </c>
      <c r="BP194" s="8">
        <f>VLOOKUP($A194,'12.Sep'!$Q$8:$S$1048576,3,0)</f>
        <v>0</v>
      </c>
      <c r="BQ194" s="8">
        <f>VLOOKUP($A194,'13.Sep'!$Q$8:$S$1048576,3,0)</f>
        <v>1E-4</v>
      </c>
      <c r="BR194" s="10">
        <v>0</v>
      </c>
      <c r="BS194" s="8">
        <f>VLOOKUP($A194,'15.Sep'!$Q$8:$S$1048576,3,0)</f>
        <v>0</v>
      </c>
      <c r="BT194" s="8">
        <f>VLOOKUP($A194,'16.Sep'!$Q$8:$S$1048576,3,0)</f>
        <v>0</v>
      </c>
      <c r="BU194" s="8">
        <f>VLOOKUP($A194,'17.Sep'!$Q$8:$S$1048576,3,0)</f>
        <v>0</v>
      </c>
      <c r="BV194" s="8">
        <f>VLOOKUP($A194,'18.Sep'!$Q$8:$S$1048576,3,0)</f>
        <v>0</v>
      </c>
      <c r="BW194" s="8">
        <f>VLOOKUP($A194,'19.Sep'!$Q$8:$S$1048576,3,0)</f>
        <v>0</v>
      </c>
      <c r="BX194" s="8">
        <f>VLOOKUP($A194,'20.Sep'!$Q$8:$S$1048576,3,0)</f>
        <v>1E-4</v>
      </c>
      <c r="BY194" s="8">
        <f>VLOOKUP($A194,'21.Sep'!$Q$8:$S$1048576,3,0)</f>
        <v>1E-4</v>
      </c>
      <c r="BZ194" s="10">
        <v>0</v>
      </c>
      <c r="CA194" s="8">
        <f>VLOOKUP($A194,'23.Sep'!$Q$8:$S$1048576,3,0)</f>
        <v>0</v>
      </c>
      <c r="CB194" s="8">
        <f>VLOOKUP($A194,'24.Sep'!$Q$8:$S$1048576,3,0)</f>
        <v>0</v>
      </c>
      <c r="CC194" s="8">
        <f>VLOOKUP($A194,'25.Sep'!$Q$8:$S$1048576,3,0)</f>
        <v>0</v>
      </c>
    </row>
    <row r="195" spans="1:81">
      <c r="A195" s="7" t="s">
        <v>81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f t="shared" si="40"/>
        <v>0</v>
      </c>
      <c r="I195" s="8">
        <f t="shared" si="41"/>
        <v>0</v>
      </c>
      <c r="J195" s="8">
        <f t="shared" si="42"/>
        <v>0</v>
      </c>
      <c r="K195" s="8">
        <f t="shared" si="43"/>
        <v>1.4285714285714287E-5</v>
      </c>
      <c r="L195" s="9"/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8">
        <v>0</v>
      </c>
      <c r="AE195" s="8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8">
        <v>0</v>
      </c>
      <c r="AN195" s="10">
        <v>0</v>
      </c>
      <c r="AO195" s="10">
        <v>0</v>
      </c>
      <c r="AP195" s="10">
        <v>0</v>
      </c>
      <c r="AQ195" s="10">
        <v>0</v>
      </c>
      <c r="AR195" s="8">
        <v>0</v>
      </c>
      <c r="AS195" s="8">
        <v>0</v>
      </c>
      <c r="AT195" s="8">
        <v>0</v>
      </c>
      <c r="AU195" s="8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8">
        <v>0</v>
      </c>
      <c r="BC195" s="8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8">
        <f>VLOOKUP($A195,'7.Sep'!$Q$8:$S$1048576,3,0)</f>
        <v>0</v>
      </c>
      <c r="BL195" s="10">
        <v>0</v>
      </c>
      <c r="BM195" s="8">
        <f>VLOOKUP($A195,'9.Sep'!$Q$8:$S$1048576,3,0)</f>
        <v>0</v>
      </c>
      <c r="BN195" s="10">
        <v>0</v>
      </c>
      <c r="BO195" s="10">
        <v>0</v>
      </c>
      <c r="BP195" s="10">
        <v>0</v>
      </c>
      <c r="BQ195" s="8">
        <f>VLOOKUP($A195,'13.Sep'!$Q$8:$S$1048576,3,0)</f>
        <v>0</v>
      </c>
      <c r="BR195" s="10">
        <v>0</v>
      </c>
      <c r="BS195" s="10">
        <v>0</v>
      </c>
      <c r="BT195" s="10">
        <v>0</v>
      </c>
      <c r="BU195" s="8">
        <f>VLOOKUP($A195,'17.Sep'!$Q$8:$S$1048576,3,0)</f>
        <v>0</v>
      </c>
      <c r="BV195" s="8">
        <f>VLOOKUP($A195,'18.Sep'!$Q$8:$S$1048576,3,0)</f>
        <v>0</v>
      </c>
      <c r="BW195" s="10">
        <v>0</v>
      </c>
      <c r="BX195" s="8">
        <f>VLOOKUP($A195,'20.Sep'!$Q$8:$S$1048576,3,0)</f>
        <v>1E-4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</row>
    <row r="196" spans="1:81" outlineLevel="1">
      <c r="A196" s="7" t="s">
        <v>82</v>
      </c>
      <c r="B196" s="8">
        <v>0</v>
      </c>
      <c r="C196" s="8">
        <v>0</v>
      </c>
      <c r="D196" s="8">
        <v>0</v>
      </c>
      <c r="E196" s="8">
        <v>1.4285714285714287E-5</v>
      </c>
      <c r="F196" s="8">
        <v>0</v>
      </c>
      <c r="G196" s="8">
        <v>0</v>
      </c>
      <c r="H196" s="8">
        <f t="shared" si="40"/>
        <v>0</v>
      </c>
      <c r="I196" s="8">
        <f t="shared" si="41"/>
        <v>0</v>
      </c>
      <c r="J196" s="8">
        <f t="shared" si="42"/>
        <v>0</v>
      </c>
      <c r="K196" s="8">
        <f t="shared" si="43"/>
        <v>0</v>
      </c>
      <c r="L196" s="9"/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8">
        <v>0</v>
      </c>
      <c r="AE196" s="8">
        <v>0</v>
      </c>
      <c r="AF196" s="10">
        <v>0</v>
      </c>
      <c r="AG196" s="10">
        <v>0</v>
      </c>
      <c r="AH196" s="10">
        <v>1E-4</v>
      </c>
      <c r="AI196" s="10">
        <v>0</v>
      </c>
      <c r="AJ196" s="10">
        <v>0</v>
      </c>
      <c r="AK196" s="10">
        <v>0</v>
      </c>
      <c r="AL196" s="10">
        <v>0</v>
      </c>
      <c r="AM196" s="8">
        <v>0</v>
      </c>
      <c r="AN196" s="10">
        <v>0</v>
      </c>
      <c r="AO196" s="10">
        <v>0</v>
      </c>
      <c r="AP196" s="10">
        <v>0</v>
      </c>
      <c r="AQ196" s="10">
        <v>0</v>
      </c>
      <c r="AR196" s="8">
        <v>0</v>
      </c>
      <c r="AS196" s="8">
        <v>0</v>
      </c>
      <c r="AT196" s="8">
        <v>0</v>
      </c>
      <c r="AU196" s="8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8">
        <v>0</v>
      </c>
      <c r="BC196" s="8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8">
        <f>VLOOKUP($A196,'15.Sep'!$Q$8:$S$1048576,3,0)</f>
        <v>0</v>
      </c>
      <c r="BT196" s="10">
        <v>0</v>
      </c>
      <c r="BU196" s="8">
        <f>VLOOKUP($A196,'17.Sep'!$Q$8:$S$1048576,3,0)</f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</row>
    <row r="197" spans="1:81" outlineLevel="1">
      <c r="A197" s="7" t="s">
        <v>83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f t="shared" si="40"/>
        <v>0</v>
      </c>
      <c r="I197" s="8">
        <f t="shared" si="41"/>
        <v>0</v>
      </c>
      <c r="J197" s="8">
        <f t="shared" si="42"/>
        <v>0</v>
      </c>
      <c r="K197" s="8">
        <f t="shared" si="43"/>
        <v>1.4285714285714287E-5</v>
      </c>
      <c r="L197" s="9"/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8">
        <v>0</v>
      </c>
      <c r="AE197" s="8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8">
        <v>0</v>
      </c>
      <c r="AN197" s="10">
        <v>0</v>
      </c>
      <c r="AO197" s="10">
        <v>0</v>
      </c>
      <c r="AP197" s="10">
        <v>0</v>
      </c>
      <c r="AQ197" s="10">
        <v>0</v>
      </c>
      <c r="AR197" s="8">
        <v>0</v>
      </c>
      <c r="AS197" s="8">
        <v>0</v>
      </c>
      <c r="AT197" s="8">
        <v>0</v>
      </c>
      <c r="AU197" s="8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8">
        <v>0</v>
      </c>
      <c r="BC197" s="8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8">
        <f>VLOOKUP($A197,'18.Sep'!$Q$8:$S$1048576,3,0)</f>
        <v>0</v>
      </c>
      <c r="BW197" s="10">
        <v>0</v>
      </c>
      <c r="BX197" s="10">
        <v>0</v>
      </c>
      <c r="BY197" s="10">
        <v>0</v>
      </c>
      <c r="BZ197" s="10">
        <v>0</v>
      </c>
      <c r="CA197" s="8">
        <f>VLOOKUP($A197,'23.Sep'!$Q$8:$S$1048576,3,0)</f>
        <v>1E-4</v>
      </c>
      <c r="CB197" s="8">
        <f>VLOOKUP($A197,'24.Sep'!$Q$8:$S$1048576,3,0)</f>
        <v>0</v>
      </c>
      <c r="CC197" s="10">
        <v>0</v>
      </c>
    </row>
    <row r="198" spans="1:81" outlineLevel="1">
      <c r="A198" s="7" t="s">
        <v>84</v>
      </c>
      <c r="B198" s="8">
        <v>0</v>
      </c>
      <c r="C198" s="8">
        <v>0</v>
      </c>
      <c r="D198" s="8">
        <v>0</v>
      </c>
      <c r="E198" s="8">
        <v>1.4285714285714287E-5</v>
      </c>
      <c r="F198" s="8">
        <v>0</v>
      </c>
      <c r="G198" s="8">
        <v>0</v>
      </c>
      <c r="H198" s="8">
        <f t="shared" si="40"/>
        <v>0</v>
      </c>
      <c r="I198" s="8">
        <f t="shared" si="41"/>
        <v>0</v>
      </c>
      <c r="J198" s="8">
        <f t="shared" si="42"/>
        <v>0</v>
      </c>
      <c r="K198" s="8">
        <f t="shared" si="43"/>
        <v>0</v>
      </c>
      <c r="L198" s="9"/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8">
        <v>0</v>
      </c>
      <c r="AE198" s="8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1E-4</v>
      </c>
      <c r="AK198" s="10">
        <v>0</v>
      </c>
      <c r="AL198" s="10">
        <v>0</v>
      </c>
      <c r="AM198" s="8">
        <v>0</v>
      </c>
      <c r="AN198" s="10">
        <v>0</v>
      </c>
      <c r="AO198" s="10">
        <v>0</v>
      </c>
      <c r="AP198" s="10">
        <v>0</v>
      </c>
      <c r="AQ198" s="10">
        <v>0</v>
      </c>
      <c r="AR198" s="8">
        <v>0</v>
      </c>
      <c r="AS198" s="8">
        <v>0</v>
      </c>
      <c r="AT198" s="8">
        <v>0</v>
      </c>
      <c r="AU198" s="8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8">
        <v>0</v>
      </c>
      <c r="BC198" s="8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8">
        <f>VLOOKUP($A198,'12.Sep'!$Q$8:$S$1048576,3,0)</f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8">
        <f>VLOOKUP($A198,'25.Sep'!$Q$8:$S$1048576,3,0)</f>
        <v>0</v>
      </c>
    </row>
    <row r="199" spans="1:81" outlineLevel="1">
      <c r="A199" s="7" t="s">
        <v>85</v>
      </c>
      <c r="B199" s="8">
        <v>0</v>
      </c>
      <c r="C199" s="8">
        <v>0</v>
      </c>
      <c r="D199" s="8">
        <v>0</v>
      </c>
      <c r="E199" s="8">
        <v>1.4285714285714287E-5</v>
      </c>
      <c r="F199" s="8">
        <v>0</v>
      </c>
      <c r="G199" s="8">
        <v>0</v>
      </c>
      <c r="H199" s="8">
        <f t="shared" si="40"/>
        <v>0</v>
      </c>
      <c r="I199" s="8">
        <f t="shared" si="41"/>
        <v>0</v>
      </c>
      <c r="J199" s="8">
        <f t="shared" si="42"/>
        <v>0</v>
      </c>
      <c r="K199" s="8">
        <f t="shared" si="43"/>
        <v>0</v>
      </c>
      <c r="L199" s="9"/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8">
        <v>0</v>
      </c>
      <c r="AE199" s="8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1E-4</v>
      </c>
      <c r="AK199" s="10">
        <v>0</v>
      </c>
      <c r="AL199" s="10">
        <v>0</v>
      </c>
      <c r="AM199" s="8">
        <v>0</v>
      </c>
      <c r="AN199" s="10">
        <v>0</v>
      </c>
      <c r="AO199" s="10">
        <v>0</v>
      </c>
      <c r="AP199" s="10">
        <v>0</v>
      </c>
      <c r="AQ199" s="10">
        <v>0</v>
      </c>
      <c r="AR199" s="8">
        <v>0</v>
      </c>
      <c r="AS199" s="8">
        <v>0</v>
      </c>
      <c r="AT199" s="8">
        <v>0</v>
      </c>
      <c r="AU199" s="8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8">
        <v>0</v>
      </c>
      <c r="BC199" s="8">
        <v>0</v>
      </c>
      <c r="BD199" s="10">
        <v>0</v>
      </c>
      <c r="BE199" s="8">
        <f>VLOOKUP($A199,'1.Sep'!$Q$8:$S$1048576,3,0)</f>
        <v>0</v>
      </c>
      <c r="BF199" s="10">
        <v>0</v>
      </c>
      <c r="BG199" s="10">
        <v>0</v>
      </c>
      <c r="BH199" s="10">
        <f>VLOOKUP($A199,'4.Sep'!$Q$8:$S$1048576,3,0)</f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8">
        <f>VLOOKUP($A199,'23.Sep'!$Q$8:$S$1048576,3,0)</f>
        <v>0</v>
      </c>
      <c r="CB199" s="10">
        <v>0</v>
      </c>
      <c r="CC199" s="10">
        <v>0</v>
      </c>
    </row>
    <row r="200" spans="1:81" outlineLevel="1">
      <c r="A200" s="7" t="s">
        <v>86</v>
      </c>
      <c r="B200" s="8">
        <v>0</v>
      </c>
      <c r="C200" s="8">
        <v>0</v>
      </c>
      <c r="D200" s="8">
        <v>1.4285714285714287E-5</v>
      </c>
      <c r="E200" s="8">
        <v>1.4285714285714287E-5</v>
      </c>
      <c r="F200" s="8">
        <v>4.2857142857142863E-5</v>
      </c>
      <c r="G200" s="8">
        <v>0</v>
      </c>
      <c r="H200" s="8">
        <f t="shared" si="40"/>
        <v>2.8571428571428574E-5</v>
      </c>
      <c r="I200" s="8">
        <f t="shared" si="41"/>
        <v>1.4285714285714287E-5</v>
      </c>
      <c r="J200" s="8">
        <f t="shared" si="42"/>
        <v>0</v>
      </c>
      <c r="K200" s="8">
        <f t="shared" si="43"/>
        <v>4.2857142857142863E-5</v>
      </c>
      <c r="L200" s="9"/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8">
        <v>0</v>
      </c>
      <c r="AE200" s="8">
        <v>1E-4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1E-4</v>
      </c>
      <c r="AM200" s="8">
        <v>0</v>
      </c>
      <c r="AN200" s="10">
        <v>0</v>
      </c>
      <c r="AO200" s="8">
        <v>0</v>
      </c>
      <c r="AP200" s="8">
        <v>0</v>
      </c>
      <c r="AQ200" s="8">
        <v>2.0000000000000001E-4</v>
      </c>
      <c r="AR200" s="8">
        <v>1E-4</v>
      </c>
      <c r="AS200" s="8">
        <v>0</v>
      </c>
      <c r="AT200" s="8">
        <v>0</v>
      </c>
      <c r="AU200" s="8">
        <v>0</v>
      </c>
      <c r="AV200" s="10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1E-4</v>
      </c>
      <c r="BC200" s="8">
        <v>0</v>
      </c>
      <c r="BD200" s="8">
        <v>0</v>
      </c>
      <c r="BE200" s="8">
        <f>VLOOKUP($A200,'1.Sep'!$Q$8:$S$1048576,3,0)</f>
        <v>1E-4</v>
      </c>
      <c r="BF200" s="10">
        <v>0</v>
      </c>
      <c r="BG200" s="8">
        <f>VLOOKUP($A200,'3.Sep'!$Q$8:$S$1048576,3,0)</f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8">
        <f>VLOOKUP($A200,'10.Sep'!$Q$8:$S$1048576,3,0)</f>
        <v>1E-4</v>
      </c>
      <c r="BO200" s="10">
        <f>VLOOKUP($A200,'11.Sep'!$Q$8:$S$1048576,3,0)</f>
        <v>0</v>
      </c>
      <c r="BP200" s="8">
        <f>VLOOKUP($A200,'12.Sep'!$Q$8:$S$1048576,3,0)</f>
        <v>0</v>
      </c>
      <c r="BQ200" s="8">
        <f>VLOOKUP($A200,'13.Sep'!$Q$8:$S$1048576,3,0)</f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8">
        <f>VLOOKUP($A200,'22.Sep'!$Q$8:$S$1048576,3,0)</f>
        <v>1E-4</v>
      </c>
      <c r="CA200" s="10">
        <v>0</v>
      </c>
      <c r="CB200" s="8">
        <f>VLOOKUP($A200,'24.Sep'!$Q$8:$S$1048576,3,0)</f>
        <v>1E-4</v>
      </c>
      <c r="CC200" s="8">
        <f>VLOOKUP($A200,'25.Sep'!$Q$8:$S$1048576,3,0)</f>
        <v>1E-4</v>
      </c>
    </row>
    <row r="201" spans="1:81" outlineLevel="1">
      <c r="A201" s="7" t="s">
        <v>87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f t="shared" si="40"/>
        <v>0</v>
      </c>
      <c r="I201" s="8">
        <f t="shared" si="41"/>
        <v>0</v>
      </c>
      <c r="J201" s="8">
        <f t="shared" si="42"/>
        <v>0</v>
      </c>
      <c r="K201" s="8">
        <f t="shared" si="43"/>
        <v>0</v>
      </c>
      <c r="L201" s="9"/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8">
        <v>0</v>
      </c>
      <c r="AE201" s="8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8">
        <v>0</v>
      </c>
      <c r="AN201" s="10">
        <v>0</v>
      </c>
      <c r="AO201" s="10">
        <v>0</v>
      </c>
      <c r="AP201" s="10">
        <v>0</v>
      </c>
      <c r="AQ201" s="10">
        <v>0</v>
      </c>
      <c r="AR201" s="8">
        <v>0</v>
      </c>
      <c r="AS201" s="8">
        <v>0</v>
      </c>
      <c r="AT201" s="8">
        <v>0</v>
      </c>
      <c r="AU201" s="8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8">
        <v>0</v>
      </c>
      <c r="BC201" s="8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8">
        <f>VLOOKUP($A201,'13.Sep'!$Q$8:$S$1048576,3,0)</f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</row>
    <row r="202" spans="1:81" outlineLevel="1">
      <c r="A202" s="7" t="s">
        <v>88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f t="shared" si="40"/>
        <v>0</v>
      </c>
      <c r="I202" s="8">
        <f t="shared" si="41"/>
        <v>0</v>
      </c>
      <c r="J202" s="8">
        <f t="shared" si="42"/>
        <v>0</v>
      </c>
      <c r="K202" s="8">
        <f t="shared" si="43"/>
        <v>0</v>
      </c>
      <c r="L202" s="9"/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8">
        <v>0</v>
      </c>
      <c r="AE202" s="8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8">
        <v>0</v>
      </c>
      <c r="AN202" s="10">
        <v>0</v>
      </c>
      <c r="AO202" s="10">
        <v>0</v>
      </c>
      <c r="AP202" s="10">
        <v>0</v>
      </c>
      <c r="AQ202" s="10">
        <v>0</v>
      </c>
      <c r="AR202" s="8">
        <v>0</v>
      </c>
      <c r="AS202" s="8">
        <v>0</v>
      </c>
      <c r="AT202" s="8">
        <v>0</v>
      </c>
      <c r="AU202" s="8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8">
        <v>0</v>
      </c>
      <c r="BC202" s="8">
        <v>0</v>
      </c>
      <c r="BD202" s="10">
        <v>0</v>
      </c>
      <c r="BE202" s="8">
        <f>VLOOKUP($A202,'1.Sep'!$Q$8:$S$1048576,3,0)</f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</row>
    <row r="203" spans="1:81" outlineLevel="1">
      <c r="A203" s="7" t="s">
        <v>89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f t="shared" si="40"/>
        <v>0</v>
      </c>
      <c r="I203" s="8">
        <f t="shared" si="41"/>
        <v>0</v>
      </c>
      <c r="J203" s="8">
        <f t="shared" si="42"/>
        <v>0</v>
      </c>
      <c r="K203" s="8">
        <f t="shared" si="43"/>
        <v>0</v>
      </c>
      <c r="L203" s="9"/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8">
        <v>0</v>
      </c>
      <c r="AE203" s="8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8">
        <v>0</v>
      </c>
      <c r="AN203" s="10">
        <v>0</v>
      </c>
      <c r="AO203" s="10">
        <v>0</v>
      </c>
      <c r="AP203" s="8">
        <v>0</v>
      </c>
      <c r="AQ203" s="10">
        <v>0</v>
      </c>
      <c r="AR203" s="8">
        <v>0</v>
      </c>
      <c r="AS203" s="8">
        <v>0</v>
      </c>
      <c r="AT203" s="8">
        <v>0</v>
      </c>
      <c r="AU203" s="8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8">
        <v>0</v>
      </c>
      <c r="BC203" s="8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</row>
    <row r="204" spans="1:81" outlineLevel="1">
      <c r="A204" s="7" t="s">
        <v>90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f t="shared" si="40"/>
        <v>0</v>
      </c>
      <c r="I204" s="8">
        <f t="shared" si="41"/>
        <v>0</v>
      </c>
      <c r="J204" s="8">
        <f t="shared" si="42"/>
        <v>0</v>
      </c>
      <c r="K204" s="8">
        <f t="shared" si="43"/>
        <v>0</v>
      </c>
      <c r="L204" s="9"/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8">
        <v>0</v>
      </c>
      <c r="AE204" s="8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8">
        <v>0</v>
      </c>
      <c r="AN204" s="10">
        <v>0</v>
      </c>
      <c r="AO204" s="10">
        <v>0</v>
      </c>
      <c r="AP204" s="10">
        <v>0</v>
      </c>
      <c r="AQ204" s="10">
        <v>0</v>
      </c>
      <c r="AR204" s="8">
        <v>0</v>
      </c>
      <c r="AS204" s="8">
        <v>0</v>
      </c>
      <c r="AT204" s="8">
        <v>0</v>
      </c>
      <c r="AU204" s="8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8">
        <v>0</v>
      </c>
      <c r="BC204" s="8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0</v>
      </c>
    </row>
    <row r="205" spans="1:81" outlineLevel="1">
      <c r="A205" s="7" t="s">
        <v>91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f t="shared" si="40"/>
        <v>0</v>
      </c>
      <c r="I205" s="8">
        <f t="shared" si="41"/>
        <v>0</v>
      </c>
      <c r="J205" s="8">
        <f t="shared" si="42"/>
        <v>0</v>
      </c>
      <c r="K205" s="8">
        <f t="shared" si="43"/>
        <v>1.4285714285714287E-5</v>
      </c>
      <c r="L205" s="9"/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8">
        <v>0</v>
      </c>
      <c r="AE205" s="8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8">
        <v>0</v>
      </c>
      <c r="AN205" s="10">
        <v>0</v>
      </c>
      <c r="AO205" s="10">
        <v>0</v>
      </c>
      <c r="AP205" s="8">
        <v>0</v>
      </c>
      <c r="AQ205" s="10">
        <v>0</v>
      </c>
      <c r="AR205" s="8">
        <v>0</v>
      </c>
      <c r="AS205" s="8">
        <v>0</v>
      </c>
      <c r="AT205" s="8">
        <v>0</v>
      </c>
      <c r="AU205" s="8">
        <v>0</v>
      </c>
      <c r="AV205" s="10">
        <v>0</v>
      </c>
      <c r="AW205" s="10">
        <v>0</v>
      </c>
      <c r="AX205" s="10">
        <v>0</v>
      </c>
      <c r="AY205" s="8">
        <v>0</v>
      </c>
      <c r="AZ205" s="10">
        <v>0</v>
      </c>
      <c r="BA205" s="10">
        <v>0</v>
      </c>
      <c r="BB205" s="8">
        <v>0</v>
      </c>
      <c r="BC205" s="8">
        <v>0</v>
      </c>
      <c r="BD205" s="10">
        <v>0</v>
      </c>
      <c r="BE205" s="10">
        <v>0</v>
      </c>
      <c r="BF205" s="10">
        <v>0</v>
      </c>
      <c r="BG205" s="8">
        <f>VLOOKUP($A205,'3.Sep'!$Q$8:$S$1048576,3,0)</f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8">
        <f>VLOOKUP($A205,'9.Sep'!$Q$8:$S$1048576,3,0)</f>
        <v>0</v>
      </c>
      <c r="BN205" s="10">
        <v>0</v>
      </c>
      <c r="BO205" s="10">
        <v>0</v>
      </c>
      <c r="BP205" s="8">
        <f>VLOOKUP($A205,'12.Sep'!$Q$8:$S$1048576,3,0)</f>
        <v>0</v>
      </c>
      <c r="BQ205" s="10">
        <v>0</v>
      </c>
      <c r="BR205" s="10">
        <v>0</v>
      </c>
      <c r="BS205" s="8">
        <f>VLOOKUP($A205,'15.Sep'!$Q$8:$S$1048576,3,0)</f>
        <v>0</v>
      </c>
      <c r="BT205" s="10">
        <v>0</v>
      </c>
      <c r="BU205" s="10">
        <v>0</v>
      </c>
      <c r="BV205" s="10">
        <v>0</v>
      </c>
      <c r="BW205" s="10">
        <v>0</v>
      </c>
      <c r="BX205" s="10">
        <v>0</v>
      </c>
      <c r="BY205" s="8">
        <f>VLOOKUP($A205,'21.Sep'!$Q$8:$S$1048576,3,0)</f>
        <v>1E-4</v>
      </c>
      <c r="BZ205" s="10">
        <v>0</v>
      </c>
      <c r="CA205" s="8">
        <f>VLOOKUP($A205,'23.Sep'!$Q$8:$S$1048576,3,0)</f>
        <v>0</v>
      </c>
      <c r="CB205" s="10">
        <v>0</v>
      </c>
      <c r="CC205" s="10">
        <v>0</v>
      </c>
    </row>
    <row r="206" spans="1:81" outlineLevel="1">
      <c r="A206" s="7" t="s">
        <v>92</v>
      </c>
      <c r="B206" s="8">
        <v>0</v>
      </c>
      <c r="C206" s="8">
        <v>0</v>
      </c>
      <c r="D206" s="8">
        <v>1.4285714285714287E-5</v>
      </c>
      <c r="E206" s="8">
        <v>4.2857142857142863E-5</v>
      </c>
      <c r="F206" s="8">
        <v>2.8571428571428574E-5</v>
      </c>
      <c r="G206" s="8">
        <v>2.8571428571428574E-5</v>
      </c>
      <c r="H206" s="8">
        <f t="shared" si="40"/>
        <v>7.1428571428571434E-5</v>
      </c>
      <c r="I206" s="8">
        <f t="shared" si="41"/>
        <v>0</v>
      </c>
      <c r="J206" s="8">
        <f t="shared" si="42"/>
        <v>1.4285714285714287E-5</v>
      </c>
      <c r="K206" s="8">
        <f t="shared" si="43"/>
        <v>4.2857142857142863E-5</v>
      </c>
      <c r="L206" s="9"/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8">
        <v>0</v>
      </c>
      <c r="AE206" s="8">
        <v>0</v>
      </c>
      <c r="AF206" s="10">
        <v>1E-4</v>
      </c>
      <c r="AG206" s="10">
        <v>1E-4</v>
      </c>
      <c r="AH206" s="10">
        <v>0</v>
      </c>
      <c r="AI206" s="10">
        <v>1E-4</v>
      </c>
      <c r="AJ206" s="10">
        <v>1E-4</v>
      </c>
      <c r="AK206" s="10">
        <v>0</v>
      </c>
      <c r="AL206" s="10">
        <v>0</v>
      </c>
      <c r="AM206" s="8">
        <v>0</v>
      </c>
      <c r="AN206" s="8">
        <v>0</v>
      </c>
      <c r="AO206" s="10">
        <v>0</v>
      </c>
      <c r="AP206" s="10">
        <v>0</v>
      </c>
      <c r="AQ206" s="8">
        <v>0</v>
      </c>
      <c r="AR206" s="8">
        <v>1E-4</v>
      </c>
      <c r="AS206" s="8">
        <v>1E-4</v>
      </c>
      <c r="AT206" s="8">
        <v>0</v>
      </c>
      <c r="AU206" s="8">
        <v>0</v>
      </c>
      <c r="AV206" s="10">
        <v>0</v>
      </c>
      <c r="AW206" s="10">
        <v>0</v>
      </c>
      <c r="AX206" s="10">
        <v>0</v>
      </c>
      <c r="AY206" s="8">
        <v>0</v>
      </c>
      <c r="AZ206" s="8">
        <v>1E-4</v>
      </c>
      <c r="BA206" s="8">
        <v>1E-4</v>
      </c>
      <c r="BB206" s="8">
        <v>1E-4</v>
      </c>
      <c r="BC206" s="8">
        <v>0</v>
      </c>
      <c r="BD206" s="8">
        <v>1E-4</v>
      </c>
      <c r="BE206" s="8">
        <f>VLOOKUP($A206,'1.Sep'!$Q$8:$S$1048576,3,0)</f>
        <v>1E-4</v>
      </c>
      <c r="BF206" s="8">
        <f>VLOOKUP($A206,'2.Sep'!$Q$8:$S$1048576,3,0)</f>
        <v>1E-4</v>
      </c>
      <c r="BG206" s="10">
        <v>0</v>
      </c>
      <c r="BH206" s="10">
        <f>VLOOKUP($A206,'4.Sep'!$Q$8:$S$1048576,3,0)</f>
        <v>1E-4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8">
        <f>VLOOKUP($A206,'10.Sep'!$Q$8:$S$1048576,3,0)</f>
        <v>0</v>
      </c>
      <c r="BO206" s="10">
        <v>0</v>
      </c>
      <c r="BP206" s="8">
        <f>VLOOKUP($A206,'12.Sep'!$Q$8:$S$1048576,3,0)</f>
        <v>0</v>
      </c>
      <c r="BQ206" s="8">
        <f>VLOOKUP($A206,'13.Sep'!$Q$8:$S$1048576,3,0)</f>
        <v>0</v>
      </c>
      <c r="BR206" s="8">
        <f>VLOOKUP($A206,'14.Sep'!$Q$8:$S$1048576,3,0)</f>
        <v>0</v>
      </c>
      <c r="BS206" s="8">
        <f>VLOOKUP($A206,'15.Sep'!$Q$8:$S$1048576,3,0)</f>
        <v>0</v>
      </c>
      <c r="BT206" s="8">
        <f>VLOOKUP($A206,'16.Sep'!$Q$8:$S$1048576,3,0)</f>
        <v>1E-4</v>
      </c>
      <c r="BU206" s="8">
        <f>VLOOKUP($A206,'17.Sep'!$Q$8:$S$1048576,3,0)</f>
        <v>0</v>
      </c>
      <c r="BV206" s="8">
        <f>VLOOKUP($A206,'18.Sep'!$Q$8:$S$1048576,3,0)</f>
        <v>0</v>
      </c>
      <c r="BW206" s="10">
        <v>0</v>
      </c>
      <c r="BX206" s="10">
        <v>0</v>
      </c>
      <c r="BY206" s="8">
        <f>VLOOKUP($A206,'21.Sep'!$Q$8:$S$1048576,3,0)</f>
        <v>1E-4</v>
      </c>
      <c r="BZ206" s="8">
        <f>VLOOKUP($A206,'22.Sep'!$Q$8:$S$1048576,3,0)</f>
        <v>1E-4</v>
      </c>
      <c r="CA206" s="8">
        <f>VLOOKUP($A206,'23.Sep'!$Q$8:$S$1048576,3,0)</f>
        <v>1E-4</v>
      </c>
      <c r="CB206" s="10">
        <v>0</v>
      </c>
      <c r="CC206" s="8">
        <f>VLOOKUP($A206,'25.Sep'!$Q$8:$S$1048576,3,0)</f>
        <v>0</v>
      </c>
    </row>
    <row r="207" spans="1:81" outlineLevel="1">
      <c r="A207" s="7" t="s">
        <v>93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f t="shared" si="40"/>
        <v>0</v>
      </c>
      <c r="I207" s="8">
        <f t="shared" si="41"/>
        <v>0</v>
      </c>
      <c r="J207" s="8">
        <f t="shared" si="42"/>
        <v>0</v>
      </c>
      <c r="K207" s="8">
        <f t="shared" si="43"/>
        <v>1.4285714285714287E-5</v>
      </c>
      <c r="L207" s="9"/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8">
        <v>0</v>
      </c>
      <c r="AE207" s="8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8">
        <v>0</v>
      </c>
      <c r="AN207" s="10">
        <v>0</v>
      </c>
      <c r="AO207" s="8">
        <v>0</v>
      </c>
      <c r="AP207" s="10">
        <v>0</v>
      </c>
      <c r="AQ207" s="10">
        <v>0</v>
      </c>
      <c r="AR207" s="8">
        <v>0</v>
      </c>
      <c r="AS207" s="8">
        <v>0</v>
      </c>
      <c r="AT207" s="8">
        <v>0</v>
      </c>
      <c r="AU207" s="8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8">
        <v>0</v>
      </c>
      <c r="BC207" s="8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f>VLOOKUP($A207,'4.Sep'!$Q$8:$S$1048576,3,0)</f>
        <v>0</v>
      </c>
      <c r="BI207" s="10">
        <v>0</v>
      </c>
      <c r="BJ207" s="8">
        <f>VLOOKUP($A207,'6.Sep'!$Q$8:$S$1048576,3,0)</f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8">
        <f>VLOOKUP($A207,'14.Sep'!$Q$8:$S$1048576,3,0)</f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8">
        <f>VLOOKUP($A207,'22.Sep'!$Q$8:$S$1048576,3,0)</f>
        <v>1E-4</v>
      </c>
      <c r="CA207" s="10">
        <v>0</v>
      </c>
      <c r="CB207" s="10">
        <v>0</v>
      </c>
      <c r="CC207" s="10">
        <v>0</v>
      </c>
    </row>
    <row r="208" spans="1:81" outlineLevel="1">
      <c r="A208" s="7" t="s">
        <v>84</v>
      </c>
      <c r="B208" s="8">
        <v>0</v>
      </c>
      <c r="C208" s="8">
        <v>0</v>
      </c>
      <c r="D208" s="8">
        <v>0</v>
      </c>
      <c r="E208" s="8">
        <v>1.4285714285714287E-5</v>
      </c>
      <c r="F208" s="8">
        <v>0</v>
      </c>
      <c r="G208" s="8">
        <v>0</v>
      </c>
      <c r="H208" s="8">
        <f t="shared" si="40"/>
        <v>0</v>
      </c>
      <c r="I208" s="8">
        <f t="shared" si="41"/>
        <v>0</v>
      </c>
      <c r="J208" s="8">
        <f t="shared" si="42"/>
        <v>0</v>
      </c>
      <c r="K208" s="8">
        <f t="shared" si="43"/>
        <v>0</v>
      </c>
      <c r="L208" s="9"/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8">
        <v>0</v>
      </c>
      <c r="AE208" s="8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1E-4</v>
      </c>
      <c r="AK208" s="10">
        <v>0</v>
      </c>
      <c r="AL208" s="10">
        <v>0</v>
      </c>
      <c r="AM208" s="8">
        <v>0</v>
      </c>
      <c r="AN208" s="10">
        <v>0</v>
      </c>
      <c r="AO208" s="10">
        <v>0</v>
      </c>
      <c r="AP208" s="10">
        <v>0</v>
      </c>
      <c r="AQ208" s="10">
        <v>0</v>
      </c>
      <c r="AR208" s="8">
        <v>0</v>
      </c>
      <c r="AS208" s="8">
        <v>0</v>
      </c>
      <c r="AT208" s="8">
        <v>0</v>
      </c>
      <c r="AU208" s="8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8">
        <v>0</v>
      </c>
      <c r="BC208" s="8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8">
        <f>VLOOKUP($A208,'12.Sep'!$Q$8:$S$1048576,3,0)</f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8">
        <f>VLOOKUP($A208,'25.Sep'!$Q$8:$S$1048576,3,0)</f>
        <v>0</v>
      </c>
    </row>
    <row r="209" spans="1:81" outlineLevel="1">
      <c r="A209" s="7" t="s">
        <v>94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f t="shared" si="40"/>
        <v>0</v>
      </c>
      <c r="I209" s="8">
        <f t="shared" si="41"/>
        <v>0</v>
      </c>
      <c r="J209" s="8">
        <f t="shared" si="42"/>
        <v>0</v>
      </c>
      <c r="K209" s="8">
        <f t="shared" si="43"/>
        <v>1.4285714285714287E-5</v>
      </c>
      <c r="L209" s="9"/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8">
        <v>0</v>
      </c>
      <c r="AE209" s="8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8">
        <v>0</v>
      </c>
      <c r="AN209" s="10">
        <v>0</v>
      </c>
      <c r="AO209" s="10">
        <v>0</v>
      </c>
      <c r="AP209" s="10">
        <v>0</v>
      </c>
      <c r="AQ209" s="10">
        <v>0</v>
      </c>
      <c r="AR209" s="8">
        <v>0</v>
      </c>
      <c r="AS209" s="8">
        <v>0</v>
      </c>
      <c r="AT209" s="8">
        <v>0</v>
      </c>
      <c r="AU209" s="8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8">
        <v>0</v>
      </c>
      <c r="BC209" s="8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10">
        <v>0</v>
      </c>
      <c r="BZ209" s="8">
        <f>VLOOKUP($A209,'22.Sep'!$Q$8:$S$1048576,3,0)</f>
        <v>1E-4</v>
      </c>
      <c r="CA209" s="10">
        <v>0</v>
      </c>
      <c r="CB209" s="10">
        <v>0</v>
      </c>
      <c r="CC209" s="10">
        <v>0</v>
      </c>
    </row>
    <row r="210" spans="1:81">
      <c r="A210" s="7" t="s">
        <v>95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f t="shared" si="40"/>
        <v>0</v>
      </c>
      <c r="I210" s="8">
        <f t="shared" si="41"/>
        <v>0</v>
      </c>
      <c r="J210" s="8">
        <f t="shared" si="42"/>
        <v>0</v>
      </c>
      <c r="K210" s="8">
        <f t="shared" si="43"/>
        <v>0</v>
      </c>
      <c r="L210" s="9"/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8">
        <v>0</v>
      </c>
      <c r="AE210" s="8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8">
        <v>0</v>
      </c>
      <c r="AN210" s="10">
        <v>0</v>
      </c>
      <c r="AO210" s="10">
        <v>0</v>
      </c>
      <c r="AP210" s="10">
        <v>0</v>
      </c>
      <c r="AQ210" s="10">
        <v>0</v>
      </c>
      <c r="AR210" s="8">
        <v>0</v>
      </c>
      <c r="AS210" s="8">
        <v>0</v>
      </c>
      <c r="AT210" s="8">
        <v>0</v>
      </c>
      <c r="AU210" s="8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8">
        <v>0</v>
      </c>
      <c r="BC210" s="8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8">
        <f>VLOOKUP($A210,'16.Sep'!$Q$8:$S$1048576,3,0)</f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</row>
    <row r="211" spans="1:81">
      <c r="A211" s="7" t="s">
        <v>96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f t="shared" si="40"/>
        <v>0</v>
      </c>
      <c r="I211" s="8">
        <f t="shared" si="41"/>
        <v>0</v>
      </c>
      <c r="J211" s="8">
        <f t="shared" si="42"/>
        <v>0</v>
      </c>
      <c r="K211" s="8">
        <f t="shared" si="43"/>
        <v>0</v>
      </c>
      <c r="L211" s="9"/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8">
        <v>0</v>
      </c>
      <c r="AE211" s="8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8">
        <v>0</v>
      </c>
      <c r="AN211" s="10">
        <v>0</v>
      </c>
      <c r="AO211" s="10">
        <v>0</v>
      </c>
      <c r="AP211" s="10">
        <v>0</v>
      </c>
      <c r="AQ211" s="10">
        <v>0</v>
      </c>
      <c r="AR211" s="8">
        <v>0</v>
      </c>
      <c r="AS211" s="8">
        <v>0</v>
      </c>
      <c r="AT211" s="8">
        <v>0</v>
      </c>
      <c r="AU211" s="8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8">
        <v>0</v>
      </c>
      <c r="BC211" s="8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</row>
    <row r="212" spans="1:81">
      <c r="A212" s="14" t="s">
        <v>70</v>
      </c>
      <c r="B212" s="12">
        <v>0</v>
      </c>
      <c r="C212" s="12">
        <v>0</v>
      </c>
      <c r="D212" s="12">
        <v>1.0571428571428572E-3</v>
      </c>
      <c r="E212" s="12">
        <v>2.9857142857142843E-3</v>
      </c>
      <c r="F212" s="12">
        <v>3.2000000000000002E-3</v>
      </c>
      <c r="G212" s="12">
        <v>1.8571428571428571E-3</v>
      </c>
      <c r="H212" s="12">
        <f t="shared" ref="H212" si="44">SUM(H187:H211)</f>
        <v>2.285714285714285E-3</v>
      </c>
      <c r="I212" s="12">
        <f t="shared" ref="I212:J212" si="45">SUM(I187:I211)</f>
        <v>2.5714285714285709E-3</v>
      </c>
      <c r="J212" s="12">
        <f t="shared" si="45"/>
        <v>2.6714285714285703E-3</v>
      </c>
      <c r="K212" s="12">
        <f t="shared" ref="K212" si="46">SUM(K187:K211)</f>
        <v>2.4857142857142842E-3</v>
      </c>
      <c r="L212" s="9"/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1.7000000000000001E-3</v>
      </c>
      <c r="AE212" s="13">
        <v>3.5999999999999995E-3</v>
      </c>
      <c r="AF212" s="13">
        <v>2.0999999999999999E-3</v>
      </c>
      <c r="AG212" s="13">
        <v>1.2000000000000001E-3</v>
      </c>
      <c r="AH212" s="13">
        <v>2.0999999999999999E-3</v>
      </c>
      <c r="AI212" s="13">
        <v>2.1999999999999997E-3</v>
      </c>
      <c r="AJ212" s="13">
        <v>3.7999999999999987E-3</v>
      </c>
      <c r="AK212" s="13">
        <v>3.5999999999999995E-3</v>
      </c>
      <c r="AL212" s="13">
        <v>3.4999999999999996E-3</v>
      </c>
      <c r="AM212" s="12">
        <v>4.5000000000000005E-3</v>
      </c>
      <c r="AN212" s="12">
        <v>4.8000000000000004E-3</v>
      </c>
      <c r="AO212" s="12">
        <v>3.5000000000000001E-3</v>
      </c>
      <c r="AP212" s="12">
        <v>2.7999999999999995E-3</v>
      </c>
      <c r="AQ212" s="12">
        <v>3.2000000000000002E-3</v>
      </c>
      <c r="AR212" s="12">
        <v>2.8999999999999994E-3</v>
      </c>
      <c r="AS212" s="12">
        <v>2.6999999999999997E-3</v>
      </c>
      <c r="AT212" s="12">
        <v>2.4999999999999996E-3</v>
      </c>
      <c r="AU212" s="12">
        <v>2E-3</v>
      </c>
      <c r="AV212" s="12">
        <v>1.6000000000000001E-3</v>
      </c>
      <c r="AW212" s="12">
        <v>1.7000000000000001E-3</v>
      </c>
      <c r="AX212" s="12">
        <v>1.9000000000000002E-3</v>
      </c>
      <c r="AY212" s="12">
        <v>1.7000000000000001E-3</v>
      </c>
      <c r="AZ212" s="12">
        <v>2E-3</v>
      </c>
      <c r="BA212" s="12">
        <v>2.0999999999999999E-3</v>
      </c>
      <c r="BB212" s="12">
        <v>1.7000000000000001E-3</v>
      </c>
      <c r="BC212" s="12">
        <v>2.3E-3</v>
      </c>
      <c r="BD212" s="12">
        <v>2.3999999999999998E-3</v>
      </c>
      <c r="BE212" s="12">
        <f t="shared" ref="BE212:CC212" si="47">SUM(BE187:BE211)</f>
        <v>2.1999999999999997E-3</v>
      </c>
      <c r="BF212" s="12">
        <f t="shared" si="47"/>
        <v>2E-3</v>
      </c>
      <c r="BG212" s="12">
        <f t="shared" si="47"/>
        <v>2.1999999999999997E-3</v>
      </c>
      <c r="BH212" s="13">
        <f t="shared" si="47"/>
        <v>3.1999999999999993E-3</v>
      </c>
      <c r="BI212" s="13">
        <f t="shared" si="47"/>
        <v>2.4999999999999996E-3</v>
      </c>
      <c r="BJ212" s="13">
        <f t="shared" si="47"/>
        <v>2.8E-3</v>
      </c>
      <c r="BK212" s="13">
        <f t="shared" si="47"/>
        <v>2.0999999999999999E-3</v>
      </c>
      <c r="BL212" s="13">
        <f t="shared" si="47"/>
        <v>2.3999999999999998E-3</v>
      </c>
      <c r="BM212" s="13">
        <f t="shared" si="47"/>
        <v>1.7000000000000001E-3</v>
      </c>
      <c r="BN212" s="13">
        <f t="shared" si="47"/>
        <v>3.5999999999999999E-3</v>
      </c>
      <c r="BO212" s="13">
        <f t="shared" si="47"/>
        <v>2.8999999999999994E-3</v>
      </c>
      <c r="BP212" s="12">
        <f t="shared" si="47"/>
        <v>2.9999999999999996E-3</v>
      </c>
      <c r="BQ212" s="12">
        <f t="shared" si="47"/>
        <v>2.8999999999999994E-3</v>
      </c>
      <c r="BR212" s="12">
        <f t="shared" si="47"/>
        <v>2.6999999999999997E-3</v>
      </c>
      <c r="BS212" s="12">
        <f t="shared" si="47"/>
        <v>3.0999999999999995E-3</v>
      </c>
      <c r="BT212" s="12">
        <f t="shared" si="47"/>
        <v>2.6999999999999993E-3</v>
      </c>
      <c r="BU212" s="12">
        <f t="shared" si="47"/>
        <v>2.2999999999999995E-3</v>
      </c>
      <c r="BV212" s="12">
        <f t="shared" si="47"/>
        <v>2E-3</v>
      </c>
      <c r="BW212" s="12">
        <f t="shared" si="47"/>
        <v>1.8000000000000002E-3</v>
      </c>
      <c r="BX212" s="12">
        <f t="shared" si="47"/>
        <v>1.6000000000000001E-3</v>
      </c>
      <c r="BY212" s="12">
        <f t="shared" si="47"/>
        <v>2.9999999999999996E-3</v>
      </c>
      <c r="BZ212" s="12">
        <f t="shared" si="47"/>
        <v>2.1999999999999997E-3</v>
      </c>
      <c r="CA212" s="12">
        <f t="shared" si="47"/>
        <v>2.6999999999999997E-3</v>
      </c>
      <c r="CB212" s="12">
        <f t="shared" si="47"/>
        <v>3.0999999999999995E-3</v>
      </c>
      <c r="CC212" s="12">
        <f t="shared" si="47"/>
        <v>2.9999999999999996E-3</v>
      </c>
    </row>
    <row r="213" spans="1:81">
      <c r="A213" s="15" t="s">
        <v>71</v>
      </c>
      <c r="B213" s="16">
        <v>54357</v>
      </c>
      <c r="C213" s="16">
        <v>115037</v>
      </c>
      <c r="D213" s="16">
        <v>186158</v>
      </c>
      <c r="E213" s="16">
        <v>140937</v>
      </c>
      <c r="F213" s="16">
        <v>219011</v>
      </c>
      <c r="G213" s="16">
        <v>212483</v>
      </c>
      <c r="H213" s="16">
        <f>SUM(BB213:BH213)</f>
        <v>221256</v>
      </c>
      <c r="I213" s="16">
        <f>SUM(BI213:BO213)</f>
        <v>174993</v>
      </c>
      <c r="J213" s="16">
        <f>SUM(BP213:BV213)</f>
        <v>279132</v>
      </c>
      <c r="K213" s="16">
        <f>SUM(BW213:CC213)</f>
        <v>175664</v>
      </c>
      <c r="L213" s="9"/>
      <c r="M213" s="17">
        <v>8046</v>
      </c>
      <c r="N213" s="17">
        <v>5922</v>
      </c>
      <c r="O213" s="17">
        <v>7494</v>
      </c>
      <c r="P213" s="17">
        <v>9978</v>
      </c>
      <c r="Q213" s="17">
        <v>11828</v>
      </c>
      <c r="R213" s="17">
        <v>11089</v>
      </c>
      <c r="S213" s="17">
        <v>14372</v>
      </c>
      <c r="T213" s="17">
        <v>9956</v>
      </c>
      <c r="U213" s="17">
        <v>14389</v>
      </c>
      <c r="V213" s="17">
        <v>2707</v>
      </c>
      <c r="W213" s="17">
        <v>8254</v>
      </c>
      <c r="X213" s="17">
        <v>38146</v>
      </c>
      <c r="Y213" s="17">
        <v>27213</v>
      </c>
      <c r="Z213" s="17">
        <v>39250</v>
      </c>
      <c r="AA213" s="17">
        <v>36620</v>
      </c>
      <c r="AB213" s="17">
        <v>34414</v>
      </c>
      <c r="AC213" s="17">
        <v>39546</v>
      </c>
      <c r="AD213" s="17">
        <v>6177</v>
      </c>
      <c r="AE213" s="17">
        <v>15089</v>
      </c>
      <c r="AF213" s="17">
        <v>15062</v>
      </c>
      <c r="AG213" s="17">
        <v>14305</v>
      </c>
      <c r="AH213" s="17">
        <v>16224</v>
      </c>
      <c r="AI213" s="17">
        <v>14650</v>
      </c>
      <c r="AJ213" s="17">
        <v>19738</v>
      </c>
      <c r="AK213" s="17">
        <v>26039</v>
      </c>
      <c r="AL213" s="17">
        <v>22904</v>
      </c>
      <c r="AM213" s="16">
        <v>27077</v>
      </c>
      <c r="AN213" s="16">
        <v>30067</v>
      </c>
      <c r="AO213" s="16">
        <v>26531</v>
      </c>
      <c r="AP213" s="16">
        <v>39091</v>
      </c>
      <c r="AQ213" s="16">
        <v>26822</v>
      </c>
      <c r="AR213" s="16">
        <v>26282</v>
      </c>
      <c r="AS213" s="16">
        <v>33496</v>
      </c>
      <c r="AT213" s="16">
        <v>36722</v>
      </c>
      <c r="AU213" s="16">
        <v>20612</v>
      </c>
      <c r="AV213" s="16">
        <v>35232</v>
      </c>
      <c r="AW213" s="16">
        <v>20208</v>
      </c>
      <c r="AX213" s="16">
        <v>31676</v>
      </c>
      <c r="AY213" s="16">
        <v>33281</v>
      </c>
      <c r="AZ213" s="16">
        <v>36506</v>
      </c>
      <c r="BA213" s="16">
        <v>34968</v>
      </c>
      <c r="BB213" s="16">
        <v>29017</v>
      </c>
      <c r="BC213" s="16">
        <v>41706</v>
      </c>
      <c r="BD213" s="16">
        <v>20850</v>
      </c>
      <c r="BE213" s="16">
        <f>'1.Sep'!$S$2</f>
        <v>38548</v>
      </c>
      <c r="BF213" s="16">
        <f>'2.Sep'!$S$2</f>
        <v>26336</v>
      </c>
      <c r="BG213" s="16">
        <f>'3.Sep'!$S$2</f>
        <v>32261</v>
      </c>
      <c r="BH213" s="17">
        <f>'4.Sep'!$S$2</f>
        <v>32538</v>
      </c>
      <c r="BI213" s="17">
        <f>'5.Sep'!$S$2</f>
        <v>24568</v>
      </c>
      <c r="BJ213" s="17">
        <f>'6.Sep'!$S$2</f>
        <v>27386</v>
      </c>
      <c r="BK213" s="17">
        <f>'7.Sep'!$S$2</f>
        <v>26406</v>
      </c>
      <c r="BL213" s="17">
        <f>'8.Sep'!$S$2</f>
        <v>22221</v>
      </c>
      <c r="BM213" s="17">
        <f>'9.Sep'!$S$2</f>
        <v>22438</v>
      </c>
      <c r="BN213" s="17">
        <f>'10.Sep'!$S$2</f>
        <v>21550</v>
      </c>
      <c r="BO213" s="17">
        <f>'11.Sep'!$S$2</f>
        <v>30424</v>
      </c>
      <c r="BP213" s="16">
        <f>'12.Sep'!$S$2</f>
        <v>27935</v>
      </c>
      <c r="BQ213" s="16">
        <f>'13.Sep'!$S$2</f>
        <v>32131</v>
      </c>
      <c r="BR213" s="16">
        <f>'14.Sep'!$S$2</f>
        <v>33109</v>
      </c>
      <c r="BS213" s="16">
        <f>'15.Sep'!$S$2</f>
        <v>43828</v>
      </c>
      <c r="BT213" s="16">
        <f>'16.Sep'!$S$2</f>
        <v>37033</v>
      </c>
      <c r="BU213" s="16">
        <f>'17.Sep'!$S$2</f>
        <v>56116</v>
      </c>
      <c r="BV213" s="16">
        <f>'18.Sep'!$S$2</f>
        <v>48980</v>
      </c>
      <c r="BW213" s="16">
        <f>'19.Sep'!$S$2</f>
        <v>33458</v>
      </c>
      <c r="BX213" s="16">
        <f>'20.Sep'!$S$2</f>
        <v>16251</v>
      </c>
      <c r="BY213" s="16">
        <f>'21.Sep'!$S$2</f>
        <v>16501</v>
      </c>
      <c r="BZ213" s="16">
        <f>'22.Sep'!$S$2</f>
        <v>12600</v>
      </c>
      <c r="CA213" s="16">
        <f>'23.Sep'!$S$2</f>
        <v>31178</v>
      </c>
      <c r="CB213" s="16">
        <f>'24.Sep'!$S$2</f>
        <v>31089</v>
      </c>
      <c r="CC213" s="16">
        <f>'25.Sep'!$S$2</f>
        <v>34587</v>
      </c>
    </row>
    <row r="214" spans="1:81">
      <c r="A214" s="15" t="s">
        <v>72</v>
      </c>
      <c r="B214" s="16">
        <v>54269</v>
      </c>
      <c r="C214" s="16">
        <v>114582</v>
      </c>
      <c r="D214" s="16">
        <v>185635</v>
      </c>
      <c r="E214" s="16">
        <v>140482</v>
      </c>
      <c r="F214" s="16">
        <v>218307</v>
      </c>
      <c r="G214" s="16">
        <v>212071</v>
      </c>
      <c r="H214" s="16">
        <f>SUM(BB214:BH214)</f>
        <v>220721</v>
      </c>
      <c r="I214" s="16">
        <f>SUM(BI214:BO214)</f>
        <v>174518</v>
      </c>
      <c r="J214" s="16">
        <f>SUM(BP214:BV214)</f>
        <v>278363</v>
      </c>
      <c r="K214" s="16">
        <f>SUM(BW214:CC214)</f>
        <v>175206</v>
      </c>
      <c r="L214" s="9"/>
      <c r="M214" s="17">
        <v>8032</v>
      </c>
      <c r="N214" s="17">
        <v>5910</v>
      </c>
      <c r="O214" s="17">
        <v>7484</v>
      </c>
      <c r="P214" s="17">
        <v>9953</v>
      </c>
      <c r="Q214" s="17">
        <v>11817</v>
      </c>
      <c r="R214" s="17">
        <v>11073</v>
      </c>
      <c r="S214" s="17">
        <v>14351</v>
      </c>
      <c r="T214" s="17">
        <v>9943</v>
      </c>
      <c r="U214" s="17">
        <v>14363</v>
      </c>
      <c r="V214" s="17">
        <v>2703</v>
      </c>
      <c r="W214" s="17">
        <v>8219</v>
      </c>
      <c r="X214" s="17">
        <v>37941</v>
      </c>
      <c r="Y214" s="17">
        <v>27062</v>
      </c>
      <c r="Z214" s="17">
        <v>39132</v>
      </c>
      <c r="AA214" s="17">
        <v>36514</v>
      </c>
      <c r="AB214" s="17">
        <v>34321</v>
      </c>
      <c r="AC214" s="17">
        <v>39432</v>
      </c>
      <c r="AD214" s="17">
        <v>6167</v>
      </c>
      <c r="AE214" s="17">
        <v>15038</v>
      </c>
      <c r="AF214" s="17">
        <v>15031</v>
      </c>
      <c r="AG214" s="17">
        <v>14288</v>
      </c>
      <c r="AH214" s="17">
        <v>16189</v>
      </c>
      <c r="AI214" s="17">
        <v>14619</v>
      </c>
      <c r="AJ214" s="17">
        <v>19671</v>
      </c>
      <c r="AK214" s="17">
        <v>25942</v>
      </c>
      <c r="AL214" s="17">
        <v>22819</v>
      </c>
      <c r="AM214" s="16">
        <v>26954</v>
      </c>
      <c r="AN214" s="16">
        <v>29921</v>
      </c>
      <c r="AO214" s="16">
        <v>26434</v>
      </c>
      <c r="AP214" s="16">
        <v>38977</v>
      </c>
      <c r="AQ214" s="16">
        <v>26733</v>
      </c>
      <c r="AR214" s="16">
        <v>26208</v>
      </c>
      <c r="AS214" s="16">
        <v>33410</v>
      </c>
      <c r="AT214" s="16">
        <v>36624</v>
      </c>
      <c r="AU214" s="16">
        <v>20566</v>
      </c>
      <c r="AV214" s="16">
        <v>35172</v>
      </c>
      <c r="AW214" s="16">
        <v>20169</v>
      </c>
      <c r="AX214" s="16">
        <v>31615</v>
      </c>
      <c r="AY214" s="16">
        <v>33223</v>
      </c>
      <c r="AZ214" s="16">
        <v>36434</v>
      </c>
      <c r="BA214" s="16">
        <v>34892</v>
      </c>
      <c r="BB214" s="16">
        <v>28963</v>
      </c>
      <c r="BC214" s="16">
        <v>41601</v>
      </c>
      <c r="BD214" s="16">
        <v>20796</v>
      </c>
      <c r="BE214" s="16">
        <f>'1.Sep'!$S$3</f>
        <v>38466</v>
      </c>
      <c r="BF214" s="16">
        <f>'2.Sep'!$S$3</f>
        <v>26279</v>
      </c>
      <c r="BG214" s="16">
        <f>'3.Sep'!$S$3</f>
        <v>32186</v>
      </c>
      <c r="BH214" s="17">
        <f>'4.Sep'!$S$3</f>
        <v>32430</v>
      </c>
      <c r="BI214" s="17">
        <f>'5.Sep'!$S$3</f>
        <v>24504</v>
      </c>
      <c r="BJ214" s="17">
        <f>'6.Sep'!$S$3</f>
        <v>27305</v>
      </c>
      <c r="BK214" s="17">
        <f>'7.Sep'!$S$3</f>
        <v>26347</v>
      </c>
      <c r="BL214" s="17">
        <f>'8.Sep'!$S$3</f>
        <v>22167</v>
      </c>
      <c r="BM214" s="17">
        <f>'9.Sep'!$S$3</f>
        <v>22392</v>
      </c>
      <c r="BN214" s="17">
        <f>'10.Sep'!$S$3</f>
        <v>21469</v>
      </c>
      <c r="BO214" s="17">
        <f>'11.Sep'!$S$3</f>
        <v>30334</v>
      </c>
      <c r="BP214" s="16">
        <f>'12.Sep'!$S$3</f>
        <v>27844</v>
      </c>
      <c r="BQ214" s="16">
        <f>'13.Sep'!$S$3</f>
        <v>32033</v>
      </c>
      <c r="BR214" s="16">
        <f>'14.Sep'!$S$3</f>
        <v>33018</v>
      </c>
      <c r="BS214" s="16">
        <f>'15.Sep'!$S$3</f>
        <v>43683</v>
      </c>
      <c r="BT214" s="16">
        <f>'16.Sep'!$S$3</f>
        <v>36930</v>
      </c>
      <c r="BU214" s="16">
        <f>'17.Sep'!$S$3</f>
        <v>55982</v>
      </c>
      <c r="BV214" s="16">
        <f>'18.Sep'!$S$3</f>
        <v>48873</v>
      </c>
      <c r="BW214" s="16">
        <f>'19.Sep'!$S$3</f>
        <v>33394</v>
      </c>
      <c r="BX214" s="16">
        <f>'20.Sep'!$S$3</f>
        <v>16227</v>
      </c>
      <c r="BY214" s="16">
        <f>'21.Sep'!$S$3</f>
        <v>16455</v>
      </c>
      <c r="BZ214" s="16">
        <f>'22.Sep'!$S$3</f>
        <v>12572</v>
      </c>
      <c r="CA214" s="16">
        <f>'23.Sep'!$S$3</f>
        <v>31090</v>
      </c>
      <c r="CB214" s="16">
        <f>'24.Sep'!$S$3</f>
        <v>30990</v>
      </c>
      <c r="CC214" s="16">
        <f>'25.Sep'!$S$3</f>
        <v>34478</v>
      </c>
    </row>
    <row r="215" spans="1:81" ht="19.5">
      <c r="A215" s="1" t="s">
        <v>138</v>
      </c>
      <c r="B215" s="18" t="s">
        <v>1</v>
      </c>
      <c r="C215" s="18" t="s">
        <v>118</v>
      </c>
      <c r="D215" s="18" t="s">
        <v>128</v>
      </c>
      <c r="E215" s="18" t="s">
        <v>144</v>
      </c>
      <c r="F215" s="18" t="s">
        <v>151</v>
      </c>
      <c r="G215" s="18" t="s">
        <v>162</v>
      </c>
      <c r="H215" s="18" t="s">
        <v>163</v>
      </c>
      <c r="I215" s="18" t="s">
        <v>168</v>
      </c>
      <c r="J215" s="18" t="s">
        <v>173</v>
      </c>
      <c r="K215" s="18" t="s">
        <v>178</v>
      </c>
      <c r="L215" s="19"/>
      <c r="M215" s="21">
        <v>44761</v>
      </c>
      <c r="N215" s="21">
        <v>44762</v>
      </c>
      <c r="O215" s="21">
        <v>44763</v>
      </c>
      <c r="P215" s="21">
        <v>44764</v>
      </c>
      <c r="Q215" s="20">
        <v>44765</v>
      </c>
      <c r="R215" s="20">
        <v>44766</v>
      </c>
      <c r="S215" s="20">
        <v>44767</v>
      </c>
      <c r="T215" s="20">
        <v>44768</v>
      </c>
      <c r="U215" s="20">
        <v>44769</v>
      </c>
      <c r="V215" s="20">
        <v>44770</v>
      </c>
      <c r="W215" s="20">
        <v>44771</v>
      </c>
      <c r="X215" s="20">
        <v>44772</v>
      </c>
      <c r="Y215" s="20">
        <v>44773</v>
      </c>
      <c r="Z215" s="20">
        <v>44774</v>
      </c>
      <c r="AA215" s="20">
        <v>44775</v>
      </c>
      <c r="AB215" s="20">
        <v>44776</v>
      </c>
      <c r="AC215" s="20">
        <v>44777</v>
      </c>
      <c r="AD215" s="20">
        <v>44778</v>
      </c>
      <c r="AE215" s="20">
        <v>44779</v>
      </c>
      <c r="AF215" s="21">
        <v>44780</v>
      </c>
      <c r="AG215" s="21">
        <v>44781</v>
      </c>
      <c r="AH215" s="21">
        <v>44782</v>
      </c>
      <c r="AI215" s="21">
        <v>44783</v>
      </c>
      <c r="AJ215" s="21">
        <v>44784</v>
      </c>
      <c r="AK215" s="21">
        <v>44785</v>
      </c>
      <c r="AL215" s="21">
        <v>44786</v>
      </c>
      <c r="AM215" s="20">
        <v>44787</v>
      </c>
      <c r="AN215" s="20">
        <v>44788</v>
      </c>
      <c r="AO215" s="20">
        <v>44789</v>
      </c>
      <c r="AP215" s="20">
        <v>44790</v>
      </c>
      <c r="AQ215" s="20">
        <v>44791</v>
      </c>
      <c r="AR215" s="20">
        <v>44792</v>
      </c>
      <c r="AS215" s="20">
        <v>44793</v>
      </c>
      <c r="AT215" s="20">
        <v>44794</v>
      </c>
      <c r="AU215" s="20">
        <v>44795</v>
      </c>
      <c r="AV215" s="20">
        <v>44796</v>
      </c>
      <c r="AW215" s="20">
        <v>44797</v>
      </c>
      <c r="AX215" s="20">
        <v>44798</v>
      </c>
      <c r="AY215" s="20">
        <v>44799</v>
      </c>
      <c r="AZ215" s="20">
        <v>44800</v>
      </c>
      <c r="BA215" s="20">
        <v>44801</v>
      </c>
      <c r="BB215" s="20">
        <v>44802</v>
      </c>
      <c r="BC215" s="20">
        <v>44803</v>
      </c>
      <c r="BD215" s="20">
        <v>44804</v>
      </c>
      <c r="BE215" s="20">
        <v>44805</v>
      </c>
      <c r="BF215" s="20">
        <v>44806</v>
      </c>
      <c r="BG215" s="20">
        <v>44807</v>
      </c>
      <c r="BH215" s="21">
        <v>44808</v>
      </c>
      <c r="BI215" s="21">
        <v>44809</v>
      </c>
      <c r="BJ215" s="21">
        <v>44810</v>
      </c>
      <c r="BK215" s="21">
        <v>44811</v>
      </c>
      <c r="BL215" s="21">
        <v>44812</v>
      </c>
      <c r="BM215" s="21">
        <v>44813</v>
      </c>
      <c r="BN215" s="21">
        <v>44814</v>
      </c>
      <c r="BO215" s="21">
        <v>44815</v>
      </c>
      <c r="BP215" s="20">
        <v>44816</v>
      </c>
      <c r="BQ215" s="20">
        <v>44817</v>
      </c>
      <c r="BR215" s="20">
        <v>44818</v>
      </c>
      <c r="BS215" s="20">
        <v>44819</v>
      </c>
      <c r="BT215" s="20">
        <v>44820</v>
      </c>
      <c r="BU215" s="20">
        <v>44821</v>
      </c>
      <c r="BV215" s="20">
        <v>44822</v>
      </c>
      <c r="BW215" s="20">
        <v>44823</v>
      </c>
      <c r="BX215" s="20">
        <v>44824</v>
      </c>
      <c r="BY215" s="20">
        <v>44825</v>
      </c>
      <c r="BZ215" s="20">
        <v>44826</v>
      </c>
      <c r="CA215" s="20">
        <v>44827</v>
      </c>
      <c r="CB215" s="20">
        <v>44828</v>
      </c>
      <c r="CC215" s="20">
        <v>44829</v>
      </c>
    </row>
    <row r="216" spans="1:81">
      <c r="A216" s="7" t="s">
        <v>2</v>
      </c>
      <c r="B216" s="8">
        <v>0</v>
      </c>
      <c r="C216" s="8">
        <v>0</v>
      </c>
      <c r="D216" s="8">
        <v>7.1428571428571434E-5</v>
      </c>
      <c r="E216" s="8">
        <v>3.8571428571428573E-4</v>
      </c>
      <c r="F216" s="8">
        <v>2.4285714285714283E-4</v>
      </c>
      <c r="G216" s="8">
        <v>3.5714285714285714E-4</v>
      </c>
      <c r="H216" s="8">
        <f>AVERAGE(BB216:BH216)</f>
        <v>2.9999999999999997E-4</v>
      </c>
      <c r="I216" s="8">
        <f>AVERAGE(BI216:BO216)</f>
        <v>2.2857142857142854E-4</v>
      </c>
      <c r="J216" s="8">
        <f>AVERAGE(BP216:BV216)</f>
        <v>2.7142857142857144E-4</v>
      </c>
      <c r="K216" s="8">
        <f>AVERAGE(BW216:CC216)</f>
        <v>2.4285714285714283E-4</v>
      </c>
      <c r="L216" s="9"/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1E-4</v>
      </c>
      <c r="AF216" s="10">
        <v>4.0000000000000002E-4</v>
      </c>
      <c r="AG216" s="10">
        <v>6.9999999999999999E-4</v>
      </c>
      <c r="AH216" s="10">
        <v>5.0000000000000001E-4</v>
      </c>
      <c r="AI216" s="10">
        <v>2.0000000000000001E-4</v>
      </c>
      <c r="AJ216" s="10">
        <v>2.9999999999999997E-4</v>
      </c>
      <c r="AK216" s="10">
        <v>4.0000000000000002E-4</v>
      </c>
      <c r="AL216" s="10">
        <v>2.9999999999999997E-4</v>
      </c>
      <c r="AM216" s="8">
        <v>2.9999999999999997E-4</v>
      </c>
      <c r="AN216" s="8">
        <v>1E-4</v>
      </c>
      <c r="AO216" s="8">
        <v>2.9999999999999997E-4</v>
      </c>
      <c r="AP216" s="8">
        <v>2.9999999999999997E-4</v>
      </c>
      <c r="AQ216" s="8">
        <v>2.0000000000000001E-4</v>
      </c>
      <c r="AR216" s="8">
        <v>2.9999999999999997E-4</v>
      </c>
      <c r="AS216" s="8">
        <v>2.9999999999999997E-4</v>
      </c>
      <c r="AT216" s="8">
        <v>2.0000000000000001E-4</v>
      </c>
      <c r="AU216" s="8">
        <v>2.9999999999999997E-4</v>
      </c>
      <c r="AV216" s="8">
        <v>4.0000000000000002E-4</v>
      </c>
      <c r="AW216" s="8">
        <v>2.9999999999999997E-4</v>
      </c>
      <c r="AX216" s="8">
        <v>4.0000000000000002E-4</v>
      </c>
      <c r="AY216" s="8">
        <v>5.0000000000000001E-4</v>
      </c>
      <c r="AZ216" s="8">
        <v>4.0000000000000002E-4</v>
      </c>
      <c r="BA216" s="8">
        <v>2.0000000000000001E-4</v>
      </c>
      <c r="BB216" s="8">
        <v>2.9999999999999997E-4</v>
      </c>
      <c r="BC216" s="8">
        <v>2.9999999999999997E-4</v>
      </c>
      <c r="BD216" s="8">
        <v>2.0000000000000001E-4</v>
      </c>
      <c r="BE216" s="8">
        <f>VLOOKUP($A216,'1.Sep'!$U$8:$W$1048576,3,0)</f>
        <v>2.0000000000000001E-4</v>
      </c>
      <c r="BF216" s="8">
        <f>VLOOKUP($A216,'2.Sep'!$U$8:$W$1048576,3,0)</f>
        <v>2.9999999999999997E-4</v>
      </c>
      <c r="BG216" s="8">
        <f>VLOOKUP($A216,'3.Sep'!$U$8:$W$1048576,3,0)</f>
        <v>4.0000000000000002E-4</v>
      </c>
      <c r="BH216" s="10">
        <f>VLOOKUP($A216,'4.Sep'!$U$8:$W$1048576,3,0)</f>
        <v>4.0000000000000002E-4</v>
      </c>
      <c r="BI216" s="10">
        <f>VLOOKUP($A216,'5.Sep'!$U$8:$W$1048576,3,0)</f>
        <v>1E-4</v>
      </c>
      <c r="BJ216" s="10">
        <f>VLOOKUP($A216,'6.Sep'!$U$8:$W$1048576,3,0)</f>
        <v>2.9999999999999997E-4</v>
      </c>
      <c r="BK216" s="10">
        <f>VLOOKUP($A216,'7.Sep'!$U$8:$W$1048576,3,0)</f>
        <v>2.9999999999999997E-4</v>
      </c>
      <c r="BL216" s="10">
        <f>VLOOKUP($A216,'8.Sep'!$U$8:$W$1048576,3,0)</f>
        <v>2.9999999999999997E-4</v>
      </c>
      <c r="BM216" s="10">
        <f>VLOOKUP($A216,'9.Sep'!$U$8:$W$1048576,3,0)</f>
        <v>1E-4</v>
      </c>
      <c r="BN216" s="10">
        <f>VLOOKUP($A216,'10.Sep'!$U$8:$W$1048576,3,0)</f>
        <v>2.9999999999999997E-4</v>
      </c>
      <c r="BO216" s="10">
        <f>VLOOKUP($A216,'11.Sep'!$U$8:$W$1048576,3,0)</f>
        <v>2.0000000000000001E-4</v>
      </c>
      <c r="BP216" s="8">
        <f>VLOOKUP($A216,'12.Sep'!$U$8:$W$1048576,3,0)</f>
        <v>2.9999999999999997E-4</v>
      </c>
      <c r="BQ216" s="8">
        <f>VLOOKUP($A216,'13.Sep'!$U$8:$W$1048576,3,0)</f>
        <v>2.0000000000000001E-4</v>
      </c>
      <c r="BR216" s="8">
        <f>VLOOKUP($A216,'14.Sep'!$U$8:$W$1048576,3,0)</f>
        <v>4.0000000000000002E-4</v>
      </c>
      <c r="BS216" s="8">
        <f>VLOOKUP($A216,'15.Sep'!$U$8:$W$1048576,3,0)</f>
        <v>2.9999999999999997E-4</v>
      </c>
      <c r="BT216" s="8">
        <f>VLOOKUP($A216,'16.Sep'!$U$8:$W$1048576,3,0)</f>
        <v>2.9999999999999997E-4</v>
      </c>
      <c r="BU216" s="8">
        <f>VLOOKUP($A216,'17.Sep'!$U$8:$W$1048576,3,0)</f>
        <v>2.0000000000000001E-4</v>
      </c>
      <c r="BV216" s="8">
        <f>VLOOKUP($A216,'18.Sep'!$U$8:$W$1048576,3,0)</f>
        <v>2.0000000000000001E-4</v>
      </c>
      <c r="BW216" s="8">
        <f>VLOOKUP($A216,'19.Sep'!$U$8:$W$1048576,3,0)</f>
        <v>2.9999999999999997E-4</v>
      </c>
      <c r="BX216" s="8">
        <f>VLOOKUP($A216,'20.Sep'!$U$8:$W$1048576,3,0)</f>
        <v>1E-4</v>
      </c>
      <c r="BY216" s="8">
        <f>VLOOKUP($A216,'21.Sep'!$U$8:$W$1048576,3,0)</f>
        <v>2.9999999999999997E-4</v>
      </c>
      <c r="BZ216" s="8">
        <f>VLOOKUP($A216,'22.Sep'!$U$8:$W$1048576,3,0)</f>
        <v>4.0000000000000002E-4</v>
      </c>
      <c r="CA216" s="8">
        <f>VLOOKUP($A216,'23.Sep'!$U$8:$W$1048576,3,0)</f>
        <v>2.0000000000000001E-4</v>
      </c>
      <c r="CB216" s="8">
        <f>VLOOKUP($A216,'24.Sep'!$U$8:$W$1048576,3,0)</f>
        <v>2.9999999999999997E-4</v>
      </c>
      <c r="CC216" s="8">
        <f>VLOOKUP($A216,'25.Sep'!$U$8:$W$1048576,3,0)</f>
        <v>1E-4</v>
      </c>
    </row>
    <row r="217" spans="1:81">
      <c r="A217" s="7" t="s">
        <v>98</v>
      </c>
      <c r="B217" s="8">
        <v>0</v>
      </c>
      <c r="C217" s="8">
        <v>0</v>
      </c>
      <c r="D217" s="8">
        <v>1.4285714285714287E-4</v>
      </c>
      <c r="E217" s="8">
        <v>2.0000000000000004E-4</v>
      </c>
      <c r="F217" s="8">
        <v>2.0000000000000001E-4</v>
      </c>
      <c r="G217" s="8">
        <v>2.0000000000000004E-4</v>
      </c>
      <c r="H217" s="8">
        <f t="shared" ref="H217:H222" si="48">AVERAGE(BB217:BH217)</f>
        <v>1.7142857142857145E-4</v>
      </c>
      <c r="I217" s="8">
        <f t="shared" ref="I217:I222" si="49">AVERAGE(BI217:BO217)</f>
        <v>2.2857142857142862E-4</v>
      </c>
      <c r="J217" s="8">
        <f t="shared" ref="J217:J222" si="50">AVERAGE(BP217:BV217)</f>
        <v>2.142857142857143E-4</v>
      </c>
      <c r="K217" s="8">
        <f t="shared" ref="K217:K222" si="51">AVERAGE(BW217:CC217)</f>
        <v>1.7142857142857145E-4</v>
      </c>
      <c r="L217" s="9"/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2.0000000000000001E-4</v>
      </c>
      <c r="AF217" s="10">
        <v>8.0000000000000004E-4</v>
      </c>
      <c r="AG217" s="10">
        <v>1E-4</v>
      </c>
      <c r="AH217" s="10">
        <v>2.0000000000000001E-4</v>
      </c>
      <c r="AI217" s="10">
        <v>0</v>
      </c>
      <c r="AJ217" s="10">
        <v>1E-4</v>
      </c>
      <c r="AK217" s="10">
        <v>6.9999999999999999E-4</v>
      </c>
      <c r="AL217" s="10">
        <v>2.0000000000000001E-4</v>
      </c>
      <c r="AM217" s="8">
        <v>1E-4</v>
      </c>
      <c r="AN217" s="8">
        <v>1E-4</v>
      </c>
      <c r="AO217" s="8">
        <v>2.0000000000000001E-4</v>
      </c>
      <c r="AP217" s="8">
        <v>2.0000000000000001E-4</v>
      </c>
      <c r="AQ217" s="8">
        <v>2.0000000000000001E-4</v>
      </c>
      <c r="AR217" s="8">
        <v>2.0000000000000001E-4</v>
      </c>
      <c r="AS217" s="8">
        <v>4.0000000000000002E-4</v>
      </c>
      <c r="AT217" s="8">
        <v>1E-4</v>
      </c>
      <c r="AU217" s="8">
        <v>2.0000000000000001E-4</v>
      </c>
      <c r="AV217" s="8">
        <v>2.9999999999999997E-4</v>
      </c>
      <c r="AW217" s="8">
        <v>2.0000000000000001E-4</v>
      </c>
      <c r="AX217" s="8">
        <v>2.0000000000000001E-4</v>
      </c>
      <c r="AY217" s="8">
        <v>2.0000000000000001E-4</v>
      </c>
      <c r="AZ217" s="8">
        <v>1E-4</v>
      </c>
      <c r="BA217" s="8">
        <v>2.0000000000000001E-4</v>
      </c>
      <c r="BB217" s="8">
        <v>2.0000000000000001E-4</v>
      </c>
      <c r="BC217" s="8">
        <v>1E-4</v>
      </c>
      <c r="BD217" s="8">
        <v>2.0000000000000001E-4</v>
      </c>
      <c r="BE217" s="8">
        <f>VLOOKUP($A217,'1.Sep'!$U$8:$W$1048576,3,0)</f>
        <v>2.0000000000000001E-4</v>
      </c>
      <c r="BF217" s="8">
        <f>VLOOKUP($A217,'2.Sep'!$U$8:$W$1048576,3,0)</f>
        <v>2.9999999999999997E-4</v>
      </c>
      <c r="BG217" s="8">
        <f>VLOOKUP($A217,'3.Sep'!$U$8:$W$1048576,3,0)</f>
        <v>1E-4</v>
      </c>
      <c r="BH217" s="10">
        <f>VLOOKUP($A217,'4.Sep'!$U$8:$W$1048576,3,0)</f>
        <v>1E-4</v>
      </c>
      <c r="BI217" s="10">
        <f>VLOOKUP($A217,'5.Sep'!$U$8:$W$1048576,3,0)</f>
        <v>4.0000000000000002E-4</v>
      </c>
      <c r="BJ217" s="10">
        <f>VLOOKUP($A217,'6.Sep'!$U$8:$W$1048576,3,0)</f>
        <v>5.0000000000000001E-4</v>
      </c>
      <c r="BK217" s="10">
        <v>0</v>
      </c>
      <c r="BL217" s="10">
        <f>VLOOKUP($A217,'8.Sep'!$U$8:$W$1048576,3,0)</f>
        <v>2.0000000000000001E-4</v>
      </c>
      <c r="BM217" s="10">
        <f>VLOOKUP($A217,'9.Sep'!$U$8:$W$1048576,3,0)</f>
        <v>2.0000000000000001E-4</v>
      </c>
      <c r="BN217" s="10">
        <f>VLOOKUP($A217,'10.Sep'!$U$8:$W$1048576,3,0)</f>
        <v>1E-4</v>
      </c>
      <c r="BO217" s="10">
        <f>VLOOKUP($A217,'11.Sep'!$U$8:$W$1048576,3,0)</f>
        <v>2.0000000000000001E-4</v>
      </c>
      <c r="BP217" s="8">
        <f>VLOOKUP($A217,'12.Sep'!$U$8:$W$1048576,3,0)</f>
        <v>2.0000000000000001E-4</v>
      </c>
      <c r="BQ217" s="8">
        <f>VLOOKUP($A217,'13.Sep'!$U$8:$W$1048576,3,0)</f>
        <v>2.0000000000000001E-4</v>
      </c>
      <c r="BR217" s="8">
        <f>VLOOKUP($A217,'14.Sep'!$U$8:$W$1048576,3,0)</f>
        <v>2.0000000000000001E-4</v>
      </c>
      <c r="BS217" s="8">
        <f>VLOOKUP($A217,'15.Sep'!$U$8:$W$1048576,3,0)</f>
        <v>2.0000000000000001E-4</v>
      </c>
      <c r="BT217" s="8">
        <f>VLOOKUP($A217,'16.Sep'!$U$8:$W$1048576,3,0)</f>
        <v>2.0000000000000001E-4</v>
      </c>
      <c r="BU217" s="8">
        <f>VLOOKUP($A217,'17.Sep'!$U$8:$W$1048576,3,0)</f>
        <v>2.9999999999999997E-4</v>
      </c>
      <c r="BV217" s="8">
        <f>VLOOKUP($A217,'18.Sep'!$U$8:$W$1048576,3,0)</f>
        <v>2.0000000000000001E-4</v>
      </c>
      <c r="BW217" s="8">
        <f>VLOOKUP($A217,'19.Sep'!$U$8:$W$1048576,3,0)</f>
        <v>1E-4</v>
      </c>
      <c r="BX217" s="8">
        <f>VLOOKUP($A217,'20.Sep'!$U$8:$W$1048576,3,0)</f>
        <v>2.0000000000000001E-4</v>
      </c>
      <c r="BY217" s="8">
        <f>VLOOKUP($A217,'21.Sep'!$U$8:$W$1048576,3,0)</f>
        <v>2.0000000000000001E-4</v>
      </c>
      <c r="BZ217" s="8">
        <f>VLOOKUP($A217,'22.Sep'!$U$8:$W$1048576,3,0)</f>
        <v>1E-4</v>
      </c>
      <c r="CA217" s="8">
        <f>VLOOKUP($A217,'23.Sep'!$U$8:$W$1048576,3,0)</f>
        <v>1E-4</v>
      </c>
      <c r="CB217" s="8">
        <f>VLOOKUP($A217,'24.Sep'!$U$8:$W$1048576,3,0)</f>
        <v>2.9999999999999997E-4</v>
      </c>
      <c r="CC217" s="8">
        <f>VLOOKUP($A217,'25.Sep'!$U$8:$W$1048576,3,0)</f>
        <v>2.0000000000000001E-4</v>
      </c>
    </row>
    <row r="218" spans="1:81">
      <c r="A218" s="7" t="s">
        <v>99</v>
      </c>
      <c r="B218" s="8">
        <v>0</v>
      </c>
      <c r="C218" s="8">
        <v>0</v>
      </c>
      <c r="D218" s="8">
        <v>1.1428571428571427E-4</v>
      </c>
      <c r="E218" s="8">
        <v>2.1428571428571433E-4</v>
      </c>
      <c r="F218" s="8">
        <v>1.8571428571428574E-4</v>
      </c>
      <c r="G218" s="8">
        <v>2.0000000000000004E-4</v>
      </c>
      <c r="H218" s="8">
        <f t="shared" si="48"/>
        <v>2.1428571428571433E-4</v>
      </c>
      <c r="I218" s="8">
        <f t="shared" si="49"/>
        <v>1.1428571428571427E-4</v>
      </c>
      <c r="J218" s="8">
        <f t="shared" si="50"/>
        <v>1.285714285714286E-4</v>
      </c>
      <c r="K218" s="8">
        <f t="shared" si="51"/>
        <v>1.0000000000000002E-4</v>
      </c>
      <c r="L218" s="9"/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1E-4</v>
      </c>
      <c r="AE218" s="10">
        <v>2.9999999999999997E-4</v>
      </c>
      <c r="AF218" s="10">
        <v>4.0000000000000002E-4</v>
      </c>
      <c r="AG218" s="10">
        <v>2.0000000000000001E-4</v>
      </c>
      <c r="AH218" s="10">
        <v>4.0000000000000002E-4</v>
      </c>
      <c r="AI218" s="10">
        <v>4.0000000000000002E-4</v>
      </c>
      <c r="AJ218" s="10">
        <v>2.0000000000000001E-4</v>
      </c>
      <c r="AK218" s="10">
        <v>2.0000000000000001E-4</v>
      </c>
      <c r="AL218" s="10">
        <v>0</v>
      </c>
      <c r="AM218" s="8">
        <v>1E-4</v>
      </c>
      <c r="AN218" s="8">
        <v>1E-4</v>
      </c>
      <c r="AO218" s="8">
        <v>2.9999999999999997E-4</v>
      </c>
      <c r="AP218" s="8">
        <v>2.0000000000000001E-4</v>
      </c>
      <c r="AQ218" s="8">
        <v>1E-4</v>
      </c>
      <c r="AR218" s="8">
        <v>2.9999999999999997E-4</v>
      </c>
      <c r="AS218" s="8">
        <v>2.0000000000000001E-4</v>
      </c>
      <c r="AT218" s="8">
        <v>1E-4</v>
      </c>
      <c r="AU218" s="8">
        <v>2.9999999999999997E-4</v>
      </c>
      <c r="AV218" s="8">
        <v>2.9999999999999997E-4</v>
      </c>
      <c r="AW218" s="8">
        <v>1E-4</v>
      </c>
      <c r="AX218" s="8">
        <v>2.0000000000000001E-4</v>
      </c>
      <c r="AY218" s="8">
        <v>2.0000000000000001E-4</v>
      </c>
      <c r="AZ218" s="8">
        <v>1E-4</v>
      </c>
      <c r="BA218" s="8">
        <v>2.0000000000000001E-4</v>
      </c>
      <c r="BB218" s="8">
        <v>4.0000000000000002E-4</v>
      </c>
      <c r="BC218" s="8">
        <v>1E-4</v>
      </c>
      <c r="BD218" s="8">
        <v>2.9999999999999997E-4</v>
      </c>
      <c r="BE218" s="8">
        <f>VLOOKUP($A218,'1.Sep'!$U$8:$W$1048576,3,0)</f>
        <v>2.0000000000000001E-4</v>
      </c>
      <c r="BF218" s="8">
        <f>VLOOKUP($A218,'2.Sep'!$U$8:$W$1048576,3,0)</f>
        <v>1E-4</v>
      </c>
      <c r="BG218" s="8">
        <f>VLOOKUP($A218,'3.Sep'!$U$8:$W$1048576,3,0)</f>
        <v>2.0000000000000001E-4</v>
      </c>
      <c r="BH218" s="10">
        <f>VLOOKUP($A218,'4.Sep'!$U$8:$W$1048576,3,0)</f>
        <v>2.0000000000000001E-4</v>
      </c>
      <c r="BI218" s="10">
        <f>VLOOKUP($A218,'5.Sep'!$U$8:$W$1048576,3,0)</f>
        <v>1E-4</v>
      </c>
      <c r="BJ218" s="10">
        <f>VLOOKUP($A218,'6.Sep'!$U$8:$W$1048576,3,0)</f>
        <v>2.0000000000000001E-4</v>
      </c>
      <c r="BK218" s="10">
        <f>VLOOKUP($A218,'7.Sep'!$U$8:$W$1048576,3,0)</f>
        <v>1E-4</v>
      </c>
      <c r="BL218" s="10">
        <f>VLOOKUP($A218,'8.Sep'!$U$8:$W$1048576,3,0)</f>
        <v>0</v>
      </c>
      <c r="BM218" s="10">
        <f>VLOOKUP($A218,'9.Sep'!$U$8:$W$1048576,3,0)</f>
        <v>0</v>
      </c>
      <c r="BN218" s="10">
        <f>VLOOKUP($A218,'10.Sep'!$U$8:$W$1048576,3,0)</f>
        <v>1E-4</v>
      </c>
      <c r="BO218" s="10">
        <f>VLOOKUP($A218,'11.Sep'!$U$8:$W$1048576,3,0)</f>
        <v>2.9999999999999997E-4</v>
      </c>
      <c r="BP218" s="8">
        <f>VLOOKUP($A218,'12.Sep'!$U$8:$W$1048576,3,0)</f>
        <v>2.0000000000000001E-4</v>
      </c>
      <c r="BQ218" s="8">
        <f>VLOOKUP($A218,'13.Sep'!$U$8:$W$1048576,3,0)</f>
        <v>2.0000000000000001E-4</v>
      </c>
      <c r="BR218" s="8">
        <f>VLOOKUP($A218,'14.Sep'!$U$8:$W$1048576,3,0)</f>
        <v>1E-4</v>
      </c>
      <c r="BS218" s="8">
        <f>VLOOKUP($A218,'15.Sep'!$U$8:$W$1048576,3,0)</f>
        <v>1E-4</v>
      </c>
      <c r="BT218" s="8">
        <f>VLOOKUP($A218,'16.Sep'!$U$8:$W$1048576,3,0)</f>
        <v>1E-4</v>
      </c>
      <c r="BU218" s="8">
        <f>VLOOKUP($A218,'17.Sep'!$U$8:$W$1048576,3,0)</f>
        <v>1E-4</v>
      </c>
      <c r="BV218" s="8">
        <f>VLOOKUP($A218,'18.Sep'!$U$8:$W$1048576,3,0)</f>
        <v>1E-4</v>
      </c>
      <c r="BW218" s="8">
        <f>VLOOKUP($A218,'19.Sep'!$U$8:$W$1048576,3,0)</f>
        <v>2.0000000000000001E-4</v>
      </c>
      <c r="BX218" s="8">
        <f>VLOOKUP($A218,'20.Sep'!$U$8:$W$1048576,3,0)</f>
        <v>1E-4</v>
      </c>
      <c r="BY218" s="8">
        <f>VLOOKUP($A218,'21.Sep'!$U$8:$W$1048576,3,0)</f>
        <v>2.9999999999999997E-4</v>
      </c>
      <c r="BZ218" s="8">
        <v>0</v>
      </c>
      <c r="CA218" s="8">
        <v>0</v>
      </c>
      <c r="CB218" s="8">
        <f>VLOOKUP($A218,'24.Sep'!$U$8:$W$1048576,3,0)</f>
        <v>0</v>
      </c>
      <c r="CC218" s="8">
        <f>VLOOKUP($A218,'25.Sep'!$U$8:$W$1048576,3,0)</f>
        <v>1E-4</v>
      </c>
    </row>
    <row r="219" spans="1:81">
      <c r="A219" s="7" t="s">
        <v>100</v>
      </c>
      <c r="B219" s="8">
        <v>0</v>
      </c>
      <c r="C219" s="8">
        <v>0</v>
      </c>
      <c r="D219" s="8">
        <v>2.8571428571428574E-5</v>
      </c>
      <c r="E219" s="8">
        <v>1.4285714285714287E-5</v>
      </c>
      <c r="F219" s="8">
        <v>0</v>
      </c>
      <c r="G219" s="8">
        <v>2.8571428571428574E-5</v>
      </c>
      <c r="H219" s="8">
        <f t="shared" si="48"/>
        <v>0</v>
      </c>
      <c r="I219" s="8">
        <f t="shared" si="49"/>
        <v>0</v>
      </c>
      <c r="J219" s="8">
        <f t="shared" si="50"/>
        <v>0</v>
      </c>
      <c r="K219" s="8">
        <f t="shared" si="51"/>
        <v>4.2857142857142863E-5</v>
      </c>
      <c r="L219" s="9"/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1E-4</v>
      </c>
      <c r="AF219" s="10">
        <v>1E-4</v>
      </c>
      <c r="AG219" s="10">
        <v>0</v>
      </c>
      <c r="AH219" s="10">
        <v>1E-4</v>
      </c>
      <c r="AI219" s="10">
        <v>0</v>
      </c>
      <c r="AJ219" s="10">
        <v>0</v>
      </c>
      <c r="AK219" s="10">
        <v>0</v>
      </c>
      <c r="AL219" s="10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1E-4</v>
      </c>
      <c r="AV219" s="8">
        <v>0</v>
      </c>
      <c r="AW219" s="8">
        <v>1E-4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f>VLOOKUP($A219,'1.Sep'!$U$8:$W$1048576,3,0)</f>
        <v>0</v>
      </c>
      <c r="BF219" s="10">
        <v>0</v>
      </c>
      <c r="BG219" s="8">
        <f>VLOOKUP($A219,'3.Sep'!$U$8:$W$1048576,3,0)</f>
        <v>0</v>
      </c>
      <c r="BH219" s="10">
        <f>VLOOKUP($A219,'4.Sep'!$U$8:$W$1048576,3,0)</f>
        <v>0</v>
      </c>
      <c r="BI219" s="10">
        <f>VLOOKUP($A219,'5.Sep'!$U$8:$W$1048576,3,0)</f>
        <v>0</v>
      </c>
      <c r="BJ219" s="10">
        <f>VLOOKUP($A219,'6.Sep'!$U$8:$W$1048576,3,0)</f>
        <v>0</v>
      </c>
      <c r="BK219" s="10">
        <f>VLOOKUP($A219,'7.Sep'!$U$8:$W$1048576,3,0)</f>
        <v>0</v>
      </c>
      <c r="BL219" s="10">
        <f>VLOOKUP($A219,'8.Sep'!$U$8:$W$1048576,3,0)</f>
        <v>0</v>
      </c>
      <c r="BM219" s="10">
        <f>VLOOKUP($A219,'9.Sep'!$U$8:$W$1048576,3,0)</f>
        <v>0</v>
      </c>
      <c r="BN219" s="10">
        <f>VLOOKUP($A219,'10.Sep'!$U$8:$W$1048576,3,0)</f>
        <v>0</v>
      </c>
      <c r="BO219" s="10">
        <f>VLOOKUP($A219,'11.Sep'!$U$8:$W$1048576,3,0)</f>
        <v>0</v>
      </c>
      <c r="BP219" s="10">
        <v>0</v>
      </c>
      <c r="BQ219" s="8">
        <f>VLOOKUP($A219,'13.Sep'!$U$8:$W$1048576,3,0)</f>
        <v>0</v>
      </c>
      <c r="BR219" s="10">
        <v>0</v>
      </c>
      <c r="BS219" s="10">
        <v>0</v>
      </c>
      <c r="BT219" s="8">
        <f>VLOOKUP($A219,'16.Sep'!$U$8:$W$1048576,3,0)</f>
        <v>0</v>
      </c>
      <c r="BU219" s="8">
        <f>VLOOKUP($A219,'17.Sep'!$U$8:$W$1048576,3,0)</f>
        <v>0</v>
      </c>
      <c r="BV219" s="8">
        <f>VLOOKUP($A219,'18.Sep'!$U$8:$W$1048576,3,0)</f>
        <v>0</v>
      </c>
      <c r="BW219" s="8">
        <f>VLOOKUP($A219,'19.Sep'!$U$8:$W$1048576,3,0)</f>
        <v>0</v>
      </c>
      <c r="BX219" s="8">
        <f>VLOOKUP($A219,'20.Sep'!$U$8:$W$1048576,3,0)</f>
        <v>1E-4</v>
      </c>
      <c r="BY219" s="8">
        <f>VLOOKUP($A219,'21.Sep'!$U$8:$W$1048576,3,0)</f>
        <v>1E-4</v>
      </c>
      <c r="BZ219" s="8">
        <f>VLOOKUP($A219,'22.Sep'!$U$8:$W$1048576,3,0)</f>
        <v>1E-4</v>
      </c>
      <c r="CA219" s="8">
        <f>VLOOKUP($A219,'23.Sep'!$U$8:$W$1048576,3,0)</f>
        <v>0</v>
      </c>
      <c r="CB219" s="8">
        <f>VLOOKUP($A219,'24.Sep'!$U$8:$W$1048576,3,0)</f>
        <v>0</v>
      </c>
      <c r="CC219" s="8">
        <f>VLOOKUP($A219,'25.Sep'!$U$8:$W$1048576,3,0)</f>
        <v>0</v>
      </c>
    </row>
    <row r="220" spans="1:81">
      <c r="A220" s="7" t="s">
        <v>101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f t="shared" si="48"/>
        <v>0</v>
      </c>
      <c r="I220" s="8">
        <f t="shared" si="49"/>
        <v>0</v>
      </c>
      <c r="J220" s="8">
        <f t="shared" si="50"/>
        <v>0</v>
      </c>
      <c r="K220" s="8">
        <f t="shared" si="51"/>
        <v>0</v>
      </c>
      <c r="L220" s="9"/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8">
        <v>0</v>
      </c>
      <c r="AN220" s="10">
        <v>0</v>
      </c>
      <c r="AO220" s="8">
        <v>0</v>
      </c>
      <c r="AP220" s="10">
        <v>0</v>
      </c>
      <c r="AQ220" s="8">
        <v>0</v>
      </c>
      <c r="AR220" s="10">
        <v>0</v>
      </c>
      <c r="AS220" s="10">
        <v>0</v>
      </c>
      <c r="AT220" s="10">
        <v>0</v>
      </c>
      <c r="AU220" s="8">
        <v>0</v>
      </c>
      <c r="AV220" s="10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8">
        <v>0</v>
      </c>
      <c r="BR220" s="10">
        <v>0</v>
      </c>
      <c r="BS220" s="10">
        <v>0</v>
      </c>
      <c r="BT220" s="8">
        <v>0</v>
      </c>
      <c r="BU220" s="8">
        <v>0</v>
      </c>
      <c r="BV220" s="8">
        <v>0</v>
      </c>
      <c r="BW220" s="10">
        <v>0</v>
      </c>
      <c r="BX220" s="8">
        <v>0</v>
      </c>
      <c r="BY220" s="8">
        <v>0</v>
      </c>
      <c r="BZ220" s="8">
        <v>0</v>
      </c>
      <c r="CA220" s="8">
        <v>0</v>
      </c>
      <c r="CB220" s="8">
        <v>0</v>
      </c>
      <c r="CC220" s="8">
        <v>0</v>
      </c>
    </row>
    <row r="221" spans="1:81">
      <c r="A221" s="7" t="s">
        <v>102</v>
      </c>
      <c r="B221" s="8">
        <v>0</v>
      </c>
      <c r="C221" s="8">
        <v>0</v>
      </c>
      <c r="D221" s="8">
        <v>5.7142857142857148E-5</v>
      </c>
      <c r="E221" s="8">
        <v>1E-4</v>
      </c>
      <c r="F221" s="8">
        <v>7.1428571428571434E-5</v>
      </c>
      <c r="G221" s="8">
        <v>1.7142857142857145E-4</v>
      </c>
      <c r="H221" s="8">
        <f t="shared" si="48"/>
        <v>1.142857142857143E-4</v>
      </c>
      <c r="I221" s="8">
        <f t="shared" si="49"/>
        <v>1.2857142857142858E-4</v>
      </c>
      <c r="J221" s="8">
        <f t="shared" si="50"/>
        <v>8.5714285714285726E-5</v>
      </c>
      <c r="K221" s="8">
        <f t="shared" si="51"/>
        <v>1.285714285714286E-4</v>
      </c>
      <c r="L221" s="9"/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1E-4</v>
      </c>
      <c r="AE221" s="10">
        <v>2.0000000000000001E-4</v>
      </c>
      <c r="AF221" s="10">
        <v>1E-4</v>
      </c>
      <c r="AG221" s="10">
        <v>1E-4</v>
      </c>
      <c r="AH221" s="10">
        <v>1E-4</v>
      </c>
      <c r="AI221" s="10">
        <v>1E-4</v>
      </c>
      <c r="AJ221" s="10">
        <v>2.0000000000000001E-4</v>
      </c>
      <c r="AK221" s="10">
        <v>2.0000000000000001E-4</v>
      </c>
      <c r="AL221" s="10">
        <v>0</v>
      </c>
      <c r="AM221" s="8">
        <v>0</v>
      </c>
      <c r="AN221" s="8">
        <v>1E-4</v>
      </c>
      <c r="AO221" s="8">
        <v>0</v>
      </c>
      <c r="AP221" s="8">
        <v>2.0000000000000001E-4</v>
      </c>
      <c r="AQ221" s="8">
        <v>0</v>
      </c>
      <c r="AR221" s="8">
        <v>1E-4</v>
      </c>
      <c r="AS221" s="8">
        <v>0</v>
      </c>
      <c r="AT221" s="8">
        <v>1E-4</v>
      </c>
      <c r="AU221" s="8">
        <v>2.0000000000000001E-4</v>
      </c>
      <c r="AV221" s="8">
        <v>1E-4</v>
      </c>
      <c r="AW221" s="8">
        <v>2.0000000000000001E-4</v>
      </c>
      <c r="AX221" s="8">
        <v>2.0000000000000001E-4</v>
      </c>
      <c r="AY221" s="8">
        <v>2.0000000000000001E-4</v>
      </c>
      <c r="AZ221" s="8">
        <v>2.0000000000000001E-4</v>
      </c>
      <c r="BA221" s="8">
        <v>1E-4</v>
      </c>
      <c r="BB221" s="8">
        <v>1E-4</v>
      </c>
      <c r="BC221" s="8">
        <v>1E-4</v>
      </c>
      <c r="BD221" s="8">
        <v>1E-4</v>
      </c>
      <c r="BE221" s="8">
        <f>VLOOKUP($A221,'1.Sep'!$U$8:$W$1048576,3,0)</f>
        <v>1E-4</v>
      </c>
      <c r="BF221" s="8">
        <f>VLOOKUP($A221,'2.Sep'!$U$8:$W$1048576,3,0)</f>
        <v>1E-4</v>
      </c>
      <c r="BG221" s="8">
        <f>VLOOKUP($A221,'3.Sep'!$U$8:$W$1048576,3,0)</f>
        <v>1E-4</v>
      </c>
      <c r="BH221" s="10">
        <f>VLOOKUP($A221,'4.Sep'!$U$8:$W$1048576,3,0)</f>
        <v>2.0000000000000001E-4</v>
      </c>
      <c r="BI221" s="10">
        <f>VLOOKUP($A221,'5.Sep'!$U$8:$W$1048576,3,0)</f>
        <v>2.0000000000000001E-4</v>
      </c>
      <c r="BJ221" s="10">
        <f>VLOOKUP($A221,'6.Sep'!$U$8:$W$1048576,3,0)</f>
        <v>1E-4</v>
      </c>
      <c r="BK221" s="10">
        <f>VLOOKUP($A221,'7.Sep'!$U$8:$W$1048576,3,0)</f>
        <v>2.9999999999999997E-4</v>
      </c>
      <c r="BL221" s="10">
        <f>VLOOKUP($A221,'8.Sep'!$U$8:$W$1048576,3,0)</f>
        <v>0</v>
      </c>
      <c r="BM221" s="10">
        <f>VLOOKUP($A221,'9.Sep'!$U$8:$W$1048576,3,0)</f>
        <v>1E-4</v>
      </c>
      <c r="BN221" s="10">
        <f>VLOOKUP($A221,'10.Sep'!$U$8:$W$1048576,3,0)</f>
        <v>0</v>
      </c>
      <c r="BO221" s="10">
        <f>VLOOKUP($A221,'11.Sep'!$U$8:$W$1048576,3,0)</f>
        <v>2.0000000000000001E-4</v>
      </c>
      <c r="BP221" s="10">
        <v>0</v>
      </c>
      <c r="BQ221" s="8">
        <f>VLOOKUP($A221,'13.Sep'!$U$8:$W$1048576,3,0)</f>
        <v>1E-4</v>
      </c>
      <c r="BR221" s="8">
        <f>VLOOKUP($A221,'14.Sep'!$U$8:$W$1048576,3,0)</f>
        <v>1E-4</v>
      </c>
      <c r="BS221" s="8">
        <f>VLOOKUP($A221,'15.Sep'!$U$8:$W$1048576,3,0)</f>
        <v>1E-4</v>
      </c>
      <c r="BT221" s="8">
        <f>VLOOKUP($A221,'16.Sep'!$U$8:$W$1048576,3,0)</f>
        <v>1E-4</v>
      </c>
      <c r="BU221" s="8">
        <f>VLOOKUP($A221,'17.Sep'!$U$8:$W$1048576,3,0)</f>
        <v>1E-4</v>
      </c>
      <c r="BV221" s="8">
        <f>VLOOKUP($A221,'18.Sep'!$U$8:$W$1048576,3,0)</f>
        <v>1E-4</v>
      </c>
      <c r="BW221" s="8">
        <f>VLOOKUP($A221,'19.Sep'!$U$8:$W$1048576,3,0)</f>
        <v>1E-4</v>
      </c>
      <c r="BX221" s="8">
        <f>VLOOKUP($A221,'20.Sep'!$U$8:$W$1048576,3,0)</f>
        <v>1E-4</v>
      </c>
      <c r="BY221" s="8">
        <f>VLOOKUP($A221,'21.Sep'!$U$8:$W$1048576,3,0)</f>
        <v>2.0000000000000001E-4</v>
      </c>
      <c r="BZ221" s="8">
        <f>VLOOKUP($A221,'22.Sep'!$U$8:$W$1048576,3,0)</f>
        <v>2.0000000000000001E-4</v>
      </c>
      <c r="CA221" s="8">
        <f>VLOOKUP($A221,'23.Sep'!$U$8:$W$1048576,3,0)</f>
        <v>1E-4</v>
      </c>
      <c r="CB221" s="8">
        <f>VLOOKUP($A221,'24.Sep'!$U$8:$W$1048576,3,0)</f>
        <v>1E-4</v>
      </c>
      <c r="CC221" s="8">
        <f>VLOOKUP($A221,'25.Sep'!$U$8:$W$1048576,3,0)</f>
        <v>1E-4</v>
      </c>
    </row>
    <row r="222" spans="1:81">
      <c r="A222" s="7" t="s">
        <v>103</v>
      </c>
      <c r="B222" s="8">
        <v>0</v>
      </c>
      <c r="C222" s="8">
        <v>0</v>
      </c>
      <c r="D222" s="8">
        <v>2.8571428571428574E-5</v>
      </c>
      <c r="E222" s="8">
        <v>5.7142857142857148E-5</v>
      </c>
      <c r="F222" s="8">
        <v>1.4285714285714287E-5</v>
      </c>
      <c r="G222" s="8">
        <v>1.4285714285714287E-5</v>
      </c>
      <c r="H222" s="8">
        <f t="shared" si="48"/>
        <v>2.8571428571428574E-5</v>
      </c>
      <c r="I222" s="8">
        <f t="shared" si="49"/>
        <v>0</v>
      </c>
      <c r="J222" s="8">
        <f t="shared" si="50"/>
        <v>2.8571428571428574E-5</v>
      </c>
      <c r="K222" s="8">
        <f t="shared" si="51"/>
        <v>1.142857142857143E-4</v>
      </c>
      <c r="L222" s="9"/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1E-4</v>
      </c>
      <c r="AF222" s="10">
        <v>1E-4</v>
      </c>
      <c r="AG222" s="10">
        <v>1E-4</v>
      </c>
      <c r="AH222" s="10">
        <v>1E-4</v>
      </c>
      <c r="AI222" s="10">
        <v>1E-4</v>
      </c>
      <c r="AJ222" s="10">
        <v>1E-4</v>
      </c>
      <c r="AK222" s="10">
        <v>0</v>
      </c>
      <c r="AL222" s="10">
        <v>0</v>
      </c>
      <c r="AM222" s="8">
        <v>0</v>
      </c>
      <c r="AN222" s="10">
        <v>0</v>
      </c>
      <c r="AO222" s="8">
        <v>0</v>
      </c>
      <c r="AP222" s="8">
        <v>0</v>
      </c>
      <c r="AQ222" s="8">
        <v>0</v>
      </c>
      <c r="AR222" s="8">
        <v>0</v>
      </c>
      <c r="AS222" s="10">
        <v>0</v>
      </c>
      <c r="AT222" s="8">
        <v>1E-4</v>
      </c>
      <c r="AU222" s="8">
        <v>0</v>
      </c>
      <c r="AV222" s="8">
        <v>0</v>
      </c>
      <c r="AW222" s="8">
        <v>0</v>
      </c>
      <c r="AX222" s="8">
        <v>0</v>
      </c>
      <c r="AY222" s="8">
        <v>1E-4</v>
      </c>
      <c r="AZ222" s="8">
        <v>0</v>
      </c>
      <c r="BA222" s="8">
        <v>0</v>
      </c>
      <c r="BB222" s="8">
        <v>0</v>
      </c>
      <c r="BC222" s="8">
        <v>1E-4</v>
      </c>
      <c r="BD222" s="10">
        <v>0</v>
      </c>
      <c r="BE222" s="8">
        <f>VLOOKUP($A222,'1.Sep'!$U$8:$W$1048576,3,0)</f>
        <v>0</v>
      </c>
      <c r="BF222" s="10">
        <v>0</v>
      </c>
      <c r="BG222" s="8">
        <f>VLOOKUP($A222,'3.Sep'!$U$8:$W$1048576,3,0)</f>
        <v>0</v>
      </c>
      <c r="BH222" s="10">
        <f>VLOOKUP($A222,'4.Sep'!$U$8:$W$1048576,3,0)</f>
        <v>1E-4</v>
      </c>
      <c r="BI222" s="10">
        <f>VLOOKUP($A222,'5.Sep'!$U$8:$W$1048576,3,0)</f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f>VLOOKUP($A222,'11.Sep'!$U$8:$W$1048576,3,0)</f>
        <v>0</v>
      </c>
      <c r="BP222" s="10">
        <v>0</v>
      </c>
      <c r="BQ222" s="8">
        <f>VLOOKUP($A222,'13.Sep'!$U$8:$W$1048576,3,0)</f>
        <v>0</v>
      </c>
      <c r="BR222" s="8">
        <f>VLOOKUP($A222,'14.Sep'!$U$8:$W$1048576,3,0)</f>
        <v>0</v>
      </c>
      <c r="BS222" s="8">
        <f>VLOOKUP($A222,'15.Sep'!$U$8:$W$1048576,3,0)</f>
        <v>1E-4</v>
      </c>
      <c r="BT222" s="8">
        <v>0</v>
      </c>
      <c r="BU222" s="8">
        <f>VLOOKUP($A222,'17.Sep'!$U$8:$W$1048576,3,0)</f>
        <v>1E-4</v>
      </c>
      <c r="BV222" s="8">
        <f>VLOOKUP($A222,'18.Sep'!$U$8:$W$1048576,3,0)</f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f>VLOOKUP($A222,'24.Sep'!$U$8:$W$1048576,3,0)</f>
        <v>8.0000000000000004E-4</v>
      </c>
      <c r="CC222" s="8">
        <v>0</v>
      </c>
    </row>
    <row r="223" spans="1:81">
      <c r="A223" s="14" t="s">
        <v>70</v>
      </c>
      <c r="B223" s="12">
        <v>0</v>
      </c>
      <c r="C223" s="12">
        <v>0</v>
      </c>
      <c r="D223" s="12">
        <v>4.428571428571429E-4</v>
      </c>
      <c r="E223" s="12">
        <v>9.7142857142857165E-4</v>
      </c>
      <c r="F223" s="12">
        <v>7.1428571428571439E-4</v>
      </c>
      <c r="G223" s="12">
        <v>9.7142857142857165E-4</v>
      </c>
      <c r="H223" s="12">
        <f t="shared" ref="H223" si="52">SUM(H216:H222)</f>
        <v>8.2857142857142873E-4</v>
      </c>
      <c r="I223" s="12">
        <f t="shared" ref="I223:J223" si="53">SUM(I216:I222)</f>
        <v>6.9999999999999988E-4</v>
      </c>
      <c r="J223" s="12">
        <f t="shared" si="53"/>
        <v>7.2857142857142869E-4</v>
      </c>
      <c r="K223" s="12">
        <f t="shared" ref="K223" si="54">SUM(K216:K222)</f>
        <v>8.0000000000000015E-4</v>
      </c>
      <c r="L223" s="9"/>
      <c r="M223" s="13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3">
        <v>2.0000000000000001E-4</v>
      </c>
      <c r="AE223" s="13">
        <v>1E-3</v>
      </c>
      <c r="AF223" s="13">
        <v>1.9000000000000002E-3</v>
      </c>
      <c r="AG223" s="13">
        <v>1.2000000000000001E-3</v>
      </c>
      <c r="AH223" s="13">
        <v>1.4000000000000002E-3</v>
      </c>
      <c r="AI223" s="13">
        <v>8.0000000000000015E-4</v>
      </c>
      <c r="AJ223" s="13">
        <v>8.9999999999999998E-4</v>
      </c>
      <c r="AK223" s="13">
        <v>1.5000000000000002E-3</v>
      </c>
      <c r="AL223" s="13">
        <v>5.0000000000000001E-4</v>
      </c>
      <c r="AM223" s="12">
        <v>5.0000000000000001E-4</v>
      </c>
      <c r="AN223" s="12">
        <v>4.0000000000000002E-4</v>
      </c>
      <c r="AO223" s="12">
        <v>7.9999999999999993E-4</v>
      </c>
      <c r="AP223" s="12">
        <v>8.9999999999999998E-4</v>
      </c>
      <c r="AQ223" s="12">
        <v>5.0000000000000001E-4</v>
      </c>
      <c r="AR223" s="12">
        <v>8.9999999999999998E-4</v>
      </c>
      <c r="AS223" s="12">
        <v>8.9999999999999998E-4</v>
      </c>
      <c r="AT223" s="12">
        <v>6.0000000000000006E-4</v>
      </c>
      <c r="AU223" s="12">
        <v>1.1000000000000001E-3</v>
      </c>
      <c r="AV223" s="12">
        <v>1.1000000000000001E-3</v>
      </c>
      <c r="AW223" s="12">
        <v>9.0000000000000008E-4</v>
      </c>
      <c r="AX223" s="12">
        <v>1E-3</v>
      </c>
      <c r="AY223" s="12">
        <v>1.2000000000000001E-3</v>
      </c>
      <c r="AZ223" s="12">
        <v>8.0000000000000004E-4</v>
      </c>
      <c r="BA223" s="12">
        <v>7.000000000000001E-4</v>
      </c>
      <c r="BB223" s="12">
        <v>1E-3</v>
      </c>
      <c r="BC223" s="12">
        <v>7.000000000000001E-4</v>
      </c>
      <c r="BD223" s="12">
        <v>8.0000000000000004E-4</v>
      </c>
      <c r="BE223" s="12">
        <f t="shared" ref="BE223:CC223" si="55">SUM(BE216:BE222)</f>
        <v>7.000000000000001E-4</v>
      </c>
      <c r="BF223" s="12">
        <f t="shared" si="55"/>
        <v>8.0000000000000004E-4</v>
      </c>
      <c r="BG223" s="12">
        <f t="shared" si="55"/>
        <v>8.0000000000000004E-4</v>
      </c>
      <c r="BH223" s="13">
        <f t="shared" si="55"/>
        <v>1E-3</v>
      </c>
      <c r="BI223" s="13">
        <f t="shared" si="55"/>
        <v>8.0000000000000004E-4</v>
      </c>
      <c r="BJ223" s="13">
        <f t="shared" si="55"/>
        <v>1.1000000000000001E-3</v>
      </c>
      <c r="BK223" s="13">
        <f t="shared" si="55"/>
        <v>6.9999999999999988E-4</v>
      </c>
      <c r="BL223" s="13">
        <f t="shared" si="55"/>
        <v>5.0000000000000001E-4</v>
      </c>
      <c r="BM223" s="13">
        <f t="shared" si="55"/>
        <v>4.0000000000000002E-4</v>
      </c>
      <c r="BN223" s="13">
        <f t="shared" si="55"/>
        <v>5.0000000000000001E-4</v>
      </c>
      <c r="BO223" s="13">
        <f t="shared" si="55"/>
        <v>8.9999999999999998E-4</v>
      </c>
      <c r="BP223" s="12">
        <f t="shared" si="55"/>
        <v>6.9999999999999999E-4</v>
      </c>
      <c r="BQ223" s="12">
        <f t="shared" si="55"/>
        <v>7.000000000000001E-4</v>
      </c>
      <c r="BR223" s="12">
        <f t="shared" si="55"/>
        <v>8.0000000000000015E-4</v>
      </c>
      <c r="BS223" s="12">
        <f t="shared" si="55"/>
        <v>8.0000000000000015E-4</v>
      </c>
      <c r="BT223" s="12">
        <f t="shared" si="55"/>
        <v>7.000000000000001E-4</v>
      </c>
      <c r="BU223" s="12">
        <f t="shared" si="55"/>
        <v>8.0000000000000015E-4</v>
      </c>
      <c r="BV223" s="12">
        <f t="shared" si="55"/>
        <v>6.0000000000000006E-4</v>
      </c>
      <c r="BW223" s="12">
        <f t="shared" si="55"/>
        <v>6.9999999999999999E-4</v>
      </c>
      <c r="BX223" s="12">
        <f t="shared" si="55"/>
        <v>6.0000000000000006E-4</v>
      </c>
      <c r="BY223" s="12">
        <f t="shared" si="55"/>
        <v>1.1000000000000001E-3</v>
      </c>
      <c r="BZ223" s="12">
        <f t="shared" si="55"/>
        <v>8.0000000000000004E-4</v>
      </c>
      <c r="CA223" s="12">
        <f t="shared" si="55"/>
        <v>4.0000000000000002E-4</v>
      </c>
      <c r="CB223" s="12">
        <f t="shared" si="55"/>
        <v>1.5E-3</v>
      </c>
      <c r="CC223" s="12">
        <f t="shared" si="55"/>
        <v>5.0000000000000001E-4</v>
      </c>
    </row>
    <row r="224" spans="1:81">
      <c r="A224" s="15" t="s">
        <v>71</v>
      </c>
      <c r="B224" s="16">
        <v>52456</v>
      </c>
      <c r="C224" s="16">
        <v>111266</v>
      </c>
      <c r="D224" s="16">
        <v>197000</v>
      </c>
      <c r="E224" s="16">
        <v>139280</v>
      </c>
      <c r="F224" s="16">
        <v>223302</v>
      </c>
      <c r="G224" s="16">
        <v>213341</v>
      </c>
      <c r="H224" s="16">
        <f>SUM(BB224:BH224)</f>
        <v>222249</v>
      </c>
      <c r="I224" s="16">
        <f>SUM(BI224:BO224)</f>
        <v>179372</v>
      </c>
      <c r="J224" s="16">
        <f>SUM(BP224:BV224)</f>
        <v>280426</v>
      </c>
      <c r="K224" s="16">
        <f>SUM(BW224:CC224)</f>
        <v>177950</v>
      </c>
      <c r="L224" s="9"/>
      <c r="M224" s="17">
        <v>1768</v>
      </c>
      <c r="N224" s="17">
        <v>5391</v>
      </c>
      <c r="O224" s="17">
        <v>9379</v>
      </c>
      <c r="P224" s="17">
        <v>12252</v>
      </c>
      <c r="Q224" s="17">
        <v>11716</v>
      </c>
      <c r="R224" s="17">
        <v>11950</v>
      </c>
      <c r="S224" s="17">
        <v>14199</v>
      </c>
      <c r="T224" s="17">
        <v>11024</v>
      </c>
      <c r="U224" s="17">
        <v>13434</v>
      </c>
      <c r="V224" s="17">
        <v>2878</v>
      </c>
      <c r="W224" s="17">
        <v>6299</v>
      </c>
      <c r="X224" s="17">
        <v>34387</v>
      </c>
      <c r="Y224" s="17">
        <v>29045</v>
      </c>
      <c r="Z224" s="17">
        <v>41566</v>
      </c>
      <c r="AA224" s="17">
        <v>34959</v>
      </c>
      <c r="AB224" s="17">
        <v>39389</v>
      </c>
      <c r="AC224" s="17">
        <v>44280</v>
      </c>
      <c r="AD224" s="17">
        <v>6828</v>
      </c>
      <c r="AE224" s="17">
        <v>13236</v>
      </c>
      <c r="AF224" s="17">
        <v>16742</v>
      </c>
      <c r="AG224" s="17">
        <v>13732</v>
      </c>
      <c r="AH224" s="17">
        <v>16419</v>
      </c>
      <c r="AI224" s="17">
        <v>14554</v>
      </c>
      <c r="AJ224" s="17">
        <v>20730</v>
      </c>
      <c r="AK224" s="17">
        <v>24207</v>
      </c>
      <c r="AL224" s="17">
        <v>22106</v>
      </c>
      <c r="AM224" s="16">
        <v>27532</v>
      </c>
      <c r="AN224" s="16">
        <v>29873</v>
      </c>
      <c r="AO224" s="16">
        <v>27238</v>
      </c>
      <c r="AP224" s="16">
        <v>37334</v>
      </c>
      <c r="AQ224" s="16">
        <v>27797</v>
      </c>
      <c r="AR224" s="16">
        <v>27365</v>
      </c>
      <c r="AS224" s="16">
        <v>34191</v>
      </c>
      <c r="AT224" s="16">
        <v>39504</v>
      </c>
      <c r="AU224" s="16">
        <v>18387</v>
      </c>
      <c r="AV224" s="16">
        <v>37779</v>
      </c>
      <c r="AW224" s="16">
        <v>19539</v>
      </c>
      <c r="AX224" s="16">
        <v>33056</v>
      </c>
      <c r="AY224" s="16">
        <v>31984</v>
      </c>
      <c r="AZ224" s="16">
        <v>35817</v>
      </c>
      <c r="BA224" s="16">
        <v>36779</v>
      </c>
      <c r="BB224" s="16">
        <v>29084</v>
      </c>
      <c r="BC224" s="16">
        <v>40918</v>
      </c>
      <c r="BD224" s="16">
        <v>21272</v>
      </c>
      <c r="BE224" s="16">
        <f>'1.Sep'!$W$2</f>
        <v>39251</v>
      </c>
      <c r="BF224" s="16">
        <f>'2.Sep'!$W$2</f>
        <v>27467</v>
      </c>
      <c r="BG224" s="16">
        <f>'3.Sep'!$W$2</f>
        <v>30734</v>
      </c>
      <c r="BH224" s="17">
        <f>'4.Sep'!$W$2</f>
        <v>33523</v>
      </c>
      <c r="BI224" s="17">
        <f>'5.Sep'!$W$2</f>
        <v>26409</v>
      </c>
      <c r="BJ224" s="17">
        <f>'6.Sep'!$W$2</f>
        <v>27560</v>
      </c>
      <c r="BK224" s="17">
        <f>'7.Sep'!$W$2</f>
        <v>28122</v>
      </c>
      <c r="BL224" s="17">
        <f>'8.Sep'!$W$2</f>
        <v>23035</v>
      </c>
      <c r="BM224" s="17">
        <f>'9.Sep'!$W$2</f>
        <v>23258</v>
      </c>
      <c r="BN224" s="17">
        <f>'10.Sep'!$W$2</f>
        <v>21891</v>
      </c>
      <c r="BO224" s="17">
        <f>'11.Sep'!$W$2</f>
        <v>29097</v>
      </c>
      <c r="BP224" s="16">
        <f>'12.Sep'!$W$2</f>
        <v>29048</v>
      </c>
      <c r="BQ224" s="16">
        <f>'13.Sep'!$W$2</f>
        <v>32217</v>
      </c>
      <c r="BR224" s="16">
        <f>'14.Sep'!$W$2</f>
        <v>32894</v>
      </c>
      <c r="BS224" s="16">
        <f>'15.Sep'!$W$2</f>
        <v>43406</v>
      </c>
      <c r="BT224" s="16">
        <f>'16.Sep'!$W$2</f>
        <v>36590</v>
      </c>
      <c r="BU224" s="16">
        <f>'17.Sep'!$W$2</f>
        <v>55529</v>
      </c>
      <c r="BV224" s="16">
        <f>'18.Sep'!$W$2</f>
        <v>50742</v>
      </c>
      <c r="BW224" s="16">
        <f>'19.Sep'!$W$2</f>
        <v>33868</v>
      </c>
      <c r="BX224" s="16">
        <f>'20.Sep'!$W$2</f>
        <v>17183</v>
      </c>
      <c r="BY224" s="16">
        <f>'21.Sep'!$W$2</f>
        <v>15104</v>
      </c>
      <c r="BZ224" s="16">
        <f>'22.Sep'!$W$2</f>
        <v>12457</v>
      </c>
      <c r="CA224" s="16">
        <f>'23.Sep'!$W$2</f>
        <v>31430</v>
      </c>
      <c r="CB224" s="16">
        <f>'24.Sep'!$W$2</f>
        <v>30965</v>
      </c>
      <c r="CC224" s="16">
        <f>'25.Sep'!$W$2</f>
        <v>36943</v>
      </c>
    </row>
    <row r="225" spans="1:82">
      <c r="A225" s="15" t="s">
        <v>72</v>
      </c>
      <c r="B225" s="16">
        <v>52418</v>
      </c>
      <c r="C225" s="16">
        <v>111143</v>
      </c>
      <c r="D225" s="16">
        <v>196783</v>
      </c>
      <c r="E225" s="16">
        <v>139139</v>
      </c>
      <c r="F225" s="16">
        <v>223097</v>
      </c>
      <c r="G225" s="16">
        <v>213134</v>
      </c>
      <c r="H225" s="16">
        <f>SUM(BB225:BH225)</f>
        <v>222040</v>
      </c>
      <c r="I225" s="16">
        <f>SUM(BI225:BO225)</f>
        <v>179210</v>
      </c>
      <c r="J225" s="16">
        <f>SUM(BP225:BV225)</f>
        <v>280191</v>
      </c>
      <c r="K225" s="16">
        <f>SUM(BW225:CC225)</f>
        <v>177784</v>
      </c>
      <c r="L225" s="9"/>
      <c r="M225" s="17">
        <v>1764</v>
      </c>
      <c r="N225" s="17">
        <v>5386</v>
      </c>
      <c r="O225" s="17">
        <v>9375</v>
      </c>
      <c r="P225" s="17">
        <v>12245</v>
      </c>
      <c r="Q225" s="17">
        <v>11707</v>
      </c>
      <c r="R225" s="17">
        <v>11941</v>
      </c>
      <c r="S225" s="17">
        <v>14190</v>
      </c>
      <c r="T225" s="17">
        <v>11011</v>
      </c>
      <c r="U225" s="17">
        <v>13420</v>
      </c>
      <c r="V225" s="17">
        <v>2877</v>
      </c>
      <c r="W225" s="17">
        <v>6293</v>
      </c>
      <c r="X225" s="17">
        <v>34349</v>
      </c>
      <c r="Y225" s="17">
        <v>29003</v>
      </c>
      <c r="Z225" s="17">
        <v>41522</v>
      </c>
      <c r="AA225" s="17">
        <v>34930</v>
      </c>
      <c r="AB225" s="17">
        <v>39344</v>
      </c>
      <c r="AC225" s="17">
        <v>44226</v>
      </c>
      <c r="AD225" s="17">
        <v>6825</v>
      </c>
      <c r="AE225" s="17">
        <v>13223</v>
      </c>
      <c r="AF225" s="17">
        <v>16713</v>
      </c>
      <c r="AG225" s="17">
        <v>13715</v>
      </c>
      <c r="AH225" s="17">
        <v>16397</v>
      </c>
      <c r="AI225" s="17">
        <v>14542</v>
      </c>
      <c r="AJ225" s="17">
        <v>20711</v>
      </c>
      <c r="AK225" s="17">
        <v>24168</v>
      </c>
      <c r="AL225" s="17">
        <v>22091</v>
      </c>
      <c r="AM225" s="16">
        <v>27515</v>
      </c>
      <c r="AN225" s="16">
        <v>29848</v>
      </c>
      <c r="AO225" s="16">
        <v>27209</v>
      </c>
      <c r="AP225" s="16">
        <v>37296</v>
      </c>
      <c r="AQ225" s="16">
        <v>27777</v>
      </c>
      <c r="AR225" s="16">
        <v>27337</v>
      </c>
      <c r="AS225" s="16">
        <v>34154</v>
      </c>
      <c r="AT225" s="16">
        <v>39476</v>
      </c>
      <c r="AU225" s="16">
        <v>18369</v>
      </c>
      <c r="AV225" s="16">
        <v>37733</v>
      </c>
      <c r="AW225" s="16">
        <v>19524</v>
      </c>
      <c r="AX225" s="16">
        <v>33020</v>
      </c>
      <c r="AY225" s="16">
        <v>31947</v>
      </c>
      <c r="AZ225" s="16">
        <v>35788</v>
      </c>
      <c r="BA225" s="16">
        <v>36753</v>
      </c>
      <c r="BB225" s="16">
        <v>29050</v>
      </c>
      <c r="BC225" s="16">
        <v>40886</v>
      </c>
      <c r="BD225" s="16">
        <v>21251</v>
      </c>
      <c r="BE225" s="16">
        <f>'1.Sep'!$W$3</f>
        <v>39221</v>
      </c>
      <c r="BF225" s="16">
        <f>'2.Sep'!$W$3</f>
        <v>27446</v>
      </c>
      <c r="BG225" s="16">
        <f>'3.Sep'!$W$3</f>
        <v>30704</v>
      </c>
      <c r="BH225" s="17">
        <f>'4.Sep'!$W$3</f>
        <v>33482</v>
      </c>
      <c r="BI225" s="17">
        <f>'5.Sep'!$W$3</f>
        <v>26383</v>
      </c>
      <c r="BJ225" s="17">
        <f>'6.Sep'!$W$3</f>
        <v>27527</v>
      </c>
      <c r="BK225" s="17">
        <f>'7.Sep'!$W$3</f>
        <v>28096</v>
      </c>
      <c r="BL225" s="17">
        <f>'8.Sep'!$W$3</f>
        <v>23017</v>
      </c>
      <c r="BM225" s="17">
        <f>'9.Sep'!$W$3</f>
        <v>23244</v>
      </c>
      <c r="BN225" s="17">
        <f>'10.Sep'!$W$3</f>
        <v>21877</v>
      </c>
      <c r="BO225" s="17">
        <f>'11.Sep'!$W$3</f>
        <v>29066</v>
      </c>
      <c r="BP225" s="16">
        <f>'12.Sep'!$W$3</f>
        <v>29023</v>
      </c>
      <c r="BQ225" s="16">
        <f>'13.Sep'!$W$3</f>
        <v>32191</v>
      </c>
      <c r="BR225" s="16">
        <f>'14.Sep'!$W$3</f>
        <v>32868</v>
      </c>
      <c r="BS225" s="16">
        <f>'15.Sep'!$W$3</f>
        <v>43368</v>
      </c>
      <c r="BT225" s="16">
        <f>'16.Sep'!$W$3</f>
        <v>36558</v>
      </c>
      <c r="BU225" s="16">
        <f>'17.Sep'!$W$3</f>
        <v>55478</v>
      </c>
      <c r="BV225" s="16">
        <f>'18.Sep'!$W$3</f>
        <v>50705</v>
      </c>
      <c r="BW225" s="16">
        <f>'19.Sep'!$W$3</f>
        <v>33835</v>
      </c>
      <c r="BX225" s="16">
        <f>'20.Sep'!$W$3</f>
        <v>17175</v>
      </c>
      <c r="BY225" s="16">
        <f>'21.Sep'!$W$3</f>
        <v>15088</v>
      </c>
      <c r="BZ225" s="16">
        <f>'22.Sep'!$W$3</f>
        <v>12444</v>
      </c>
      <c r="CA225" s="16">
        <f>'23.Sep'!$W$3</f>
        <v>31411</v>
      </c>
      <c r="CB225" s="16">
        <f>'24.Sep'!$W$3</f>
        <v>30912</v>
      </c>
      <c r="CC225" s="16">
        <f>'25.Sep'!$W$3</f>
        <v>36919</v>
      </c>
    </row>
    <row r="226" spans="1:82"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</row>
    <row r="227" spans="1:82"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</row>
    <row r="228" spans="1:82"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</row>
    <row r="229" spans="1:82"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</row>
    <row r="230" spans="1:82"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</row>
    <row r="231" spans="1:82" ht="19.5">
      <c r="A231" s="1" t="s">
        <v>139</v>
      </c>
      <c r="B231" s="2" t="s">
        <v>1</v>
      </c>
      <c r="C231" s="2" t="s">
        <v>118</v>
      </c>
      <c r="D231" s="2" t="s">
        <v>128</v>
      </c>
      <c r="E231" s="2" t="s">
        <v>144</v>
      </c>
      <c r="F231" s="2" t="s">
        <v>151</v>
      </c>
      <c r="G231" s="2" t="s">
        <v>162</v>
      </c>
      <c r="H231" s="2" t="s">
        <v>163</v>
      </c>
      <c r="I231" s="2" t="s">
        <v>168</v>
      </c>
      <c r="J231" s="2" t="s">
        <v>173</v>
      </c>
      <c r="K231" s="2" t="s">
        <v>178</v>
      </c>
      <c r="L231" s="3"/>
      <c r="M231" s="5">
        <v>44761</v>
      </c>
      <c r="N231" s="5">
        <v>44762</v>
      </c>
      <c r="O231" s="5">
        <v>44763</v>
      </c>
      <c r="P231" s="5">
        <v>44764</v>
      </c>
      <c r="Q231" s="4">
        <v>44765</v>
      </c>
      <c r="R231" s="4">
        <v>44766</v>
      </c>
      <c r="S231" s="4">
        <v>44767</v>
      </c>
      <c r="T231" s="4">
        <v>44768</v>
      </c>
      <c r="U231" s="4">
        <v>44769</v>
      </c>
      <c r="V231" s="4">
        <v>44770</v>
      </c>
      <c r="W231" s="4">
        <v>44771</v>
      </c>
      <c r="X231" s="4">
        <v>44772</v>
      </c>
      <c r="Y231" s="4">
        <v>44773</v>
      </c>
      <c r="Z231" s="4">
        <v>44774</v>
      </c>
      <c r="AA231" s="4">
        <v>44775</v>
      </c>
      <c r="AB231" s="4">
        <v>44776</v>
      </c>
      <c r="AC231" s="4">
        <v>44777</v>
      </c>
      <c r="AD231" s="4">
        <v>44778</v>
      </c>
      <c r="AE231" s="4">
        <v>44779</v>
      </c>
      <c r="AF231" s="5">
        <v>44780</v>
      </c>
      <c r="AG231" s="5">
        <v>44781</v>
      </c>
      <c r="AH231" s="5">
        <v>44782</v>
      </c>
      <c r="AI231" s="5">
        <v>44783</v>
      </c>
      <c r="AJ231" s="5">
        <v>44784</v>
      </c>
      <c r="AK231" s="5">
        <v>44785</v>
      </c>
      <c r="AL231" s="5">
        <v>44786</v>
      </c>
      <c r="AM231" s="4">
        <v>44787</v>
      </c>
      <c r="AN231" s="4">
        <v>44788</v>
      </c>
      <c r="AO231" s="4">
        <v>44789</v>
      </c>
      <c r="AP231" s="4">
        <v>44790</v>
      </c>
      <c r="AQ231" s="4">
        <v>44791</v>
      </c>
      <c r="AR231" s="4">
        <v>44792</v>
      </c>
      <c r="AS231" s="4">
        <v>44793</v>
      </c>
      <c r="AT231" s="4">
        <v>44794</v>
      </c>
      <c r="AU231" s="4">
        <v>44795</v>
      </c>
      <c r="AV231" s="4">
        <v>44796</v>
      </c>
      <c r="AW231" s="4">
        <v>44797</v>
      </c>
      <c r="AX231" s="4">
        <v>44798</v>
      </c>
      <c r="AY231" s="4">
        <v>44799</v>
      </c>
      <c r="AZ231" s="4">
        <v>44800</v>
      </c>
      <c r="BA231" s="4">
        <v>44801</v>
      </c>
      <c r="BB231" s="4">
        <v>44802</v>
      </c>
      <c r="BC231" s="4">
        <v>44803</v>
      </c>
      <c r="BD231" s="4">
        <v>44804</v>
      </c>
      <c r="BE231" s="4">
        <v>44805</v>
      </c>
      <c r="BF231" s="4">
        <v>44806</v>
      </c>
      <c r="BG231" s="4">
        <v>44807</v>
      </c>
      <c r="BH231" s="5">
        <v>44808</v>
      </c>
      <c r="BI231" s="5">
        <v>44809</v>
      </c>
      <c r="BJ231" s="5">
        <v>44810</v>
      </c>
      <c r="BK231" s="5">
        <v>44811</v>
      </c>
      <c r="BL231" s="5">
        <v>44812</v>
      </c>
      <c r="BM231" s="5">
        <v>44813</v>
      </c>
      <c r="BN231" s="5">
        <v>44814</v>
      </c>
      <c r="BO231" s="5">
        <v>44815</v>
      </c>
      <c r="BP231" s="4">
        <v>44816</v>
      </c>
      <c r="BQ231" s="4">
        <v>44817</v>
      </c>
      <c r="BR231" s="4">
        <v>44818</v>
      </c>
      <c r="BS231" s="4">
        <v>44819</v>
      </c>
      <c r="BT231" s="4">
        <v>44820</v>
      </c>
      <c r="BU231" s="4">
        <v>44821</v>
      </c>
      <c r="BV231" s="4">
        <v>44822</v>
      </c>
      <c r="BW231" s="4">
        <v>44823</v>
      </c>
      <c r="BX231" s="4">
        <v>44824</v>
      </c>
      <c r="BY231" s="4">
        <v>44825</v>
      </c>
      <c r="BZ231" s="4">
        <v>44826</v>
      </c>
      <c r="CA231" s="4">
        <v>44827</v>
      </c>
      <c r="CB231" s="4">
        <v>44828</v>
      </c>
      <c r="CC231" s="4">
        <v>44829</v>
      </c>
    </row>
    <row r="232" spans="1:82">
      <c r="A232" s="7" t="s">
        <v>2</v>
      </c>
      <c r="B232" s="8">
        <v>4.8999999999999998E-3</v>
      </c>
      <c r="C232" s="8">
        <v>5.3571428571428572E-3</v>
      </c>
      <c r="D232" s="8">
        <v>6.7142857142857143E-3</v>
      </c>
      <c r="E232" s="8">
        <v>5.9714285714285711E-3</v>
      </c>
      <c r="F232" s="8">
        <v>5.1428571428571435E-3</v>
      </c>
      <c r="G232" s="8">
        <v>3.0857142857142858E-3</v>
      </c>
      <c r="H232" s="8">
        <f>AVERAGE(BB232:BH232)</f>
        <v>2.9428571428571429E-3</v>
      </c>
      <c r="I232" s="8">
        <f>AVERAGE(BI232:BO232)</f>
        <v>3.0142857142857146E-3</v>
      </c>
      <c r="J232" s="8">
        <f>AVERAGE(BP232:BV232)</f>
        <v>2.9428571428571429E-3</v>
      </c>
      <c r="K232" s="8">
        <f>AVERAGE(BW232:CC232)</f>
        <v>3.3587968708345974E-3</v>
      </c>
      <c r="L232" s="9"/>
      <c r="M232" s="10">
        <v>3.8999999999999998E-3</v>
      </c>
      <c r="N232" s="10">
        <v>4.7000000000000002E-3</v>
      </c>
      <c r="O232" s="10">
        <v>5.7000000000000002E-3</v>
      </c>
      <c r="P232" s="10">
        <v>4.7999999999999996E-3</v>
      </c>
      <c r="Q232" s="10">
        <v>4.4999999999999997E-3</v>
      </c>
      <c r="R232" s="10">
        <v>5.7999999999999996E-3</v>
      </c>
      <c r="S232" s="10">
        <v>6.0000000000000001E-3</v>
      </c>
      <c r="T232" s="10">
        <v>5.4999999999999997E-3</v>
      </c>
      <c r="U232" s="10">
        <v>4.1000000000000003E-3</v>
      </c>
      <c r="V232" s="10">
        <v>5.7999999999999996E-3</v>
      </c>
      <c r="W232" s="10">
        <v>4.4000000000000003E-3</v>
      </c>
      <c r="X232" s="10">
        <v>4.4000000000000003E-3</v>
      </c>
      <c r="Y232" s="10">
        <v>7.3000000000000001E-3</v>
      </c>
      <c r="Z232" s="10">
        <v>6.7000000000000002E-3</v>
      </c>
      <c r="AA232" s="10">
        <v>7.0000000000000001E-3</v>
      </c>
      <c r="AB232" s="10">
        <v>6.1999999999999998E-3</v>
      </c>
      <c r="AC232" s="10">
        <v>8.5000000000000006E-3</v>
      </c>
      <c r="AD232" s="10">
        <v>6.3E-3</v>
      </c>
      <c r="AE232" s="10">
        <v>6.7000000000000002E-3</v>
      </c>
      <c r="AF232" s="10">
        <v>5.5999999999999999E-3</v>
      </c>
      <c r="AG232" s="10">
        <v>6.1999999999999998E-3</v>
      </c>
      <c r="AH232" s="10">
        <v>6.1000000000000004E-3</v>
      </c>
      <c r="AI232" s="10">
        <v>5.7999999999999996E-3</v>
      </c>
      <c r="AJ232" s="10">
        <v>5.7000000000000002E-3</v>
      </c>
      <c r="AK232" s="10">
        <v>5.8999999999999999E-3</v>
      </c>
      <c r="AL232" s="10">
        <v>5.4999999999999997E-3</v>
      </c>
      <c r="AM232" s="8">
        <v>6.6E-3</v>
      </c>
      <c r="AN232" s="8">
        <v>6.1999999999999998E-3</v>
      </c>
      <c r="AO232" s="8">
        <v>4.5999999999999999E-3</v>
      </c>
      <c r="AP232" s="8">
        <v>5.0000000000000001E-3</v>
      </c>
      <c r="AQ232" s="8">
        <v>4.5999999999999999E-3</v>
      </c>
      <c r="AR232" s="8">
        <v>5.5999999999999999E-3</v>
      </c>
      <c r="AS232" s="8">
        <v>5.0000000000000001E-3</v>
      </c>
      <c r="AT232" s="8">
        <v>5.0000000000000001E-3</v>
      </c>
      <c r="AU232" s="8">
        <v>3.7000000000000002E-3</v>
      </c>
      <c r="AV232" s="8">
        <v>2.7000000000000001E-3</v>
      </c>
      <c r="AW232" s="8">
        <v>3.0000000000000001E-3</v>
      </c>
      <c r="AX232" s="8">
        <v>3.2000000000000002E-3</v>
      </c>
      <c r="AY232" s="8">
        <v>2.8999999999999998E-3</v>
      </c>
      <c r="AZ232" s="8">
        <v>3.2000000000000002E-3</v>
      </c>
      <c r="BA232" s="8">
        <v>2.8999999999999998E-3</v>
      </c>
      <c r="BB232" s="8">
        <v>2.5999999999999999E-3</v>
      </c>
      <c r="BC232" s="8">
        <v>3.3999999999999998E-3</v>
      </c>
      <c r="BD232" s="8">
        <v>2.8999999999999998E-3</v>
      </c>
      <c r="BE232" s="8">
        <f>VLOOKUP($A232,'1.Sep'!$Y$8:$AA$1048576,3,0)</f>
        <v>2.8E-3</v>
      </c>
      <c r="BF232" s="8">
        <f>VLOOKUP($A232,'2.Sep'!$Y$8:$AA$1048576,3,0)</f>
        <v>3.3999999999999998E-3</v>
      </c>
      <c r="BG232" s="8">
        <f>VLOOKUP($A232,'3.Sep'!$Y$8:$AA$1048576,3,0)</f>
        <v>2.8E-3</v>
      </c>
      <c r="BH232" s="10">
        <f>VLOOKUP($A232,'4.Sep'!$Y$8:$AA$1048576,3,0)</f>
        <v>2.7000000000000001E-3</v>
      </c>
      <c r="BI232" s="10">
        <f>VLOOKUP($A232,'5.Sep'!$Y$8:$AA$1048576,3,0)</f>
        <v>2.7000000000000001E-3</v>
      </c>
      <c r="BJ232" s="10">
        <f>VLOOKUP($A232,'6.Sep'!$Y$8:$AA$1048576,3,0)</f>
        <v>2.8E-3</v>
      </c>
      <c r="BK232" s="10">
        <f>VLOOKUP($A232,'7.Sep'!$Y$8:$AA$1048576,3,0)</f>
        <v>2.7000000000000001E-3</v>
      </c>
      <c r="BL232" s="10">
        <f>VLOOKUP($A232,'8.Sep'!$Y$8:$AA$1048576,3,0)</f>
        <v>3.3E-3</v>
      </c>
      <c r="BM232" s="10">
        <f>VLOOKUP($A232,'9.Sep'!$Y$8:$AA$1048576,3,0)</f>
        <v>2.8999999999999998E-3</v>
      </c>
      <c r="BN232" s="10">
        <f>VLOOKUP($A232,'10.Sep'!$Y$8:$AA$1048576,3,0)</f>
        <v>3.0000000000000001E-3</v>
      </c>
      <c r="BO232" s="10">
        <f>VLOOKUP($A232,'11.Sep'!$Y$8:$AA$1048576,3,0)</f>
        <v>3.7000000000000002E-3</v>
      </c>
      <c r="BP232" s="8">
        <f>VLOOKUP($A232,'12.Sep'!$Y$8:$AA$1048576,3,0)</f>
        <v>2.7000000000000001E-3</v>
      </c>
      <c r="BQ232" s="8">
        <f>VLOOKUP($A232,'13.Sep'!$Y$8:$AA$1048576,3,0)</f>
        <v>3.0000000000000001E-3</v>
      </c>
      <c r="BR232" s="8">
        <f>VLOOKUP($A232,'14.Sep'!$Y$8:$AA$1048576,3,0)</f>
        <v>2.8999999999999998E-3</v>
      </c>
      <c r="BS232" s="8">
        <f>VLOOKUP($A232,'15.Sep'!$Y$8:$AA$1048576,3,0)</f>
        <v>3.0000000000000001E-3</v>
      </c>
      <c r="BT232" s="8">
        <f>VLOOKUP($A232,'16.Sep'!$Y$8:$AA$1048576,3,0)</f>
        <v>2.8E-3</v>
      </c>
      <c r="BU232" s="8">
        <f>VLOOKUP($A232,'17.Sep'!$Y$8:$AA$1048576,3,0)</f>
        <v>2.8E-3</v>
      </c>
      <c r="BV232" s="8">
        <f>VLOOKUP($A232,'18.Sep'!$Y$8:$AA$1048576,3,0)</f>
        <v>3.3999999999999998E-3</v>
      </c>
      <c r="BW232" s="8">
        <f>VLOOKUP($A232,'19.Sep'!$Y$8:$AA$1048576,3,0)</f>
        <v>3.5000000000000001E-3</v>
      </c>
      <c r="BX232" s="8">
        <f>VLOOKUP($A232,'20.Sep'!$Y$8:$AA$1048576,3,0)</f>
        <v>3.3E-3</v>
      </c>
      <c r="BY232" s="8">
        <f>VLOOKUP($A232,'21.Sep'!$Y$8:$AA$1048576,3,0)</f>
        <v>3.0000000000000001E-3</v>
      </c>
      <c r="BZ232" s="8">
        <f>VLOOKUP($A232,'22.Sep'!$Y$8:$AA$1048576,3,0)</f>
        <v>3.3999999999999998E-3</v>
      </c>
      <c r="CA232" s="8">
        <f>VLOOKUP($A232,'23.Sep'!$Y$8:$AA$1048576,3,0)</f>
        <v>3.3999999999999998E-3</v>
      </c>
      <c r="CB232" s="8">
        <f>VLOOKUP($A232,'24.Sep'!$Y$8:$AA$1048576,3,0)</f>
        <v>3.3999999999999998E-3</v>
      </c>
      <c r="CC232" s="8">
        <f>VLOOKUP($A232,'25.Sep'!$Y$8:$AA$1048576,3,0)</f>
        <v>3.5115780958421814E-3</v>
      </c>
    </row>
    <row r="233" spans="1:82">
      <c r="A233" s="7" t="s">
        <v>3</v>
      </c>
      <c r="B233" s="8">
        <v>3.333333333333334E-3</v>
      </c>
      <c r="C233" s="8">
        <v>2.4285714285714288E-3</v>
      </c>
      <c r="D233" s="8">
        <v>2.6285714285714285E-3</v>
      </c>
      <c r="E233" s="8">
        <v>2.3857142857142857E-3</v>
      </c>
      <c r="F233" s="8">
        <v>2.2714285714285709E-3</v>
      </c>
      <c r="G233" s="8">
        <v>2.0285714285714286E-3</v>
      </c>
      <c r="H233" s="8">
        <f t="shared" ref="H233:H296" si="56">AVERAGE(BB233:BH233)</f>
        <v>1.9714285714285715E-3</v>
      </c>
      <c r="I233" s="8">
        <f t="shared" ref="I233:I296" si="57">AVERAGE(BI233:BO233)</f>
        <v>2E-3</v>
      </c>
      <c r="J233" s="8">
        <f t="shared" ref="J233:J296" si="58">AVERAGE(BP233:BV233)</f>
        <v>2.0571428571428572E-3</v>
      </c>
      <c r="K233" s="8">
        <f t="shared" ref="K233:K296" si="59">AVERAGE(BW233:CC233)</f>
        <v>1.9222555782744417E-3</v>
      </c>
      <c r="L233" s="9"/>
      <c r="M233" s="10">
        <v>4.0000000000000001E-3</v>
      </c>
      <c r="N233" s="10">
        <v>2.3999999999999998E-3</v>
      </c>
      <c r="O233" s="10">
        <v>3.0999999999999999E-3</v>
      </c>
      <c r="P233" s="10">
        <v>3.5999999999999999E-3</v>
      </c>
      <c r="Q233" s="10">
        <v>3.7000000000000002E-3</v>
      </c>
      <c r="R233" s="10">
        <v>3.2000000000000002E-3</v>
      </c>
      <c r="S233" s="10">
        <v>3.3E-3</v>
      </c>
      <c r="T233" s="10">
        <v>1.6000000000000001E-3</v>
      </c>
      <c r="U233" s="10">
        <v>2.2000000000000001E-3</v>
      </c>
      <c r="V233" s="10">
        <v>1.4E-3</v>
      </c>
      <c r="W233" s="10">
        <v>2.8E-3</v>
      </c>
      <c r="X233" s="10">
        <v>2.8E-3</v>
      </c>
      <c r="Y233" s="10">
        <v>2.8999999999999998E-3</v>
      </c>
      <c r="Z233" s="10">
        <v>2.3E-3</v>
      </c>
      <c r="AA233" s="10">
        <v>2.7000000000000001E-3</v>
      </c>
      <c r="AB233" s="10">
        <v>2.8999999999999998E-3</v>
      </c>
      <c r="AC233" s="10">
        <v>2.8999999999999998E-3</v>
      </c>
      <c r="AD233" s="10">
        <v>2.5999999999999999E-3</v>
      </c>
      <c r="AE233" s="10">
        <v>2.7000000000000001E-3</v>
      </c>
      <c r="AF233" s="10">
        <v>2.3E-3</v>
      </c>
      <c r="AG233" s="10">
        <v>2.8999999999999998E-3</v>
      </c>
      <c r="AH233" s="10">
        <v>2.2000000000000001E-3</v>
      </c>
      <c r="AI233" s="10">
        <v>2.0999999999999999E-3</v>
      </c>
      <c r="AJ233" s="10">
        <v>2.5000000000000001E-3</v>
      </c>
      <c r="AK233" s="10">
        <v>2.2000000000000001E-3</v>
      </c>
      <c r="AL233" s="10">
        <v>2.2000000000000001E-3</v>
      </c>
      <c r="AM233" s="8">
        <v>2.5999999999999999E-3</v>
      </c>
      <c r="AN233" s="8">
        <v>2.8E-3</v>
      </c>
      <c r="AO233" s="8">
        <v>1.9E-3</v>
      </c>
      <c r="AP233" s="8">
        <v>2.0999999999999999E-3</v>
      </c>
      <c r="AQ233" s="8">
        <v>2.0999999999999999E-3</v>
      </c>
      <c r="AR233" s="8">
        <v>2.3999999999999998E-3</v>
      </c>
      <c r="AS233" s="8">
        <v>2.3E-3</v>
      </c>
      <c r="AT233" s="8">
        <v>2.3E-3</v>
      </c>
      <c r="AU233" s="8">
        <v>2.5000000000000001E-3</v>
      </c>
      <c r="AV233" s="8">
        <v>2.5999999999999999E-3</v>
      </c>
      <c r="AW233" s="8">
        <v>1.9E-3</v>
      </c>
      <c r="AX233" s="8">
        <v>1.8E-3</v>
      </c>
      <c r="AY233" s="8">
        <v>2E-3</v>
      </c>
      <c r="AZ233" s="8">
        <v>1.9E-3</v>
      </c>
      <c r="BA233" s="8">
        <v>1.5E-3</v>
      </c>
      <c r="BB233" s="8">
        <v>1.9E-3</v>
      </c>
      <c r="BC233" s="8">
        <v>1.6999999999999999E-3</v>
      </c>
      <c r="BD233" s="8">
        <v>1.8E-3</v>
      </c>
      <c r="BE233" s="8">
        <f>VLOOKUP($A233,'1.Sep'!$Y$8:$AA$1048576,3,0)</f>
        <v>2.0999999999999999E-3</v>
      </c>
      <c r="BF233" s="8">
        <f>VLOOKUP($A233,'2.Sep'!$Y$8:$AA$1048576,3,0)</f>
        <v>1.6999999999999999E-3</v>
      </c>
      <c r="BG233" s="8">
        <f>VLOOKUP($A233,'3.Sep'!$Y$8:$AA$1048576,3,0)</f>
        <v>2.2000000000000001E-3</v>
      </c>
      <c r="BH233" s="10">
        <f>VLOOKUP($A233,'4.Sep'!$Y$8:$AA$1048576,3,0)</f>
        <v>2.3999999999999998E-3</v>
      </c>
      <c r="BI233" s="10">
        <f>VLOOKUP($A233,'5.Sep'!$Y$8:$AA$1048576,3,0)</f>
        <v>1.9E-3</v>
      </c>
      <c r="BJ233" s="10">
        <f>VLOOKUP($A233,'6.Sep'!$Y$8:$AA$1048576,3,0)</f>
        <v>2E-3</v>
      </c>
      <c r="BK233" s="10">
        <f>VLOOKUP($A233,'7.Sep'!$Y$8:$AA$1048576,3,0)</f>
        <v>1.9E-3</v>
      </c>
      <c r="BL233" s="10">
        <f>VLOOKUP($A233,'8.Sep'!$Y$8:$AA$1048576,3,0)</f>
        <v>2.0999999999999999E-3</v>
      </c>
      <c r="BM233" s="10">
        <f>VLOOKUP($A233,'9.Sep'!$Y$8:$AA$1048576,3,0)</f>
        <v>2E-3</v>
      </c>
      <c r="BN233" s="10">
        <f>VLOOKUP($A233,'10.Sep'!$Y$8:$AA$1048576,3,0)</f>
        <v>1.9E-3</v>
      </c>
      <c r="BO233" s="10">
        <f>VLOOKUP($A233,'11.Sep'!$Y$8:$AA$1048576,3,0)</f>
        <v>2.2000000000000001E-3</v>
      </c>
      <c r="BP233" s="8">
        <f>VLOOKUP($A233,'12.Sep'!$Y$8:$AA$1048576,3,0)</f>
        <v>1.9E-3</v>
      </c>
      <c r="BQ233" s="8">
        <f>VLOOKUP($A233,'13.Sep'!$Y$8:$AA$1048576,3,0)</f>
        <v>2.0999999999999999E-3</v>
      </c>
      <c r="BR233" s="8">
        <f>VLOOKUP($A233,'14.Sep'!$Y$8:$AA$1048576,3,0)</f>
        <v>2.3999999999999998E-3</v>
      </c>
      <c r="BS233" s="8">
        <f>VLOOKUP($A233,'15.Sep'!$Y$8:$AA$1048576,3,0)</f>
        <v>2E-3</v>
      </c>
      <c r="BT233" s="8">
        <f>VLOOKUP($A233,'16.Sep'!$Y$8:$AA$1048576,3,0)</f>
        <v>2E-3</v>
      </c>
      <c r="BU233" s="8">
        <f>VLOOKUP($A233,'17.Sep'!$Y$8:$AA$1048576,3,0)</f>
        <v>2.0999999999999999E-3</v>
      </c>
      <c r="BV233" s="8">
        <f>VLOOKUP($A233,'18.Sep'!$Y$8:$AA$1048576,3,0)</f>
        <v>1.9E-3</v>
      </c>
      <c r="BW233" s="8">
        <f>VLOOKUP($A233,'19.Sep'!$Y$8:$AA$1048576,3,0)</f>
        <v>2.0999999999999999E-3</v>
      </c>
      <c r="BX233" s="8">
        <f>VLOOKUP($A233,'20.Sep'!$Y$8:$AA$1048576,3,0)</f>
        <v>1.6999999999999999E-3</v>
      </c>
      <c r="BY233" s="8">
        <f>VLOOKUP($A233,'21.Sep'!$Y$8:$AA$1048576,3,0)</f>
        <v>1.9E-3</v>
      </c>
      <c r="BZ233" s="8">
        <f>VLOOKUP($A233,'22.Sep'!$Y$8:$AA$1048576,3,0)</f>
        <v>2E-3</v>
      </c>
      <c r="CA233" s="8">
        <f>VLOOKUP($A233,'23.Sep'!$Y$8:$AA$1048576,3,0)</f>
        <v>2.0999999999999999E-3</v>
      </c>
      <c r="CB233" s="8">
        <f>VLOOKUP($A233,'24.Sep'!$Y$8:$AA$1048576,3,0)</f>
        <v>1.9E-3</v>
      </c>
      <c r="CC233" s="8">
        <f>VLOOKUP($A233,'25.Sep'!$Y$8:$AA$1048576,3,0)</f>
        <v>1.7557890479210907E-3</v>
      </c>
    </row>
    <row r="234" spans="1:82">
      <c r="A234" s="7" t="s">
        <v>5</v>
      </c>
      <c r="B234" s="8">
        <v>1.6499999999999998E-3</v>
      </c>
      <c r="C234" s="8">
        <v>8.2857142857142862E-4</v>
      </c>
      <c r="D234" s="8">
        <v>1.6285714285714284E-3</v>
      </c>
      <c r="E234" s="8">
        <v>2.5142857142857141E-3</v>
      </c>
      <c r="F234" s="8">
        <v>1.6142857142857144E-3</v>
      </c>
      <c r="G234" s="8">
        <v>1.1285714285714284E-3</v>
      </c>
      <c r="H234" s="8">
        <f t="shared" si="56"/>
        <v>1E-3</v>
      </c>
      <c r="I234" s="8">
        <f t="shared" si="57"/>
        <v>9.2857142857142856E-4</v>
      </c>
      <c r="J234" s="8">
        <f t="shared" si="58"/>
        <v>9.5714285714285714E-4</v>
      </c>
      <c r="K234" s="8">
        <f t="shared" si="59"/>
        <v>1.0664606208165403E-3</v>
      </c>
      <c r="L234" s="9"/>
      <c r="M234" s="10">
        <v>1.2999999999999999E-3</v>
      </c>
      <c r="N234" s="10">
        <v>3.5000000000000001E-3</v>
      </c>
      <c r="O234" s="10">
        <v>5.0000000000000001E-4</v>
      </c>
      <c r="P234" s="10">
        <v>3.3E-3</v>
      </c>
      <c r="Q234" s="10">
        <v>6.9999999999999999E-4</v>
      </c>
      <c r="R234" s="10">
        <v>5.9999999999999995E-4</v>
      </c>
      <c r="S234" s="10">
        <v>5.0000000000000001E-4</v>
      </c>
      <c r="T234" s="10">
        <v>1E-3</v>
      </c>
      <c r="U234" s="10">
        <v>5.9999999999999995E-4</v>
      </c>
      <c r="V234" s="10">
        <v>6.9999999999999999E-4</v>
      </c>
      <c r="W234" s="10">
        <v>8.0000000000000004E-4</v>
      </c>
      <c r="X234" s="10">
        <v>8.0000000000000004E-4</v>
      </c>
      <c r="Y234" s="10">
        <v>1.4E-3</v>
      </c>
      <c r="Z234" s="10">
        <v>1.2999999999999999E-3</v>
      </c>
      <c r="AA234" s="10">
        <v>1.1999999999999999E-3</v>
      </c>
      <c r="AB234" s="10">
        <v>8.9999999999999998E-4</v>
      </c>
      <c r="AC234" s="10">
        <v>1.9E-3</v>
      </c>
      <c r="AD234" s="10">
        <v>2.8E-3</v>
      </c>
      <c r="AE234" s="10">
        <v>1.8E-3</v>
      </c>
      <c r="AF234" s="10">
        <v>1.5E-3</v>
      </c>
      <c r="AG234" s="10">
        <v>1.9E-3</v>
      </c>
      <c r="AH234" s="10">
        <v>1.5E-3</v>
      </c>
      <c r="AI234" s="10">
        <v>1.2999999999999999E-3</v>
      </c>
      <c r="AJ234" s="10">
        <v>1.6999999999999999E-3</v>
      </c>
      <c r="AK234" s="10">
        <v>1.6000000000000001E-3</v>
      </c>
      <c r="AL234" s="10">
        <v>4.7000000000000002E-3</v>
      </c>
      <c r="AM234" s="8">
        <v>4.8999999999999998E-3</v>
      </c>
      <c r="AN234" s="8">
        <v>2.8E-3</v>
      </c>
      <c r="AO234" s="8">
        <v>1.4E-3</v>
      </c>
      <c r="AP234" s="8">
        <v>8.0000000000000004E-4</v>
      </c>
      <c r="AQ234" s="8">
        <v>1.2999999999999999E-3</v>
      </c>
      <c r="AR234" s="8">
        <v>1E-3</v>
      </c>
      <c r="AS234" s="8">
        <v>1.2999999999999999E-3</v>
      </c>
      <c r="AT234" s="8">
        <v>2.7000000000000001E-3</v>
      </c>
      <c r="AU234" s="8">
        <v>2.0999999999999999E-3</v>
      </c>
      <c r="AV234" s="8">
        <v>1.1999999999999999E-3</v>
      </c>
      <c r="AW234" s="8">
        <v>8.9999999999999998E-4</v>
      </c>
      <c r="AX234" s="8">
        <v>8.9999999999999998E-4</v>
      </c>
      <c r="AY234" s="8">
        <v>1E-3</v>
      </c>
      <c r="AZ234" s="8">
        <v>5.9999999999999995E-4</v>
      </c>
      <c r="BA234" s="8">
        <v>1.1999999999999999E-3</v>
      </c>
      <c r="BB234" s="8">
        <v>1.1999999999999999E-3</v>
      </c>
      <c r="BC234" s="8">
        <v>8.0000000000000004E-4</v>
      </c>
      <c r="BD234" s="8">
        <v>1.1000000000000001E-3</v>
      </c>
      <c r="BE234" s="8">
        <f>VLOOKUP($A234,'1.Sep'!$Y$8:$AA$1048576,3,0)</f>
        <v>8.0000000000000004E-4</v>
      </c>
      <c r="BF234" s="8">
        <f>VLOOKUP($A234,'2.Sep'!$Y$8:$AA$1048576,3,0)</f>
        <v>8.0000000000000004E-4</v>
      </c>
      <c r="BG234" s="8">
        <f>VLOOKUP($A234,'3.Sep'!$Y$8:$AA$1048576,3,0)</f>
        <v>1.1000000000000001E-3</v>
      </c>
      <c r="BH234" s="10">
        <f>VLOOKUP($A234,'4.Sep'!$Y$8:$AA$1048576,3,0)</f>
        <v>1.1999999999999999E-3</v>
      </c>
      <c r="BI234" s="10">
        <f>VLOOKUP($A234,'5.Sep'!$Y$8:$AA$1048576,3,0)</f>
        <v>1.1000000000000001E-3</v>
      </c>
      <c r="BJ234" s="10">
        <f>VLOOKUP($A234,'6.Sep'!$Y$8:$AA$1048576,3,0)</f>
        <v>1.1000000000000001E-3</v>
      </c>
      <c r="BK234" s="10">
        <f>VLOOKUP($A234,'7.Sep'!$Y$8:$AA$1048576,3,0)</f>
        <v>8.9999999999999998E-4</v>
      </c>
      <c r="BL234" s="10">
        <f>VLOOKUP($A234,'8.Sep'!$Y$8:$AA$1048576,3,0)</f>
        <v>8.0000000000000004E-4</v>
      </c>
      <c r="BM234" s="10">
        <f>VLOOKUP($A234,'9.Sep'!$Y$8:$AA$1048576,3,0)</f>
        <v>8.0000000000000004E-4</v>
      </c>
      <c r="BN234" s="10">
        <f>VLOOKUP($A234,'10.Sep'!$Y$8:$AA$1048576,3,0)</f>
        <v>8.9999999999999998E-4</v>
      </c>
      <c r="BO234" s="10">
        <f>VLOOKUP($A234,'11.Sep'!$Y$8:$AA$1048576,3,0)</f>
        <v>8.9999999999999998E-4</v>
      </c>
      <c r="BP234" s="8">
        <f>VLOOKUP($A234,'12.Sep'!$Y$8:$AA$1048576,3,0)</f>
        <v>6.9999999999999999E-4</v>
      </c>
      <c r="BQ234" s="8">
        <f>VLOOKUP($A234,'13.Sep'!$Y$8:$AA$1048576,3,0)</f>
        <v>1.2999999999999999E-3</v>
      </c>
      <c r="BR234" s="8">
        <f>VLOOKUP($A234,'14.Sep'!$Y$8:$AA$1048576,3,0)</f>
        <v>1E-3</v>
      </c>
      <c r="BS234" s="8">
        <f>VLOOKUP($A234,'15.Sep'!$Y$8:$AA$1048576,3,0)</f>
        <v>1.1999999999999999E-3</v>
      </c>
      <c r="BT234" s="8">
        <f>VLOOKUP($A234,'16.Sep'!$Y$8:$AA$1048576,3,0)</f>
        <v>1.1000000000000001E-3</v>
      </c>
      <c r="BU234" s="8">
        <f>VLOOKUP($A234,'17.Sep'!$Y$8:$AA$1048576,3,0)</f>
        <v>6.9999999999999999E-4</v>
      </c>
      <c r="BV234" s="8">
        <f>VLOOKUP($A234,'18.Sep'!$Y$8:$AA$1048576,3,0)</f>
        <v>6.9999999999999999E-4</v>
      </c>
      <c r="BW234" s="8">
        <f>VLOOKUP($A234,'19.Sep'!$Y$8:$AA$1048576,3,0)</f>
        <v>1.2999999999999999E-3</v>
      </c>
      <c r="BX234" s="8">
        <f>VLOOKUP($A234,'20.Sep'!$Y$8:$AA$1048576,3,0)</f>
        <v>6.9999999999999999E-4</v>
      </c>
      <c r="BY234" s="8">
        <f>VLOOKUP($A234,'21.Sep'!$Y$8:$AA$1048576,3,0)</f>
        <v>1.1000000000000001E-3</v>
      </c>
      <c r="BZ234" s="8">
        <f>VLOOKUP($A234,'22.Sep'!$Y$8:$AA$1048576,3,0)</f>
        <v>8.9999999999999998E-4</v>
      </c>
      <c r="CA234" s="8">
        <f>VLOOKUP($A234,'23.Sep'!$Y$8:$AA$1048576,3,0)</f>
        <v>1.5E-3</v>
      </c>
      <c r="CB234" s="8">
        <f>VLOOKUP($A234,'24.Sep'!$Y$8:$AA$1048576,3,0)</f>
        <v>1E-3</v>
      </c>
      <c r="CC234" s="8">
        <f>VLOOKUP($A234,'25.Sep'!$Y$8:$AA$1048576,3,0)</f>
        <v>9.6522434571578281E-4</v>
      </c>
      <c r="CD234" s="23"/>
    </row>
    <row r="235" spans="1:82">
      <c r="A235" s="7" t="s">
        <v>7</v>
      </c>
      <c r="B235" s="8">
        <v>5.8333333333333338E-4</v>
      </c>
      <c r="C235" s="8">
        <v>7.7142857142857145E-4</v>
      </c>
      <c r="D235" s="8">
        <v>1.0857142857142856E-3</v>
      </c>
      <c r="E235" s="8">
        <v>9.2857142857142867E-4</v>
      </c>
      <c r="F235" s="8">
        <v>6.9999999999999999E-4</v>
      </c>
      <c r="G235" s="8">
        <v>5.2857142857142849E-4</v>
      </c>
      <c r="H235" s="8">
        <f t="shared" si="56"/>
        <v>4.8571428571428577E-4</v>
      </c>
      <c r="I235" s="8">
        <f t="shared" si="57"/>
        <v>5.2857142857142849E-4</v>
      </c>
      <c r="J235" s="8">
        <f t="shared" si="58"/>
        <v>5.1428571428571419E-4</v>
      </c>
      <c r="K235" s="8">
        <f t="shared" si="59"/>
        <v>6.6450810985434954E-4</v>
      </c>
      <c r="L235" s="9"/>
      <c r="M235" s="10">
        <v>1E-4</v>
      </c>
      <c r="N235" s="10">
        <v>1E-4</v>
      </c>
      <c r="O235" s="10">
        <v>8.9999999999999998E-4</v>
      </c>
      <c r="P235" s="10">
        <v>1.1000000000000001E-3</v>
      </c>
      <c r="Q235" s="10">
        <v>8.9999999999999998E-4</v>
      </c>
      <c r="R235" s="10">
        <v>4.0000000000000002E-4</v>
      </c>
      <c r="S235" s="10">
        <v>8.0000000000000004E-4</v>
      </c>
      <c r="T235" s="10">
        <v>1.1000000000000001E-3</v>
      </c>
      <c r="U235" s="10">
        <v>8.0000000000000004E-4</v>
      </c>
      <c r="V235" s="10">
        <v>5.0000000000000001E-4</v>
      </c>
      <c r="W235" s="10">
        <v>6.9999999999999999E-4</v>
      </c>
      <c r="X235" s="10">
        <v>6.9999999999999999E-4</v>
      </c>
      <c r="Y235" s="10">
        <v>8.0000000000000004E-4</v>
      </c>
      <c r="Z235" s="10">
        <v>1E-3</v>
      </c>
      <c r="AA235" s="10">
        <v>1.1999999999999999E-3</v>
      </c>
      <c r="AB235" s="10">
        <v>1.1999999999999999E-3</v>
      </c>
      <c r="AC235" s="10">
        <v>1.2999999999999999E-3</v>
      </c>
      <c r="AD235" s="10">
        <v>1E-3</v>
      </c>
      <c r="AE235" s="10">
        <v>8.9999999999999998E-4</v>
      </c>
      <c r="AF235" s="10">
        <v>1E-3</v>
      </c>
      <c r="AG235" s="10">
        <v>1E-3</v>
      </c>
      <c r="AH235" s="10">
        <v>1.1999999999999999E-3</v>
      </c>
      <c r="AI235" s="10">
        <v>8.9999999999999998E-4</v>
      </c>
      <c r="AJ235" s="10">
        <v>1.1000000000000001E-3</v>
      </c>
      <c r="AK235" s="10">
        <v>8.0000000000000004E-4</v>
      </c>
      <c r="AL235" s="10">
        <v>6.9999999999999999E-4</v>
      </c>
      <c r="AM235" s="8">
        <v>8.0000000000000004E-4</v>
      </c>
      <c r="AN235" s="8">
        <v>6.9999999999999999E-4</v>
      </c>
      <c r="AO235" s="8">
        <v>6.9999999999999999E-4</v>
      </c>
      <c r="AP235" s="8">
        <v>8.9999999999999998E-4</v>
      </c>
      <c r="AQ235" s="8">
        <v>5.9999999999999995E-4</v>
      </c>
      <c r="AR235" s="8">
        <v>5.0000000000000001E-4</v>
      </c>
      <c r="AS235" s="8">
        <v>8.0000000000000004E-4</v>
      </c>
      <c r="AT235" s="8">
        <v>6.9999999999999999E-4</v>
      </c>
      <c r="AU235" s="8">
        <v>5.0000000000000001E-4</v>
      </c>
      <c r="AV235" s="8">
        <v>5.9999999999999995E-4</v>
      </c>
      <c r="AW235" s="8">
        <v>5.0000000000000001E-4</v>
      </c>
      <c r="AX235" s="8">
        <v>5.0000000000000001E-4</v>
      </c>
      <c r="AY235" s="8">
        <v>5.0000000000000001E-4</v>
      </c>
      <c r="AZ235" s="8">
        <v>5.9999999999999995E-4</v>
      </c>
      <c r="BA235" s="8">
        <v>5.0000000000000001E-4</v>
      </c>
      <c r="BB235" s="8">
        <v>5.0000000000000001E-4</v>
      </c>
      <c r="BC235" s="8">
        <v>4.0000000000000002E-4</v>
      </c>
      <c r="BD235" s="8">
        <v>5.9999999999999995E-4</v>
      </c>
      <c r="BE235" s="8">
        <f>VLOOKUP($A235,'1.Sep'!$Y$8:$AA$1048576,3,0)</f>
        <v>5.0000000000000001E-4</v>
      </c>
      <c r="BF235" s="8">
        <f>VLOOKUP($A235,'2.Sep'!$Y$8:$AA$1048576,3,0)</f>
        <v>4.0000000000000002E-4</v>
      </c>
      <c r="BG235" s="8">
        <f>VLOOKUP($A235,'3.Sep'!$Y$8:$AA$1048576,3,0)</f>
        <v>4.0000000000000002E-4</v>
      </c>
      <c r="BH235" s="10">
        <f>VLOOKUP($A235,'4.Sep'!$Y$8:$AA$1048576,3,0)</f>
        <v>5.9999999999999995E-4</v>
      </c>
      <c r="BI235" s="10">
        <f>VLOOKUP($A235,'5.Sep'!$Y$8:$AA$1048576,3,0)</f>
        <v>5.9999999999999995E-4</v>
      </c>
      <c r="BJ235" s="10">
        <f>VLOOKUP($A235,'6.Sep'!$Y$8:$AA$1048576,3,0)</f>
        <v>5.0000000000000001E-4</v>
      </c>
      <c r="BK235" s="10">
        <f>VLOOKUP($A235,'7.Sep'!$Y$8:$AA$1048576,3,0)</f>
        <v>5.0000000000000001E-4</v>
      </c>
      <c r="BL235" s="10">
        <f>VLOOKUP($A235,'8.Sep'!$Y$8:$AA$1048576,3,0)</f>
        <v>5.0000000000000001E-4</v>
      </c>
      <c r="BM235" s="10">
        <f>VLOOKUP($A235,'9.Sep'!$Y$8:$AA$1048576,3,0)</f>
        <v>5.0000000000000001E-4</v>
      </c>
      <c r="BN235" s="10">
        <f>VLOOKUP($A235,'10.Sep'!$Y$8:$AA$1048576,3,0)</f>
        <v>5.0000000000000001E-4</v>
      </c>
      <c r="BO235" s="10">
        <f>VLOOKUP($A235,'11.Sep'!$Y$8:$AA$1048576,3,0)</f>
        <v>5.9999999999999995E-4</v>
      </c>
      <c r="BP235" s="8">
        <f>VLOOKUP($A235,'12.Sep'!$Y$8:$AA$1048576,3,0)</f>
        <v>4.0000000000000002E-4</v>
      </c>
      <c r="BQ235" s="8">
        <f>VLOOKUP($A235,'13.Sep'!$Y$8:$AA$1048576,3,0)</f>
        <v>4.0000000000000002E-4</v>
      </c>
      <c r="BR235" s="8">
        <f>VLOOKUP($A235,'14.Sep'!$Y$8:$AA$1048576,3,0)</f>
        <v>5.0000000000000001E-4</v>
      </c>
      <c r="BS235" s="8">
        <f>VLOOKUP($A235,'15.Sep'!$Y$8:$AA$1048576,3,0)</f>
        <v>4.0000000000000002E-4</v>
      </c>
      <c r="BT235" s="8">
        <f>VLOOKUP($A235,'16.Sep'!$Y$8:$AA$1048576,3,0)</f>
        <v>5.0000000000000001E-4</v>
      </c>
      <c r="BU235" s="8">
        <f>VLOOKUP($A235,'17.Sep'!$Y$8:$AA$1048576,3,0)</f>
        <v>5.9999999999999995E-4</v>
      </c>
      <c r="BV235" s="8">
        <f>VLOOKUP($A235,'18.Sep'!$Y$8:$AA$1048576,3,0)</f>
        <v>8.0000000000000004E-4</v>
      </c>
      <c r="BW235" s="8">
        <f>VLOOKUP($A235,'19.Sep'!$Y$8:$AA$1048576,3,0)</f>
        <v>8.0000000000000004E-4</v>
      </c>
      <c r="BX235" s="8">
        <f>VLOOKUP($A235,'20.Sep'!$Y$8:$AA$1048576,3,0)</f>
        <v>5.9999999999999995E-4</v>
      </c>
      <c r="BY235" s="8">
        <f>VLOOKUP($A235,'21.Sep'!$Y$8:$AA$1048576,3,0)</f>
        <v>6.9999999999999999E-4</v>
      </c>
      <c r="BZ235" s="8">
        <f>VLOOKUP($A235,'22.Sep'!$Y$8:$AA$1048576,3,0)</f>
        <v>6.9999999999999999E-4</v>
      </c>
      <c r="CA235" s="8">
        <f>VLOOKUP($A235,'23.Sep'!$Y$8:$AA$1048576,3,0)</f>
        <v>5.9999999999999995E-4</v>
      </c>
      <c r="CB235" s="8">
        <f>VLOOKUP($A235,'24.Sep'!$Y$8:$AA$1048576,3,0)</f>
        <v>6.9999999999999999E-4</v>
      </c>
      <c r="CC235" s="8">
        <f>VLOOKUP($A235,'25.Sep'!$Y$8:$AA$1048576,3,0)</f>
        <v>5.5155676898044727E-4</v>
      </c>
      <c r="CD235" s="23"/>
    </row>
    <row r="236" spans="1:82">
      <c r="A236" s="7" t="s">
        <v>8</v>
      </c>
      <c r="B236" s="8">
        <v>1.25E-3</v>
      </c>
      <c r="C236" s="8">
        <v>1.157142857142857E-3</v>
      </c>
      <c r="D236" s="8">
        <v>1.7285714285714285E-3</v>
      </c>
      <c r="E236" s="8">
        <v>2.2285714285714287E-3</v>
      </c>
      <c r="F236" s="8">
        <v>1.742857142857143E-3</v>
      </c>
      <c r="G236" s="8">
        <v>3.0571428571428577E-3</v>
      </c>
      <c r="H236" s="8">
        <f t="shared" si="56"/>
        <v>1.9571428571428569E-3</v>
      </c>
      <c r="I236" s="8">
        <f t="shared" si="57"/>
        <v>1.9428571428571431E-3</v>
      </c>
      <c r="J236" s="8">
        <f t="shared" si="58"/>
        <v>2.3714285714285716E-3</v>
      </c>
      <c r="K236" s="8">
        <f t="shared" si="59"/>
        <v>2.4183505563500599E-3</v>
      </c>
      <c r="L236" s="9"/>
      <c r="M236" s="10">
        <v>2.7000000000000001E-3</v>
      </c>
      <c r="N236" s="10">
        <v>1.4E-3</v>
      </c>
      <c r="O236" s="10">
        <v>2.9999999999999997E-4</v>
      </c>
      <c r="P236" s="10">
        <v>1.6000000000000001E-3</v>
      </c>
      <c r="Q236" s="10">
        <v>1E-3</v>
      </c>
      <c r="R236" s="10">
        <v>5.0000000000000001E-4</v>
      </c>
      <c r="S236" s="10">
        <v>2.0000000000000001E-4</v>
      </c>
      <c r="T236" s="10">
        <v>1.6000000000000001E-3</v>
      </c>
      <c r="U236" s="10">
        <v>6.9999999999999999E-4</v>
      </c>
      <c r="V236" s="10">
        <v>1E-3</v>
      </c>
      <c r="W236" s="10">
        <v>1.8E-3</v>
      </c>
      <c r="X236" s="10">
        <v>1.8E-3</v>
      </c>
      <c r="Y236" s="10">
        <v>1E-3</v>
      </c>
      <c r="Z236" s="10">
        <v>5.9999999999999995E-4</v>
      </c>
      <c r="AA236" s="10">
        <v>8.9999999999999998E-4</v>
      </c>
      <c r="AB236" s="10">
        <v>1.8E-3</v>
      </c>
      <c r="AC236" s="10">
        <v>8.9999999999999998E-4</v>
      </c>
      <c r="AD236" s="10">
        <v>2.3E-3</v>
      </c>
      <c r="AE236" s="10">
        <v>3.3E-3</v>
      </c>
      <c r="AF236" s="10">
        <v>2.3E-3</v>
      </c>
      <c r="AG236" s="10">
        <v>1.2999999999999999E-3</v>
      </c>
      <c r="AH236" s="10">
        <v>2.2000000000000001E-3</v>
      </c>
      <c r="AI236" s="10">
        <v>2.8E-3</v>
      </c>
      <c r="AJ236" s="10">
        <v>1.5E-3</v>
      </c>
      <c r="AK236" s="10">
        <v>2.2000000000000001E-3</v>
      </c>
      <c r="AL236" s="10">
        <v>2.2000000000000001E-3</v>
      </c>
      <c r="AM236" s="8">
        <v>3.3999999999999998E-3</v>
      </c>
      <c r="AN236" s="8">
        <v>2.2000000000000001E-3</v>
      </c>
      <c r="AO236" s="8">
        <v>5.9999999999999995E-4</v>
      </c>
      <c r="AP236" s="8">
        <v>2.2000000000000001E-3</v>
      </c>
      <c r="AQ236" s="8">
        <v>2.0999999999999999E-3</v>
      </c>
      <c r="AR236" s="8">
        <v>2.0999999999999999E-3</v>
      </c>
      <c r="AS236" s="8">
        <v>1.4E-3</v>
      </c>
      <c r="AT236" s="8">
        <v>1.6000000000000001E-3</v>
      </c>
      <c r="AU236" s="8">
        <v>1.5E-3</v>
      </c>
      <c r="AV236" s="8">
        <v>2E-3</v>
      </c>
      <c r="AW236" s="8">
        <v>2.7000000000000001E-3</v>
      </c>
      <c r="AX236" s="8">
        <v>4.1000000000000003E-3</v>
      </c>
      <c r="AY236" s="8">
        <v>2.7000000000000001E-3</v>
      </c>
      <c r="AZ236" s="8">
        <v>3.3E-3</v>
      </c>
      <c r="BA236" s="8">
        <v>5.1000000000000004E-3</v>
      </c>
      <c r="BB236" s="8">
        <v>2.0999999999999999E-3</v>
      </c>
      <c r="BC236" s="8">
        <v>2.5999999999999999E-3</v>
      </c>
      <c r="BD236" s="8">
        <v>2.3E-3</v>
      </c>
      <c r="BE236" s="8">
        <f>VLOOKUP($A236,'1.Sep'!$Y$8:$AA$1048576,3,0)</f>
        <v>1.6999999999999999E-3</v>
      </c>
      <c r="BF236" s="8">
        <f>VLOOKUP($A236,'2.Sep'!$Y$8:$AA$1048576,3,0)</f>
        <v>2.5999999999999999E-3</v>
      </c>
      <c r="BG236" s="8">
        <f>VLOOKUP($A236,'3.Sep'!$Y$8:$AA$1048576,3,0)</f>
        <v>1.1999999999999999E-3</v>
      </c>
      <c r="BH236" s="10">
        <f>VLOOKUP($A236,'4.Sep'!$Y$8:$AA$1048576,3,0)</f>
        <v>1.1999999999999999E-3</v>
      </c>
      <c r="BI236" s="10">
        <f>VLOOKUP($A236,'5.Sep'!$Y$8:$AA$1048576,3,0)</f>
        <v>8.9999999999999998E-4</v>
      </c>
      <c r="BJ236" s="10">
        <f>VLOOKUP($A236,'6.Sep'!$Y$8:$AA$1048576,3,0)</f>
        <v>2.2000000000000001E-3</v>
      </c>
      <c r="BK236" s="10">
        <f>VLOOKUP($A236,'7.Sep'!$Y$8:$AA$1048576,3,0)</f>
        <v>1.4E-3</v>
      </c>
      <c r="BL236" s="10">
        <f>VLOOKUP($A236,'8.Sep'!$Y$8:$AA$1048576,3,0)</f>
        <v>1.9E-3</v>
      </c>
      <c r="BM236" s="10">
        <f>VLOOKUP($A236,'9.Sep'!$Y$8:$AA$1048576,3,0)</f>
        <v>1.4E-3</v>
      </c>
      <c r="BN236" s="10">
        <f>VLOOKUP($A236,'10.Sep'!$Y$8:$AA$1048576,3,0)</f>
        <v>2.8999999999999998E-3</v>
      </c>
      <c r="BO236" s="10">
        <f>VLOOKUP($A236,'11.Sep'!$Y$8:$AA$1048576,3,0)</f>
        <v>2.8999999999999998E-3</v>
      </c>
      <c r="BP236" s="8">
        <f>VLOOKUP($A236,'12.Sep'!$Y$8:$AA$1048576,3,0)</f>
        <v>2.2000000000000001E-3</v>
      </c>
      <c r="BQ236" s="8">
        <f>VLOOKUP($A236,'13.Sep'!$Y$8:$AA$1048576,3,0)</f>
        <v>2.2000000000000001E-3</v>
      </c>
      <c r="BR236" s="8">
        <f>VLOOKUP($A236,'14.Sep'!$Y$8:$AA$1048576,3,0)</f>
        <v>3.0000000000000001E-3</v>
      </c>
      <c r="BS236" s="8">
        <f>VLOOKUP($A236,'15.Sep'!$Y$8:$AA$1048576,3,0)</f>
        <v>1.1999999999999999E-3</v>
      </c>
      <c r="BT236" s="8">
        <f>VLOOKUP($A236,'16.Sep'!$Y$8:$AA$1048576,3,0)</f>
        <v>2.3E-3</v>
      </c>
      <c r="BU236" s="8">
        <f>VLOOKUP($A236,'17.Sep'!$Y$8:$AA$1048576,3,0)</f>
        <v>3.8999999999999998E-3</v>
      </c>
      <c r="BV236" s="8">
        <f>VLOOKUP($A236,'18.Sep'!$Y$8:$AA$1048576,3,0)</f>
        <v>1.8E-3</v>
      </c>
      <c r="BW236" s="8">
        <f>VLOOKUP($A236,'19.Sep'!$Y$8:$AA$1048576,3,0)</f>
        <v>3.0000000000000001E-3</v>
      </c>
      <c r="BX236" s="8">
        <f>VLOOKUP($A236,'20.Sep'!$Y$8:$AA$1048576,3,0)</f>
        <v>2.5000000000000001E-3</v>
      </c>
      <c r="BY236" s="8">
        <f>VLOOKUP($A236,'21.Sep'!$Y$8:$AA$1048576,3,0)</f>
        <v>2.8E-3</v>
      </c>
      <c r="BZ236" s="8">
        <f>VLOOKUP($A236,'22.Sep'!$Y$8:$AA$1048576,3,0)</f>
        <v>2.8E-3</v>
      </c>
      <c r="CA236" s="8">
        <f>VLOOKUP($A236,'23.Sep'!$Y$8:$AA$1048576,3,0)</f>
        <v>3.8E-3</v>
      </c>
      <c r="CB236" s="8">
        <f>VLOOKUP($A236,'24.Sep'!$Y$8:$AA$1048576,3,0)</f>
        <v>1.1000000000000001E-3</v>
      </c>
      <c r="CC236" s="8">
        <f>VLOOKUP($A236,'25.Sep'!$Y$8:$AA$1048576,3,0)</f>
        <v>9.2845389445041964E-4</v>
      </c>
      <c r="CD236" s="23"/>
    </row>
    <row r="237" spans="1:82">
      <c r="A237" s="7" t="s">
        <v>9</v>
      </c>
      <c r="B237" s="8">
        <v>4.8833333333333333E-3</v>
      </c>
      <c r="C237" s="8">
        <v>2.0428571428571427E-3</v>
      </c>
      <c r="D237" s="8">
        <v>3.0999999999999995E-3</v>
      </c>
      <c r="E237" s="8">
        <v>2.7000000000000001E-3</v>
      </c>
      <c r="F237" s="8">
        <v>3.3428571428571431E-3</v>
      </c>
      <c r="G237" s="8">
        <v>2.457142857142857E-3</v>
      </c>
      <c r="H237" s="8">
        <f t="shared" si="56"/>
        <v>2.6428571428571425E-3</v>
      </c>
      <c r="I237" s="8">
        <f t="shared" si="57"/>
        <v>4.2571428571428569E-3</v>
      </c>
      <c r="J237" s="8">
        <f t="shared" si="58"/>
        <v>3.5000000000000001E-3</v>
      </c>
      <c r="K237" s="8">
        <f t="shared" si="59"/>
        <v>4.3410855950443937E-3</v>
      </c>
      <c r="L237" s="9"/>
      <c r="M237" s="10">
        <v>5.5999999999999999E-3</v>
      </c>
      <c r="N237" s="10">
        <v>8.6999999999999994E-3</v>
      </c>
      <c r="O237" s="10">
        <v>5.0000000000000001E-3</v>
      </c>
      <c r="P237" s="10">
        <v>6.8999999999999999E-3</v>
      </c>
      <c r="Q237" s="10">
        <v>1.8E-3</v>
      </c>
      <c r="R237" s="10">
        <v>1.2999999999999999E-3</v>
      </c>
      <c r="S237" s="10">
        <v>1.5E-3</v>
      </c>
      <c r="T237" s="10">
        <v>1.1000000000000001E-3</v>
      </c>
      <c r="U237" s="10">
        <v>2.5999999999999999E-3</v>
      </c>
      <c r="V237" s="10">
        <v>3.0999999999999999E-3</v>
      </c>
      <c r="W237" s="10">
        <v>1.6999999999999999E-3</v>
      </c>
      <c r="X237" s="10">
        <v>1.6999999999999999E-3</v>
      </c>
      <c r="Y237" s="10">
        <v>2.5999999999999999E-3</v>
      </c>
      <c r="Z237" s="10">
        <v>1.6999999999999999E-3</v>
      </c>
      <c r="AA237" s="10">
        <v>2.3999999999999998E-3</v>
      </c>
      <c r="AB237" s="10">
        <v>3.3999999999999998E-3</v>
      </c>
      <c r="AC237" s="10">
        <v>4.1000000000000003E-3</v>
      </c>
      <c r="AD237" s="10">
        <v>4.1999999999999997E-3</v>
      </c>
      <c r="AE237" s="10">
        <v>3.5999999999999999E-3</v>
      </c>
      <c r="AF237" s="10">
        <v>2.3E-3</v>
      </c>
      <c r="AG237" s="10">
        <v>1.8E-3</v>
      </c>
      <c r="AH237" s="10">
        <v>3.7000000000000002E-3</v>
      </c>
      <c r="AI237" s="10">
        <v>2.3999999999999998E-3</v>
      </c>
      <c r="AJ237" s="10">
        <v>3.0999999999999999E-3</v>
      </c>
      <c r="AK237" s="10">
        <v>3.3E-3</v>
      </c>
      <c r="AL237" s="10">
        <v>2.5000000000000001E-3</v>
      </c>
      <c r="AM237" s="8">
        <v>2.0999999999999999E-3</v>
      </c>
      <c r="AN237" s="8">
        <v>2.5000000000000001E-3</v>
      </c>
      <c r="AO237" s="8">
        <v>1.8E-3</v>
      </c>
      <c r="AP237" s="8">
        <v>4.4000000000000003E-3</v>
      </c>
      <c r="AQ237" s="8">
        <v>4.3E-3</v>
      </c>
      <c r="AR237" s="8">
        <v>5.0000000000000001E-3</v>
      </c>
      <c r="AS237" s="8">
        <v>3.2000000000000002E-3</v>
      </c>
      <c r="AT237" s="8">
        <v>2.2000000000000001E-3</v>
      </c>
      <c r="AU237" s="8">
        <v>3.3999999999999998E-3</v>
      </c>
      <c r="AV237" s="8">
        <v>2.5000000000000001E-3</v>
      </c>
      <c r="AW237" s="8">
        <v>1.5E-3</v>
      </c>
      <c r="AX237" s="8">
        <v>1.6999999999999999E-3</v>
      </c>
      <c r="AY237" s="8">
        <v>1.6999999999999999E-3</v>
      </c>
      <c r="AZ237" s="8">
        <v>1.9E-3</v>
      </c>
      <c r="BA237" s="8">
        <v>4.4999999999999997E-3</v>
      </c>
      <c r="BB237" s="8">
        <v>4.3E-3</v>
      </c>
      <c r="BC237" s="8">
        <v>2.5999999999999999E-3</v>
      </c>
      <c r="BD237" s="8">
        <v>2.3E-3</v>
      </c>
      <c r="BE237" s="8">
        <f>VLOOKUP($A237,'1.Sep'!$Y$8:$AA$1048576,3,0)</f>
        <v>2.3999999999999998E-3</v>
      </c>
      <c r="BF237" s="8">
        <f>VLOOKUP($A237,'2.Sep'!$Y$8:$AA$1048576,3,0)</f>
        <v>2.5999999999999999E-3</v>
      </c>
      <c r="BG237" s="8">
        <f>VLOOKUP($A237,'3.Sep'!$Y$8:$AA$1048576,3,0)</f>
        <v>1.8E-3</v>
      </c>
      <c r="BH237" s="10">
        <f>VLOOKUP($A237,'4.Sep'!$Y$8:$AA$1048576,3,0)</f>
        <v>2.5000000000000001E-3</v>
      </c>
      <c r="BI237" s="10">
        <f>VLOOKUP($A237,'5.Sep'!$Y$8:$AA$1048576,3,0)</f>
        <v>3.7000000000000002E-3</v>
      </c>
      <c r="BJ237" s="10">
        <f>VLOOKUP($A237,'6.Sep'!$Y$8:$AA$1048576,3,0)</f>
        <v>4.8999999999999998E-3</v>
      </c>
      <c r="BK237" s="10">
        <f>VLOOKUP($A237,'7.Sep'!$Y$8:$AA$1048576,3,0)</f>
        <v>3.8999999999999998E-3</v>
      </c>
      <c r="BL237" s="10">
        <f>VLOOKUP($A237,'8.Sep'!$Y$8:$AA$1048576,3,0)</f>
        <v>5.1999999999999998E-3</v>
      </c>
      <c r="BM237" s="10">
        <f>VLOOKUP($A237,'9.Sep'!$Y$8:$AA$1048576,3,0)</f>
        <v>5.1000000000000004E-3</v>
      </c>
      <c r="BN237" s="10">
        <f>VLOOKUP($A237,'10.Sep'!$Y$8:$AA$1048576,3,0)</f>
        <v>2.5000000000000001E-3</v>
      </c>
      <c r="BO237" s="10">
        <f>VLOOKUP($A237,'11.Sep'!$Y$8:$AA$1048576,3,0)</f>
        <v>4.4999999999999997E-3</v>
      </c>
      <c r="BP237" s="8">
        <f>VLOOKUP($A237,'12.Sep'!$Y$8:$AA$1048576,3,0)</f>
        <v>3.8999999999999998E-3</v>
      </c>
      <c r="BQ237" s="8">
        <f>VLOOKUP($A237,'13.Sep'!$Y$8:$AA$1048576,3,0)</f>
        <v>3.8E-3</v>
      </c>
      <c r="BR237" s="8">
        <f>VLOOKUP($A237,'14.Sep'!$Y$8:$AA$1048576,3,0)</f>
        <v>3.2000000000000002E-3</v>
      </c>
      <c r="BS237" s="8">
        <f>VLOOKUP($A237,'15.Sep'!$Y$8:$AA$1048576,3,0)</f>
        <v>4.4000000000000003E-3</v>
      </c>
      <c r="BT237" s="8">
        <f>VLOOKUP($A237,'16.Sep'!$Y$8:$AA$1048576,3,0)</f>
        <v>2.8999999999999998E-3</v>
      </c>
      <c r="BU237" s="8">
        <f>VLOOKUP($A237,'17.Sep'!$Y$8:$AA$1048576,3,0)</f>
        <v>3.0999999999999999E-3</v>
      </c>
      <c r="BV237" s="8">
        <f>VLOOKUP($A237,'18.Sep'!$Y$8:$AA$1048576,3,0)</f>
        <v>3.2000000000000002E-3</v>
      </c>
      <c r="BW237" s="8">
        <f>VLOOKUP($A237,'19.Sep'!$Y$8:$AA$1048576,3,0)</f>
        <v>5.1999999999999998E-3</v>
      </c>
      <c r="BX237" s="8">
        <f>VLOOKUP($A237,'20.Sep'!$Y$8:$AA$1048576,3,0)</f>
        <v>5.4999999999999997E-3</v>
      </c>
      <c r="BY237" s="8">
        <f>VLOOKUP($A237,'21.Sep'!$Y$8:$AA$1048576,3,0)</f>
        <v>4.7000000000000002E-3</v>
      </c>
      <c r="BZ237" s="8">
        <f>VLOOKUP($A237,'22.Sep'!$Y$8:$AA$1048576,3,0)</f>
        <v>3.2000000000000002E-3</v>
      </c>
      <c r="CA237" s="8">
        <f>VLOOKUP($A237,'23.Sep'!$Y$8:$AA$1048576,3,0)</f>
        <v>5.7000000000000002E-3</v>
      </c>
      <c r="CB237" s="8">
        <f>VLOOKUP($A237,'24.Sep'!$Y$8:$AA$1048576,3,0)</f>
        <v>3.0999999999999999E-3</v>
      </c>
      <c r="CC237" s="8">
        <f>VLOOKUP($A237,'25.Sep'!$Y$8:$AA$1048576,3,0)</f>
        <v>2.9875991653107565E-3</v>
      </c>
    </row>
    <row r="238" spans="1:82">
      <c r="A238" s="7" t="s">
        <v>10</v>
      </c>
      <c r="B238" s="8">
        <v>1.8333333333333334E-4</v>
      </c>
      <c r="C238" s="8">
        <v>2.2857142857142854E-4</v>
      </c>
      <c r="D238" s="8">
        <v>2.0000000000000001E-4</v>
      </c>
      <c r="E238" s="8">
        <v>1.5714285714285719E-4</v>
      </c>
      <c r="F238" s="8">
        <v>1.8571428571428574E-4</v>
      </c>
      <c r="G238" s="8">
        <v>1.5714285714285716E-4</v>
      </c>
      <c r="H238" s="8">
        <f t="shared" si="56"/>
        <v>1.142857142857143E-4</v>
      </c>
      <c r="I238" s="8">
        <f t="shared" si="57"/>
        <v>1.5714285714285716E-4</v>
      </c>
      <c r="J238" s="8">
        <f t="shared" si="58"/>
        <v>2.0000000000000004E-4</v>
      </c>
      <c r="K238" s="8">
        <f t="shared" si="59"/>
        <v>1.8472069559187951E-4</v>
      </c>
      <c r="L238" s="9"/>
      <c r="M238" s="10">
        <v>2.0000000000000001E-4</v>
      </c>
      <c r="N238" s="10">
        <v>2.9999999999999997E-4</v>
      </c>
      <c r="O238" s="10">
        <v>0</v>
      </c>
      <c r="P238" s="10">
        <v>1E-4</v>
      </c>
      <c r="Q238" s="10">
        <v>2.0000000000000001E-4</v>
      </c>
      <c r="R238" s="10">
        <v>2.9999999999999997E-4</v>
      </c>
      <c r="S238" s="10">
        <v>2.9999999999999997E-4</v>
      </c>
      <c r="T238" s="10">
        <v>0</v>
      </c>
      <c r="U238" s="10">
        <v>2.0000000000000001E-4</v>
      </c>
      <c r="V238" s="10">
        <v>2.0000000000000001E-4</v>
      </c>
      <c r="W238" s="10">
        <v>2.9999999999999997E-4</v>
      </c>
      <c r="X238" s="10">
        <v>2.9999999999999997E-4</v>
      </c>
      <c r="Y238" s="10">
        <v>2.9999999999999997E-4</v>
      </c>
      <c r="Z238" s="10">
        <v>2.0000000000000001E-4</v>
      </c>
      <c r="AA238" s="10">
        <v>1E-4</v>
      </c>
      <c r="AB238" s="10">
        <v>1E-4</v>
      </c>
      <c r="AC238" s="10">
        <v>2.0000000000000001E-4</v>
      </c>
      <c r="AD238" s="10">
        <v>2.0000000000000001E-4</v>
      </c>
      <c r="AE238" s="10">
        <v>2.0000000000000001E-4</v>
      </c>
      <c r="AF238" s="10">
        <v>4.0000000000000002E-4</v>
      </c>
      <c r="AG238" s="10">
        <v>2.0000000000000001E-4</v>
      </c>
      <c r="AH238" s="10">
        <v>2.0000000000000001E-4</v>
      </c>
      <c r="AI238" s="10">
        <v>2.0000000000000001E-4</v>
      </c>
      <c r="AJ238" s="10">
        <v>1E-4</v>
      </c>
      <c r="AK238" s="10">
        <v>1E-4</v>
      </c>
      <c r="AL238" s="10">
        <v>2.0000000000000001E-4</v>
      </c>
      <c r="AM238" s="8">
        <v>1E-4</v>
      </c>
      <c r="AN238" s="8">
        <v>2.9999999999999997E-4</v>
      </c>
      <c r="AO238" s="8">
        <v>1E-4</v>
      </c>
      <c r="AP238" s="8">
        <v>2.0000000000000001E-4</v>
      </c>
      <c r="AQ238" s="8">
        <v>2.0000000000000001E-4</v>
      </c>
      <c r="AR238" s="8">
        <v>1E-4</v>
      </c>
      <c r="AS238" s="8">
        <v>2.0000000000000001E-4</v>
      </c>
      <c r="AT238" s="8">
        <v>2.0000000000000001E-4</v>
      </c>
      <c r="AU238" s="8">
        <v>2.9999999999999997E-4</v>
      </c>
      <c r="AV238" s="8">
        <v>1E-4</v>
      </c>
      <c r="AW238" s="8">
        <v>1E-4</v>
      </c>
      <c r="AX238" s="8">
        <v>2.0000000000000001E-4</v>
      </c>
      <c r="AY238" s="8">
        <v>2.0000000000000001E-4</v>
      </c>
      <c r="AZ238" s="8">
        <v>1E-4</v>
      </c>
      <c r="BA238" s="8">
        <v>1E-4</v>
      </c>
      <c r="BB238" s="8">
        <v>1E-4</v>
      </c>
      <c r="BC238" s="8">
        <v>1E-4</v>
      </c>
      <c r="BD238" s="8">
        <v>0</v>
      </c>
      <c r="BE238" s="8">
        <f>VLOOKUP($A238,'1.Sep'!$Y$8:$AA$1048576,3,0)</f>
        <v>1E-4</v>
      </c>
      <c r="BF238" s="8">
        <f>VLOOKUP($A238,'2.Sep'!$Y$8:$AA$1048576,3,0)</f>
        <v>1E-4</v>
      </c>
      <c r="BG238" s="8">
        <f>VLOOKUP($A238,'3.Sep'!$Y$8:$AA$1048576,3,0)</f>
        <v>2.0000000000000001E-4</v>
      </c>
      <c r="BH238" s="10">
        <f>VLOOKUP($A238,'4.Sep'!$Y$8:$AA$1048576,3,0)</f>
        <v>2.0000000000000001E-4</v>
      </c>
      <c r="BI238" s="10">
        <f>VLOOKUP($A238,'5.Sep'!$Y$8:$AA$1048576,3,0)</f>
        <v>2.0000000000000001E-4</v>
      </c>
      <c r="BJ238" s="10">
        <f>VLOOKUP($A238,'6.Sep'!$Y$8:$AA$1048576,3,0)</f>
        <v>2.0000000000000001E-4</v>
      </c>
      <c r="BK238" s="10">
        <f>VLOOKUP($A238,'7.Sep'!$Y$8:$AA$1048576,3,0)</f>
        <v>1E-4</v>
      </c>
      <c r="BL238" s="10">
        <f>VLOOKUP($A238,'8.Sep'!$Y$8:$AA$1048576,3,0)</f>
        <v>2.0000000000000001E-4</v>
      </c>
      <c r="BM238" s="10">
        <f>VLOOKUP($A238,'9.Sep'!$Y$8:$AA$1048576,3,0)</f>
        <v>2.0000000000000001E-4</v>
      </c>
      <c r="BN238" s="10">
        <f>VLOOKUP($A238,'10.Sep'!$Y$8:$AA$1048576,3,0)</f>
        <v>1E-4</v>
      </c>
      <c r="BO238" s="10">
        <f>VLOOKUP($A238,'11.Sep'!$Y$8:$AA$1048576,3,0)</f>
        <v>1E-4</v>
      </c>
      <c r="BP238" s="8">
        <f>VLOOKUP($A238,'12.Sep'!$Y$8:$AA$1048576,3,0)</f>
        <v>2.0000000000000001E-4</v>
      </c>
      <c r="BQ238" s="8">
        <f>VLOOKUP($A238,'13.Sep'!$Y$8:$AA$1048576,3,0)</f>
        <v>1E-4</v>
      </c>
      <c r="BR238" s="8">
        <f>VLOOKUP($A238,'14.Sep'!$Y$8:$AA$1048576,3,0)</f>
        <v>2.0000000000000001E-4</v>
      </c>
      <c r="BS238" s="8">
        <f>VLOOKUP($A238,'15.Sep'!$Y$8:$AA$1048576,3,0)</f>
        <v>2.0000000000000001E-4</v>
      </c>
      <c r="BT238" s="8">
        <f>VLOOKUP($A238,'16.Sep'!$Y$8:$AA$1048576,3,0)</f>
        <v>4.0000000000000002E-4</v>
      </c>
      <c r="BU238" s="8">
        <f>VLOOKUP($A238,'17.Sep'!$Y$8:$AA$1048576,3,0)</f>
        <v>1E-4</v>
      </c>
      <c r="BV238" s="8">
        <f>VLOOKUP($A238,'18.Sep'!$Y$8:$AA$1048576,3,0)</f>
        <v>2.0000000000000001E-4</v>
      </c>
      <c r="BW238" s="8">
        <f>VLOOKUP($A238,'19.Sep'!$Y$8:$AA$1048576,3,0)</f>
        <v>2.0000000000000001E-4</v>
      </c>
      <c r="BX238" s="8">
        <f>VLOOKUP($A238,'20.Sep'!$Y$8:$AA$1048576,3,0)</f>
        <v>1E-4</v>
      </c>
      <c r="BY238" s="8">
        <f>VLOOKUP($A238,'21.Sep'!$Y$8:$AA$1048576,3,0)</f>
        <v>2.0000000000000001E-4</v>
      </c>
      <c r="BZ238" s="8">
        <f>VLOOKUP($A238,'22.Sep'!$Y$8:$AA$1048576,3,0)</f>
        <v>2.0000000000000001E-4</v>
      </c>
      <c r="CA238" s="8">
        <f>VLOOKUP($A238,'23.Sep'!$Y$8:$AA$1048576,3,0)</f>
        <v>2.9999999999999997E-4</v>
      </c>
      <c r="CB238" s="8">
        <f>VLOOKUP($A238,'24.Sep'!$Y$8:$AA$1048576,3,0)</f>
        <v>1E-4</v>
      </c>
      <c r="CC238" s="8">
        <f>VLOOKUP($A238,'25.Sep'!$Y$8:$AA$1048576,3,0)</f>
        <v>1.9304486914315655E-4</v>
      </c>
    </row>
    <row r="239" spans="1:82">
      <c r="A239" s="7" t="s">
        <v>11</v>
      </c>
      <c r="B239" s="8">
        <v>1.3666666666666669E-3</v>
      </c>
      <c r="C239" s="8">
        <v>1.1428571428571429E-3</v>
      </c>
      <c r="D239" s="8">
        <v>1.0142857142857143E-3</v>
      </c>
      <c r="E239" s="8">
        <v>7.2857142857142847E-4</v>
      </c>
      <c r="F239" s="8">
        <v>7.000000000000001E-4</v>
      </c>
      <c r="G239" s="8">
        <v>7.7142857142857156E-4</v>
      </c>
      <c r="H239" s="8">
        <f t="shared" si="56"/>
        <v>6.4285714285714282E-4</v>
      </c>
      <c r="I239" s="8">
        <f t="shared" si="57"/>
        <v>7.4285714285714287E-4</v>
      </c>
      <c r="J239" s="8">
        <f t="shared" si="58"/>
        <v>7.5714285714285716E-4</v>
      </c>
      <c r="K239" s="8">
        <f t="shared" si="59"/>
        <v>6.4644252450159624E-4</v>
      </c>
      <c r="L239" s="9"/>
      <c r="M239" s="10">
        <v>2.3E-3</v>
      </c>
      <c r="N239" s="10">
        <v>1E-3</v>
      </c>
      <c r="O239" s="10">
        <v>5.9999999999999995E-4</v>
      </c>
      <c r="P239" s="10">
        <v>2.3999999999999998E-3</v>
      </c>
      <c r="Q239" s="10">
        <v>1E-3</v>
      </c>
      <c r="R239" s="10">
        <v>8.9999999999999998E-4</v>
      </c>
      <c r="S239" s="10">
        <v>1.1999999999999999E-3</v>
      </c>
      <c r="T239" s="10">
        <v>1E-3</v>
      </c>
      <c r="U239" s="10">
        <v>5.9999999999999995E-4</v>
      </c>
      <c r="V239" s="10">
        <v>8.0000000000000004E-4</v>
      </c>
      <c r="W239" s="10">
        <v>1.6999999999999999E-3</v>
      </c>
      <c r="X239" s="10">
        <v>1.6999999999999999E-3</v>
      </c>
      <c r="Y239" s="10">
        <v>1E-3</v>
      </c>
      <c r="Z239" s="10">
        <v>8.9999999999999998E-4</v>
      </c>
      <c r="AA239" s="10">
        <v>1.2999999999999999E-3</v>
      </c>
      <c r="AB239" s="10">
        <v>8.0000000000000004E-4</v>
      </c>
      <c r="AC239" s="10">
        <v>1.2999999999999999E-3</v>
      </c>
      <c r="AD239" s="10">
        <v>1.1000000000000001E-3</v>
      </c>
      <c r="AE239" s="10">
        <v>1E-3</v>
      </c>
      <c r="AF239" s="10">
        <v>6.9999999999999999E-4</v>
      </c>
      <c r="AG239" s="10">
        <v>8.9999999999999998E-4</v>
      </c>
      <c r="AH239" s="10">
        <v>6.9999999999999999E-4</v>
      </c>
      <c r="AI239" s="10">
        <v>8.9999999999999998E-4</v>
      </c>
      <c r="AJ239" s="10">
        <v>5.9999999999999995E-4</v>
      </c>
      <c r="AK239" s="10">
        <v>1E-3</v>
      </c>
      <c r="AL239" s="10">
        <v>4.0000000000000002E-4</v>
      </c>
      <c r="AM239" s="8">
        <v>5.9999999999999995E-4</v>
      </c>
      <c r="AN239" s="8">
        <v>8.0000000000000004E-4</v>
      </c>
      <c r="AO239" s="8">
        <v>8.0000000000000004E-4</v>
      </c>
      <c r="AP239" s="8">
        <v>5.9999999999999995E-4</v>
      </c>
      <c r="AQ239" s="8">
        <v>5.0000000000000001E-4</v>
      </c>
      <c r="AR239" s="8">
        <v>8.0000000000000004E-4</v>
      </c>
      <c r="AS239" s="8">
        <v>5.9999999999999995E-4</v>
      </c>
      <c r="AT239" s="8">
        <v>8.0000000000000004E-4</v>
      </c>
      <c r="AU239" s="8">
        <v>5.9999999999999995E-4</v>
      </c>
      <c r="AV239" s="8">
        <v>8.0000000000000004E-4</v>
      </c>
      <c r="AW239" s="8">
        <v>8.0000000000000004E-4</v>
      </c>
      <c r="AX239" s="8">
        <v>6.9999999999999999E-4</v>
      </c>
      <c r="AY239" s="8">
        <v>8.9999999999999998E-4</v>
      </c>
      <c r="AZ239" s="8">
        <v>8.0000000000000004E-4</v>
      </c>
      <c r="BA239" s="8">
        <v>8.0000000000000004E-4</v>
      </c>
      <c r="BB239" s="8">
        <v>5.9999999999999995E-4</v>
      </c>
      <c r="BC239" s="8">
        <v>5.9999999999999995E-4</v>
      </c>
      <c r="BD239" s="8">
        <v>6.9999999999999999E-4</v>
      </c>
      <c r="BE239" s="8">
        <f>VLOOKUP($A239,'1.Sep'!$Y$8:$AA$1048576,3,0)</f>
        <v>6.9999999999999999E-4</v>
      </c>
      <c r="BF239" s="8">
        <f>VLOOKUP($A239,'2.Sep'!$Y$8:$AA$1048576,3,0)</f>
        <v>5.9999999999999995E-4</v>
      </c>
      <c r="BG239" s="8">
        <f>VLOOKUP($A239,'3.Sep'!$Y$8:$AA$1048576,3,0)</f>
        <v>5.9999999999999995E-4</v>
      </c>
      <c r="BH239" s="10">
        <f>VLOOKUP($A239,'4.Sep'!$Y$8:$AA$1048576,3,0)</f>
        <v>6.9999999999999999E-4</v>
      </c>
      <c r="BI239" s="10">
        <f>VLOOKUP($A239,'5.Sep'!$Y$8:$AA$1048576,3,0)</f>
        <v>8.0000000000000004E-4</v>
      </c>
      <c r="BJ239" s="10">
        <f>VLOOKUP($A239,'6.Sep'!$Y$8:$AA$1048576,3,0)</f>
        <v>8.0000000000000004E-4</v>
      </c>
      <c r="BK239" s="10">
        <f>VLOOKUP($A239,'7.Sep'!$Y$8:$AA$1048576,3,0)</f>
        <v>8.9999999999999998E-4</v>
      </c>
      <c r="BL239" s="10">
        <f>VLOOKUP($A239,'8.Sep'!$Y$8:$AA$1048576,3,0)</f>
        <v>6.9999999999999999E-4</v>
      </c>
      <c r="BM239" s="10">
        <f>VLOOKUP($A239,'9.Sep'!$Y$8:$AA$1048576,3,0)</f>
        <v>5.9999999999999995E-4</v>
      </c>
      <c r="BN239" s="10">
        <f>VLOOKUP($A239,'10.Sep'!$Y$8:$AA$1048576,3,0)</f>
        <v>6.9999999999999999E-4</v>
      </c>
      <c r="BO239" s="10">
        <f>VLOOKUP($A239,'11.Sep'!$Y$8:$AA$1048576,3,0)</f>
        <v>6.9999999999999999E-4</v>
      </c>
      <c r="BP239" s="8">
        <f>VLOOKUP($A239,'12.Sep'!$Y$8:$AA$1048576,3,0)</f>
        <v>6.9999999999999999E-4</v>
      </c>
      <c r="BQ239" s="8">
        <f>VLOOKUP($A239,'13.Sep'!$Y$8:$AA$1048576,3,0)</f>
        <v>6.9999999999999999E-4</v>
      </c>
      <c r="BR239" s="8">
        <f>VLOOKUP($A239,'14.Sep'!$Y$8:$AA$1048576,3,0)</f>
        <v>8.9999999999999998E-4</v>
      </c>
      <c r="BS239" s="8">
        <f>VLOOKUP($A239,'15.Sep'!$Y$8:$AA$1048576,3,0)</f>
        <v>8.9999999999999998E-4</v>
      </c>
      <c r="BT239" s="8">
        <f>VLOOKUP($A239,'16.Sep'!$Y$8:$AA$1048576,3,0)</f>
        <v>5.9999999999999995E-4</v>
      </c>
      <c r="BU239" s="8">
        <f>VLOOKUP($A239,'17.Sep'!$Y$8:$AA$1048576,3,0)</f>
        <v>6.9999999999999999E-4</v>
      </c>
      <c r="BV239" s="8">
        <f>VLOOKUP($A239,'18.Sep'!$Y$8:$AA$1048576,3,0)</f>
        <v>8.0000000000000004E-4</v>
      </c>
      <c r="BW239" s="8">
        <f>VLOOKUP($A239,'19.Sep'!$Y$8:$AA$1048576,3,0)</f>
        <v>8.0000000000000004E-4</v>
      </c>
      <c r="BX239" s="8">
        <f>VLOOKUP($A239,'20.Sep'!$Y$8:$AA$1048576,3,0)</f>
        <v>5.9999999999999995E-4</v>
      </c>
      <c r="BY239" s="8">
        <f>VLOOKUP($A239,'21.Sep'!$Y$8:$AA$1048576,3,0)</f>
        <v>6.9999999999999999E-4</v>
      </c>
      <c r="BZ239" s="8">
        <f>VLOOKUP($A239,'22.Sep'!$Y$8:$AA$1048576,3,0)</f>
        <v>5.9999999999999995E-4</v>
      </c>
      <c r="CA239" s="8">
        <f>VLOOKUP($A239,'23.Sep'!$Y$8:$AA$1048576,3,0)</f>
        <v>6.9999999999999999E-4</v>
      </c>
      <c r="CB239" s="8">
        <f>VLOOKUP($A239,'24.Sep'!$Y$8:$AA$1048576,3,0)</f>
        <v>5.0000000000000001E-4</v>
      </c>
      <c r="CC239" s="8">
        <f>VLOOKUP($A239,'25.Sep'!$Y$8:$AA$1048576,3,0)</f>
        <v>6.2509767151117362E-4</v>
      </c>
    </row>
    <row r="240" spans="1:82" outlineLevel="1">
      <c r="A240" s="7" t="s">
        <v>12</v>
      </c>
      <c r="B240" s="8">
        <v>1.3333333333333331E-4</v>
      </c>
      <c r="C240" s="8">
        <v>1.2857142857142858E-4</v>
      </c>
      <c r="D240" s="8">
        <v>3.0000000000000003E-4</v>
      </c>
      <c r="E240" s="8">
        <v>1.8571428571428572E-4</v>
      </c>
      <c r="F240" s="8">
        <v>8.5714285714285726E-5</v>
      </c>
      <c r="G240" s="8">
        <v>3.2857142857142861E-4</v>
      </c>
      <c r="H240" s="8">
        <f t="shared" si="56"/>
        <v>4.5714285714285719E-4</v>
      </c>
      <c r="I240" s="8">
        <f t="shared" si="57"/>
        <v>5.142857142857143E-4</v>
      </c>
      <c r="J240" s="8">
        <f t="shared" si="58"/>
        <v>2.9999999999999997E-4</v>
      </c>
      <c r="K240" s="8">
        <f t="shared" si="59"/>
        <v>4.7732077359776543E-4</v>
      </c>
      <c r="L240" s="9"/>
      <c r="M240" s="10">
        <v>1E-4</v>
      </c>
      <c r="N240" s="10">
        <v>1E-4</v>
      </c>
      <c r="O240" s="10">
        <v>1E-4</v>
      </c>
      <c r="P240" s="10">
        <v>1E-4</v>
      </c>
      <c r="Q240" s="10">
        <v>1E-4</v>
      </c>
      <c r="R240" s="10">
        <v>2.9999999999999997E-4</v>
      </c>
      <c r="S240" s="10">
        <v>2.0000000000000001E-4</v>
      </c>
      <c r="T240" s="10">
        <v>0</v>
      </c>
      <c r="U240" s="10">
        <v>1E-4</v>
      </c>
      <c r="V240" s="10">
        <v>2.0000000000000001E-4</v>
      </c>
      <c r="W240" s="10">
        <v>2.0000000000000001E-4</v>
      </c>
      <c r="X240" s="10">
        <v>2.0000000000000001E-4</v>
      </c>
      <c r="Y240" s="10">
        <v>0</v>
      </c>
      <c r="Z240" s="10">
        <v>5.0000000000000001E-4</v>
      </c>
      <c r="AA240" s="10">
        <v>4.0000000000000002E-4</v>
      </c>
      <c r="AB240" s="10">
        <v>4.0000000000000002E-4</v>
      </c>
      <c r="AC240" s="10">
        <v>2.0000000000000001E-4</v>
      </c>
      <c r="AD240" s="10">
        <v>2.0000000000000001E-4</v>
      </c>
      <c r="AE240" s="10">
        <v>2.0000000000000001E-4</v>
      </c>
      <c r="AF240" s="10">
        <v>2.0000000000000001E-4</v>
      </c>
      <c r="AG240" s="10">
        <v>1E-4</v>
      </c>
      <c r="AH240" s="10">
        <v>1E-4</v>
      </c>
      <c r="AI240" s="10">
        <v>0</v>
      </c>
      <c r="AJ240" s="10">
        <v>2.0000000000000001E-4</v>
      </c>
      <c r="AK240" s="10">
        <v>2.9999999999999997E-4</v>
      </c>
      <c r="AL240" s="10">
        <v>2.0000000000000001E-4</v>
      </c>
      <c r="AM240" s="8">
        <v>4.0000000000000002E-4</v>
      </c>
      <c r="AN240" s="8">
        <v>1E-4</v>
      </c>
      <c r="AO240" s="8">
        <v>1E-4</v>
      </c>
      <c r="AP240" s="8">
        <v>0</v>
      </c>
      <c r="AQ240" s="8">
        <v>0</v>
      </c>
      <c r="AR240" s="8">
        <v>1E-4</v>
      </c>
      <c r="AS240" s="8">
        <v>1E-4</v>
      </c>
      <c r="AT240" s="8">
        <v>2.0000000000000001E-4</v>
      </c>
      <c r="AU240" s="8">
        <v>2.0000000000000001E-4</v>
      </c>
      <c r="AV240" s="8">
        <v>2.0000000000000001E-4</v>
      </c>
      <c r="AW240" s="8">
        <v>2.9999999999999997E-4</v>
      </c>
      <c r="AX240" s="8">
        <v>5.0000000000000001E-4</v>
      </c>
      <c r="AY240" s="8">
        <v>5.0000000000000001E-4</v>
      </c>
      <c r="AZ240" s="8">
        <v>2.0000000000000001E-4</v>
      </c>
      <c r="BA240" s="8">
        <v>4.0000000000000002E-4</v>
      </c>
      <c r="BB240" s="8">
        <v>5.0000000000000001E-4</v>
      </c>
      <c r="BC240" s="8">
        <v>4.0000000000000002E-4</v>
      </c>
      <c r="BD240" s="8">
        <v>5.0000000000000001E-4</v>
      </c>
      <c r="BE240" s="8">
        <f>VLOOKUP($A240,'1.Sep'!$Y$8:$AA$1048576,3,0)</f>
        <v>4.0000000000000002E-4</v>
      </c>
      <c r="BF240" s="8">
        <f>VLOOKUP($A240,'2.Sep'!$Y$8:$AA$1048576,3,0)</f>
        <v>4.0000000000000002E-4</v>
      </c>
      <c r="BG240" s="8">
        <f>VLOOKUP($A240,'3.Sep'!$Y$8:$AA$1048576,3,0)</f>
        <v>4.0000000000000002E-4</v>
      </c>
      <c r="BH240" s="10">
        <f>VLOOKUP($A240,'4.Sep'!$Y$8:$AA$1048576,3,0)</f>
        <v>5.9999999999999995E-4</v>
      </c>
      <c r="BI240" s="10">
        <f>VLOOKUP($A240,'5.Sep'!$Y$8:$AA$1048576,3,0)</f>
        <v>4.0000000000000002E-4</v>
      </c>
      <c r="BJ240" s="10">
        <f>VLOOKUP($A240,'6.Sep'!$Y$8:$AA$1048576,3,0)</f>
        <v>5.0000000000000001E-4</v>
      </c>
      <c r="BK240" s="10">
        <f>VLOOKUP($A240,'7.Sep'!$Y$8:$AA$1048576,3,0)</f>
        <v>5.0000000000000001E-4</v>
      </c>
      <c r="BL240" s="10">
        <f>VLOOKUP($A240,'8.Sep'!$Y$8:$AA$1048576,3,0)</f>
        <v>5.0000000000000001E-4</v>
      </c>
      <c r="BM240" s="10">
        <f>VLOOKUP($A240,'9.Sep'!$Y$8:$AA$1048576,3,0)</f>
        <v>5.0000000000000001E-4</v>
      </c>
      <c r="BN240" s="10">
        <f>VLOOKUP($A240,'10.Sep'!$Y$8:$AA$1048576,3,0)</f>
        <v>6.9999999999999999E-4</v>
      </c>
      <c r="BO240" s="10">
        <f>VLOOKUP($A240,'11.Sep'!$Y$8:$AA$1048576,3,0)</f>
        <v>5.0000000000000001E-4</v>
      </c>
      <c r="BP240" s="8">
        <f>VLOOKUP($A240,'12.Sep'!$Y$8:$AA$1048576,3,0)</f>
        <v>5.0000000000000001E-4</v>
      </c>
      <c r="BQ240" s="8">
        <f>VLOOKUP($A240,'13.Sep'!$Y$8:$AA$1048576,3,0)</f>
        <v>2.9999999999999997E-4</v>
      </c>
      <c r="BR240" s="8">
        <f>VLOOKUP($A240,'14.Sep'!$Y$8:$AA$1048576,3,0)</f>
        <v>2.0000000000000001E-4</v>
      </c>
      <c r="BS240" s="8">
        <f>VLOOKUP($A240,'15.Sep'!$Y$8:$AA$1048576,3,0)</f>
        <v>4.0000000000000002E-4</v>
      </c>
      <c r="BT240" s="8">
        <f>VLOOKUP($A240,'16.Sep'!$Y$8:$AA$1048576,3,0)</f>
        <v>2.9999999999999997E-4</v>
      </c>
      <c r="BU240" s="8">
        <f>VLOOKUP($A240,'17.Sep'!$Y$8:$AA$1048576,3,0)</f>
        <v>2.0000000000000001E-4</v>
      </c>
      <c r="BV240" s="8">
        <f>VLOOKUP($A240,'18.Sep'!$Y$8:$AA$1048576,3,0)</f>
        <v>2.0000000000000001E-4</v>
      </c>
      <c r="BW240" s="8">
        <f>VLOOKUP($A240,'19.Sep'!$Y$8:$AA$1048576,3,0)</f>
        <v>2.9999999999999997E-4</v>
      </c>
      <c r="BX240" s="8">
        <f>VLOOKUP($A240,'20.Sep'!$Y$8:$AA$1048576,3,0)</f>
        <v>4.0000000000000002E-4</v>
      </c>
      <c r="BY240" s="8">
        <f>VLOOKUP($A240,'21.Sep'!$Y$8:$AA$1048576,3,0)</f>
        <v>2.0000000000000001E-4</v>
      </c>
      <c r="BZ240" s="8">
        <f>VLOOKUP($A240,'22.Sep'!$Y$8:$AA$1048576,3,0)</f>
        <v>2.0000000000000001E-4</v>
      </c>
      <c r="CA240" s="8">
        <f>VLOOKUP($A240,'23.Sep'!$Y$8:$AA$1048576,3,0)</f>
        <v>1.1000000000000001E-3</v>
      </c>
      <c r="CB240" s="8">
        <f>VLOOKUP($A240,'24.Sep'!$Y$8:$AA$1048576,3,0)</f>
        <v>6.9999999999999999E-4</v>
      </c>
      <c r="CC240" s="8">
        <f>VLOOKUP($A240,'25.Sep'!$Y$8:$AA$1048576,3,0)</f>
        <v>4.4124541518435786E-4</v>
      </c>
    </row>
    <row r="241" spans="1:81" outlineLevel="1">
      <c r="A241" s="7" t="s">
        <v>13</v>
      </c>
      <c r="B241" s="8">
        <v>3.3333333333333335E-5</v>
      </c>
      <c r="C241" s="8">
        <v>5.7142857142857148E-5</v>
      </c>
      <c r="D241" s="8">
        <v>1.4285714285714287E-5</v>
      </c>
      <c r="E241" s="8">
        <v>1.4285714285714287E-5</v>
      </c>
      <c r="F241" s="8">
        <v>1.4285714285714287E-5</v>
      </c>
      <c r="G241" s="8">
        <v>0</v>
      </c>
      <c r="H241" s="8">
        <f t="shared" si="56"/>
        <v>0</v>
      </c>
      <c r="I241" s="8">
        <f t="shared" si="57"/>
        <v>0</v>
      </c>
      <c r="J241" s="8">
        <f t="shared" si="58"/>
        <v>2.8571428571428574E-5</v>
      </c>
      <c r="K241" s="8" t="e">
        <f t="shared" si="59"/>
        <v>#N/A</v>
      </c>
      <c r="L241" s="9"/>
      <c r="M241" s="10">
        <v>0</v>
      </c>
      <c r="N241" s="10">
        <v>0</v>
      </c>
      <c r="O241" s="10">
        <v>0</v>
      </c>
      <c r="P241" s="10">
        <v>0</v>
      </c>
      <c r="Q241" s="10">
        <v>1E-4</v>
      </c>
      <c r="R241" s="10">
        <v>1E-4</v>
      </c>
      <c r="S241" s="10">
        <v>0</v>
      </c>
      <c r="T241" s="10">
        <v>1E-4</v>
      </c>
      <c r="U241" s="10">
        <v>1E-4</v>
      </c>
      <c r="V241" s="10">
        <v>1E-4</v>
      </c>
      <c r="W241" s="10">
        <v>0</v>
      </c>
      <c r="X241" s="10">
        <v>0</v>
      </c>
      <c r="Y241" s="10">
        <v>1E-4</v>
      </c>
      <c r="Z241" s="10">
        <v>0</v>
      </c>
      <c r="AA241" s="10">
        <v>1E-4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1E-4</v>
      </c>
      <c r="AM241" s="8">
        <v>0</v>
      </c>
      <c r="AN241" s="8">
        <v>1E-4</v>
      </c>
      <c r="AO241" s="8">
        <v>0</v>
      </c>
      <c r="AP241" s="8">
        <v>0</v>
      </c>
      <c r="AQ241" s="8">
        <v>0</v>
      </c>
      <c r="AR241" s="10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10">
        <v>0</v>
      </c>
      <c r="AY241" s="10">
        <v>0</v>
      </c>
      <c r="AZ241" s="10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f>VLOOKUP($A241,'1.Sep'!$Y$8:$AA$1048576,3,0)</f>
        <v>0</v>
      </c>
      <c r="BF241" s="8">
        <f>VLOOKUP($A241,'2.Sep'!$Y$8:$AA$1048576,3,0)</f>
        <v>0</v>
      </c>
      <c r="BG241" s="8">
        <v>0</v>
      </c>
      <c r="BH241" s="10">
        <f>VLOOKUP($A241,'4.Sep'!$Y$8:$AA$1048576,3,0)</f>
        <v>0</v>
      </c>
      <c r="BI241" s="10">
        <f>VLOOKUP($A241,'5.Sep'!$Y$8:$AA$1048576,3,0)</f>
        <v>0</v>
      </c>
      <c r="BJ241" s="8">
        <v>0</v>
      </c>
      <c r="BK241" s="8">
        <v>0</v>
      </c>
      <c r="BL241" s="10">
        <f>VLOOKUP($A241,'8.Sep'!$Y$8:$AA$1048576,3,0)</f>
        <v>0</v>
      </c>
      <c r="BM241" s="8">
        <v>0</v>
      </c>
      <c r="BN241" s="8">
        <v>0</v>
      </c>
      <c r="BO241" s="10">
        <f>VLOOKUP($A241,'11.Sep'!$Y$8:$AA$1048576,3,0)</f>
        <v>0</v>
      </c>
      <c r="BP241" s="8">
        <v>0</v>
      </c>
      <c r="BQ241" s="8">
        <f>VLOOKUP($A241,'13.Sep'!$Y$8:$AA$1048576,3,0)</f>
        <v>0</v>
      </c>
      <c r="BR241" s="8">
        <f>VLOOKUP($A241,'14.Sep'!$Y$8:$AA$1048576,3,0)</f>
        <v>0</v>
      </c>
      <c r="BS241" s="8">
        <f>VLOOKUP($A241,'15.Sep'!$Y$8:$AA$1048576,3,0)</f>
        <v>0</v>
      </c>
      <c r="BT241" s="8">
        <f>VLOOKUP($A241,'16.Sep'!$Y$8:$AA$1048576,3,0)</f>
        <v>1E-4</v>
      </c>
      <c r="BU241" s="8">
        <f>VLOOKUP($A241,'17.Sep'!$Y$8:$AA$1048576,3,0)</f>
        <v>1E-4</v>
      </c>
      <c r="BV241" s="8">
        <f>VLOOKUP($A241,'18.Sep'!$Y$8:$AA$1048576,3,0)</f>
        <v>0</v>
      </c>
      <c r="BW241" s="8">
        <f>VLOOKUP($A241,'19.Sep'!$Y$8:$AA$1048576,3,0)</f>
        <v>0</v>
      </c>
      <c r="BX241" s="8">
        <f>VLOOKUP($A241,'20.Sep'!$Y$8:$AA$1048576,3,0)</f>
        <v>0</v>
      </c>
      <c r="BY241" s="8">
        <f>VLOOKUP($A241,'21.Sep'!$Y$8:$AA$1048576,3,0)</f>
        <v>0</v>
      </c>
      <c r="BZ241" s="8">
        <f>VLOOKUP($A241,'22.Sep'!$Y$8:$AA$1048576,3,0)</f>
        <v>0</v>
      </c>
      <c r="CA241" s="8">
        <f>VLOOKUP($A241,'23.Sep'!$Y$8:$AA$1048576,3,0)</f>
        <v>0</v>
      </c>
      <c r="CB241" s="8">
        <f>VLOOKUP($A241,'24.Sep'!$Y$8:$AA$1048576,3,0)</f>
        <v>0</v>
      </c>
      <c r="CC241" s="8" t="e">
        <f>VLOOKUP($A241,'25.Sep'!$Y$8:$AA$1048576,3,0)</f>
        <v>#N/A</v>
      </c>
    </row>
    <row r="242" spans="1:81" outlineLevel="1">
      <c r="A242" s="7" t="s">
        <v>14</v>
      </c>
      <c r="B242" s="8">
        <v>2.5000000000000001E-4</v>
      </c>
      <c r="C242" s="8">
        <v>2.0000000000000001E-4</v>
      </c>
      <c r="D242" s="8">
        <v>4.428571428571429E-4</v>
      </c>
      <c r="E242" s="8">
        <v>4.4285714285714284E-4</v>
      </c>
      <c r="F242" s="8">
        <v>2.9999999999999997E-4</v>
      </c>
      <c r="G242" s="8">
        <v>2.2857142857142859E-4</v>
      </c>
      <c r="H242" s="8">
        <f t="shared" si="56"/>
        <v>2.5714285714285715E-4</v>
      </c>
      <c r="I242" s="8">
        <f t="shared" si="57"/>
        <v>1.8571428571428574E-4</v>
      </c>
      <c r="J242" s="8">
        <f t="shared" si="58"/>
        <v>2.2857142857142859E-4</v>
      </c>
      <c r="K242" s="8">
        <f t="shared" si="59"/>
        <v>2.5352280621578213E-4</v>
      </c>
      <c r="L242" s="9"/>
      <c r="M242" s="10">
        <v>4.0000000000000002E-4</v>
      </c>
      <c r="N242" s="10">
        <v>4.0000000000000002E-4</v>
      </c>
      <c r="O242" s="10">
        <v>1E-4</v>
      </c>
      <c r="P242" s="10">
        <v>5.9999999999999995E-4</v>
      </c>
      <c r="Q242" s="10">
        <v>0</v>
      </c>
      <c r="R242" s="10">
        <v>0</v>
      </c>
      <c r="S242" s="10">
        <v>2.0000000000000001E-4</v>
      </c>
      <c r="T242" s="10">
        <v>2.0000000000000001E-4</v>
      </c>
      <c r="U242" s="10">
        <v>2.9999999999999997E-4</v>
      </c>
      <c r="V242" s="10">
        <v>2.0000000000000001E-4</v>
      </c>
      <c r="W242" s="10">
        <v>1E-4</v>
      </c>
      <c r="X242" s="10">
        <v>1E-4</v>
      </c>
      <c r="Y242" s="10">
        <v>2.9999999999999997E-4</v>
      </c>
      <c r="Z242" s="10">
        <v>4.0000000000000002E-4</v>
      </c>
      <c r="AA242" s="10">
        <v>4.0000000000000002E-4</v>
      </c>
      <c r="AB242" s="10">
        <v>4.0000000000000002E-4</v>
      </c>
      <c r="AC242" s="10">
        <v>5.0000000000000001E-4</v>
      </c>
      <c r="AD242" s="10">
        <v>6.9999999999999999E-4</v>
      </c>
      <c r="AE242" s="10">
        <v>4.0000000000000002E-4</v>
      </c>
      <c r="AF242" s="10">
        <v>2.9999999999999997E-4</v>
      </c>
      <c r="AG242" s="10">
        <v>4.0000000000000002E-4</v>
      </c>
      <c r="AH242" s="10">
        <v>5.0000000000000001E-4</v>
      </c>
      <c r="AI242" s="10">
        <v>2.9999999999999997E-4</v>
      </c>
      <c r="AJ242" s="10">
        <v>4.0000000000000002E-4</v>
      </c>
      <c r="AK242" s="10">
        <v>4.0000000000000002E-4</v>
      </c>
      <c r="AL242" s="10">
        <v>5.0000000000000001E-4</v>
      </c>
      <c r="AM242" s="8">
        <v>5.9999999999999995E-4</v>
      </c>
      <c r="AN242" s="8">
        <v>4.0000000000000002E-4</v>
      </c>
      <c r="AO242" s="8">
        <v>1E-4</v>
      </c>
      <c r="AP242" s="8">
        <v>2.0000000000000001E-4</v>
      </c>
      <c r="AQ242" s="8">
        <v>2.9999999999999997E-4</v>
      </c>
      <c r="AR242" s="8">
        <v>2.0000000000000001E-4</v>
      </c>
      <c r="AS242" s="8">
        <v>2.9999999999999997E-4</v>
      </c>
      <c r="AT242" s="8">
        <v>5.9999999999999995E-4</v>
      </c>
      <c r="AU242" s="8">
        <v>2.9999999999999997E-4</v>
      </c>
      <c r="AV242" s="8">
        <v>2.9999999999999997E-4</v>
      </c>
      <c r="AW242" s="8">
        <v>2.0000000000000001E-4</v>
      </c>
      <c r="AX242" s="8">
        <v>2.0000000000000001E-4</v>
      </c>
      <c r="AY242" s="8">
        <v>2.0000000000000001E-4</v>
      </c>
      <c r="AZ242" s="8">
        <v>1E-4</v>
      </c>
      <c r="BA242" s="8">
        <v>2.9999999999999997E-4</v>
      </c>
      <c r="BB242" s="8">
        <v>4.0000000000000002E-4</v>
      </c>
      <c r="BC242" s="8">
        <v>2.0000000000000001E-4</v>
      </c>
      <c r="BD242" s="8">
        <v>2.0000000000000001E-4</v>
      </c>
      <c r="BE242" s="8">
        <f>VLOOKUP($A242,'1.Sep'!$Y$8:$AA$1048576,3,0)</f>
        <v>2.0000000000000001E-4</v>
      </c>
      <c r="BF242" s="8">
        <f>VLOOKUP($A242,'2.Sep'!$Y$8:$AA$1048576,3,0)</f>
        <v>2.0000000000000001E-4</v>
      </c>
      <c r="BG242" s="8">
        <f>VLOOKUP($A242,'3.Sep'!$Y$8:$AA$1048576,3,0)</f>
        <v>2.0000000000000001E-4</v>
      </c>
      <c r="BH242" s="10">
        <f>VLOOKUP($A242,'4.Sep'!$Y$8:$AA$1048576,3,0)</f>
        <v>4.0000000000000002E-4</v>
      </c>
      <c r="BI242" s="10">
        <f>VLOOKUP($A242,'5.Sep'!$Y$8:$AA$1048576,3,0)</f>
        <v>2.0000000000000001E-4</v>
      </c>
      <c r="BJ242" s="10">
        <f>VLOOKUP($A242,'6.Sep'!$Y$8:$AA$1048576,3,0)</f>
        <v>4.0000000000000002E-4</v>
      </c>
      <c r="BK242" s="10">
        <f>VLOOKUP($A242,'7.Sep'!$Y$8:$AA$1048576,3,0)</f>
        <v>0</v>
      </c>
      <c r="BL242" s="10">
        <f>VLOOKUP($A242,'8.Sep'!$Y$8:$AA$1048576,3,0)</f>
        <v>1E-4</v>
      </c>
      <c r="BM242" s="10">
        <f>VLOOKUP($A242,'9.Sep'!$Y$8:$AA$1048576,3,0)</f>
        <v>2.0000000000000001E-4</v>
      </c>
      <c r="BN242" s="10">
        <f>VLOOKUP($A242,'10.Sep'!$Y$8:$AA$1048576,3,0)</f>
        <v>2.0000000000000001E-4</v>
      </c>
      <c r="BO242" s="10">
        <f>VLOOKUP($A242,'11.Sep'!$Y$8:$AA$1048576,3,0)</f>
        <v>2.0000000000000001E-4</v>
      </c>
      <c r="BP242" s="8">
        <f>VLOOKUP($A242,'12.Sep'!$Y$8:$AA$1048576,3,0)</f>
        <v>2.0000000000000001E-4</v>
      </c>
      <c r="BQ242" s="8">
        <f>VLOOKUP($A242,'13.Sep'!$Y$8:$AA$1048576,3,0)</f>
        <v>2.0000000000000001E-4</v>
      </c>
      <c r="BR242" s="8">
        <f>VLOOKUP($A242,'14.Sep'!$Y$8:$AA$1048576,3,0)</f>
        <v>2.9999999999999997E-4</v>
      </c>
      <c r="BS242" s="8">
        <f>VLOOKUP($A242,'15.Sep'!$Y$8:$AA$1048576,3,0)</f>
        <v>2.0000000000000001E-4</v>
      </c>
      <c r="BT242" s="8">
        <f>VLOOKUP($A242,'16.Sep'!$Y$8:$AA$1048576,3,0)</f>
        <v>2.9999999999999997E-4</v>
      </c>
      <c r="BU242" s="8">
        <f>VLOOKUP($A242,'17.Sep'!$Y$8:$AA$1048576,3,0)</f>
        <v>2.0000000000000001E-4</v>
      </c>
      <c r="BV242" s="8">
        <f>VLOOKUP($A242,'18.Sep'!$Y$8:$AA$1048576,3,0)</f>
        <v>2.0000000000000001E-4</v>
      </c>
      <c r="BW242" s="8">
        <f>VLOOKUP($A242,'19.Sep'!$Y$8:$AA$1048576,3,0)</f>
        <v>4.0000000000000002E-4</v>
      </c>
      <c r="BX242" s="8">
        <f>VLOOKUP($A242,'20.Sep'!$Y$8:$AA$1048576,3,0)</f>
        <v>2.0000000000000001E-4</v>
      </c>
      <c r="BY242" s="8">
        <f>VLOOKUP($A242,'21.Sep'!$Y$8:$AA$1048576,3,0)</f>
        <v>2.0000000000000001E-4</v>
      </c>
      <c r="BZ242" s="8">
        <f>VLOOKUP($A242,'22.Sep'!$Y$8:$AA$1048576,3,0)</f>
        <v>2.0000000000000001E-4</v>
      </c>
      <c r="CA242" s="8">
        <f>VLOOKUP($A242,'23.Sep'!$Y$8:$AA$1048576,3,0)</f>
        <v>4.0000000000000002E-4</v>
      </c>
      <c r="CB242" s="8">
        <f>VLOOKUP($A242,'24.Sep'!$Y$8:$AA$1048576,3,0)</f>
        <v>2.0000000000000001E-4</v>
      </c>
      <c r="CC242" s="8">
        <f>VLOOKUP($A242,'25.Sep'!$Y$8:$AA$1048576,3,0)</f>
        <v>1.7465964351047499E-4</v>
      </c>
    </row>
    <row r="243" spans="1:81" outlineLevel="1">
      <c r="A243" s="7" t="s">
        <v>15</v>
      </c>
      <c r="B243" s="8">
        <v>2.9999999999999997E-4</v>
      </c>
      <c r="C243" s="8">
        <v>3.1428571428571432E-4</v>
      </c>
      <c r="D243" s="8">
        <v>8.5714285714285726E-5</v>
      </c>
      <c r="E243" s="8">
        <v>2.8571428571428574E-5</v>
      </c>
      <c r="F243" s="8">
        <v>4.2857142857142863E-5</v>
      </c>
      <c r="G243" s="8">
        <v>5.7142857142857148E-5</v>
      </c>
      <c r="H243" s="8">
        <f t="shared" si="56"/>
        <v>0</v>
      </c>
      <c r="I243" s="8">
        <f t="shared" si="57"/>
        <v>8.5714285714285726E-5</v>
      </c>
      <c r="J243" s="8">
        <f t="shared" si="58"/>
        <v>5.7142857142857148E-5</v>
      </c>
      <c r="K243" s="8">
        <f t="shared" si="59"/>
        <v>1.4433019339944137E-4</v>
      </c>
      <c r="L243" s="9"/>
      <c r="M243" s="10">
        <v>5.9999999999999995E-4</v>
      </c>
      <c r="N243" s="10">
        <v>0</v>
      </c>
      <c r="O243" s="10">
        <v>1E-4</v>
      </c>
      <c r="P243" s="10">
        <v>2.0000000000000001E-4</v>
      </c>
      <c r="Q243" s="10">
        <v>5.9999999999999995E-4</v>
      </c>
      <c r="R243" s="10">
        <v>2.9999999999999997E-4</v>
      </c>
      <c r="S243" s="10">
        <v>8.0000000000000004E-4</v>
      </c>
      <c r="T243" s="10">
        <v>4.0000000000000002E-4</v>
      </c>
      <c r="U243" s="10">
        <v>4.0000000000000002E-4</v>
      </c>
      <c r="V243" s="10">
        <v>2.0000000000000001E-4</v>
      </c>
      <c r="W243" s="10">
        <v>1E-4</v>
      </c>
      <c r="X243" s="10">
        <v>1E-4</v>
      </c>
      <c r="Y243" s="10">
        <v>2.0000000000000001E-4</v>
      </c>
      <c r="Z243" s="10">
        <v>2.0000000000000001E-4</v>
      </c>
      <c r="AA243" s="10">
        <v>1E-4</v>
      </c>
      <c r="AB243" s="10">
        <v>1E-4</v>
      </c>
      <c r="AC243" s="10">
        <v>1E-4</v>
      </c>
      <c r="AD243" s="10">
        <v>1E-4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1E-4</v>
      </c>
      <c r="AK243" s="10">
        <v>0</v>
      </c>
      <c r="AL243" s="10">
        <v>1E-4</v>
      </c>
      <c r="AM243" s="8">
        <v>0</v>
      </c>
      <c r="AN243" s="8">
        <v>0</v>
      </c>
      <c r="AO243" s="8">
        <v>0</v>
      </c>
      <c r="AP243" s="8">
        <v>1E-4</v>
      </c>
      <c r="AQ243" s="8">
        <v>0</v>
      </c>
      <c r="AR243" s="8">
        <v>0</v>
      </c>
      <c r="AS243" s="8">
        <v>1E-4</v>
      </c>
      <c r="AT243" s="8">
        <v>1E-4</v>
      </c>
      <c r="AU243" s="8">
        <v>0</v>
      </c>
      <c r="AV243" s="8">
        <v>0</v>
      </c>
      <c r="AW243" s="8">
        <v>1E-4</v>
      </c>
      <c r="AX243" s="8">
        <v>1E-4</v>
      </c>
      <c r="AY243" s="8">
        <v>0</v>
      </c>
      <c r="AZ243" s="8">
        <v>1E-4</v>
      </c>
      <c r="BA243" s="8">
        <v>1E-4</v>
      </c>
      <c r="BB243" s="8">
        <v>0</v>
      </c>
      <c r="BC243" s="8">
        <v>0</v>
      </c>
      <c r="BD243" s="8">
        <v>0</v>
      </c>
      <c r="BE243" s="8">
        <f>VLOOKUP($A243,'1.Sep'!$Y$8:$AA$1048576,3,0)</f>
        <v>0</v>
      </c>
      <c r="BF243" s="8">
        <f>VLOOKUP($A243,'2.Sep'!$Y$8:$AA$1048576,3,0)</f>
        <v>0</v>
      </c>
      <c r="BG243" s="8">
        <f>VLOOKUP($A243,'3.Sep'!$Y$8:$AA$1048576,3,0)</f>
        <v>0</v>
      </c>
      <c r="BH243" s="10">
        <f>VLOOKUP($A243,'4.Sep'!$Y$8:$AA$1048576,3,0)</f>
        <v>0</v>
      </c>
      <c r="BI243" s="10">
        <f>VLOOKUP($A243,'5.Sep'!$Y$8:$AA$1048576,3,0)</f>
        <v>1E-4</v>
      </c>
      <c r="BJ243" s="10">
        <f>VLOOKUP($A243,'6.Sep'!$Y$8:$AA$1048576,3,0)</f>
        <v>1E-4</v>
      </c>
      <c r="BK243" s="10">
        <f>VLOOKUP($A243,'7.Sep'!$Y$8:$AA$1048576,3,0)</f>
        <v>1E-4</v>
      </c>
      <c r="BL243" s="10">
        <f>VLOOKUP($A243,'8.Sep'!$Y$8:$AA$1048576,3,0)</f>
        <v>0</v>
      </c>
      <c r="BM243" s="10">
        <f>VLOOKUP($A243,'9.Sep'!$Y$8:$AA$1048576,3,0)</f>
        <v>0</v>
      </c>
      <c r="BN243" s="10">
        <f>VLOOKUP($A243,'10.Sep'!$Y$8:$AA$1048576,3,0)</f>
        <v>1E-4</v>
      </c>
      <c r="BO243" s="10">
        <f>VLOOKUP($A243,'11.Sep'!$Y$8:$AA$1048576,3,0)</f>
        <v>2.0000000000000001E-4</v>
      </c>
      <c r="BP243" s="8">
        <f>VLOOKUP($A243,'12.Sep'!$Y$8:$AA$1048576,3,0)</f>
        <v>0</v>
      </c>
      <c r="BQ243" s="8">
        <f>VLOOKUP($A243,'13.Sep'!$Y$8:$AA$1048576,3,0)</f>
        <v>0</v>
      </c>
      <c r="BR243" s="8">
        <f>VLOOKUP($A243,'14.Sep'!$Y$8:$AA$1048576,3,0)</f>
        <v>1E-4</v>
      </c>
      <c r="BS243" s="8">
        <f>VLOOKUP($A243,'15.Sep'!$Y$8:$AA$1048576,3,0)</f>
        <v>1E-4</v>
      </c>
      <c r="BT243" s="8">
        <f>VLOOKUP($A243,'16.Sep'!$Y$8:$AA$1048576,3,0)</f>
        <v>1E-4</v>
      </c>
      <c r="BU243" s="8">
        <f>VLOOKUP($A243,'17.Sep'!$Y$8:$AA$1048576,3,0)</f>
        <v>0</v>
      </c>
      <c r="BV243" s="8">
        <f>VLOOKUP($A243,'18.Sep'!$Y$8:$AA$1048576,3,0)</f>
        <v>1E-4</v>
      </c>
      <c r="BW243" s="8">
        <f>VLOOKUP($A243,'19.Sep'!$Y$8:$AA$1048576,3,0)</f>
        <v>1E-4</v>
      </c>
      <c r="BX243" s="8">
        <f>VLOOKUP($A243,'20.Sep'!$Y$8:$AA$1048576,3,0)</f>
        <v>2.0000000000000001E-4</v>
      </c>
      <c r="BY243" s="8">
        <f>VLOOKUP($A243,'21.Sep'!$Y$8:$AA$1048576,3,0)</f>
        <v>2.0000000000000001E-4</v>
      </c>
      <c r="BZ243" s="8">
        <f>VLOOKUP($A243,'22.Sep'!$Y$8:$AA$1048576,3,0)</f>
        <v>1E-4</v>
      </c>
      <c r="CA243" s="8">
        <f>VLOOKUP($A243,'23.Sep'!$Y$8:$AA$1048576,3,0)</f>
        <v>2.0000000000000001E-4</v>
      </c>
      <c r="CB243" s="8">
        <f>VLOOKUP($A243,'24.Sep'!$Y$8:$AA$1048576,3,0)</f>
        <v>1E-4</v>
      </c>
      <c r="CC243" s="8">
        <f>VLOOKUP($A243,'25.Sep'!$Y$8:$AA$1048576,3,0)</f>
        <v>1.1031135379608947E-4</v>
      </c>
    </row>
    <row r="244" spans="1:81" outlineLevel="1">
      <c r="A244" s="7" t="s">
        <v>16</v>
      </c>
      <c r="B244" s="8">
        <v>1.1666666666666668E-4</v>
      </c>
      <c r="C244" s="8">
        <v>2.0000000000000001E-4</v>
      </c>
      <c r="D244" s="8">
        <v>8.5714285714285726E-5</v>
      </c>
      <c r="E244" s="8">
        <v>1.1428571428571431E-4</v>
      </c>
      <c r="F244" s="8">
        <v>5.7142857142857148E-5</v>
      </c>
      <c r="G244" s="8">
        <v>1.1428571428571431E-4</v>
      </c>
      <c r="H244" s="8">
        <f t="shared" si="56"/>
        <v>7.1428571428571434E-5</v>
      </c>
      <c r="I244" s="8">
        <f t="shared" si="57"/>
        <v>1.4285714285714287E-5</v>
      </c>
      <c r="J244" s="8">
        <f t="shared" si="58"/>
        <v>2.8571428571428574E-5</v>
      </c>
      <c r="K244" s="8">
        <f t="shared" si="59"/>
        <v>5.2529216093375935E-6</v>
      </c>
      <c r="L244" s="9"/>
      <c r="M244" s="10">
        <v>2.0000000000000001E-4</v>
      </c>
      <c r="N244" s="10">
        <v>0</v>
      </c>
      <c r="O244" s="10">
        <v>2.0000000000000001E-4</v>
      </c>
      <c r="P244" s="10">
        <v>0</v>
      </c>
      <c r="Q244" s="10">
        <v>2.0000000000000001E-4</v>
      </c>
      <c r="R244" s="10">
        <v>1E-4</v>
      </c>
      <c r="S244" s="10">
        <v>1E-4</v>
      </c>
      <c r="T244" s="10">
        <v>4.0000000000000002E-4</v>
      </c>
      <c r="U244" s="10">
        <v>1E-4</v>
      </c>
      <c r="V244" s="10">
        <v>1E-4</v>
      </c>
      <c r="W244" s="10">
        <v>2.9999999999999997E-4</v>
      </c>
      <c r="X244" s="10">
        <v>2.9999999999999997E-4</v>
      </c>
      <c r="Y244" s="10">
        <v>1E-4</v>
      </c>
      <c r="Z244" s="10">
        <v>1E-4</v>
      </c>
      <c r="AA244" s="10">
        <v>1E-4</v>
      </c>
      <c r="AB244" s="10">
        <v>0</v>
      </c>
      <c r="AC244" s="10">
        <v>1E-4</v>
      </c>
      <c r="AD244" s="10">
        <v>2.0000000000000001E-4</v>
      </c>
      <c r="AE244" s="10">
        <v>0</v>
      </c>
      <c r="AF244" s="10">
        <v>1E-4</v>
      </c>
      <c r="AG244" s="10">
        <v>2.0000000000000001E-4</v>
      </c>
      <c r="AH244" s="10">
        <v>1E-4</v>
      </c>
      <c r="AI244" s="10">
        <v>1E-4</v>
      </c>
      <c r="AJ244" s="10">
        <v>1E-4</v>
      </c>
      <c r="AK244" s="10">
        <v>1E-4</v>
      </c>
      <c r="AL244" s="10">
        <v>1E-4</v>
      </c>
      <c r="AM244" s="8">
        <v>1E-4</v>
      </c>
      <c r="AN244" s="8">
        <v>0</v>
      </c>
      <c r="AO244" s="8">
        <v>0</v>
      </c>
      <c r="AP244" s="8">
        <v>1E-4</v>
      </c>
      <c r="AQ244" s="8">
        <v>0</v>
      </c>
      <c r="AR244" s="8">
        <v>1E-4</v>
      </c>
      <c r="AS244" s="8">
        <v>1E-4</v>
      </c>
      <c r="AT244" s="8">
        <v>1E-4</v>
      </c>
      <c r="AU244" s="8">
        <v>1E-4</v>
      </c>
      <c r="AV244" s="8">
        <v>1E-4</v>
      </c>
      <c r="AW244" s="8">
        <v>2.0000000000000001E-4</v>
      </c>
      <c r="AX244" s="8">
        <v>2.0000000000000001E-4</v>
      </c>
      <c r="AY244" s="8">
        <v>0</v>
      </c>
      <c r="AZ244" s="8">
        <v>1E-4</v>
      </c>
      <c r="BA244" s="8">
        <v>1E-4</v>
      </c>
      <c r="BB244" s="8">
        <v>1E-4</v>
      </c>
      <c r="BC244" s="8">
        <v>1E-4</v>
      </c>
      <c r="BD244" s="8">
        <v>1E-4</v>
      </c>
      <c r="BE244" s="8">
        <f>VLOOKUP($A244,'1.Sep'!$Y$8:$AA$1048576,3,0)</f>
        <v>0</v>
      </c>
      <c r="BF244" s="8">
        <f>VLOOKUP($A244,'2.Sep'!$Y$8:$AA$1048576,3,0)</f>
        <v>1E-4</v>
      </c>
      <c r="BG244" s="8">
        <f>VLOOKUP($A244,'3.Sep'!$Y$8:$AA$1048576,3,0)</f>
        <v>1E-4</v>
      </c>
      <c r="BH244" s="10">
        <f>VLOOKUP($A244,'4.Sep'!$Y$8:$AA$1048576,3,0)</f>
        <v>0</v>
      </c>
      <c r="BI244" s="10">
        <f>VLOOKUP($A244,'5.Sep'!$Y$8:$AA$1048576,3,0)</f>
        <v>0</v>
      </c>
      <c r="BJ244" s="10">
        <f>VLOOKUP($A244,'6.Sep'!$Y$8:$AA$1048576,3,0)</f>
        <v>0</v>
      </c>
      <c r="BK244" s="10">
        <f>VLOOKUP($A244,'7.Sep'!$Y$8:$AA$1048576,3,0)</f>
        <v>0</v>
      </c>
      <c r="BL244" s="10">
        <f>VLOOKUP($A244,'8.Sep'!$Y$8:$AA$1048576,3,0)</f>
        <v>0</v>
      </c>
      <c r="BM244" s="10">
        <f>VLOOKUP($A244,'9.Sep'!$Y$8:$AA$1048576,3,0)</f>
        <v>1E-4</v>
      </c>
      <c r="BN244" s="10">
        <f>VLOOKUP($A244,'10.Sep'!$Y$8:$AA$1048576,3,0)</f>
        <v>0</v>
      </c>
      <c r="BO244" s="10">
        <f>VLOOKUP($A244,'11.Sep'!$Y$8:$AA$1048576,3,0)</f>
        <v>0</v>
      </c>
      <c r="BP244" s="8">
        <f>VLOOKUP($A244,'12.Sep'!$Y$8:$AA$1048576,3,0)</f>
        <v>0</v>
      </c>
      <c r="BQ244" s="8">
        <f>VLOOKUP($A244,'13.Sep'!$Y$8:$AA$1048576,3,0)</f>
        <v>0</v>
      </c>
      <c r="BR244" s="8">
        <f>VLOOKUP($A244,'14.Sep'!$Y$8:$AA$1048576,3,0)</f>
        <v>0</v>
      </c>
      <c r="BS244" s="8">
        <f>VLOOKUP($A244,'15.Sep'!$Y$8:$AA$1048576,3,0)</f>
        <v>1E-4</v>
      </c>
      <c r="BT244" s="8">
        <f>VLOOKUP($A244,'16.Sep'!$Y$8:$AA$1048576,3,0)</f>
        <v>1E-4</v>
      </c>
      <c r="BU244" s="8">
        <v>0</v>
      </c>
      <c r="BV244" s="8">
        <f>VLOOKUP($A244,'18.Sep'!$Y$8:$AA$1048576,3,0)</f>
        <v>0</v>
      </c>
      <c r="BW244" s="8">
        <f>VLOOKUP($A244,'19.Sep'!$Y$8:$AA$1048576,3,0)</f>
        <v>0</v>
      </c>
      <c r="BX244" s="8">
        <f>VLOOKUP($A244,'20.Sep'!$Y$8:$AA$1048576,3,0)</f>
        <v>0</v>
      </c>
      <c r="BY244" s="8">
        <f>VLOOKUP($A244,'21.Sep'!$Y$8:$AA$1048576,3,0)</f>
        <v>0</v>
      </c>
      <c r="BZ244" s="8">
        <f>VLOOKUP($A244,'22.Sep'!$Y$8:$AA$1048576,3,0)</f>
        <v>0</v>
      </c>
      <c r="CA244" s="8">
        <f>VLOOKUP($A244,'23.Sep'!$Y$8:$AA$1048576,3,0)</f>
        <v>0</v>
      </c>
      <c r="CB244" s="8">
        <f>VLOOKUP($A244,'24.Sep'!$Y$8:$AA$1048576,3,0)</f>
        <v>0</v>
      </c>
      <c r="CC244" s="8">
        <f>VLOOKUP($A244,'25.Sep'!$Y$8:$AA$1048576,3,0)</f>
        <v>3.6770451265363153E-5</v>
      </c>
    </row>
    <row r="245" spans="1:81" outlineLevel="1">
      <c r="A245" s="7" t="s">
        <v>17</v>
      </c>
      <c r="B245" s="8">
        <v>1E-4</v>
      </c>
      <c r="C245" s="8">
        <v>1.5714285714285716E-4</v>
      </c>
      <c r="D245" s="8">
        <v>4.142857142857142E-4</v>
      </c>
      <c r="E245" s="8">
        <v>3.5714285714285714E-4</v>
      </c>
      <c r="F245" s="8">
        <v>3.0000000000000003E-4</v>
      </c>
      <c r="G245" s="8">
        <v>2.5714285714285715E-4</v>
      </c>
      <c r="H245" s="8">
        <f t="shared" si="56"/>
        <v>2.7142857142857144E-4</v>
      </c>
      <c r="I245" s="8">
        <f t="shared" si="57"/>
        <v>1.4285714285714287E-4</v>
      </c>
      <c r="J245" s="8">
        <f t="shared" si="58"/>
        <v>1.4285714285714287E-4</v>
      </c>
      <c r="K245" s="8">
        <f t="shared" si="59"/>
        <v>1.3283076005835999E-4</v>
      </c>
      <c r="L245" s="9"/>
      <c r="M245" s="10">
        <v>4.0000000000000002E-4</v>
      </c>
      <c r="N245" s="10">
        <v>0</v>
      </c>
      <c r="O245" s="10">
        <v>1E-4</v>
      </c>
      <c r="P245" s="10">
        <v>0</v>
      </c>
      <c r="Q245" s="10">
        <v>1E-4</v>
      </c>
      <c r="R245" s="10">
        <v>0</v>
      </c>
      <c r="S245" s="10">
        <v>2.9999999999999997E-4</v>
      </c>
      <c r="T245" s="10">
        <v>2.0000000000000001E-4</v>
      </c>
      <c r="U245" s="10">
        <v>0</v>
      </c>
      <c r="V245" s="10">
        <v>2.0000000000000001E-4</v>
      </c>
      <c r="W245" s="10">
        <v>1E-4</v>
      </c>
      <c r="X245" s="10">
        <v>1E-4</v>
      </c>
      <c r="Y245" s="10">
        <v>2.0000000000000001E-4</v>
      </c>
      <c r="Z245" s="10">
        <v>1E-4</v>
      </c>
      <c r="AA245" s="10">
        <v>4.0000000000000002E-4</v>
      </c>
      <c r="AB245" s="10">
        <v>4.0000000000000002E-4</v>
      </c>
      <c r="AC245" s="10">
        <v>2.9999999999999997E-4</v>
      </c>
      <c r="AD245" s="10">
        <v>1.2999999999999999E-3</v>
      </c>
      <c r="AE245" s="10">
        <v>1E-4</v>
      </c>
      <c r="AF245" s="10">
        <v>2.9999999999999997E-4</v>
      </c>
      <c r="AG245" s="10">
        <v>2.9999999999999997E-4</v>
      </c>
      <c r="AH245" s="10">
        <v>2.0000000000000001E-4</v>
      </c>
      <c r="AI245" s="10">
        <v>5.9999999999999995E-4</v>
      </c>
      <c r="AJ245" s="10">
        <v>4.0000000000000002E-4</v>
      </c>
      <c r="AK245" s="10">
        <v>4.0000000000000002E-4</v>
      </c>
      <c r="AL245" s="10">
        <v>2.0000000000000001E-4</v>
      </c>
      <c r="AM245" s="8">
        <v>4.0000000000000002E-4</v>
      </c>
      <c r="AN245" s="8">
        <v>5.9999999999999995E-4</v>
      </c>
      <c r="AO245" s="8">
        <v>2.0000000000000001E-4</v>
      </c>
      <c r="AP245" s="8">
        <v>2.0000000000000001E-4</v>
      </c>
      <c r="AQ245" s="8">
        <v>2.0000000000000001E-4</v>
      </c>
      <c r="AR245" s="8">
        <v>4.0000000000000002E-4</v>
      </c>
      <c r="AS245" s="8">
        <v>2.0000000000000001E-4</v>
      </c>
      <c r="AT245" s="8">
        <v>2.9999999999999997E-4</v>
      </c>
      <c r="AU245" s="8">
        <v>2.9999999999999997E-4</v>
      </c>
      <c r="AV245" s="8">
        <v>4.0000000000000002E-4</v>
      </c>
      <c r="AW245" s="8">
        <v>2.9999999999999997E-4</v>
      </c>
      <c r="AX245" s="8">
        <v>1E-4</v>
      </c>
      <c r="AY245" s="8">
        <v>2.0000000000000001E-4</v>
      </c>
      <c r="AZ245" s="8">
        <v>2.9999999999999997E-4</v>
      </c>
      <c r="BA245" s="8">
        <v>2.0000000000000001E-4</v>
      </c>
      <c r="BB245" s="8">
        <v>2.0000000000000001E-4</v>
      </c>
      <c r="BC245" s="8">
        <v>2.0000000000000001E-4</v>
      </c>
      <c r="BD245" s="8">
        <v>5.9999999999999995E-4</v>
      </c>
      <c r="BE245" s="8">
        <f>VLOOKUP($A245,'1.Sep'!$Y$8:$AA$1048576,3,0)</f>
        <v>2.9999999999999997E-4</v>
      </c>
      <c r="BF245" s="8">
        <f>VLOOKUP($A245,'2.Sep'!$Y$8:$AA$1048576,3,0)</f>
        <v>2.0000000000000001E-4</v>
      </c>
      <c r="BG245" s="8">
        <f>VLOOKUP($A245,'3.Sep'!$Y$8:$AA$1048576,3,0)</f>
        <v>2.0000000000000001E-4</v>
      </c>
      <c r="BH245" s="10">
        <f>VLOOKUP($A245,'4.Sep'!$Y$8:$AA$1048576,3,0)</f>
        <v>2.0000000000000001E-4</v>
      </c>
      <c r="BI245" s="10">
        <f>VLOOKUP($A245,'5.Sep'!$Y$8:$AA$1048576,3,0)</f>
        <v>1E-4</v>
      </c>
      <c r="BJ245" s="10">
        <f>VLOOKUP($A245,'6.Sep'!$Y$8:$AA$1048576,3,0)</f>
        <v>2.0000000000000001E-4</v>
      </c>
      <c r="BK245" s="10">
        <f>VLOOKUP($A245,'7.Sep'!$Y$8:$AA$1048576,3,0)</f>
        <v>1E-4</v>
      </c>
      <c r="BL245" s="10">
        <f>VLOOKUP($A245,'8.Sep'!$Y$8:$AA$1048576,3,0)</f>
        <v>1E-4</v>
      </c>
      <c r="BM245" s="10">
        <f>VLOOKUP($A245,'9.Sep'!$Y$8:$AA$1048576,3,0)</f>
        <v>1E-4</v>
      </c>
      <c r="BN245" s="10">
        <f>VLOOKUP($A245,'10.Sep'!$Y$8:$AA$1048576,3,0)</f>
        <v>2.0000000000000001E-4</v>
      </c>
      <c r="BO245" s="10">
        <f>VLOOKUP($A245,'11.Sep'!$Y$8:$AA$1048576,3,0)</f>
        <v>2.0000000000000001E-4</v>
      </c>
      <c r="BP245" s="8">
        <f>VLOOKUP($A245,'12.Sep'!$Y$8:$AA$1048576,3,0)</f>
        <v>1E-4</v>
      </c>
      <c r="BQ245" s="8">
        <f>VLOOKUP($A245,'13.Sep'!$Y$8:$AA$1048576,3,0)</f>
        <v>1E-4</v>
      </c>
      <c r="BR245" s="8">
        <f>VLOOKUP($A245,'14.Sep'!$Y$8:$AA$1048576,3,0)</f>
        <v>2.9999999999999997E-4</v>
      </c>
      <c r="BS245" s="8">
        <f>VLOOKUP($A245,'15.Sep'!$Y$8:$AA$1048576,3,0)</f>
        <v>2.0000000000000001E-4</v>
      </c>
      <c r="BT245" s="8">
        <f>VLOOKUP($A245,'16.Sep'!$Y$8:$AA$1048576,3,0)</f>
        <v>1E-4</v>
      </c>
      <c r="BU245" s="8">
        <f>VLOOKUP($A245,'17.Sep'!$Y$8:$AA$1048576,3,0)</f>
        <v>1E-4</v>
      </c>
      <c r="BV245" s="8">
        <f>VLOOKUP($A245,'18.Sep'!$Y$8:$AA$1048576,3,0)</f>
        <v>1E-4</v>
      </c>
      <c r="BW245" s="8">
        <f>VLOOKUP($A245,'19.Sep'!$Y$8:$AA$1048576,3,0)</f>
        <v>2.0000000000000001E-4</v>
      </c>
      <c r="BX245" s="8">
        <f>VLOOKUP($A245,'20.Sep'!$Y$8:$AA$1048576,3,0)</f>
        <v>1E-4</v>
      </c>
      <c r="BY245" s="8">
        <f>VLOOKUP($A245,'21.Sep'!$Y$8:$AA$1048576,3,0)</f>
        <v>1E-4</v>
      </c>
      <c r="BZ245" s="8">
        <f>VLOOKUP($A245,'22.Sep'!$Y$8:$AA$1048576,3,0)</f>
        <v>1E-4</v>
      </c>
      <c r="CA245" s="8">
        <f>VLOOKUP($A245,'23.Sep'!$Y$8:$AA$1048576,3,0)</f>
        <v>1E-4</v>
      </c>
      <c r="CB245" s="8">
        <f>VLOOKUP($A245,'24.Sep'!$Y$8:$AA$1048576,3,0)</f>
        <v>1E-4</v>
      </c>
      <c r="CC245" s="8">
        <f>VLOOKUP($A245,'25.Sep'!$Y$8:$AA$1048576,3,0)</f>
        <v>2.2981532040851972E-4</v>
      </c>
    </row>
    <row r="246" spans="1:81" outlineLevel="1">
      <c r="A246" s="7" t="s">
        <v>18</v>
      </c>
      <c r="B246" s="8">
        <v>2.333333333333333E-4</v>
      </c>
      <c r="C246" s="8">
        <v>1.4285714285714287E-4</v>
      </c>
      <c r="D246" s="8">
        <v>1.8571428571428574E-4</v>
      </c>
      <c r="E246" s="8">
        <v>1.7142857142857145E-4</v>
      </c>
      <c r="F246" s="8">
        <v>2.0000000000000004E-4</v>
      </c>
      <c r="G246" s="8">
        <v>2.5714285714285715E-4</v>
      </c>
      <c r="H246" s="8">
        <f t="shared" si="56"/>
        <v>2.5714285714285715E-4</v>
      </c>
      <c r="I246" s="8">
        <f t="shared" si="57"/>
        <v>2.0000000000000004E-4</v>
      </c>
      <c r="J246" s="8">
        <f t="shared" si="58"/>
        <v>2.4285714285714289E-4</v>
      </c>
      <c r="K246" s="8">
        <f t="shared" si="59"/>
        <v>2.8372710546947327E-4</v>
      </c>
      <c r="L246" s="9"/>
      <c r="M246" s="10">
        <v>2.9999999999999997E-4</v>
      </c>
      <c r="N246" s="10">
        <v>2.9999999999999997E-4</v>
      </c>
      <c r="O246" s="10">
        <v>2.0000000000000001E-4</v>
      </c>
      <c r="P246" s="10">
        <v>2.9999999999999997E-4</v>
      </c>
      <c r="Q246" s="10">
        <v>0</v>
      </c>
      <c r="R246" s="10">
        <v>2.9999999999999997E-4</v>
      </c>
      <c r="S246" s="10">
        <v>2.0000000000000001E-4</v>
      </c>
      <c r="T246" s="10">
        <v>1E-4</v>
      </c>
      <c r="U246" s="10">
        <v>2.9999999999999997E-4</v>
      </c>
      <c r="V246" s="10">
        <v>2.0000000000000001E-4</v>
      </c>
      <c r="W246" s="10">
        <v>1E-4</v>
      </c>
      <c r="X246" s="10">
        <v>1E-4</v>
      </c>
      <c r="Y246" s="10">
        <v>0</v>
      </c>
      <c r="Z246" s="10">
        <v>2.0000000000000001E-4</v>
      </c>
      <c r="AA246" s="10">
        <v>2.0000000000000001E-4</v>
      </c>
      <c r="AB246" s="10">
        <v>2.0000000000000001E-4</v>
      </c>
      <c r="AC246" s="10">
        <v>1E-4</v>
      </c>
      <c r="AD246" s="10">
        <v>2.0000000000000001E-4</v>
      </c>
      <c r="AE246" s="10">
        <v>2.0000000000000001E-4</v>
      </c>
      <c r="AF246" s="10">
        <v>2.0000000000000001E-4</v>
      </c>
      <c r="AG246" s="10">
        <v>1E-4</v>
      </c>
      <c r="AH246" s="10">
        <v>1E-4</v>
      </c>
      <c r="AI246" s="10">
        <v>2.0000000000000001E-4</v>
      </c>
      <c r="AJ246" s="10">
        <v>2.9999999999999997E-4</v>
      </c>
      <c r="AK246" s="10">
        <v>2.0000000000000001E-4</v>
      </c>
      <c r="AL246" s="10">
        <v>2.0000000000000001E-4</v>
      </c>
      <c r="AM246" s="8">
        <v>1E-4</v>
      </c>
      <c r="AN246" s="8">
        <v>2.0000000000000001E-4</v>
      </c>
      <c r="AO246" s="8">
        <v>2.0000000000000001E-4</v>
      </c>
      <c r="AP246" s="8">
        <v>2.9999999999999997E-4</v>
      </c>
      <c r="AQ246" s="8">
        <v>2.0000000000000001E-4</v>
      </c>
      <c r="AR246" s="8">
        <v>2.0000000000000001E-4</v>
      </c>
      <c r="AS246" s="8">
        <v>2.0000000000000001E-4</v>
      </c>
      <c r="AT246" s="8">
        <v>1E-4</v>
      </c>
      <c r="AU246" s="8">
        <v>2.0000000000000001E-4</v>
      </c>
      <c r="AV246" s="8">
        <v>2.9999999999999997E-4</v>
      </c>
      <c r="AW246" s="8">
        <v>2.0000000000000001E-4</v>
      </c>
      <c r="AX246" s="8">
        <v>1E-4</v>
      </c>
      <c r="AY246" s="8">
        <v>2.0000000000000001E-4</v>
      </c>
      <c r="AZ246" s="8">
        <v>4.0000000000000002E-4</v>
      </c>
      <c r="BA246" s="8">
        <v>4.0000000000000002E-4</v>
      </c>
      <c r="BB246" s="8">
        <v>2.0000000000000001E-4</v>
      </c>
      <c r="BC246" s="8">
        <v>2.9999999999999997E-4</v>
      </c>
      <c r="BD246" s="8">
        <v>2.9999999999999997E-4</v>
      </c>
      <c r="BE246" s="8">
        <f>VLOOKUP($A246,'1.Sep'!$Y$8:$AA$1048576,3,0)</f>
        <v>2.0000000000000001E-4</v>
      </c>
      <c r="BF246" s="8">
        <f>VLOOKUP($A246,'2.Sep'!$Y$8:$AA$1048576,3,0)</f>
        <v>2.9999999999999997E-4</v>
      </c>
      <c r="BG246" s="8">
        <f>VLOOKUP($A246,'3.Sep'!$Y$8:$AA$1048576,3,0)</f>
        <v>2.9999999999999997E-4</v>
      </c>
      <c r="BH246" s="10">
        <f>VLOOKUP($A246,'4.Sep'!$Y$8:$AA$1048576,3,0)</f>
        <v>2.0000000000000001E-4</v>
      </c>
      <c r="BI246" s="10">
        <f>VLOOKUP($A246,'5.Sep'!$Y$8:$AA$1048576,3,0)</f>
        <v>2.0000000000000001E-4</v>
      </c>
      <c r="BJ246" s="10">
        <f>VLOOKUP($A246,'6.Sep'!$Y$8:$AA$1048576,3,0)</f>
        <v>2.9999999999999997E-4</v>
      </c>
      <c r="BK246" s="10">
        <f>VLOOKUP($A246,'7.Sep'!$Y$8:$AA$1048576,3,0)</f>
        <v>1E-4</v>
      </c>
      <c r="BL246" s="10">
        <f>VLOOKUP($A246,'8.Sep'!$Y$8:$AA$1048576,3,0)</f>
        <v>2.0000000000000001E-4</v>
      </c>
      <c r="BM246" s="10">
        <f>VLOOKUP($A246,'9.Sep'!$Y$8:$AA$1048576,3,0)</f>
        <v>2.0000000000000001E-4</v>
      </c>
      <c r="BN246" s="10">
        <f>VLOOKUP($A246,'10.Sep'!$Y$8:$AA$1048576,3,0)</f>
        <v>2.0000000000000001E-4</v>
      </c>
      <c r="BO246" s="10">
        <f>VLOOKUP($A246,'11.Sep'!$Y$8:$AA$1048576,3,0)</f>
        <v>2.0000000000000001E-4</v>
      </c>
      <c r="BP246" s="8">
        <f>VLOOKUP($A246,'12.Sep'!$Y$8:$AA$1048576,3,0)</f>
        <v>2.0000000000000001E-4</v>
      </c>
      <c r="BQ246" s="8">
        <f>VLOOKUP($A246,'13.Sep'!$Y$8:$AA$1048576,3,0)</f>
        <v>2.9999999999999997E-4</v>
      </c>
      <c r="BR246" s="8">
        <f>VLOOKUP($A246,'14.Sep'!$Y$8:$AA$1048576,3,0)</f>
        <v>2.0000000000000001E-4</v>
      </c>
      <c r="BS246" s="8">
        <f>VLOOKUP($A246,'15.Sep'!$Y$8:$AA$1048576,3,0)</f>
        <v>2.9999999999999997E-4</v>
      </c>
      <c r="BT246" s="8">
        <f>VLOOKUP($A246,'16.Sep'!$Y$8:$AA$1048576,3,0)</f>
        <v>2.0000000000000001E-4</v>
      </c>
      <c r="BU246" s="8">
        <f>VLOOKUP($A246,'17.Sep'!$Y$8:$AA$1048576,3,0)</f>
        <v>2.0000000000000001E-4</v>
      </c>
      <c r="BV246" s="8">
        <f>VLOOKUP($A246,'18.Sep'!$Y$8:$AA$1048576,3,0)</f>
        <v>2.9999999999999997E-4</v>
      </c>
      <c r="BW246" s="8">
        <f>VLOOKUP($A246,'19.Sep'!$Y$8:$AA$1048576,3,0)</f>
        <v>2.0000000000000001E-4</v>
      </c>
      <c r="BX246" s="8">
        <f>VLOOKUP($A246,'20.Sep'!$Y$8:$AA$1048576,3,0)</f>
        <v>2.9999999999999997E-4</v>
      </c>
      <c r="BY246" s="8">
        <f>VLOOKUP($A246,'21.Sep'!$Y$8:$AA$1048576,3,0)</f>
        <v>2.0000000000000001E-4</v>
      </c>
      <c r="BZ246" s="8">
        <f>VLOOKUP($A246,'22.Sep'!$Y$8:$AA$1048576,3,0)</f>
        <v>2.0000000000000001E-4</v>
      </c>
      <c r="CA246" s="8">
        <f>VLOOKUP($A246,'23.Sep'!$Y$8:$AA$1048576,3,0)</f>
        <v>4.0000000000000002E-4</v>
      </c>
      <c r="CB246" s="8">
        <f>VLOOKUP($A246,'24.Sep'!$Y$8:$AA$1048576,3,0)</f>
        <v>2.9999999999999997E-4</v>
      </c>
      <c r="CC246" s="8">
        <f>VLOOKUP($A246,'25.Sep'!$Y$8:$AA$1048576,3,0)</f>
        <v>3.860897382863131E-4</v>
      </c>
    </row>
    <row r="247" spans="1:81" outlineLevel="1">
      <c r="A247" s="7" t="s">
        <v>19</v>
      </c>
      <c r="B247" s="8">
        <v>1.7666666666666664E-3</v>
      </c>
      <c r="C247" s="8">
        <v>3.428571428571429E-4</v>
      </c>
      <c r="D247" s="8">
        <v>4.7142857142857148E-4</v>
      </c>
      <c r="E247" s="8">
        <v>2.0000000000000004E-4</v>
      </c>
      <c r="F247" s="8">
        <v>1.1428571428571431E-4</v>
      </c>
      <c r="G247" s="8">
        <v>7.1428571428571434E-5</v>
      </c>
      <c r="H247" s="8">
        <f t="shared" si="56"/>
        <v>5.7142857142857148E-5</v>
      </c>
      <c r="I247" s="8">
        <f t="shared" si="57"/>
        <v>1.142857142857143E-4</v>
      </c>
      <c r="J247" s="8">
        <f t="shared" si="58"/>
        <v>7.1428571428571434E-5</v>
      </c>
      <c r="K247" s="8">
        <f t="shared" si="59"/>
        <v>9.2280437725957712E-5</v>
      </c>
      <c r="L247" s="9"/>
      <c r="M247" s="10">
        <v>2.5999999999999999E-3</v>
      </c>
      <c r="N247" s="10">
        <v>3.8999999999999998E-3</v>
      </c>
      <c r="O247" s="10">
        <v>2.5000000000000001E-3</v>
      </c>
      <c r="P247" s="10">
        <v>4.0000000000000002E-4</v>
      </c>
      <c r="Q247" s="10">
        <v>8.0000000000000004E-4</v>
      </c>
      <c r="R247" s="10">
        <v>4.0000000000000002E-4</v>
      </c>
      <c r="S247" s="10">
        <v>5.0000000000000001E-4</v>
      </c>
      <c r="T247" s="10">
        <v>2.0000000000000001E-4</v>
      </c>
      <c r="U247" s="10">
        <v>6.9999999999999999E-4</v>
      </c>
      <c r="V247" s="10">
        <v>2.0000000000000001E-4</v>
      </c>
      <c r="W247" s="10">
        <v>2.0000000000000001E-4</v>
      </c>
      <c r="X247" s="10">
        <v>2.0000000000000001E-4</v>
      </c>
      <c r="Y247" s="10">
        <v>4.0000000000000002E-4</v>
      </c>
      <c r="Z247" s="10">
        <v>6.9999999999999999E-4</v>
      </c>
      <c r="AA247" s="10">
        <v>5.0000000000000001E-4</v>
      </c>
      <c r="AB247" s="10">
        <v>2.9999999999999997E-4</v>
      </c>
      <c r="AC247" s="10">
        <v>4.0000000000000002E-4</v>
      </c>
      <c r="AD247" s="10">
        <v>8.0000000000000004E-4</v>
      </c>
      <c r="AE247" s="10">
        <v>4.0000000000000002E-4</v>
      </c>
      <c r="AF247" s="10">
        <v>2.0000000000000001E-4</v>
      </c>
      <c r="AG247" s="10">
        <v>2.9999999999999997E-4</v>
      </c>
      <c r="AH247" s="10">
        <v>1E-4</v>
      </c>
      <c r="AI247" s="10">
        <v>1E-4</v>
      </c>
      <c r="AJ247" s="10">
        <v>1E-4</v>
      </c>
      <c r="AK247" s="10">
        <v>5.0000000000000001E-4</v>
      </c>
      <c r="AL247" s="10">
        <v>1E-4</v>
      </c>
      <c r="AM247" s="8">
        <v>2.0000000000000001E-4</v>
      </c>
      <c r="AN247" s="8">
        <v>4.0000000000000002E-4</v>
      </c>
      <c r="AO247" s="8">
        <v>1E-4</v>
      </c>
      <c r="AP247" s="8">
        <v>1E-4</v>
      </c>
      <c r="AQ247" s="8">
        <v>0</v>
      </c>
      <c r="AR247" s="8">
        <v>1E-4</v>
      </c>
      <c r="AS247" s="8">
        <v>1E-4</v>
      </c>
      <c r="AT247" s="8">
        <v>0</v>
      </c>
      <c r="AU247" s="8">
        <v>1E-4</v>
      </c>
      <c r="AV247" s="8">
        <v>1E-4</v>
      </c>
      <c r="AW247" s="8">
        <v>0</v>
      </c>
      <c r="AX247" s="8">
        <v>1E-4</v>
      </c>
      <c r="AY247" s="8">
        <v>1E-4</v>
      </c>
      <c r="AZ247" s="8">
        <v>0</v>
      </c>
      <c r="BA247" s="8">
        <v>1E-4</v>
      </c>
      <c r="BB247" s="8">
        <v>0</v>
      </c>
      <c r="BC247" s="8">
        <v>0</v>
      </c>
      <c r="BD247" s="8">
        <v>1E-4</v>
      </c>
      <c r="BE247" s="8">
        <f>VLOOKUP($A247,'1.Sep'!$Y$8:$AA$1048576,3,0)</f>
        <v>0</v>
      </c>
      <c r="BF247" s="8">
        <f>VLOOKUP($A247,'2.Sep'!$Y$8:$AA$1048576,3,0)</f>
        <v>0</v>
      </c>
      <c r="BG247" s="8">
        <f>VLOOKUP($A247,'3.Sep'!$Y$8:$AA$1048576,3,0)</f>
        <v>2.0000000000000001E-4</v>
      </c>
      <c r="BH247" s="10">
        <f>VLOOKUP($A247,'4.Sep'!$Y$8:$AA$1048576,3,0)</f>
        <v>1E-4</v>
      </c>
      <c r="BI247" s="10">
        <f>VLOOKUP($A247,'5.Sep'!$Y$8:$AA$1048576,3,0)</f>
        <v>1E-4</v>
      </c>
      <c r="BJ247" s="10">
        <f>VLOOKUP($A247,'6.Sep'!$Y$8:$AA$1048576,3,0)</f>
        <v>1E-4</v>
      </c>
      <c r="BK247" s="10">
        <f>VLOOKUP($A247,'7.Sep'!$Y$8:$AA$1048576,3,0)</f>
        <v>1E-4</v>
      </c>
      <c r="BL247" s="10">
        <f>VLOOKUP($A247,'8.Sep'!$Y$8:$AA$1048576,3,0)</f>
        <v>0</v>
      </c>
      <c r="BM247" s="10">
        <f>VLOOKUP($A247,'9.Sep'!$Y$8:$AA$1048576,3,0)</f>
        <v>1E-4</v>
      </c>
      <c r="BN247" s="10">
        <f>VLOOKUP($A247,'10.Sep'!$Y$8:$AA$1048576,3,0)</f>
        <v>2.0000000000000001E-4</v>
      </c>
      <c r="BO247" s="10">
        <f>VLOOKUP($A247,'11.Sep'!$Y$8:$AA$1048576,3,0)</f>
        <v>2.0000000000000001E-4</v>
      </c>
      <c r="BP247" s="8">
        <f>VLOOKUP($A247,'12.Sep'!$Y$8:$AA$1048576,3,0)</f>
        <v>1E-4</v>
      </c>
      <c r="BQ247" s="8">
        <f>VLOOKUP($A247,'13.Sep'!$Y$8:$AA$1048576,3,0)</f>
        <v>0</v>
      </c>
      <c r="BR247" s="8">
        <f>VLOOKUP($A247,'14.Sep'!$Y$8:$AA$1048576,3,0)</f>
        <v>1E-4</v>
      </c>
      <c r="BS247" s="8">
        <f>VLOOKUP($A247,'15.Sep'!$Y$8:$AA$1048576,3,0)</f>
        <v>1E-4</v>
      </c>
      <c r="BT247" s="8">
        <f>VLOOKUP($A247,'16.Sep'!$Y$8:$AA$1048576,3,0)</f>
        <v>0</v>
      </c>
      <c r="BU247" s="8">
        <f>VLOOKUP($A247,'17.Sep'!$Y$8:$AA$1048576,3,0)</f>
        <v>1E-4</v>
      </c>
      <c r="BV247" s="8">
        <f>VLOOKUP($A247,'18.Sep'!$Y$8:$AA$1048576,3,0)</f>
        <v>1E-4</v>
      </c>
      <c r="BW247" s="8">
        <f>VLOOKUP($A247,'19.Sep'!$Y$8:$AA$1048576,3,0)</f>
        <v>1E-4</v>
      </c>
      <c r="BX247" s="8">
        <f>VLOOKUP($A247,'20.Sep'!$Y$8:$AA$1048576,3,0)</f>
        <v>1E-4</v>
      </c>
      <c r="BY247" s="8">
        <f>VLOOKUP($A247,'21.Sep'!$Y$8:$AA$1048576,3,0)</f>
        <v>1E-4</v>
      </c>
      <c r="BZ247" s="8">
        <f>VLOOKUP($A247,'22.Sep'!$Y$8:$AA$1048576,3,0)</f>
        <v>1E-4</v>
      </c>
      <c r="CA247" s="8">
        <f>VLOOKUP($A247,'23.Sep'!$Y$8:$AA$1048576,3,0)</f>
        <v>1E-4</v>
      </c>
      <c r="CB247" s="8">
        <f>VLOOKUP($A247,'24.Sep'!$Y$8:$AA$1048576,3,0)</f>
        <v>1E-4</v>
      </c>
      <c r="CC247" s="8">
        <f>VLOOKUP($A247,'25.Sep'!$Y$8:$AA$1048576,3,0)</f>
        <v>4.5963064081703939E-5</v>
      </c>
    </row>
    <row r="248" spans="1:81" outlineLevel="1">
      <c r="A248" s="7" t="s">
        <v>20</v>
      </c>
      <c r="B248" s="8">
        <v>1.25E-3</v>
      </c>
      <c r="C248" s="8">
        <v>2.5714285714285715E-4</v>
      </c>
      <c r="D248" s="8">
        <v>1.285714285714286E-4</v>
      </c>
      <c r="E248" s="8">
        <v>8.5714285714285726E-5</v>
      </c>
      <c r="F248" s="8">
        <v>1.285714285714286E-4</v>
      </c>
      <c r="G248" s="8">
        <v>4.2857142857142863E-5</v>
      </c>
      <c r="H248" s="8">
        <f t="shared" si="56"/>
        <v>5.7142857142857148E-5</v>
      </c>
      <c r="I248" s="8">
        <f t="shared" si="57"/>
        <v>5.7142857142857148E-5</v>
      </c>
      <c r="J248" s="8">
        <f t="shared" si="58"/>
        <v>8.5714285714285726E-5</v>
      </c>
      <c r="K248" s="8">
        <f t="shared" si="59"/>
        <v>1.1707199523034719E-4</v>
      </c>
      <c r="L248" s="9"/>
      <c r="M248" s="10">
        <v>0</v>
      </c>
      <c r="N248" s="10">
        <v>0</v>
      </c>
      <c r="O248" s="10">
        <v>1E-4</v>
      </c>
      <c r="P248" s="10">
        <v>2.9999999999999997E-4</v>
      </c>
      <c r="Q248" s="10">
        <v>4.1999999999999997E-3</v>
      </c>
      <c r="R248" s="10">
        <v>2.8999999999999998E-3</v>
      </c>
      <c r="S248" s="10">
        <v>1E-4</v>
      </c>
      <c r="T248" s="10">
        <v>0</v>
      </c>
      <c r="U248" s="10">
        <v>1E-4</v>
      </c>
      <c r="V248" s="10">
        <v>1E-4</v>
      </c>
      <c r="W248" s="10">
        <v>6.9999999999999999E-4</v>
      </c>
      <c r="X248" s="10">
        <v>6.9999999999999999E-4</v>
      </c>
      <c r="Y248" s="10">
        <v>1E-4</v>
      </c>
      <c r="Z248" s="10">
        <v>1E-4</v>
      </c>
      <c r="AA248" s="10">
        <v>2.0000000000000001E-4</v>
      </c>
      <c r="AB248" s="10">
        <v>1E-4</v>
      </c>
      <c r="AC248" s="10">
        <v>2.0000000000000001E-4</v>
      </c>
      <c r="AD248" s="10">
        <v>1E-4</v>
      </c>
      <c r="AE248" s="10">
        <v>1E-4</v>
      </c>
      <c r="AF248" s="10">
        <v>1E-4</v>
      </c>
      <c r="AG248" s="10">
        <v>1E-4</v>
      </c>
      <c r="AH248" s="10">
        <v>0</v>
      </c>
      <c r="AI248" s="10">
        <v>0</v>
      </c>
      <c r="AJ248" s="10">
        <v>1E-4</v>
      </c>
      <c r="AK248" s="10">
        <v>1E-4</v>
      </c>
      <c r="AL248" s="10">
        <v>2.0000000000000001E-4</v>
      </c>
      <c r="AM248" s="8">
        <v>1E-4</v>
      </c>
      <c r="AN248" s="8">
        <v>2.0000000000000001E-4</v>
      </c>
      <c r="AO248" s="8">
        <v>1E-4</v>
      </c>
      <c r="AP248" s="8">
        <v>2.9999999999999997E-4</v>
      </c>
      <c r="AQ248" s="8">
        <v>1E-4</v>
      </c>
      <c r="AR248" s="8">
        <v>0</v>
      </c>
      <c r="AS248" s="8">
        <v>1E-4</v>
      </c>
      <c r="AT248" s="8">
        <v>1E-4</v>
      </c>
      <c r="AU248" s="8">
        <v>1E-4</v>
      </c>
      <c r="AV248" s="8">
        <v>1E-4</v>
      </c>
      <c r="AW248" s="8">
        <v>0</v>
      </c>
      <c r="AX248" s="8">
        <v>0</v>
      </c>
      <c r="AY248" s="8">
        <v>1E-4</v>
      </c>
      <c r="AZ248" s="8">
        <v>0</v>
      </c>
      <c r="BA248" s="8">
        <v>0</v>
      </c>
      <c r="BB248" s="8">
        <v>0</v>
      </c>
      <c r="BC248" s="8">
        <v>1E-4</v>
      </c>
      <c r="BD248" s="8">
        <v>1E-4</v>
      </c>
      <c r="BE248" s="8">
        <f>VLOOKUP($A248,'1.Sep'!$Y$8:$AA$1048576,3,0)</f>
        <v>0</v>
      </c>
      <c r="BF248" s="8">
        <f>VLOOKUP($A248,'2.Sep'!$Y$8:$AA$1048576,3,0)</f>
        <v>1E-4</v>
      </c>
      <c r="BG248" s="8">
        <f>VLOOKUP($A248,'3.Sep'!$Y$8:$AA$1048576,3,0)</f>
        <v>1E-4</v>
      </c>
      <c r="BH248" s="10">
        <f>VLOOKUP($A248,'4.Sep'!$Y$8:$AA$1048576,3,0)</f>
        <v>0</v>
      </c>
      <c r="BI248" s="10">
        <f>VLOOKUP($A248,'5.Sep'!$Y$8:$AA$1048576,3,0)</f>
        <v>1E-4</v>
      </c>
      <c r="BJ248" s="10">
        <f>VLOOKUP($A248,'6.Sep'!$Y$8:$AA$1048576,3,0)</f>
        <v>0</v>
      </c>
      <c r="BK248" s="10">
        <f>VLOOKUP($A248,'7.Sep'!$Y$8:$AA$1048576,3,0)</f>
        <v>1E-4</v>
      </c>
      <c r="BL248" s="10">
        <f>VLOOKUP($A248,'8.Sep'!$Y$8:$AA$1048576,3,0)</f>
        <v>0</v>
      </c>
      <c r="BM248" s="10">
        <f>VLOOKUP($A248,'9.Sep'!$Y$8:$AA$1048576,3,0)</f>
        <v>1E-4</v>
      </c>
      <c r="BN248" s="10">
        <f>VLOOKUP($A248,'10.Sep'!$Y$8:$AA$1048576,3,0)</f>
        <v>1E-4</v>
      </c>
      <c r="BO248" s="10">
        <f>VLOOKUP($A248,'11.Sep'!$Y$8:$AA$1048576,3,0)</f>
        <v>0</v>
      </c>
      <c r="BP248" s="8">
        <f>VLOOKUP($A248,'12.Sep'!$Y$8:$AA$1048576,3,0)</f>
        <v>0</v>
      </c>
      <c r="BQ248" s="8">
        <f>VLOOKUP($A248,'13.Sep'!$Y$8:$AA$1048576,3,0)</f>
        <v>1E-4</v>
      </c>
      <c r="BR248" s="8">
        <f>VLOOKUP($A248,'14.Sep'!$Y$8:$AA$1048576,3,0)</f>
        <v>1E-4</v>
      </c>
      <c r="BS248" s="8">
        <f>VLOOKUP($A248,'15.Sep'!$Y$8:$AA$1048576,3,0)</f>
        <v>0</v>
      </c>
      <c r="BT248" s="8">
        <f>VLOOKUP($A248,'16.Sep'!$Y$8:$AA$1048576,3,0)</f>
        <v>1E-4</v>
      </c>
      <c r="BU248" s="8">
        <f>VLOOKUP($A248,'17.Sep'!$Y$8:$AA$1048576,3,0)</f>
        <v>2.0000000000000001E-4</v>
      </c>
      <c r="BV248" s="8">
        <f>VLOOKUP($A248,'18.Sep'!$Y$8:$AA$1048576,3,0)</f>
        <v>1E-4</v>
      </c>
      <c r="BW248" s="8">
        <f>VLOOKUP($A248,'19.Sep'!$Y$8:$AA$1048576,3,0)</f>
        <v>1E-4</v>
      </c>
      <c r="BX248" s="8">
        <f>VLOOKUP($A248,'20.Sep'!$Y$8:$AA$1048576,3,0)</f>
        <v>2.0000000000000001E-4</v>
      </c>
      <c r="BY248" s="8">
        <f>VLOOKUP($A248,'21.Sep'!$Y$8:$AA$1048576,3,0)</f>
        <v>1E-4</v>
      </c>
      <c r="BZ248" s="8">
        <f>VLOOKUP($A248,'22.Sep'!$Y$8:$AA$1048576,3,0)</f>
        <v>1E-4</v>
      </c>
      <c r="CA248" s="8">
        <f>VLOOKUP($A248,'23.Sep'!$Y$8:$AA$1048576,3,0)</f>
        <v>1E-4</v>
      </c>
      <c r="CB248" s="8">
        <f>VLOOKUP($A248,'24.Sep'!$Y$8:$AA$1048576,3,0)</f>
        <v>1E-4</v>
      </c>
      <c r="CC248" s="8">
        <f>VLOOKUP($A248,'25.Sep'!$Y$8:$AA$1048576,3,0)</f>
        <v>1.1950396661243025E-4</v>
      </c>
    </row>
    <row r="249" spans="1:81" outlineLevel="1">
      <c r="A249" s="7" t="s">
        <v>21</v>
      </c>
      <c r="B249" s="8">
        <v>1.1666666666666665E-4</v>
      </c>
      <c r="C249" s="8">
        <v>1.4285714285714287E-4</v>
      </c>
      <c r="D249" s="8">
        <v>1.5714285714285716E-4</v>
      </c>
      <c r="E249" s="8">
        <v>1.8571428571428572E-4</v>
      </c>
      <c r="F249" s="8">
        <v>1.8571428571428574E-4</v>
      </c>
      <c r="G249" s="8">
        <v>1.4285714285714287E-4</v>
      </c>
      <c r="H249" s="8">
        <f t="shared" si="56"/>
        <v>1.4285714285714287E-4</v>
      </c>
      <c r="I249" s="8">
        <f t="shared" si="57"/>
        <v>1.8571428571428574E-4</v>
      </c>
      <c r="J249" s="8">
        <f t="shared" si="58"/>
        <v>2.0000000000000004E-4</v>
      </c>
      <c r="K249" s="8">
        <f t="shared" si="59"/>
        <v>2.2248473697964884E-4</v>
      </c>
      <c r="L249" s="9"/>
      <c r="M249" s="10">
        <v>2.9999999999999997E-4</v>
      </c>
      <c r="N249" s="10">
        <v>0</v>
      </c>
      <c r="O249" s="10">
        <v>0</v>
      </c>
      <c r="P249" s="10">
        <v>1E-4</v>
      </c>
      <c r="Q249" s="10">
        <v>0</v>
      </c>
      <c r="R249" s="10">
        <v>2.9999999999999997E-4</v>
      </c>
      <c r="S249" s="10">
        <v>1E-4</v>
      </c>
      <c r="T249" s="10">
        <v>1E-4</v>
      </c>
      <c r="U249" s="10">
        <v>1E-4</v>
      </c>
      <c r="V249" s="10">
        <v>2.0000000000000001E-4</v>
      </c>
      <c r="W249" s="10">
        <v>2.0000000000000001E-4</v>
      </c>
      <c r="X249" s="10">
        <v>2.0000000000000001E-4</v>
      </c>
      <c r="Y249" s="10">
        <v>1E-4</v>
      </c>
      <c r="Z249" s="10">
        <v>1E-4</v>
      </c>
      <c r="AA249" s="10">
        <v>1E-4</v>
      </c>
      <c r="AB249" s="10">
        <v>0</v>
      </c>
      <c r="AC249" s="10">
        <v>4.0000000000000002E-4</v>
      </c>
      <c r="AD249" s="10">
        <v>1E-4</v>
      </c>
      <c r="AE249" s="10">
        <v>2.0000000000000001E-4</v>
      </c>
      <c r="AF249" s="10">
        <v>2.0000000000000001E-4</v>
      </c>
      <c r="AG249" s="10">
        <v>1E-4</v>
      </c>
      <c r="AH249" s="10">
        <v>2.0000000000000001E-4</v>
      </c>
      <c r="AI249" s="10">
        <v>0</v>
      </c>
      <c r="AJ249" s="10">
        <v>2.0000000000000001E-4</v>
      </c>
      <c r="AK249" s="10">
        <v>2.0000000000000001E-4</v>
      </c>
      <c r="AL249" s="10">
        <v>2.9999999999999997E-4</v>
      </c>
      <c r="AM249" s="8">
        <v>2.9999999999999997E-4</v>
      </c>
      <c r="AN249" s="8">
        <v>4.0000000000000002E-4</v>
      </c>
      <c r="AO249" s="8">
        <v>2.9999999999999997E-4</v>
      </c>
      <c r="AP249" s="8">
        <v>2.0000000000000001E-4</v>
      </c>
      <c r="AQ249" s="8">
        <v>1E-4</v>
      </c>
      <c r="AR249" s="8">
        <v>1E-4</v>
      </c>
      <c r="AS249" s="8">
        <v>1E-4</v>
      </c>
      <c r="AT249" s="8">
        <v>1E-4</v>
      </c>
      <c r="AU249" s="8">
        <v>1E-4</v>
      </c>
      <c r="AV249" s="8">
        <v>2.0000000000000001E-4</v>
      </c>
      <c r="AW249" s="8">
        <v>1E-4</v>
      </c>
      <c r="AX249" s="8">
        <v>1E-4</v>
      </c>
      <c r="AY249" s="8">
        <v>1E-4</v>
      </c>
      <c r="AZ249" s="8">
        <v>2.0000000000000001E-4</v>
      </c>
      <c r="BA249" s="8">
        <v>2.0000000000000001E-4</v>
      </c>
      <c r="BB249" s="8">
        <v>1E-4</v>
      </c>
      <c r="BC249" s="8">
        <v>1E-4</v>
      </c>
      <c r="BD249" s="8">
        <v>2.0000000000000001E-4</v>
      </c>
      <c r="BE249" s="8">
        <f>VLOOKUP($A249,'1.Sep'!$Y$8:$AA$1048576,3,0)</f>
        <v>0</v>
      </c>
      <c r="BF249" s="8">
        <f>VLOOKUP($A249,'2.Sep'!$Y$8:$AA$1048576,3,0)</f>
        <v>1E-4</v>
      </c>
      <c r="BG249" s="8">
        <f>VLOOKUP($A249,'3.Sep'!$Y$8:$AA$1048576,3,0)</f>
        <v>2.9999999999999997E-4</v>
      </c>
      <c r="BH249" s="10">
        <f>VLOOKUP($A249,'4.Sep'!$Y$8:$AA$1048576,3,0)</f>
        <v>2.0000000000000001E-4</v>
      </c>
      <c r="BI249" s="10">
        <f>VLOOKUP($A249,'5.Sep'!$Y$8:$AA$1048576,3,0)</f>
        <v>4.0000000000000002E-4</v>
      </c>
      <c r="BJ249" s="10">
        <f>VLOOKUP($A249,'6.Sep'!$Y$8:$AA$1048576,3,0)</f>
        <v>2.0000000000000001E-4</v>
      </c>
      <c r="BK249" s="10">
        <f>VLOOKUP($A249,'7.Sep'!$Y$8:$AA$1048576,3,0)</f>
        <v>1E-4</v>
      </c>
      <c r="BL249" s="10">
        <f>VLOOKUP($A249,'8.Sep'!$Y$8:$AA$1048576,3,0)</f>
        <v>2.9999999999999997E-4</v>
      </c>
      <c r="BM249" s="10">
        <f>VLOOKUP($A249,'9.Sep'!$Y$8:$AA$1048576,3,0)</f>
        <v>1E-4</v>
      </c>
      <c r="BN249" s="10">
        <f>VLOOKUP($A249,'10.Sep'!$Y$8:$AA$1048576,3,0)</f>
        <v>1E-4</v>
      </c>
      <c r="BO249" s="10">
        <f>VLOOKUP($A249,'11.Sep'!$Y$8:$AA$1048576,3,0)</f>
        <v>1E-4</v>
      </c>
      <c r="BP249" s="8">
        <f>VLOOKUP($A249,'12.Sep'!$Y$8:$AA$1048576,3,0)</f>
        <v>2.0000000000000001E-4</v>
      </c>
      <c r="BQ249" s="8">
        <f>VLOOKUP($A249,'13.Sep'!$Y$8:$AA$1048576,3,0)</f>
        <v>2.9999999999999997E-4</v>
      </c>
      <c r="BR249" s="8">
        <f>VLOOKUP($A249,'14.Sep'!$Y$8:$AA$1048576,3,0)</f>
        <v>2.0000000000000001E-4</v>
      </c>
      <c r="BS249" s="8">
        <f>VLOOKUP($A249,'15.Sep'!$Y$8:$AA$1048576,3,0)</f>
        <v>1E-4</v>
      </c>
      <c r="BT249" s="8">
        <f>VLOOKUP($A249,'16.Sep'!$Y$8:$AA$1048576,3,0)</f>
        <v>2.0000000000000001E-4</v>
      </c>
      <c r="BU249" s="8">
        <f>VLOOKUP($A249,'17.Sep'!$Y$8:$AA$1048576,3,0)</f>
        <v>2.0000000000000001E-4</v>
      </c>
      <c r="BV249" s="8">
        <f>VLOOKUP($A249,'18.Sep'!$Y$8:$AA$1048576,3,0)</f>
        <v>2.0000000000000001E-4</v>
      </c>
      <c r="BW249" s="8">
        <f>VLOOKUP($A249,'19.Sep'!$Y$8:$AA$1048576,3,0)</f>
        <v>1E-4</v>
      </c>
      <c r="BX249" s="8">
        <f>VLOOKUP($A249,'20.Sep'!$Y$8:$AA$1048576,3,0)</f>
        <v>2.0000000000000001E-4</v>
      </c>
      <c r="BY249" s="8">
        <f>VLOOKUP($A249,'21.Sep'!$Y$8:$AA$1048576,3,0)</f>
        <v>2.0000000000000001E-4</v>
      </c>
      <c r="BZ249" s="8">
        <f>VLOOKUP($A249,'22.Sep'!$Y$8:$AA$1048576,3,0)</f>
        <v>2.0000000000000001E-4</v>
      </c>
      <c r="CA249" s="8">
        <f>VLOOKUP($A249,'23.Sep'!$Y$8:$AA$1048576,3,0)</f>
        <v>2.9999999999999997E-4</v>
      </c>
      <c r="CB249" s="8">
        <f>VLOOKUP($A249,'24.Sep'!$Y$8:$AA$1048576,3,0)</f>
        <v>2.9999999999999997E-4</v>
      </c>
      <c r="CC249" s="8">
        <f>VLOOKUP($A249,'25.Sep'!$Y$8:$AA$1048576,3,0)</f>
        <v>2.573931588575421E-4</v>
      </c>
    </row>
    <row r="250" spans="1:81" outlineLevel="1">
      <c r="A250" s="7" t="s">
        <v>22</v>
      </c>
      <c r="B250" s="8">
        <v>1.6666666666666666E-4</v>
      </c>
      <c r="C250" s="8">
        <v>1E-4</v>
      </c>
      <c r="D250" s="8">
        <v>1.7142857142857145E-4</v>
      </c>
      <c r="E250" s="8">
        <v>2.8571428571428574E-5</v>
      </c>
      <c r="F250" s="8">
        <v>5.7142857142857148E-5</v>
      </c>
      <c r="G250" s="8">
        <v>5.7142857142857148E-5</v>
      </c>
      <c r="H250" s="8">
        <f t="shared" si="56"/>
        <v>7.1428571428571434E-5</v>
      </c>
      <c r="I250" s="8">
        <f t="shared" si="57"/>
        <v>8.5714285714285726E-5</v>
      </c>
      <c r="J250" s="8">
        <f t="shared" si="58"/>
        <v>5.7142857142857148E-5</v>
      </c>
      <c r="K250" s="8">
        <f t="shared" si="59"/>
        <v>1.157587648280128E-4</v>
      </c>
      <c r="L250" s="9"/>
      <c r="M250" s="10">
        <v>2.0000000000000001E-4</v>
      </c>
      <c r="N250" s="10">
        <v>2.9999999999999997E-4</v>
      </c>
      <c r="O250" s="10">
        <v>2.0000000000000001E-4</v>
      </c>
      <c r="P250" s="10">
        <v>2.0000000000000001E-4</v>
      </c>
      <c r="Q250" s="10">
        <v>0</v>
      </c>
      <c r="R250" s="10">
        <v>1E-4</v>
      </c>
      <c r="S250" s="10">
        <v>1E-4</v>
      </c>
      <c r="T250" s="10">
        <v>2.0000000000000001E-4</v>
      </c>
      <c r="U250" s="10">
        <v>1E-4</v>
      </c>
      <c r="V250" s="10">
        <v>1E-4</v>
      </c>
      <c r="W250" s="10">
        <v>0</v>
      </c>
      <c r="X250" s="10">
        <v>0</v>
      </c>
      <c r="Y250" s="10">
        <v>2.0000000000000001E-4</v>
      </c>
      <c r="Z250" s="10">
        <v>2.0000000000000001E-4</v>
      </c>
      <c r="AA250" s="10">
        <v>2.9999999999999997E-4</v>
      </c>
      <c r="AB250" s="10">
        <v>2.0000000000000001E-4</v>
      </c>
      <c r="AC250" s="10">
        <v>2.0000000000000001E-4</v>
      </c>
      <c r="AD250" s="10">
        <v>1E-4</v>
      </c>
      <c r="AE250" s="10">
        <v>2.0000000000000001E-4</v>
      </c>
      <c r="AF250" s="10">
        <v>0</v>
      </c>
      <c r="AG250" s="10">
        <v>0</v>
      </c>
      <c r="AH250" s="10">
        <v>1E-4</v>
      </c>
      <c r="AI250" s="10">
        <v>0</v>
      </c>
      <c r="AJ250" s="10">
        <v>1E-4</v>
      </c>
      <c r="AK250" s="10">
        <v>0</v>
      </c>
      <c r="AL250" s="10">
        <v>0</v>
      </c>
      <c r="AM250" s="8">
        <v>0</v>
      </c>
      <c r="AN250" s="8">
        <v>1E-4</v>
      </c>
      <c r="AO250" s="8">
        <v>1E-4</v>
      </c>
      <c r="AP250" s="8">
        <v>1E-4</v>
      </c>
      <c r="AQ250" s="8">
        <v>0</v>
      </c>
      <c r="AR250" s="8">
        <v>0</v>
      </c>
      <c r="AS250" s="8">
        <v>0</v>
      </c>
      <c r="AT250" s="8">
        <v>1E-4</v>
      </c>
      <c r="AU250" s="8">
        <v>0</v>
      </c>
      <c r="AV250" s="8">
        <v>1E-4</v>
      </c>
      <c r="AW250" s="8">
        <v>1E-4</v>
      </c>
      <c r="AX250" s="8">
        <v>1E-4</v>
      </c>
      <c r="AY250" s="8">
        <v>1E-4</v>
      </c>
      <c r="AZ250" s="8">
        <v>0</v>
      </c>
      <c r="BA250" s="8">
        <v>0</v>
      </c>
      <c r="BB250" s="8">
        <v>1E-4</v>
      </c>
      <c r="BC250" s="8">
        <v>1E-4</v>
      </c>
      <c r="BD250" s="8">
        <v>0</v>
      </c>
      <c r="BE250" s="8">
        <f>VLOOKUP($A250,'1.Sep'!$Y$8:$AA$1048576,3,0)</f>
        <v>1E-4</v>
      </c>
      <c r="BF250" s="8">
        <f>VLOOKUP($A250,'2.Sep'!$Y$8:$AA$1048576,3,0)</f>
        <v>1E-4</v>
      </c>
      <c r="BG250" s="8">
        <f>VLOOKUP($A250,'3.Sep'!$Y$8:$AA$1048576,3,0)</f>
        <v>1E-4</v>
      </c>
      <c r="BH250" s="10">
        <f>VLOOKUP($A250,'4.Sep'!$Y$8:$AA$1048576,3,0)</f>
        <v>0</v>
      </c>
      <c r="BI250" s="10">
        <f>VLOOKUP($A250,'5.Sep'!$Y$8:$AA$1048576,3,0)</f>
        <v>2.0000000000000001E-4</v>
      </c>
      <c r="BJ250" s="10">
        <f>VLOOKUP($A250,'6.Sep'!$Y$8:$AA$1048576,3,0)</f>
        <v>0</v>
      </c>
      <c r="BK250" s="10">
        <f>VLOOKUP($A250,'7.Sep'!$Y$8:$AA$1048576,3,0)</f>
        <v>1E-4</v>
      </c>
      <c r="BL250" s="10">
        <f>VLOOKUP($A250,'8.Sep'!$Y$8:$AA$1048576,3,0)</f>
        <v>0</v>
      </c>
      <c r="BM250" s="10">
        <f>VLOOKUP($A250,'9.Sep'!$Y$8:$AA$1048576,3,0)</f>
        <v>1E-4</v>
      </c>
      <c r="BN250" s="10">
        <f>VLOOKUP($A250,'10.Sep'!$Y$8:$AA$1048576,3,0)</f>
        <v>1E-4</v>
      </c>
      <c r="BO250" s="10">
        <f>VLOOKUP($A250,'11.Sep'!$Y$8:$AA$1048576,3,0)</f>
        <v>1E-4</v>
      </c>
      <c r="BP250" s="8">
        <f>VLOOKUP($A250,'12.Sep'!$Y$8:$AA$1048576,3,0)</f>
        <v>1E-4</v>
      </c>
      <c r="BQ250" s="8">
        <f>VLOOKUP($A250,'13.Sep'!$Y$8:$AA$1048576,3,0)</f>
        <v>0</v>
      </c>
      <c r="BR250" s="8">
        <f>VLOOKUP($A250,'14.Sep'!$Y$8:$AA$1048576,3,0)</f>
        <v>1E-4</v>
      </c>
      <c r="BS250" s="8">
        <f>VLOOKUP($A250,'15.Sep'!$Y$8:$AA$1048576,3,0)</f>
        <v>0</v>
      </c>
      <c r="BT250" s="8">
        <f>VLOOKUP($A250,'16.Sep'!$Y$8:$AA$1048576,3,0)</f>
        <v>1E-4</v>
      </c>
      <c r="BU250" s="8">
        <f>VLOOKUP($A250,'17.Sep'!$Y$8:$AA$1048576,3,0)</f>
        <v>1E-4</v>
      </c>
      <c r="BV250" s="8">
        <f>VLOOKUP($A250,'18.Sep'!$Y$8:$AA$1048576,3,0)</f>
        <v>0</v>
      </c>
      <c r="BW250" s="8">
        <f>VLOOKUP($A250,'19.Sep'!$Y$8:$AA$1048576,3,0)</f>
        <v>2.0000000000000001E-4</v>
      </c>
      <c r="BX250" s="8">
        <f>VLOOKUP($A250,'20.Sep'!$Y$8:$AA$1048576,3,0)</f>
        <v>1E-4</v>
      </c>
      <c r="BY250" s="8">
        <f>VLOOKUP($A250,'21.Sep'!$Y$8:$AA$1048576,3,0)</f>
        <v>1E-4</v>
      </c>
      <c r="BZ250" s="8">
        <f>VLOOKUP($A250,'22.Sep'!$Y$8:$AA$1048576,3,0)</f>
        <v>1E-4</v>
      </c>
      <c r="CA250" s="8">
        <f>VLOOKUP($A250,'23.Sep'!$Y$8:$AA$1048576,3,0)</f>
        <v>1E-4</v>
      </c>
      <c r="CB250" s="8">
        <f>VLOOKUP($A250,'24.Sep'!$Y$8:$AA$1048576,3,0)</f>
        <v>1E-4</v>
      </c>
      <c r="CC250" s="8">
        <f>VLOOKUP($A250,'25.Sep'!$Y$8:$AA$1048576,3,0)</f>
        <v>1.1031135379608947E-4</v>
      </c>
    </row>
    <row r="251" spans="1:81" outlineLevel="1">
      <c r="A251" s="7" t="s">
        <v>23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f t="shared" si="56"/>
        <v>0</v>
      </c>
      <c r="I251" s="8">
        <f t="shared" si="57"/>
        <v>0</v>
      </c>
      <c r="J251" s="8">
        <f t="shared" si="58"/>
        <v>0</v>
      </c>
      <c r="K251" s="8">
        <f t="shared" si="59"/>
        <v>0</v>
      </c>
      <c r="L251" s="9"/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8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8">
        <v>0</v>
      </c>
      <c r="BB251" s="8">
        <v>0</v>
      </c>
      <c r="BC251" s="10">
        <v>0</v>
      </c>
      <c r="BD251" s="8">
        <v>0</v>
      </c>
      <c r="BE251" s="8">
        <v>0</v>
      </c>
      <c r="BF251" s="8">
        <v>0</v>
      </c>
      <c r="BG251" s="8">
        <v>0</v>
      </c>
      <c r="BH251" s="10">
        <v>0</v>
      </c>
      <c r="BI251" s="10">
        <v>0</v>
      </c>
      <c r="BJ251" s="8">
        <v>0</v>
      </c>
      <c r="BK251" s="8">
        <v>0</v>
      </c>
      <c r="BL251" s="8">
        <v>0</v>
      </c>
      <c r="BM251" s="8">
        <v>0</v>
      </c>
      <c r="BN251" s="10">
        <f>VLOOKUP($A251,'10.Sep'!$Y$8:$AA$1048576,3,0)</f>
        <v>0</v>
      </c>
      <c r="BO251" s="10">
        <v>0</v>
      </c>
      <c r="BP251" s="8">
        <f>VLOOKUP($A251,'12.Sep'!$Y$8:$AA$1048576,3,0)</f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f>VLOOKUP($A251,'18.Sep'!$Y$8:$AA$1048576,3,0)</f>
        <v>0</v>
      </c>
      <c r="BW251" s="8">
        <v>0</v>
      </c>
      <c r="BX251" s="8">
        <v>0</v>
      </c>
      <c r="BY251" s="8">
        <v>0</v>
      </c>
      <c r="BZ251" s="10">
        <v>0</v>
      </c>
      <c r="CA251" s="8">
        <f>VLOOKUP($A251,'23.Sep'!$Y$8:$AA$1048576,3,0)</f>
        <v>0</v>
      </c>
      <c r="CB251" s="8">
        <v>0</v>
      </c>
      <c r="CC251" s="8">
        <v>0</v>
      </c>
    </row>
    <row r="252" spans="1:81" outlineLevel="1">
      <c r="A252" s="7" t="s">
        <v>24</v>
      </c>
      <c r="B252" s="8">
        <v>9.9999999999999991E-5</v>
      </c>
      <c r="C252" s="8">
        <v>2.8571428571428574E-5</v>
      </c>
      <c r="D252" s="8">
        <v>8.5714285714285726E-5</v>
      </c>
      <c r="E252" s="8">
        <v>5.7142857142857148E-5</v>
      </c>
      <c r="F252" s="8">
        <v>4.2857142857142863E-5</v>
      </c>
      <c r="G252" s="8">
        <v>4.2857142857142863E-5</v>
      </c>
      <c r="H252" s="8">
        <f t="shared" si="56"/>
        <v>5.7142857142857148E-5</v>
      </c>
      <c r="I252" s="8">
        <f t="shared" si="57"/>
        <v>4.2857142857142863E-5</v>
      </c>
      <c r="J252" s="8">
        <f t="shared" si="58"/>
        <v>1.4285714285714287E-5</v>
      </c>
      <c r="K252" s="8">
        <f t="shared" si="59"/>
        <v>4.6796834064146061E-5</v>
      </c>
      <c r="L252" s="9"/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5.9999999999999995E-4</v>
      </c>
      <c r="S252" s="10">
        <v>2.0000000000000001E-4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1E-4</v>
      </c>
      <c r="AB252" s="10">
        <v>1E-4</v>
      </c>
      <c r="AC252" s="10">
        <v>2.0000000000000001E-4</v>
      </c>
      <c r="AD252" s="10">
        <v>1E-4</v>
      </c>
      <c r="AE252" s="10">
        <v>1E-4</v>
      </c>
      <c r="AF252" s="10">
        <v>0</v>
      </c>
      <c r="AG252" s="10">
        <v>1E-4</v>
      </c>
      <c r="AH252" s="10">
        <v>0</v>
      </c>
      <c r="AI252" s="10">
        <v>0</v>
      </c>
      <c r="AJ252" s="10">
        <v>1E-4</v>
      </c>
      <c r="AK252" s="10">
        <v>0</v>
      </c>
      <c r="AL252" s="10">
        <v>1E-4</v>
      </c>
      <c r="AM252" s="8">
        <v>1E-4</v>
      </c>
      <c r="AN252" s="8">
        <v>0</v>
      </c>
      <c r="AO252" s="8">
        <v>1E-4</v>
      </c>
      <c r="AP252" s="8">
        <v>0</v>
      </c>
      <c r="AQ252" s="8">
        <v>0</v>
      </c>
      <c r="AR252" s="8">
        <v>0</v>
      </c>
      <c r="AS252" s="8">
        <v>1E-4</v>
      </c>
      <c r="AT252" s="8">
        <v>1E-4</v>
      </c>
      <c r="AU252" s="8">
        <v>1E-4</v>
      </c>
      <c r="AV252" s="8">
        <v>0</v>
      </c>
      <c r="AW252" s="8">
        <v>0</v>
      </c>
      <c r="AX252" s="8">
        <v>0</v>
      </c>
      <c r="AY252" s="8">
        <v>0</v>
      </c>
      <c r="AZ252" s="8">
        <v>1E-4</v>
      </c>
      <c r="BA252" s="8">
        <v>1E-4</v>
      </c>
      <c r="BB252" s="8">
        <v>1E-4</v>
      </c>
      <c r="BC252" s="8">
        <v>1E-4</v>
      </c>
      <c r="BD252" s="8">
        <v>0</v>
      </c>
      <c r="BE252" s="8">
        <f>VLOOKUP($A252,'1.Sep'!$Y$8:$AA$1048576,3,0)</f>
        <v>0</v>
      </c>
      <c r="BF252" s="8">
        <f>VLOOKUP($A252,'2.Sep'!$Y$8:$AA$1048576,3,0)</f>
        <v>1E-4</v>
      </c>
      <c r="BG252" s="8">
        <f>VLOOKUP($A252,'3.Sep'!$Y$8:$AA$1048576,3,0)</f>
        <v>1E-4</v>
      </c>
      <c r="BH252" s="10">
        <f>VLOOKUP($A252,'4.Sep'!$Y$8:$AA$1048576,3,0)</f>
        <v>0</v>
      </c>
      <c r="BI252" s="10">
        <f>VLOOKUP($A252,'5.Sep'!$Y$8:$AA$1048576,3,0)</f>
        <v>0</v>
      </c>
      <c r="BJ252" s="10">
        <f>VLOOKUP($A252,'6.Sep'!$Y$8:$AA$1048576,3,0)</f>
        <v>1E-4</v>
      </c>
      <c r="BK252" s="10">
        <f>VLOOKUP($A252,'7.Sep'!$Y$8:$AA$1048576,3,0)</f>
        <v>1E-4</v>
      </c>
      <c r="BL252" s="10">
        <f>VLOOKUP($A252,'8.Sep'!$Y$8:$AA$1048576,3,0)</f>
        <v>0</v>
      </c>
      <c r="BM252" s="10">
        <f>VLOOKUP($A252,'9.Sep'!$Y$8:$AA$1048576,3,0)</f>
        <v>0</v>
      </c>
      <c r="BN252" s="10">
        <f>VLOOKUP($A252,'10.Sep'!$Y$8:$AA$1048576,3,0)</f>
        <v>1E-4</v>
      </c>
      <c r="BO252" s="10">
        <v>0</v>
      </c>
      <c r="BP252" s="8">
        <f>VLOOKUP($A252,'12.Sep'!$Y$8:$AA$1048576,3,0)</f>
        <v>0</v>
      </c>
      <c r="BQ252" s="8">
        <f>VLOOKUP($A252,'13.Sep'!$Y$8:$AA$1048576,3,0)</f>
        <v>0</v>
      </c>
      <c r="BR252" s="8">
        <f>VLOOKUP($A252,'14.Sep'!$Y$8:$AA$1048576,3,0)</f>
        <v>0</v>
      </c>
      <c r="BS252" s="8">
        <f>VLOOKUP($A252,'15.Sep'!$Y$8:$AA$1048576,3,0)</f>
        <v>0</v>
      </c>
      <c r="BT252" s="8">
        <f>VLOOKUP($A252,'16.Sep'!$Y$8:$AA$1048576,3,0)</f>
        <v>0</v>
      </c>
      <c r="BU252" s="8">
        <f>VLOOKUP($A252,'17.Sep'!$Y$8:$AA$1048576,3,0)</f>
        <v>0</v>
      </c>
      <c r="BV252" s="8">
        <f>VLOOKUP($A252,'18.Sep'!$Y$8:$AA$1048576,3,0)</f>
        <v>1E-4</v>
      </c>
      <c r="BW252" s="8">
        <f>VLOOKUP($A252,'19.Sep'!$Y$8:$AA$1048576,3,0)</f>
        <v>1E-4</v>
      </c>
      <c r="BX252" s="8">
        <f>VLOOKUP($A252,'20.Sep'!$Y$8:$AA$1048576,3,0)</f>
        <v>0</v>
      </c>
      <c r="BY252" s="8">
        <v>0</v>
      </c>
      <c r="BZ252" s="8">
        <f>VLOOKUP($A252,'22.Sep'!$Y$8:$AA$1048576,3,0)</f>
        <v>0</v>
      </c>
      <c r="CA252" s="8">
        <f>VLOOKUP($A252,'23.Sep'!$Y$8:$AA$1048576,3,0)</f>
        <v>1E-4</v>
      </c>
      <c r="CB252" s="8">
        <f>VLOOKUP($A252,'24.Sep'!$Y$8:$AA$1048576,3,0)</f>
        <v>1E-4</v>
      </c>
      <c r="CC252" s="8">
        <f>VLOOKUP($A252,'25.Sep'!$Y$8:$AA$1048576,3,0)</f>
        <v>2.7577838449022366E-5</v>
      </c>
    </row>
    <row r="253" spans="1:81" outlineLevel="1">
      <c r="A253" s="7" t="s">
        <v>25</v>
      </c>
      <c r="B253" s="8">
        <v>3.3333333333333335E-5</v>
      </c>
      <c r="C253" s="8">
        <v>7.1428571428571434E-5</v>
      </c>
      <c r="D253" s="8">
        <v>0</v>
      </c>
      <c r="E253" s="8">
        <v>4.2857142857142863E-5</v>
      </c>
      <c r="F253" s="8">
        <v>1.4285714285714287E-5</v>
      </c>
      <c r="G253" s="8">
        <v>4.2857142857142863E-5</v>
      </c>
      <c r="H253" s="8">
        <f t="shared" si="56"/>
        <v>7.1428571428571434E-5</v>
      </c>
      <c r="I253" s="8">
        <f t="shared" si="57"/>
        <v>0</v>
      </c>
      <c r="J253" s="8">
        <f t="shared" si="58"/>
        <v>5.7142857142857148E-5</v>
      </c>
      <c r="K253" s="8">
        <f t="shared" si="59"/>
        <v>2.3478327102055079E-5</v>
      </c>
      <c r="L253" s="9"/>
      <c r="M253" s="10">
        <v>0</v>
      </c>
      <c r="N253" s="10">
        <v>0</v>
      </c>
      <c r="O253" s="10">
        <v>1E-4</v>
      </c>
      <c r="P253" s="10">
        <v>0</v>
      </c>
      <c r="Q253" s="10">
        <v>0</v>
      </c>
      <c r="R253" s="10">
        <v>1E-4</v>
      </c>
      <c r="S253" s="10">
        <v>2.0000000000000001E-4</v>
      </c>
      <c r="T253" s="10">
        <v>2.0000000000000001E-4</v>
      </c>
      <c r="U253" s="10">
        <v>0</v>
      </c>
      <c r="V253" s="10">
        <v>1E-4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1E-4</v>
      </c>
      <c r="AH253" s="10">
        <v>0</v>
      </c>
      <c r="AI253" s="10">
        <v>0</v>
      </c>
      <c r="AJ253" s="10">
        <v>1E-4</v>
      </c>
      <c r="AK253" s="10">
        <v>0</v>
      </c>
      <c r="AL253" s="10">
        <v>1E-4</v>
      </c>
      <c r="AM253" s="8">
        <v>0</v>
      </c>
      <c r="AN253" s="8">
        <v>0</v>
      </c>
      <c r="AO253" s="8">
        <v>1E-4</v>
      </c>
      <c r="AP253" s="8">
        <v>0</v>
      </c>
      <c r="AQ253" s="8">
        <v>0</v>
      </c>
      <c r="AR253" s="8">
        <v>0</v>
      </c>
      <c r="AS253" s="8">
        <v>0</v>
      </c>
      <c r="AT253" s="10">
        <v>0</v>
      </c>
      <c r="AU253" s="8">
        <v>0</v>
      </c>
      <c r="AV253" s="8">
        <v>1E-4</v>
      </c>
      <c r="AW253" s="8">
        <v>1E-4</v>
      </c>
      <c r="AX253" s="8">
        <v>0</v>
      </c>
      <c r="AY253" s="10">
        <v>0</v>
      </c>
      <c r="AZ253" s="8">
        <v>1E-4</v>
      </c>
      <c r="BA253" s="8">
        <v>0</v>
      </c>
      <c r="BB253" s="8">
        <v>1E-4</v>
      </c>
      <c r="BC253" s="8">
        <v>1E-4</v>
      </c>
      <c r="BD253" s="8">
        <v>0</v>
      </c>
      <c r="BE253" s="8">
        <f>VLOOKUP($A253,'1.Sep'!$Y$8:$AA$1048576,3,0)</f>
        <v>0</v>
      </c>
      <c r="BF253" s="8">
        <f>VLOOKUP($A253,'2.Sep'!$Y$8:$AA$1048576,3,0)</f>
        <v>1E-4</v>
      </c>
      <c r="BG253" s="8">
        <f>VLOOKUP($A253,'3.Sep'!$Y$8:$AA$1048576,3,0)</f>
        <v>1E-4</v>
      </c>
      <c r="BH253" s="10">
        <f>VLOOKUP($A253,'4.Sep'!$Y$8:$AA$1048576,3,0)</f>
        <v>1E-4</v>
      </c>
      <c r="BI253" s="10">
        <f>VLOOKUP($A253,'5.Sep'!$Y$8:$AA$1048576,3,0)</f>
        <v>0</v>
      </c>
      <c r="BJ253" s="10">
        <f>VLOOKUP($A253,'6.Sep'!$Y$8:$AA$1048576,3,0)</f>
        <v>0</v>
      </c>
      <c r="BK253" s="10">
        <f>VLOOKUP($A253,'7.Sep'!$Y$8:$AA$1048576,3,0)</f>
        <v>0</v>
      </c>
      <c r="BL253" s="10">
        <f>VLOOKUP($A253,'8.Sep'!$Y$8:$AA$1048576,3,0)</f>
        <v>0</v>
      </c>
      <c r="BM253" s="10">
        <f>VLOOKUP($A253,'9.Sep'!$Y$8:$AA$1048576,3,0)</f>
        <v>0</v>
      </c>
      <c r="BN253" s="10">
        <f>VLOOKUP($A253,'10.Sep'!$Y$8:$AA$1048576,3,0)</f>
        <v>0</v>
      </c>
      <c r="BO253" s="10">
        <f>VLOOKUP($A253,'11.Sep'!$Y$8:$AA$1048576,3,0)</f>
        <v>0</v>
      </c>
      <c r="BP253" s="8">
        <f>VLOOKUP($A253,'12.Sep'!$Y$8:$AA$1048576,3,0)</f>
        <v>1E-4</v>
      </c>
      <c r="BQ253" s="8">
        <f>VLOOKUP($A253,'13.Sep'!$Y$8:$AA$1048576,3,0)</f>
        <v>1E-4</v>
      </c>
      <c r="BR253" s="8">
        <f>VLOOKUP($A253,'14.Sep'!$Y$8:$AA$1048576,3,0)</f>
        <v>0</v>
      </c>
      <c r="BS253" s="8">
        <f>VLOOKUP($A253,'15.Sep'!$Y$8:$AA$1048576,3,0)</f>
        <v>1E-4</v>
      </c>
      <c r="BT253" s="8">
        <f>VLOOKUP($A253,'16.Sep'!$Y$8:$AA$1048576,3,0)</f>
        <v>0</v>
      </c>
      <c r="BU253" s="8">
        <f>VLOOKUP($A253,'17.Sep'!$Y$8:$AA$1048576,3,0)</f>
        <v>0</v>
      </c>
      <c r="BV253" s="8">
        <f>VLOOKUP($A253,'18.Sep'!$Y$8:$AA$1048576,3,0)</f>
        <v>1E-4</v>
      </c>
      <c r="BW253" s="8">
        <f>VLOOKUP($A253,'19.Sep'!$Y$8:$AA$1048576,3,0)</f>
        <v>0</v>
      </c>
      <c r="BX253" s="8">
        <f>VLOOKUP($A253,'20.Sep'!$Y$8:$AA$1048576,3,0)</f>
        <v>0</v>
      </c>
      <c r="BY253" s="8">
        <f>VLOOKUP($A253,'21.Sep'!$Y$8:$AA$1048576,3,0)</f>
        <v>0</v>
      </c>
      <c r="BZ253" s="8">
        <f>VLOOKUP($A253,'22.Sep'!$Y$8:$AA$1048576,3,0)</f>
        <v>1E-4</v>
      </c>
      <c r="CA253" s="8">
        <f>VLOOKUP($A253,'23.Sep'!$Y$8:$AA$1048576,3,0)</f>
        <v>0</v>
      </c>
      <c r="CB253" s="8">
        <f>VLOOKUP($A253,'24.Sep'!$Y$8:$AA$1048576,3,0)</f>
        <v>0</v>
      </c>
      <c r="CC253" s="8">
        <f>VLOOKUP($A253,'25.Sep'!$Y$8:$AA$1048576,3,0)</f>
        <v>6.4348289714385526E-5</v>
      </c>
    </row>
    <row r="254" spans="1:81" outlineLevel="1">
      <c r="A254" s="7" t="s">
        <v>26</v>
      </c>
      <c r="B254" s="8">
        <v>5.0000000000000002E-5</v>
      </c>
      <c r="C254" s="8">
        <v>5.7142857142857148E-5</v>
      </c>
      <c r="D254" s="8">
        <v>1.0000000000000002E-4</v>
      </c>
      <c r="E254" s="8">
        <v>1.0000000000000002E-4</v>
      </c>
      <c r="F254" s="8">
        <v>1.142857142857143E-4</v>
      </c>
      <c r="G254" s="8">
        <v>1.0000000000000002E-4</v>
      </c>
      <c r="H254" s="8">
        <f t="shared" si="56"/>
        <v>8.5714285714285726E-5</v>
      </c>
      <c r="I254" s="8">
        <f t="shared" si="57"/>
        <v>2.0000000000000004E-4</v>
      </c>
      <c r="J254" s="8">
        <f t="shared" si="58"/>
        <v>1.0000000000000002E-4</v>
      </c>
      <c r="K254" s="8">
        <f t="shared" si="59"/>
        <v>1.885005666589186E-4</v>
      </c>
      <c r="L254" s="9"/>
      <c r="M254" s="10">
        <v>1E-4</v>
      </c>
      <c r="N254" s="10">
        <v>0</v>
      </c>
      <c r="O254" s="10">
        <v>0</v>
      </c>
      <c r="P254" s="10">
        <v>1E-4</v>
      </c>
      <c r="Q254" s="10">
        <v>1E-4</v>
      </c>
      <c r="R254" s="10">
        <v>0</v>
      </c>
      <c r="S254" s="10">
        <v>0</v>
      </c>
      <c r="T254" s="10">
        <v>1E-4</v>
      </c>
      <c r="U254" s="10">
        <v>0</v>
      </c>
      <c r="V254" s="10">
        <v>0</v>
      </c>
      <c r="W254" s="10">
        <v>1E-4</v>
      </c>
      <c r="X254" s="10">
        <v>1E-4</v>
      </c>
      <c r="Y254" s="10">
        <v>1E-4</v>
      </c>
      <c r="Z254" s="10">
        <v>0</v>
      </c>
      <c r="AA254" s="10">
        <v>2.0000000000000001E-4</v>
      </c>
      <c r="AB254" s="10">
        <v>1E-4</v>
      </c>
      <c r="AC254" s="10">
        <v>0</v>
      </c>
      <c r="AD254" s="10">
        <v>2.0000000000000001E-4</v>
      </c>
      <c r="AE254" s="10">
        <v>1E-4</v>
      </c>
      <c r="AF254" s="10">
        <v>1E-4</v>
      </c>
      <c r="AG254" s="10">
        <v>1E-4</v>
      </c>
      <c r="AH254" s="10">
        <v>0</v>
      </c>
      <c r="AI254" s="10">
        <v>2.0000000000000001E-4</v>
      </c>
      <c r="AJ254" s="10">
        <v>1E-4</v>
      </c>
      <c r="AK254" s="10">
        <v>1E-4</v>
      </c>
      <c r="AL254" s="10">
        <v>1E-4</v>
      </c>
      <c r="AM254" s="8">
        <v>1E-4</v>
      </c>
      <c r="AN254" s="8">
        <v>1E-4</v>
      </c>
      <c r="AO254" s="8">
        <v>2.0000000000000001E-4</v>
      </c>
      <c r="AP254" s="8">
        <v>1E-4</v>
      </c>
      <c r="AQ254" s="8">
        <v>0</v>
      </c>
      <c r="AR254" s="8">
        <v>1E-4</v>
      </c>
      <c r="AS254" s="8">
        <v>2.0000000000000001E-4</v>
      </c>
      <c r="AT254" s="8">
        <v>1E-4</v>
      </c>
      <c r="AU254" s="8">
        <v>1E-4</v>
      </c>
      <c r="AV254" s="8">
        <v>1E-4</v>
      </c>
      <c r="AW254" s="8">
        <v>1E-4</v>
      </c>
      <c r="AX254" s="8">
        <v>1E-4</v>
      </c>
      <c r="AY254" s="8">
        <v>1E-4</v>
      </c>
      <c r="AZ254" s="8">
        <v>1E-4</v>
      </c>
      <c r="BA254" s="8">
        <v>1E-4</v>
      </c>
      <c r="BB254" s="8">
        <v>1E-4</v>
      </c>
      <c r="BC254" s="8">
        <v>1E-4</v>
      </c>
      <c r="BD254" s="8">
        <v>0</v>
      </c>
      <c r="BE254" s="8">
        <f>VLOOKUP($A254,'1.Sep'!$Y$8:$AA$1048576,3,0)</f>
        <v>0</v>
      </c>
      <c r="BF254" s="8">
        <f>VLOOKUP($A254,'2.Sep'!$Y$8:$AA$1048576,3,0)</f>
        <v>1E-4</v>
      </c>
      <c r="BG254" s="8">
        <f>VLOOKUP($A254,'3.Sep'!$Y$8:$AA$1048576,3,0)</f>
        <v>1E-4</v>
      </c>
      <c r="BH254" s="10">
        <f>VLOOKUP($A254,'4.Sep'!$Y$8:$AA$1048576,3,0)</f>
        <v>2.0000000000000001E-4</v>
      </c>
      <c r="BI254" s="10">
        <f>VLOOKUP($A254,'5.Sep'!$Y$8:$AA$1048576,3,0)</f>
        <v>2.9999999999999997E-4</v>
      </c>
      <c r="BJ254" s="10">
        <f>VLOOKUP($A254,'6.Sep'!$Y$8:$AA$1048576,3,0)</f>
        <v>2.9999999999999997E-4</v>
      </c>
      <c r="BK254" s="10">
        <f>VLOOKUP($A254,'7.Sep'!$Y$8:$AA$1048576,3,0)</f>
        <v>2.0000000000000001E-4</v>
      </c>
      <c r="BL254" s="10">
        <f>VLOOKUP($A254,'8.Sep'!$Y$8:$AA$1048576,3,0)</f>
        <v>2.0000000000000001E-4</v>
      </c>
      <c r="BM254" s="10">
        <f>VLOOKUP($A254,'9.Sep'!$Y$8:$AA$1048576,3,0)</f>
        <v>1E-4</v>
      </c>
      <c r="BN254" s="10">
        <f>VLOOKUP($A254,'10.Sep'!$Y$8:$AA$1048576,3,0)</f>
        <v>1E-4</v>
      </c>
      <c r="BO254" s="10">
        <f>VLOOKUP($A254,'11.Sep'!$Y$8:$AA$1048576,3,0)</f>
        <v>2.0000000000000001E-4</v>
      </c>
      <c r="BP254" s="8">
        <f>VLOOKUP($A254,'12.Sep'!$Y$8:$AA$1048576,3,0)</f>
        <v>2.9999999999999997E-4</v>
      </c>
      <c r="BQ254" s="8">
        <f>VLOOKUP($A254,'13.Sep'!$Y$8:$AA$1048576,3,0)</f>
        <v>1E-4</v>
      </c>
      <c r="BR254" s="8">
        <f>VLOOKUP($A254,'14.Sep'!$Y$8:$AA$1048576,3,0)</f>
        <v>1E-4</v>
      </c>
      <c r="BS254" s="8">
        <f>VLOOKUP($A254,'15.Sep'!$Y$8:$AA$1048576,3,0)</f>
        <v>1E-4</v>
      </c>
      <c r="BT254" s="8">
        <f>VLOOKUP($A254,'16.Sep'!$Y$8:$AA$1048576,3,0)</f>
        <v>0</v>
      </c>
      <c r="BU254" s="8">
        <f>VLOOKUP($A254,'17.Sep'!$Y$8:$AA$1048576,3,0)</f>
        <v>1E-4</v>
      </c>
      <c r="BV254" s="8">
        <f>VLOOKUP($A254,'18.Sep'!$Y$8:$AA$1048576,3,0)</f>
        <v>0</v>
      </c>
      <c r="BW254" s="8">
        <f>VLOOKUP($A254,'19.Sep'!$Y$8:$AA$1048576,3,0)</f>
        <v>2.0000000000000001E-4</v>
      </c>
      <c r="BX254" s="8">
        <f>VLOOKUP($A254,'20.Sep'!$Y$8:$AA$1048576,3,0)</f>
        <v>1E-4</v>
      </c>
      <c r="BY254" s="8">
        <f>VLOOKUP($A254,'21.Sep'!$Y$8:$AA$1048576,3,0)</f>
        <v>2.0000000000000001E-4</v>
      </c>
      <c r="BZ254" s="8">
        <f>VLOOKUP($A254,'22.Sep'!$Y$8:$AA$1048576,3,0)</f>
        <v>2.9999999999999997E-4</v>
      </c>
      <c r="CA254" s="8">
        <f>VLOOKUP($A254,'23.Sep'!$Y$8:$AA$1048576,3,0)</f>
        <v>1E-4</v>
      </c>
      <c r="CB254" s="8">
        <f>VLOOKUP($A254,'24.Sep'!$Y$8:$AA$1048576,3,0)</f>
        <v>2.9999999999999997E-4</v>
      </c>
      <c r="CC254" s="8">
        <f>VLOOKUP($A254,'25.Sep'!$Y$8:$AA$1048576,3,0)</f>
        <v>1.1950396661243025E-4</v>
      </c>
    </row>
    <row r="255" spans="1:81" outlineLevel="1">
      <c r="A255" s="7" t="s">
        <v>27</v>
      </c>
      <c r="B255" s="8">
        <v>0</v>
      </c>
      <c r="C255" s="8">
        <v>0</v>
      </c>
      <c r="D255" s="8">
        <v>2.8571428571428574E-5</v>
      </c>
      <c r="E255" s="8">
        <v>1.4285714285714287E-5</v>
      </c>
      <c r="F255" s="8">
        <v>2.8571428571428574E-5</v>
      </c>
      <c r="G255" s="8">
        <v>5.7142857142857148E-5</v>
      </c>
      <c r="H255" s="8">
        <f t="shared" si="56"/>
        <v>1.0000000000000002E-4</v>
      </c>
      <c r="I255" s="8">
        <f t="shared" si="57"/>
        <v>4.2857142857142863E-5</v>
      </c>
      <c r="J255" s="8">
        <f t="shared" si="58"/>
        <v>1.0000000000000002E-4</v>
      </c>
      <c r="K255" s="8">
        <f t="shared" si="59"/>
        <v>1.1313230402334399E-4</v>
      </c>
      <c r="L255" s="9"/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1E-4</v>
      </c>
      <c r="AB255" s="10">
        <v>0</v>
      </c>
      <c r="AC255" s="10">
        <v>0</v>
      </c>
      <c r="AD255" s="10">
        <v>0</v>
      </c>
      <c r="AE255" s="10">
        <v>0</v>
      </c>
      <c r="AF255" s="10">
        <v>1E-4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8">
        <v>1E-4</v>
      </c>
      <c r="AN255" s="8">
        <v>0</v>
      </c>
      <c r="AO255" s="10">
        <v>0</v>
      </c>
      <c r="AP255" s="10">
        <v>0</v>
      </c>
      <c r="AQ255" s="8">
        <v>1E-4</v>
      </c>
      <c r="AR255" s="10">
        <v>0</v>
      </c>
      <c r="AS255" s="8">
        <v>1E-4</v>
      </c>
      <c r="AT255" s="8">
        <v>0</v>
      </c>
      <c r="AU255" s="8">
        <v>0</v>
      </c>
      <c r="AV255" s="8">
        <v>0</v>
      </c>
      <c r="AW255" s="8">
        <v>1E-4</v>
      </c>
      <c r="AX255" s="8">
        <v>1E-4</v>
      </c>
      <c r="AY255" s="8">
        <v>1E-4</v>
      </c>
      <c r="AZ255" s="8">
        <v>0</v>
      </c>
      <c r="BA255" s="8">
        <v>1E-4</v>
      </c>
      <c r="BB255" s="8">
        <v>1E-4</v>
      </c>
      <c r="BC255" s="8">
        <v>1E-4</v>
      </c>
      <c r="BD255" s="8">
        <v>1E-4</v>
      </c>
      <c r="BE255" s="8">
        <f>VLOOKUP($A255,'1.Sep'!$Y$8:$AA$1048576,3,0)</f>
        <v>1E-4</v>
      </c>
      <c r="BF255" s="8">
        <f>VLOOKUP($A255,'2.Sep'!$Y$8:$AA$1048576,3,0)</f>
        <v>1E-4</v>
      </c>
      <c r="BG255" s="8">
        <f>VLOOKUP($A255,'3.Sep'!$Y$8:$AA$1048576,3,0)</f>
        <v>1E-4</v>
      </c>
      <c r="BH255" s="10">
        <f>VLOOKUP($A255,'4.Sep'!$Y$8:$AA$1048576,3,0)</f>
        <v>1E-4</v>
      </c>
      <c r="BI255" s="10">
        <f>VLOOKUP($A255,'5.Sep'!$Y$8:$AA$1048576,3,0)</f>
        <v>0</v>
      </c>
      <c r="BJ255" s="10">
        <f>VLOOKUP($A255,'6.Sep'!$Y$8:$AA$1048576,3,0)</f>
        <v>0</v>
      </c>
      <c r="BK255" s="10">
        <f>VLOOKUP($A255,'7.Sep'!$Y$8:$AA$1048576,3,0)</f>
        <v>1E-4</v>
      </c>
      <c r="BL255" s="10">
        <f>VLOOKUP($A255,'8.Sep'!$Y$8:$AA$1048576,3,0)</f>
        <v>0</v>
      </c>
      <c r="BM255" s="10">
        <f>VLOOKUP($A255,'9.Sep'!$Y$8:$AA$1048576,3,0)</f>
        <v>1E-4</v>
      </c>
      <c r="BN255" s="10">
        <f>VLOOKUP($A255,'10.Sep'!$Y$8:$AA$1048576,3,0)</f>
        <v>0</v>
      </c>
      <c r="BO255" s="10">
        <f>VLOOKUP($A255,'11.Sep'!$Y$8:$AA$1048576,3,0)</f>
        <v>1E-4</v>
      </c>
      <c r="BP255" s="8">
        <f>VLOOKUP($A255,'12.Sep'!$Y$8:$AA$1048576,3,0)</f>
        <v>1E-4</v>
      </c>
      <c r="BQ255" s="8">
        <f>VLOOKUP($A255,'13.Sep'!$Y$8:$AA$1048576,3,0)</f>
        <v>1E-4</v>
      </c>
      <c r="BR255" s="8">
        <f>VLOOKUP($A255,'14.Sep'!$Y$8:$AA$1048576,3,0)</f>
        <v>1E-4</v>
      </c>
      <c r="BS255" s="8">
        <f>VLOOKUP($A255,'15.Sep'!$Y$8:$AA$1048576,3,0)</f>
        <v>1E-4</v>
      </c>
      <c r="BT255" s="8">
        <f>VLOOKUP($A255,'16.Sep'!$Y$8:$AA$1048576,3,0)</f>
        <v>1E-4</v>
      </c>
      <c r="BU255" s="8">
        <f>VLOOKUP($A255,'17.Sep'!$Y$8:$AA$1048576,3,0)</f>
        <v>1E-4</v>
      </c>
      <c r="BV255" s="8">
        <f>VLOOKUP($A255,'18.Sep'!$Y$8:$AA$1048576,3,0)</f>
        <v>1E-4</v>
      </c>
      <c r="BW255" s="8">
        <f>VLOOKUP($A255,'19.Sep'!$Y$8:$AA$1048576,3,0)</f>
        <v>1E-4</v>
      </c>
      <c r="BX255" s="8">
        <f>VLOOKUP($A255,'20.Sep'!$Y$8:$AA$1048576,3,0)</f>
        <v>1E-4</v>
      </c>
      <c r="BY255" s="8">
        <f>VLOOKUP($A255,'21.Sep'!$Y$8:$AA$1048576,3,0)</f>
        <v>2.0000000000000001E-4</v>
      </c>
      <c r="BZ255" s="8">
        <f>VLOOKUP($A255,'22.Sep'!$Y$8:$AA$1048576,3,0)</f>
        <v>1E-4</v>
      </c>
      <c r="CA255" s="8">
        <f>VLOOKUP($A255,'23.Sep'!$Y$8:$AA$1048576,3,0)</f>
        <v>1E-4</v>
      </c>
      <c r="CB255" s="8">
        <f>VLOOKUP($A255,'24.Sep'!$Y$8:$AA$1048576,3,0)</f>
        <v>1E-4</v>
      </c>
      <c r="CC255" s="8">
        <f>VLOOKUP($A255,'25.Sep'!$Y$8:$AA$1048576,3,0)</f>
        <v>9.1926128163407879E-5</v>
      </c>
    </row>
    <row r="256" spans="1:81" outlineLevel="1">
      <c r="A256" s="7" t="s">
        <v>28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f t="shared" si="56"/>
        <v>0</v>
      </c>
      <c r="I256" s="8">
        <f t="shared" si="57"/>
        <v>0</v>
      </c>
      <c r="J256" s="8">
        <f t="shared" si="58"/>
        <v>0</v>
      </c>
      <c r="K256" s="8">
        <f t="shared" si="59"/>
        <v>0</v>
      </c>
      <c r="L256" s="9"/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8">
        <v>0</v>
      </c>
      <c r="AN256" s="10">
        <v>0</v>
      </c>
      <c r="AO256" s="10">
        <v>0</v>
      </c>
      <c r="AP256" s="10">
        <v>0</v>
      </c>
      <c r="AQ256" s="10">
        <v>0</v>
      </c>
      <c r="AR256" s="8">
        <v>0</v>
      </c>
      <c r="AS256" s="10">
        <v>0</v>
      </c>
      <c r="AT256" s="8">
        <v>0</v>
      </c>
      <c r="AU256" s="8">
        <v>0</v>
      </c>
      <c r="AV256" s="10">
        <v>0</v>
      </c>
      <c r="AW256" s="8">
        <v>0</v>
      </c>
      <c r="AX256" s="10">
        <v>0</v>
      </c>
      <c r="AY256" s="8">
        <v>0</v>
      </c>
      <c r="AZ256" s="10">
        <v>0</v>
      </c>
      <c r="BA256" s="8">
        <v>0</v>
      </c>
      <c r="BB256" s="8">
        <v>0</v>
      </c>
      <c r="BC256" s="10">
        <v>0</v>
      </c>
      <c r="BD256" s="8">
        <v>0</v>
      </c>
      <c r="BE256" s="8">
        <v>0</v>
      </c>
      <c r="BF256" s="8">
        <v>0</v>
      </c>
      <c r="BG256" s="8">
        <v>0</v>
      </c>
      <c r="BH256" s="10">
        <v>0</v>
      </c>
      <c r="BI256" s="10">
        <v>0</v>
      </c>
      <c r="BJ256" s="8">
        <v>0</v>
      </c>
      <c r="BK256" s="10">
        <f>VLOOKUP($A256,'7.Sep'!$Y$8:$AA$1048576,3,0)</f>
        <v>0</v>
      </c>
      <c r="BL256" s="10">
        <f>VLOOKUP($A256,'8.Sep'!$Y$8:$AA$1048576,3,0)</f>
        <v>0</v>
      </c>
      <c r="BM256" s="8">
        <v>0</v>
      </c>
      <c r="BN256" s="10">
        <f>VLOOKUP($A256,'10.Sep'!$Y$8:$AA$1048576,3,0)</f>
        <v>0</v>
      </c>
      <c r="BO256" s="10">
        <v>0</v>
      </c>
      <c r="BP256" s="8">
        <v>0</v>
      </c>
      <c r="BQ256" s="8">
        <v>0</v>
      </c>
      <c r="BR256" s="8">
        <v>0</v>
      </c>
      <c r="BS256" s="8">
        <f>VLOOKUP($A256,'15.Sep'!$Y$8:$AA$1048576,3,0)</f>
        <v>0</v>
      </c>
      <c r="BT256" s="8">
        <f>VLOOKUP($A256,'16.Sep'!$Y$8:$AA$1048576,3,0)</f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f>VLOOKUP($A256,'21.Sep'!$Y$8:$AA$1048576,3,0)</f>
        <v>0</v>
      </c>
      <c r="BZ256" s="10">
        <v>0</v>
      </c>
      <c r="CA256" s="8">
        <v>0</v>
      </c>
      <c r="CB256" s="8">
        <f>VLOOKUP($A256,'24.Sep'!$Y$8:$AA$1048576,3,0)</f>
        <v>0</v>
      </c>
      <c r="CC256" s="8">
        <v>0</v>
      </c>
    </row>
    <row r="257" spans="1:81" outlineLevel="1">
      <c r="A257" s="7" t="s">
        <v>29</v>
      </c>
      <c r="B257" s="8">
        <v>2.5000000000000001E-4</v>
      </c>
      <c r="C257" s="8">
        <v>1.7142857142857145E-4</v>
      </c>
      <c r="D257" s="8">
        <v>2.9999999999999997E-4</v>
      </c>
      <c r="E257" s="8">
        <v>1.5714285714285716E-4</v>
      </c>
      <c r="F257" s="8">
        <v>1.4285714285714287E-4</v>
      </c>
      <c r="G257" s="8">
        <v>1.7142857142857145E-4</v>
      </c>
      <c r="H257" s="8">
        <f t="shared" si="56"/>
        <v>1.5714285714285716E-4</v>
      </c>
      <c r="I257" s="8">
        <f t="shared" si="57"/>
        <v>2.1428571428571433E-4</v>
      </c>
      <c r="J257" s="8">
        <f t="shared" si="58"/>
        <v>1.5714285714285716E-4</v>
      </c>
      <c r="K257" s="8">
        <f t="shared" si="59"/>
        <v>2.016328706822626E-4</v>
      </c>
      <c r="L257" s="9"/>
      <c r="M257" s="10">
        <v>4.0000000000000002E-4</v>
      </c>
      <c r="N257" s="10">
        <v>1E-4</v>
      </c>
      <c r="O257" s="10">
        <v>2.0000000000000001E-4</v>
      </c>
      <c r="P257" s="10">
        <v>2.0000000000000001E-4</v>
      </c>
      <c r="Q257" s="10">
        <v>4.0000000000000002E-4</v>
      </c>
      <c r="R257" s="10">
        <v>2.0000000000000001E-4</v>
      </c>
      <c r="S257" s="10">
        <v>2.0000000000000001E-4</v>
      </c>
      <c r="T257" s="10">
        <v>1E-4</v>
      </c>
      <c r="U257" s="10">
        <v>1E-4</v>
      </c>
      <c r="V257" s="10">
        <v>2.0000000000000001E-4</v>
      </c>
      <c r="W257" s="10">
        <v>1E-4</v>
      </c>
      <c r="X257" s="10">
        <v>1E-4</v>
      </c>
      <c r="Y257" s="10">
        <v>4.0000000000000002E-4</v>
      </c>
      <c r="Z257" s="10">
        <v>2.0000000000000001E-4</v>
      </c>
      <c r="AA257" s="10">
        <v>5.0000000000000001E-4</v>
      </c>
      <c r="AB257" s="10">
        <v>5.0000000000000001E-4</v>
      </c>
      <c r="AC257" s="10">
        <v>2.9999999999999997E-4</v>
      </c>
      <c r="AD257" s="10">
        <v>2.0000000000000001E-4</v>
      </c>
      <c r="AE257" s="10">
        <v>2.9999999999999997E-4</v>
      </c>
      <c r="AF257" s="10">
        <v>1E-4</v>
      </c>
      <c r="AG257" s="10">
        <v>1E-4</v>
      </c>
      <c r="AH257" s="10">
        <v>2.0000000000000001E-4</v>
      </c>
      <c r="AI257" s="10">
        <v>1E-4</v>
      </c>
      <c r="AJ257" s="10">
        <v>1E-4</v>
      </c>
      <c r="AK257" s="10">
        <v>2.9999999999999997E-4</v>
      </c>
      <c r="AL257" s="10">
        <v>1E-4</v>
      </c>
      <c r="AM257" s="8">
        <v>2.0000000000000001E-4</v>
      </c>
      <c r="AN257" s="8">
        <v>2.0000000000000001E-4</v>
      </c>
      <c r="AO257" s="8">
        <v>1E-4</v>
      </c>
      <c r="AP257" s="8">
        <v>2.0000000000000001E-4</v>
      </c>
      <c r="AQ257" s="8">
        <v>1E-4</v>
      </c>
      <c r="AR257" s="8">
        <v>1E-4</v>
      </c>
      <c r="AS257" s="8">
        <v>2.0000000000000001E-4</v>
      </c>
      <c r="AT257" s="8">
        <v>1E-4</v>
      </c>
      <c r="AU257" s="8">
        <v>2.0000000000000001E-4</v>
      </c>
      <c r="AV257" s="8">
        <v>2.0000000000000001E-4</v>
      </c>
      <c r="AW257" s="8">
        <v>2.0000000000000001E-4</v>
      </c>
      <c r="AX257" s="8">
        <v>1E-4</v>
      </c>
      <c r="AY257" s="8">
        <v>2.0000000000000001E-4</v>
      </c>
      <c r="AZ257" s="8">
        <v>1E-4</v>
      </c>
      <c r="BA257" s="8">
        <v>2.0000000000000001E-4</v>
      </c>
      <c r="BB257" s="8">
        <v>2.0000000000000001E-4</v>
      </c>
      <c r="BC257" s="8">
        <v>2.0000000000000001E-4</v>
      </c>
      <c r="BD257" s="8">
        <v>2.0000000000000001E-4</v>
      </c>
      <c r="BE257" s="8">
        <f>VLOOKUP($A257,'1.Sep'!$Y$8:$AA$1048576,3,0)</f>
        <v>1E-4</v>
      </c>
      <c r="BF257" s="8">
        <f>VLOOKUP($A257,'2.Sep'!$Y$8:$AA$1048576,3,0)</f>
        <v>2.0000000000000001E-4</v>
      </c>
      <c r="BG257" s="8">
        <f>VLOOKUP($A257,'3.Sep'!$Y$8:$AA$1048576,3,0)</f>
        <v>1E-4</v>
      </c>
      <c r="BH257" s="10">
        <f>VLOOKUP($A257,'4.Sep'!$Y$8:$AA$1048576,3,0)</f>
        <v>1E-4</v>
      </c>
      <c r="BI257" s="10">
        <f>VLOOKUP($A257,'5.Sep'!$Y$8:$AA$1048576,3,0)</f>
        <v>2.0000000000000001E-4</v>
      </c>
      <c r="BJ257" s="10">
        <f>VLOOKUP($A257,'6.Sep'!$Y$8:$AA$1048576,3,0)</f>
        <v>2.0000000000000001E-4</v>
      </c>
      <c r="BK257" s="10">
        <f>VLOOKUP($A257,'7.Sep'!$Y$8:$AA$1048576,3,0)</f>
        <v>2.0000000000000001E-4</v>
      </c>
      <c r="BL257" s="10">
        <f>VLOOKUP($A257,'8.Sep'!$Y$8:$AA$1048576,3,0)</f>
        <v>2.9999999999999997E-4</v>
      </c>
      <c r="BM257" s="10">
        <f>VLOOKUP($A257,'9.Sep'!$Y$8:$AA$1048576,3,0)</f>
        <v>2.0000000000000001E-4</v>
      </c>
      <c r="BN257" s="10">
        <f>VLOOKUP($A257,'10.Sep'!$Y$8:$AA$1048576,3,0)</f>
        <v>2.0000000000000001E-4</v>
      </c>
      <c r="BO257" s="10">
        <f>VLOOKUP($A257,'11.Sep'!$Y$8:$AA$1048576,3,0)</f>
        <v>2.0000000000000001E-4</v>
      </c>
      <c r="BP257" s="8">
        <f>VLOOKUP($A257,'12.Sep'!$Y$8:$AA$1048576,3,0)</f>
        <v>1E-4</v>
      </c>
      <c r="BQ257" s="8">
        <f>VLOOKUP($A257,'13.Sep'!$Y$8:$AA$1048576,3,0)</f>
        <v>2.0000000000000001E-4</v>
      </c>
      <c r="BR257" s="8">
        <f>VLOOKUP($A257,'14.Sep'!$Y$8:$AA$1048576,3,0)</f>
        <v>2.0000000000000001E-4</v>
      </c>
      <c r="BS257" s="8">
        <f>VLOOKUP($A257,'15.Sep'!$Y$8:$AA$1048576,3,0)</f>
        <v>2.0000000000000001E-4</v>
      </c>
      <c r="BT257" s="8">
        <f>VLOOKUP($A257,'16.Sep'!$Y$8:$AA$1048576,3,0)</f>
        <v>2.0000000000000001E-4</v>
      </c>
      <c r="BU257" s="8">
        <f>VLOOKUP($A257,'17.Sep'!$Y$8:$AA$1048576,3,0)</f>
        <v>1E-4</v>
      </c>
      <c r="BV257" s="8">
        <f>VLOOKUP($A257,'18.Sep'!$Y$8:$AA$1048576,3,0)</f>
        <v>1E-4</v>
      </c>
      <c r="BW257" s="8">
        <f>VLOOKUP($A257,'19.Sep'!$Y$8:$AA$1048576,3,0)</f>
        <v>2.9999999999999997E-4</v>
      </c>
      <c r="BX257" s="8">
        <f>VLOOKUP($A257,'20.Sep'!$Y$8:$AA$1048576,3,0)</f>
        <v>2.0000000000000001E-4</v>
      </c>
      <c r="BY257" s="8">
        <f>VLOOKUP($A257,'21.Sep'!$Y$8:$AA$1048576,3,0)</f>
        <v>2.0000000000000001E-4</v>
      </c>
      <c r="BZ257" s="8">
        <f>VLOOKUP($A257,'22.Sep'!$Y$8:$AA$1048576,3,0)</f>
        <v>1E-4</v>
      </c>
      <c r="CA257" s="8">
        <f>VLOOKUP($A257,'23.Sep'!$Y$8:$AA$1048576,3,0)</f>
        <v>2.0000000000000001E-4</v>
      </c>
      <c r="CB257" s="8">
        <f>VLOOKUP($A257,'24.Sep'!$Y$8:$AA$1048576,3,0)</f>
        <v>2.0000000000000001E-4</v>
      </c>
      <c r="CC257" s="8">
        <f>VLOOKUP($A257,'25.Sep'!$Y$8:$AA$1048576,3,0)</f>
        <v>2.1143009477583814E-4</v>
      </c>
    </row>
    <row r="258" spans="1:81" outlineLevel="1">
      <c r="A258" s="7" t="s">
        <v>30</v>
      </c>
      <c r="B258" s="8">
        <v>1.4999999999999999E-4</v>
      </c>
      <c r="C258" s="8">
        <v>4.2857142857142863E-5</v>
      </c>
      <c r="D258" s="8">
        <v>1.0000000000000002E-4</v>
      </c>
      <c r="E258" s="8">
        <v>1.8571428571428574E-4</v>
      </c>
      <c r="F258" s="8">
        <v>8.5714285714285726E-5</v>
      </c>
      <c r="G258" s="8">
        <v>1.285714285714286E-4</v>
      </c>
      <c r="H258" s="8">
        <f t="shared" si="56"/>
        <v>1.0000000000000002E-4</v>
      </c>
      <c r="I258" s="8">
        <f t="shared" si="57"/>
        <v>5.7142857142857148E-5</v>
      </c>
      <c r="J258" s="8">
        <f t="shared" si="58"/>
        <v>1.0000000000000002E-4</v>
      </c>
      <c r="K258" s="8">
        <f t="shared" si="59"/>
        <v>1.3923709193006784E-4</v>
      </c>
      <c r="L258" s="9"/>
      <c r="M258" s="10">
        <v>0</v>
      </c>
      <c r="N258" s="10">
        <v>1E-4</v>
      </c>
      <c r="O258" s="10">
        <v>0</v>
      </c>
      <c r="P258" s="10">
        <v>2.9999999999999997E-4</v>
      </c>
      <c r="Q258" s="10">
        <v>2.9999999999999997E-4</v>
      </c>
      <c r="R258" s="10">
        <v>2.0000000000000001E-4</v>
      </c>
      <c r="S258" s="10">
        <v>1E-4</v>
      </c>
      <c r="T258" s="10">
        <v>0</v>
      </c>
      <c r="U258" s="10">
        <v>1E-4</v>
      </c>
      <c r="V258" s="10">
        <v>0</v>
      </c>
      <c r="W258" s="10">
        <v>0</v>
      </c>
      <c r="X258" s="10">
        <v>0</v>
      </c>
      <c r="Y258" s="10">
        <v>1E-4</v>
      </c>
      <c r="Z258" s="10">
        <v>1E-4</v>
      </c>
      <c r="AA258" s="10">
        <v>2.0000000000000001E-4</v>
      </c>
      <c r="AB258" s="10">
        <v>2.0000000000000001E-4</v>
      </c>
      <c r="AC258" s="10">
        <v>1E-4</v>
      </c>
      <c r="AD258" s="10">
        <v>1E-4</v>
      </c>
      <c r="AE258" s="10">
        <v>0</v>
      </c>
      <c r="AF258" s="10">
        <v>0</v>
      </c>
      <c r="AG258" s="10">
        <v>2.0000000000000001E-4</v>
      </c>
      <c r="AH258" s="10">
        <v>2.0000000000000001E-4</v>
      </c>
      <c r="AI258" s="10">
        <v>2.0000000000000001E-4</v>
      </c>
      <c r="AJ258" s="10">
        <v>2.9999999999999997E-4</v>
      </c>
      <c r="AK258" s="10">
        <v>2.0000000000000001E-4</v>
      </c>
      <c r="AL258" s="10">
        <v>1E-4</v>
      </c>
      <c r="AM258" s="8">
        <v>1E-4</v>
      </c>
      <c r="AN258" s="10">
        <v>0</v>
      </c>
      <c r="AO258" s="8">
        <v>1E-4</v>
      </c>
      <c r="AP258" s="8">
        <v>1E-4</v>
      </c>
      <c r="AQ258" s="8">
        <v>1E-4</v>
      </c>
      <c r="AR258" s="8">
        <v>1E-4</v>
      </c>
      <c r="AS258" s="8">
        <v>1E-4</v>
      </c>
      <c r="AT258" s="8">
        <v>1E-4</v>
      </c>
      <c r="AU258" s="8">
        <v>2.0000000000000001E-4</v>
      </c>
      <c r="AV258" s="8">
        <v>2.0000000000000001E-4</v>
      </c>
      <c r="AW258" s="8">
        <v>1E-4</v>
      </c>
      <c r="AX258" s="8">
        <v>1E-4</v>
      </c>
      <c r="AY258" s="8">
        <v>1E-4</v>
      </c>
      <c r="AZ258" s="8">
        <v>1E-4</v>
      </c>
      <c r="BA258" s="8">
        <v>1E-4</v>
      </c>
      <c r="BB258" s="8">
        <v>1E-4</v>
      </c>
      <c r="BC258" s="8">
        <v>1E-4</v>
      </c>
      <c r="BD258" s="8">
        <v>1E-4</v>
      </c>
      <c r="BE258" s="8">
        <f>VLOOKUP($A258,'1.Sep'!$Y$8:$AA$1048576,3,0)</f>
        <v>1E-4</v>
      </c>
      <c r="BF258" s="8">
        <f>VLOOKUP($A258,'2.Sep'!$Y$8:$AA$1048576,3,0)</f>
        <v>1E-4</v>
      </c>
      <c r="BG258" s="8">
        <f>VLOOKUP($A258,'3.Sep'!$Y$8:$AA$1048576,3,0)</f>
        <v>1E-4</v>
      </c>
      <c r="BH258" s="10">
        <f>VLOOKUP($A258,'4.Sep'!$Y$8:$AA$1048576,3,0)</f>
        <v>1E-4</v>
      </c>
      <c r="BI258" s="10">
        <f>VLOOKUP($A258,'5.Sep'!$Y$8:$AA$1048576,3,0)</f>
        <v>0</v>
      </c>
      <c r="BJ258" s="10">
        <f>VLOOKUP($A258,'6.Sep'!$Y$8:$AA$1048576,3,0)</f>
        <v>0</v>
      </c>
      <c r="BK258" s="10">
        <f>VLOOKUP($A258,'7.Sep'!$Y$8:$AA$1048576,3,0)</f>
        <v>0</v>
      </c>
      <c r="BL258" s="10">
        <f>VLOOKUP($A258,'8.Sep'!$Y$8:$AA$1048576,3,0)</f>
        <v>1E-4</v>
      </c>
      <c r="BM258" s="10">
        <f>VLOOKUP($A258,'9.Sep'!$Y$8:$AA$1048576,3,0)</f>
        <v>1E-4</v>
      </c>
      <c r="BN258" s="10">
        <f>VLOOKUP($A258,'10.Sep'!$Y$8:$AA$1048576,3,0)</f>
        <v>1E-4</v>
      </c>
      <c r="BO258" s="10">
        <f>VLOOKUP($A258,'11.Sep'!$Y$8:$AA$1048576,3,0)</f>
        <v>1E-4</v>
      </c>
      <c r="BP258" s="8">
        <f>VLOOKUP($A258,'12.Sep'!$Y$8:$AA$1048576,3,0)</f>
        <v>1E-4</v>
      </c>
      <c r="BQ258" s="8">
        <f>VLOOKUP($A258,'13.Sep'!$Y$8:$AA$1048576,3,0)</f>
        <v>1E-4</v>
      </c>
      <c r="BR258" s="8">
        <f>VLOOKUP($A258,'14.Sep'!$Y$8:$AA$1048576,3,0)</f>
        <v>1E-4</v>
      </c>
      <c r="BS258" s="8">
        <f>VLOOKUP($A258,'15.Sep'!$Y$8:$AA$1048576,3,0)</f>
        <v>1E-4</v>
      </c>
      <c r="BT258" s="8">
        <f>VLOOKUP($A258,'16.Sep'!$Y$8:$AA$1048576,3,0)</f>
        <v>1E-4</v>
      </c>
      <c r="BU258" s="8">
        <f>VLOOKUP($A258,'17.Sep'!$Y$8:$AA$1048576,3,0)</f>
        <v>1E-4</v>
      </c>
      <c r="BV258" s="8">
        <f>VLOOKUP($A258,'18.Sep'!$Y$8:$AA$1048576,3,0)</f>
        <v>1E-4</v>
      </c>
      <c r="BW258" s="8">
        <f>VLOOKUP($A258,'19.Sep'!$Y$8:$AA$1048576,3,0)</f>
        <v>1E-4</v>
      </c>
      <c r="BX258" s="8">
        <f>VLOOKUP($A258,'20.Sep'!$Y$8:$AA$1048576,3,0)</f>
        <v>1E-4</v>
      </c>
      <c r="BY258" s="8">
        <f>VLOOKUP($A258,'21.Sep'!$Y$8:$AA$1048576,3,0)</f>
        <v>1E-4</v>
      </c>
      <c r="BZ258" s="8">
        <f>VLOOKUP($A258,'22.Sep'!$Y$8:$AA$1048576,3,0)</f>
        <v>1E-4</v>
      </c>
      <c r="CA258" s="8">
        <f>VLOOKUP($A258,'23.Sep'!$Y$8:$AA$1048576,3,0)</f>
        <v>1E-4</v>
      </c>
      <c r="CB258" s="8">
        <f>VLOOKUP($A258,'24.Sep'!$Y$8:$AA$1048576,3,0)</f>
        <v>2.9999999999999997E-4</v>
      </c>
      <c r="CC258" s="8">
        <f>VLOOKUP($A258,'25.Sep'!$Y$8:$AA$1048576,3,0)</f>
        <v>1.7465964351047499E-4</v>
      </c>
    </row>
    <row r="259" spans="1:81" outlineLevel="1">
      <c r="A259" s="7" t="s">
        <v>31</v>
      </c>
      <c r="B259" s="8">
        <v>2.1666666666666668E-4</v>
      </c>
      <c r="C259" s="8">
        <v>2.2857142857142859E-4</v>
      </c>
      <c r="D259" s="8">
        <v>2.4285714285714291E-4</v>
      </c>
      <c r="E259" s="8">
        <v>2.142857142857143E-4</v>
      </c>
      <c r="F259" s="8">
        <v>1.8571428571428574E-4</v>
      </c>
      <c r="G259" s="8">
        <v>1.5714285714285716E-4</v>
      </c>
      <c r="H259" s="8">
        <f t="shared" si="56"/>
        <v>1.5714285714285716E-4</v>
      </c>
      <c r="I259" s="8">
        <f t="shared" si="57"/>
        <v>2.2857142857142859E-4</v>
      </c>
      <c r="J259" s="8">
        <f t="shared" si="58"/>
        <v>2.0000000000000001E-4</v>
      </c>
      <c r="K259" s="8">
        <f t="shared" si="59"/>
        <v>2.0541274174930169E-4</v>
      </c>
      <c r="L259" s="9"/>
      <c r="M259" s="10">
        <v>2.0000000000000001E-4</v>
      </c>
      <c r="N259" s="10">
        <v>1E-4</v>
      </c>
      <c r="O259" s="10">
        <v>1E-4</v>
      </c>
      <c r="P259" s="10">
        <v>2.0000000000000001E-4</v>
      </c>
      <c r="Q259" s="10">
        <v>5.9999999999999995E-4</v>
      </c>
      <c r="R259" s="10">
        <v>1E-4</v>
      </c>
      <c r="S259" s="10">
        <v>2.0000000000000001E-4</v>
      </c>
      <c r="T259" s="10">
        <v>2.9999999999999997E-4</v>
      </c>
      <c r="U259" s="10">
        <v>1E-4</v>
      </c>
      <c r="V259" s="10">
        <v>2.0000000000000001E-4</v>
      </c>
      <c r="W259" s="10">
        <v>2.0000000000000001E-4</v>
      </c>
      <c r="X259" s="10">
        <v>2.0000000000000001E-4</v>
      </c>
      <c r="Y259" s="10">
        <v>4.0000000000000002E-4</v>
      </c>
      <c r="Z259" s="10">
        <v>2.9999999999999997E-4</v>
      </c>
      <c r="AA259" s="10">
        <v>4.0000000000000002E-4</v>
      </c>
      <c r="AB259" s="10">
        <v>2.0000000000000001E-4</v>
      </c>
      <c r="AC259" s="10">
        <v>2.0000000000000001E-4</v>
      </c>
      <c r="AD259" s="10">
        <v>2.0000000000000001E-4</v>
      </c>
      <c r="AE259" s="10">
        <v>2.0000000000000001E-4</v>
      </c>
      <c r="AF259" s="10">
        <v>2.0000000000000001E-4</v>
      </c>
      <c r="AG259" s="10">
        <v>2.0000000000000001E-4</v>
      </c>
      <c r="AH259" s="10">
        <v>2.9999999999999997E-4</v>
      </c>
      <c r="AI259" s="10">
        <v>1E-4</v>
      </c>
      <c r="AJ259" s="10">
        <v>2.0000000000000001E-4</v>
      </c>
      <c r="AK259" s="10">
        <v>2.0000000000000001E-4</v>
      </c>
      <c r="AL259" s="10">
        <v>2.0000000000000001E-4</v>
      </c>
      <c r="AM259" s="8">
        <v>2.9999999999999997E-4</v>
      </c>
      <c r="AN259" s="8">
        <v>1E-4</v>
      </c>
      <c r="AO259" s="8">
        <v>2.0000000000000001E-4</v>
      </c>
      <c r="AP259" s="8">
        <v>2.0000000000000001E-4</v>
      </c>
      <c r="AQ259" s="8">
        <v>1E-4</v>
      </c>
      <c r="AR259" s="8">
        <v>2.9999999999999997E-4</v>
      </c>
      <c r="AS259" s="8">
        <v>2.0000000000000001E-4</v>
      </c>
      <c r="AT259" s="8">
        <v>2.0000000000000001E-4</v>
      </c>
      <c r="AU259" s="8">
        <v>2.9999999999999997E-4</v>
      </c>
      <c r="AV259" s="8">
        <v>1E-4</v>
      </c>
      <c r="AW259" s="8">
        <v>2.0000000000000001E-4</v>
      </c>
      <c r="AX259" s="8">
        <v>1E-4</v>
      </c>
      <c r="AY259" s="8">
        <v>2.0000000000000001E-4</v>
      </c>
      <c r="AZ259" s="8">
        <v>1E-4</v>
      </c>
      <c r="BA259" s="8">
        <v>1E-4</v>
      </c>
      <c r="BB259" s="8">
        <v>1E-4</v>
      </c>
      <c r="BC259" s="8">
        <v>2.0000000000000001E-4</v>
      </c>
      <c r="BD259" s="8">
        <v>1E-4</v>
      </c>
      <c r="BE259" s="8">
        <f>VLOOKUP($A259,'1.Sep'!$Y$8:$AA$1048576,3,0)</f>
        <v>1E-4</v>
      </c>
      <c r="BF259" s="8">
        <f>VLOOKUP($A259,'2.Sep'!$Y$8:$AA$1048576,3,0)</f>
        <v>2.0000000000000001E-4</v>
      </c>
      <c r="BG259" s="8">
        <f>VLOOKUP($A259,'3.Sep'!$Y$8:$AA$1048576,3,0)</f>
        <v>2.0000000000000001E-4</v>
      </c>
      <c r="BH259" s="10">
        <f>VLOOKUP($A259,'4.Sep'!$Y$8:$AA$1048576,3,0)</f>
        <v>2.0000000000000001E-4</v>
      </c>
      <c r="BI259" s="10">
        <f>VLOOKUP($A259,'5.Sep'!$Y$8:$AA$1048576,3,0)</f>
        <v>2.0000000000000001E-4</v>
      </c>
      <c r="BJ259" s="10">
        <f>VLOOKUP($A259,'6.Sep'!$Y$8:$AA$1048576,3,0)</f>
        <v>1E-4</v>
      </c>
      <c r="BK259" s="10">
        <f>VLOOKUP($A259,'7.Sep'!$Y$8:$AA$1048576,3,0)</f>
        <v>2.9999999999999997E-4</v>
      </c>
      <c r="BL259" s="10">
        <f>VLOOKUP($A259,'8.Sep'!$Y$8:$AA$1048576,3,0)</f>
        <v>2.9999999999999997E-4</v>
      </c>
      <c r="BM259" s="10">
        <f>VLOOKUP($A259,'9.Sep'!$Y$8:$AA$1048576,3,0)</f>
        <v>2.9999999999999997E-4</v>
      </c>
      <c r="BN259" s="10">
        <f>VLOOKUP($A259,'10.Sep'!$Y$8:$AA$1048576,3,0)</f>
        <v>2.0000000000000001E-4</v>
      </c>
      <c r="BO259" s="10">
        <f>VLOOKUP($A259,'11.Sep'!$Y$8:$AA$1048576,3,0)</f>
        <v>2.0000000000000001E-4</v>
      </c>
      <c r="BP259" s="8">
        <f>VLOOKUP($A259,'12.Sep'!$Y$8:$AA$1048576,3,0)</f>
        <v>2.0000000000000001E-4</v>
      </c>
      <c r="BQ259" s="8">
        <f>VLOOKUP($A259,'13.Sep'!$Y$8:$AA$1048576,3,0)</f>
        <v>1E-4</v>
      </c>
      <c r="BR259" s="8">
        <f>VLOOKUP($A259,'14.Sep'!$Y$8:$AA$1048576,3,0)</f>
        <v>2.0000000000000001E-4</v>
      </c>
      <c r="BS259" s="8">
        <f>VLOOKUP($A259,'15.Sep'!$Y$8:$AA$1048576,3,0)</f>
        <v>1E-4</v>
      </c>
      <c r="BT259" s="8">
        <f>VLOOKUP($A259,'16.Sep'!$Y$8:$AA$1048576,3,0)</f>
        <v>2.9999999999999997E-4</v>
      </c>
      <c r="BU259" s="8">
        <f>VLOOKUP($A259,'17.Sep'!$Y$8:$AA$1048576,3,0)</f>
        <v>2.9999999999999997E-4</v>
      </c>
      <c r="BV259" s="8">
        <f>VLOOKUP($A259,'18.Sep'!$Y$8:$AA$1048576,3,0)</f>
        <v>2.0000000000000001E-4</v>
      </c>
      <c r="BW259" s="8">
        <f>VLOOKUP($A259,'19.Sep'!$Y$8:$AA$1048576,3,0)</f>
        <v>2.9999999999999997E-4</v>
      </c>
      <c r="BX259" s="8">
        <f>VLOOKUP($A259,'20.Sep'!$Y$8:$AA$1048576,3,0)</f>
        <v>2.9999999999999997E-4</v>
      </c>
      <c r="BY259" s="8">
        <f>VLOOKUP($A259,'21.Sep'!$Y$8:$AA$1048576,3,0)</f>
        <v>2.0000000000000001E-4</v>
      </c>
      <c r="BZ259" s="8">
        <f>VLOOKUP($A259,'22.Sep'!$Y$8:$AA$1048576,3,0)</f>
        <v>2.0000000000000001E-4</v>
      </c>
      <c r="CA259" s="8">
        <f>VLOOKUP($A259,'23.Sep'!$Y$8:$AA$1048576,3,0)</f>
        <v>2.0000000000000001E-4</v>
      </c>
      <c r="CB259" s="8">
        <f>VLOOKUP($A259,'24.Sep'!$Y$8:$AA$1048576,3,0)</f>
        <v>1E-4</v>
      </c>
      <c r="CC259" s="8">
        <f>VLOOKUP($A259,'25.Sep'!$Y$8:$AA$1048576,3,0)</f>
        <v>1.3788919224511182E-4</v>
      </c>
    </row>
    <row r="260" spans="1:81" outlineLevel="1">
      <c r="A260" s="7" t="s">
        <v>32</v>
      </c>
      <c r="B260" s="8">
        <v>1.6666666666666667E-5</v>
      </c>
      <c r="C260" s="8">
        <v>0</v>
      </c>
      <c r="D260" s="8">
        <v>0</v>
      </c>
      <c r="E260" s="8">
        <v>1.4285714285714287E-5</v>
      </c>
      <c r="F260" s="8">
        <v>0</v>
      </c>
      <c r="G260" s="8">
        <v>0</v>
      </c>
      <c r="H260" s="8">
        <f t="shared" si="56"/>
        <v>0</v>
      </c>
      <c r="I260" s="8">
        <f t="shared" si="57"/>
        <v>1.0000000000000002E-4</v>
      </c>
      <c r="J260" s="8">
        <f t="shared" si="58"/>
        <v>1.4285714285714287E-5</v>
      </c>
      <c r="K260" s="8" t="e">
        <f t="shared" si="59"/>
        <v>#N/A</v>
      </c>
      <c r="L260" s="9"/>
      <c r="M260" s="10">
        <v>0</v>
      </c>
      <c r="N260" s="10">
        <v>0</v>
      </c>
      <c r="O260" s="10">
        <v>0</v>
      </c>
      <c r="P260" s="10">
        <v>0</v>
      </c>
      <c r="Q260" s="10">
        <v>1E-4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1E-4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8">
        <v>0</v>
      </c>
      <c r="AN260" s="10">
        <v>0</v>
      </c>
      <c r="AO260" s="10">
        <v>0</v>
      </c>
      <c r="AP260" s="10">
        <v>0</v>
      </c>
      <c r="AQ260" s="8">
        <v>0</v>
      </c>
      <c r="AR260" s="10">
        <v>0</v>
      </c>
      <c r="AS260" s="8">
        <v>0</v>
      </c>
      <c r="AT260" s="8">
        <v>0</v>
      </c>
      <c r="AU260" s="8">
        <v>0</v>
      </c>
      <c r="AV260" s="10">
        <v>0</v>
      </c>
      <c r="AW260" s="10">
        <v>0</v>
      </c>
      <c r="AX260" s="8">
        <v>0</v>
      </c>
      <c r="AY260" s="10">
        <v>0</v>
      </c>
      <c r="AZ260" s="10">
        <v>0</v>
      </c>
      <c r="BA260" s="8">
        <v>0</v>
      </c>
      <c r="BB260" s="8">
        <v>0</v>
      </c>
      <c r="BC260" s="10">
        <v>0</v>
      </c>
      <c r="BD260" s="8">
        <v>0</v>
      </c>
      <c r="BE260" s="8">
        <f>VLOOKUP($A260,'1.Sep'!$Y$8:$AA$1048576,3,0)</f>
        <v>0</v>
      </c>
      <c r="BF260" s="8">
        <v>0</v>
      </c>
      <c r="BG260" s="8">
        <f>VLOOKUP($A260,'3.Sep'!$Y$8:$AA$1048576,3,0)</f>
        <v>0</v>
      </c>
      <c r="BH260" s="10">
        <f>VLOOKUP($A260,'4.Sep'!$Y$8:$AA$1048576,3,0)</f>
        <v>0</v>
      </c>
      <c r="BI260" s="10">
        <f>VLOOKUP($A260,'5.Sep'!$Y$8:$AA$1048576,3,0)</f>
        <v>1E-4</v>
      </c>
      <c r="BJ260" s="10">
        <f>VLOOKUP($A260,'6.Sep'!$Y$8:$AA$1048576,3,0)</f>
        <v>1E-4</v>
      </c>
      <c r="BK260" s="10">
        <f>VLOOKUP($A260,'7.Sep'!$Y$8:$AA$1048576,3,0)</f>
        <v>1E-4</v>
      </c>
      <c r="BL260" s="10">
        <f>VLOOKUP($A260,'8.Sep'!$Y$8:$AA$1048576,3,0)</f>
        <v>1E-4</v>
      </c>
      <c r="BM260" s="10">
        <f>VLOOKUP($A260,'9.Sep'!$Y$8:$AA$1048576,3,0)</f>
        <v>1E-4</v>
      </c>
      <c r="BN260" s="10">
        <f>VLOOKUP($A260,'10.Sep'!$Y$8:$AA$1048576,3,0)</f>
        <v>1E-4</v>
      </c>
      <c r="BO260" s="10">
        <f>VLOOKUP($A260,'11.Sep'!$Y$8:$AA$1048576,3,0)</f>
        <v>1E-4</v>
      </c>
      <c r="BP260" s="8">
        <f>VLOOKUP($A260,'12.Sep'!$Y$8:$AA$1048576,3,0)</f>
        <v>0</v>
      </c>
      <c r="BQ260" s="8">
        <f>VLOOKUP($A260,'13.Sep'!$Y$8:$AA$1048576,3,0)</f>
        <v>0</v>
      </c>
      <c r="BR260" s="8">
        <f>VLOOKUP($A260,'14.Sep'!$Y$8:$AA$1048576,3,0)</f>
        <v>0</v>
      </c>
      <c r="BS260" s="8">
        <v>0</v>
      </c>
      <c r="BT260" s="8">
        <f>VLOOKUP($A260,'16.Sep'!$Y$8:$AA$1048576,3,0)</f>
        <v>1E-4</v>
      </c>
      <c r="BU260" s="8">
        <f>VLOOKUP($A260,'17.Sep'!$Y$8:$AA$1048576,3,0)</f>
        <v>0</v>
      </c>
      <c r="BV260" s="8">
        <f>VLOOKUP($A260,'18.Sep'!$Y$8:$AA$1048576,3,0)</f>
        <v>0</v>
      </c>
      <c r="BW260" s="8">
        <f>VLOOKUP($A260,'19.Sep'!$Y$8:$AA$1048576,3,0)</f>
        <v>1E-4</v>
      </c>
      <c r="BX260" s="8">
        <f>VLOOKUP($A260,'20.Sep'!$Y$8:$AA$1048576,3,0)</f>
        <v>0</v>
      </c>
      <c r="BY260" s="8">
        <v>0</v>
      </c>
      <c r="BZ260" s="8">
        <f>VLOOKUP($A260,'22.Sep'!$Y$8:$AA$1048576,3,0)</f>
        <v>0</v>
      </c>
      <c r="CA260" s="8">
        <f>VLOOKUP($A260,'23.Sep'!$Y$8:$AA$1048576,3,0)</f>
        <v>0</v>
      </c>
      <c r="CB260" s="8">
        <f>VLOOKUP($A260,'24.Sep'!$Y$8:$AA$1048576,3,0)</f>
        <v>0</v>
      </c>
      <c r="CC260" s="8" t="e">
        <f>VLOOKUP($A260,'25.Sep'!$Y$8:$AA$1048576,3,0)</f>
        <v>#N/A</v>
      </c>
    </row>
    <row r="261" spans="1:81" outlineLevel="1">
      <c r="A261" s="7" t="s">
        <v>33</v>
      </c>
      <c r="B261" s="8">
        <v>3.3333333333333335E-5</v>
      </c>
      <c r="C261" s="8">
        <v>2.8571428571428574E-5</v>
      </c>
      <c r="D261" s="8">
        <v>2.8571428571428574E-5</v>
      </c>
      <c r="E261" s="8">
        <v>5.7142857142857135E-5</v>
      </c>
      <c r="F261" s="8">
        <v>0</v>
      </c>
      <c r="G261" s="8">
        <v>1.4285714285714287E-5</v>
      </c>
      <c r="H261" s="8">
        <f t="shared" si="56"/>
        <v>1.4285714285714287E-5</v>
      </c>
      <c r="I261" s="8">
        <f t="shared" si="57"/>
        <v>1.4285714285714287E-5</v>
      </c>
      <c r="J261" s="8">
        <f t="shared" si="58"/>
        <v>5.7142857142857148E-5</v>
      </c>
      <c r="K261" s="8">
        <f t="shared" si="59"/>
        <v>9.1926128163407899E-6</v>
      </c>
      <c r="L261" s="9"/>
      <c r="M261" s="10">
        <v>0</v>
      </c>
      <c r="N261" s="10">
        <v>0</v>
      </c>
      <c r="O261" s="10">
        <v>0</v>
      </c>
      <c r="P261" s="10">
        <v>0</v>
      </c>
      <c r="Q261" s="10">
        <v>2.0000000000000001E-4</v>
      </c>
      <c r="R261" s="10">
        <v>0</v>
      </c>
      <c r="S261" s="10">
        <v>1E-4</v>
      </c>
      <c r="T261" s="10">
        <v>1E-4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1E-4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1E-4</v>
      </c>
      <c r="AG261" s="10">
        <v>0</v>
      </c>
      <c r="AH261" s="10">
        <v>0</v>
      </c>
      <c r="AI261" s="10">
        <v>0</v>
      </c>
      <c r="AJ261" s="10">
        <v>2.9999999999999997E-4</v>
      </c>
      <c r="AK261" s="10">
        <v>1E-4</v>
      </c>
      <c r="AL261" s="10">
        <v>0</v>
      </c>
      <c r="AM261" s="8">
        <v>0</v>
      </c>
      <c r="AN261" s="10">
        <v>0</v>
      </c>
      <c r="AO261" s="8">
        <v>0</v>
      </c>
      <c r="AP261" s="10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10">
        <v>0</v>
      </c>
      <c r="AX261" s="8">
        <v>0</v>
      </c>
      <c r="AY261" s="8">
        <v>0</v>
      </c>
      <c r="AZ261" s="8">
        <v>1E-4</v>
      </c>
      <c r="BA261" s="8">
        <v>0</v>
      </c>
      <c r="BB261" s="8">
        <v>0</v>
      </c>
      <c r="BC261" s="10">
        <v>0</v>
      </c>
      <c r="BD261" s="8">
        <v>0</v>
      </c>
      <c r="BE261" s="8">
        <f>VLOOKUP($A261,'1.Sep'!$Y$8:$AA$1048576,3,0)</f>
        <v>0</v>
      </c>
      <c r="BF261" s="8">
        <v>0</v>
      </c>
      <c r="BG261" s="8">
        <f>VLOOKUP($A261,'3.Sep'!$Y$8:$AA$1048576,3,0)</f>
        <v>1E-4</v>
      </c>
      <c r="BH261" s="10">
        <f>VLOOKUP($A261,'4.Sep'!$Y$8:$AA$1048576,3,0)</f>
        <v>0</v>
      </c>
      <c r="BI261" s="10">
        <f>VLOOKUP($A261,'5.Sep'!$Y$8:$AA$1048576,3,0)</f>
        <v>0</v>
      </c>
      <c r="BJ261" s="10">
        <f>VLOOKUP($A261,'6.Sep'!$Y$8:$AA$1048576,3,0)</f>
        <v>0</v>
      </c>
      <c r="BK261" s="8">
        <v>0</v>
      </c>
      <c r="BL261" s="10">
        <f>VLOOKUP($A261,'8.Sep'!$Y$8:$AA$1048576,3,0)</f>
        <v>0</v>
      </c>
      <c r="BM261" s="10">
        <f>VLOOKUP($A261,'9.Sep'!$Y$8:$AA$1048576,3,0)</f>
        <v>0</v>
      </c>
      <c r="BN261" s="10">
        <f>VLOOKUP($A261,'10.Sep'!$Y$8:$AA$1048576,3,0)</f>
        <v>1E-4</v>
      </c>
      <c r="BO261" s="10">
        <f>VLOOKUP($A261,'11.Sep'!$Y$8:$AA$1048576,3,0)</f>
        <v>0</v>
      </c>
      <c r="BP261" s="8">
        <f>VLOOKUP($A261,'12.Sep'!$Y$8:$AA$1048576,3,0)</f>
        <v>1E-4</v>
      </c>
      <c r="BQ261" s="8">
        <f>VLOOKUP($A261,'13.Sep'!$Y$8:$AA$1048576,3,0)</f>
        <v>1E-4</v>
      </c>
      <c r="BR261" s="8">
        <f>VLOOKUP($A261,'14.Sep'!$Y$8:$AA$1048576,3,0)</f>
        <v>1E-4</v>
      </c>
      <c r="BS261" s="8">
        <f>VLOOKUP($A261,'15.Sep'!$Y$8:$AA$1048576,3,0)</f>
        <v>0</v>
      </c>
      <c r="BT261" s="8">
        <f>VLOOKUP($A261,'16.Sep'!$Y$8:$AA$1048576,3,0)</f>
        <v>0</v>
      </c>
      <c r="BU261" s="8">
        <f>VLOOKUP($A261,'17.Sep'!$Y$8:$AA$1048576,3,0)</f>
        <v>0</v>
      </c>
      <c r="BV261" s="8">
        <f>VLOOKUP($A261,'18.Sep'!$Y$8:$AA$1048576,3,0)</f>
        <v>1E-4</v>
      </c>
      <c r="BW261" s="8">
        <f>VLOOKUP($A261,'19.Sep'!$Y$8:$AA$1048576,3,0)</f>
        <v>0</v>
      </c>
      <c r="BX261" s="8">
        <f>VLOOKUP($A261,'20.Sep'!$Y$8:$AA$1048576,3,0)</f>
        <v>0</v>
      </c>
      <c r="BY261" s="8">
        <f>VLOOKUP($A261,'21.Sep'!$Y$8:$AA$1048576,3,0)</f>
        <v>0</v>
      </c>
      <c r="BZ261" s="8">
        <f>VLOOKUP($A261,'22.Sep'!$Y$8:$AA$1048576,3,0)</f>
        <v>0</v>
      </c>
      <c r="CA261" s="8">
        <f>VLOOKUP($A261,'23.Sep'!$Y$8:$AA$1048576,3,0)</f>
        <v>0</v>
      </c>
      <c r="CB261" s="8">
        <f>VLOOKUP($A261,'24.Sep'!$Y$8:$AA$1048576,3,0)</f>
        <v>0</v>
      </c>
      <c r="CC261" s="8">
        <f>VLOOKUP($A261,'25.Sep'!$Y$8:$AA$1048576,3,0)</f>
        <v>6.4348289714385526E-5</v>
      </c>
    </row>
    <row r="262" spans="1:81" outlineLevel="1">
      <c r="A262" s="7" t="s">
        <v>34</v>
      </c>
      <c r="B262" s="8">
        <v>1.6666666666666667E-5</v>
      </c>
      <c r="C262" s="8">
        <v>1.4285714285714287E-5</v>
      </c>
      <c r="D262" s="8">
        <v>5.7142857142857148E-5</v>
      </c>
      <c r="E262" s="8">
        <v>0</v>
      </c>
      <c r="F262" s="8">
        <v>2.8571428571428574E-5</v>
      </c>
      <c r="G262" s="8">
        <v>0</v>
      </c>
      <c r="H262" s="8">
        <f t="shared" si="56"/>
        <v>2.8571428571428574E-5</v>
      </c>
      <c r="I262" s="8">
        <f t="shared" si="57"/>
        <v>0</v>
      </c>
      <c r="J262" s="8">
        <f t="shared" si="58"/>
        <v>1.4285714285714287E-5</v>
      </c>
      <c r="K262" s="8">
        <f t="shared" si="59"/>
        <v>1.9538635895051881E-5</v>
      </c>
      <c r="L262" s="9"/>
      <c r="M262" s="10">
        <v>0</v>
      </c>
      <c r="N262" s="10">
        <v>0</v>
      </c>
      <c r="O262" s="10">
        <v>0</v>
      </c>
      <c r="P262" s="10">
        <v>1E-4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1E-4</v>
      </c>
      <c r="Z262" s="10">
        <v>0</v>
      </c>
      <c r="AA262" s="10">
        <v>1E-4</v>
      </c>
      <c r="AB262" s="10">
        <v>1E-4</v>
      </c>
      <c r="AC262" s="10">
        <v>0</v>
      </c>
      <c r="AD262" s="10">
        <v>1E-4</v>
      </c>
      <c r="AE262" s="10">
        <v>1E-4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1E-4</v>
      </c>
      <c r="AR262" s="8">
        <v>1E-4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10">
        <v>0</v>
      </c>
      <c r="AZ262" s="10">
        <v>0</v>
      </c>
      <c r="BA262" s="8">
        <v>0</v>
      </c>
      <c r="BB262" s="8">
        <v>0</v>
      </c>
      <c r="BC262" s="8">
        <v>1E-4</v>
      </c>
      <c r="BD262" s="8">
        <v>0</v>
      </c>
      <c r="BE262" s="8">
        <f>VLOOKUP($A262,'1.Sep'!$Y$8:$AA$1048576,3,0)</f>
        <v>0</v>
      </c>
      <c r="BF262" s="8">
        <f>VLOOKUP($A262,'2.Sep'!$Y$8:$AA$1048576,3,0)</f>
        <v>1E-4</v>
      </c>
      <c r="BG262" s="8">
        <v>0</v>
      </c>
      <c r="BH262" s="10">
        <f>VLOOKUP($A262,'4.Sep'!$Y$8:$AA$1048576,3,0)</f>
        <v>0</v>
      </c>
      <c r="BI262" s="10">
        <v>0</v>
      </c>
      <c r="BJ262" s="10">
        <f>VLOOKUP($A262,'6.Sep'!$Y$8:$AA$1048576,3,0)</f>
        <v>0</v>
      </c>
      <c r="BK262" s="8">
        <v>0</v>
      </c>
      <c r="BL262" s="10">
        <f>VLOOKUP($A262,'8.Sep'!$Y$8:$AA$1048576,3,0)</f>
        <v>0</v>
      </c>
      <c r="BM262" s="10">
        <f>VLOOKUP($A262,'9.Sep'!$Y$8:$AA$1048576,3,0)</f>
        <v>0</v>
      </c>
      <c r="BN262" s="10">
        <f>VLOOKUP($A262,'10.Sep'!$Y$8:$AA$1048576,3,0)</f>
        <v>0</v>
      </c>
      <c r="BO262" s="10">
        <f>VLOOKUP($A262,'11.Sep'!$Y$8:$AA$1048576,3,0)</f>
        <v>0</v>
      </c>
      <c r="BP262" s="8">
        <f>VLOOKUP($A262,'12.Sep'!$Y$8:$AA$1048576,3,0)</f>
        <v>0</v>
      </c>
      <c r="BQ262" s="8">
        <f>VLOOKUP($A262,'13.Sep'!$Y$8:$AA$1048576,3,0)</f>
        <v>0</v>
      </c>
      <c r="BR262" s="8">
        <f>VLOOKUP($A262,'14.Sep'!$Y$8:$AA$1048576,3,0)</f>
        <v>0</v>
      </c>
      <c r="BS262" s="8">
        <f>VLOOKUP($A262,'15.Sep'!$Y$8:$AA$1048576,3,0)</f>
        <v>0</v>
      </c>
      <c r="BT262" s="8">
        <v>0</v>
      </c>
      <c r="BU262" s="8">
        <f>VLOOKUP($A262,'17.Sep'!$Y$8:$AA$1048576,3,0)</f>
        <v>1E-4</v>
      </c>
      <c r="BV262" s="8">
        <f>VLOOKUP($A262,'18.Sep'!$Y$8:$AA$1048576,3,0)</f>
        <v>0</v>
      </c>
      <c r="BW262" s="8">
        <f>VLOOKUP($A262,'19.Sep'!$Y$8:$AA$1048576,3,0)</f>
        <v>0</v>
      </c>
      <c r="BX262" s="8">
        <f>VLOOKUP($A262,'20.Sep'!$Y$8:$AA$1048576,3,0)</f>
        <v>0</v>
      </c>
      <c r="BY262" s="8">
        <f>VLOOKUP($A262,'21.Sep'!$Y$8:$AA$1048576,3,0)</f>
        <v>1E-4</v>
      </c>
      <c r="BZ262" s="8">
        <f>VLOOKUP($A262,'22.Sep'!$Y$8:$AA$1048576,3,0)</f>
        <v>0</v>
      </c>
      <c r="CA262" s="8">
        <f>VLOOKUP($A262,'23.Sep'!$Y$8:$AA$1048576,3,0)</f>
        <v>0</v>
      </c>
      <c r="CB262" s="8">
        <f>VLOOKUP($A262,'24.Sep'!$Y$8:$AA$1048576,3,0)</f>
        <v>0</v>
      </c>
      <c r="CC262" s="8">
        <f>VLOOKUP($A262,'25.Sep'!$Y$8:$AA$1048576,3,0)</f>
        <v>3.6770451265363153E-5</v>
      </c>
    </row>
    <row r="263" spans="1:81" outlineLevel="1">
      <c r="A263" s="7" t="s">
        <v>35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f t="shared" si="56"/>
        <v>0</v>
      </c>
      <c r="I263" s="8">
        <f t="shared" si="57"/>
        <v>0</v>
      </c>
      <c r="J263" s="8">
        <f t="shared" si="58"/>
        <v>0</v>
      </c>
      <c r="K263" s="8">
        <f t="shared" si="59"/>
        <v>0</v>
      </c>
      <c r="L263" s="9"/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8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8">
        <v>0</v>
      </c>
      <c r="BB263" s="8">
        <v>0</v>
      </c>
      <c r="BC263" s="10">
        <v>0</v>
      </c>
      <c r="BD263" s="8">
        <v>0</v>
      </c>
      <c r="BE263" s="8">
        <v>0</v>
      </c>
      <c r="BF263" s="8">
        <v>0</v>
      </c>
      <c r="BG263" s="8">
        <v>0</v>
      </c>
      <c r="BH263" s="10">
        <v>0</v>
      </c>
      <c r="BI263" s="10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10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10">
        <v>0</v>
      </c>
      <c r="CA263" s="8">
        <v>0</v>
      </c>
      <c r="CB263" s="8">
        <v>0</v>
      </c>
      <c r="CC263" s="8">
        <v>0</v>
      </c>
    </row>
    <row r="264" spans="1:81" outlineLevel="1">
      <c r="A264" s="7" t="s">
        <v>36</v>
      </c>
      <c r="B264" s="8">
        <v>5.0000000000000002E-5</v>
      </c>
      <c r="C264" s="8">
        <v>2.8571428571428574E-5</v>
      </c>
      <c r="D264" s="8">
        <v>2.8571428571428574E-5</v>
      </c>
      <c r="E264" s="8">
        <v>1.4285714285714287E-5</v>
      </c>
      <c r="F264" s="8">
        <v>2.8571428571428574E-5</v>
      </c>
      <c r="G264" s="8">
        <v>2.8571428571428574E-5</v>
      </c>
      <c r="H264" s="8">
        <f t="shared" si="56"/>
        <v>1.4285714285714287E-5</v>
      </c>
      <c r="I264" s="8">
        <f t="shared" si="57"/>
        <v>2.8571428571428574E-5</v>
      </c>
      <c r="J264" s="8">
        <f t="shared" si="58"/>
        <v>0</v>
      </c>
      <c r="K264" s="8">
        <f t="shared" si="59"/>
        <v>2.6264608046687968E-6</v>
      </c>
      <c r="L264" s="9"/>
      <c r="M264" s="10">
        <v>1E-4</v>
      </c>
      <c r="N264" s="10">
        <v>0</v>
      </c>
      <c r="O264" s="10">
        <v>0</v>
      </c>
      <c r="P264" s="10">
        <v>1E-4</v>
      </c>
      <c r="Q264" s="10">
        <v>1E-4</v>
      </c>
      <c r="R264" s="10">
        <v>0</v>
      </c>
      <c r="S264" s="10">
        <v>1E-4</v>
      </c>
      <c r="T264" s="10">
        <v>0</v>
      </c>
      <c r="U264" s="10">
        <v>0</v>
      </c>
      <c r="V264" s="10">
        <v>1E-4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1E-4</v>
      </c>
      <c r="AD264" s="10">
        <v>1E-4</v>
      </c>
      <c r="AE264" s="10">
        <v>0</v>
      </c>
      <c r="AF264" s="10">
        <v>0</v>
      </c>
      <c r="AG264" s="10">
        <v>1E-4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8">
        <v>0</v>
      </c>
      <c r="AN264" s="8">
        <v>1E-4</v>
      </c>
      <c r="AO264" s="8">
        <v>0</v>
      </c>
      <c r="AP264" s="10">
        <v>0</v>
      </c>
      <c r="AQ264" s="8">
        <v>0</v>
      </c>
      <c r="AR264" s="8">
        <v>1E-4</v>
      </c>
      <c r="AS264" s="8">
        <v>0</v>
      </c>
      <c r="AT264" s="8">
        <v>0</v>
      </c>
      <c r="AU264" s="8">
        <v>0</v>
      </c>
      <c r="AV264" s="8">
        <v>0</v>
      </c>
      <c r="AW264" s="8">
        <v>1E-4</v>
      </c>
      <c r="AX264" s="8">
        <v>1E-4</v>
      </c>
      <c r="AY264" s="8">
        <v>0</v>
      </c>
      <c r="AZ264" s="10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f>VLOOKUP($A264,'1.Sep'!$Y$8:$AA$1048576,3,0)</f>
        <v>0</v>
      </c>
      <c r="BF264" s="8">
        <f>VLOOKUP($A264,'2.Sep'!$Y$8:$AA$1048576,3,0)</f>
        <v>0</v>
      </c>
      <c r="BG264" s="8">
        <f>VLOOKUP($A264,'3.Sep'!$Y$8:$AA$1048576,3,0)</f>
        <v>0</v>
      </c>
      <c r="BH264" s="10">
        <f>VLOOKUP($A264,'4.Sep'!$Y$8:$AA$1048576,3,0)</f>
        <v>1E-4</v>
      </c>
      <c r="BI264" s="10">
        <f>VLOOKUP($A264,'5.Sep'!$Y$8:$AA$1048576,3,0)</f>
        <v>1E-4</v>
      </c>
      <c r="BJ264" s="10">
        <f>VLOOKUP($A264,'6.Sep'!$Y$8:$AA$1048576,3,0)</f>
        <v>0</v>
      </c>
      <c r="BK264" s="10">
        <f>VLOOKUP($A264,'7.Sep'!$Y$8:$AA$1048576,3,0)</f>
        <v>0</v>
      </c>
      <c r="BL264" s="8">
        <v>0</v>
      </c>
      <c r="BM264" s="10">
        <f>VLOOKUP($A264,'9.Sep'!$Y$8:$AA$1048576,3,0)</f>
        <v>0</v>
      </c>
      <c r="BN264" s="10">
        <f>VLOOKUP($A264,'10.Sep'!$Y$8:$AA$1048576,3,0)</f>
        <v>0</v>
      </c>
      <c r="BO264" s="10">
        <f>VLOOKUP($A264,'11.Sep'!$Y$8:$AA$1048576,3,0)</f>
        <v>1E-4</v>
      </c>
      <c r="BP264" s="8">
        <f>VLOOKUP($A264,'12.Sep'!$Y$8:$AA$1048576,3,0)</f>
        <v>0</v>
      </c>
      <c r="BQ264" s="8">
        <f>VLOOKUP($A264,'13.Sep'!$Y$8:$AA$1048576,3,0)</f>
        <v>0</v>
      </c>
      <c r="BR264" s="8">
        <v>0</v>
      </c>
      <c r="BS264" s="8">
        <f>VLOOKUP($A264,'15.Sep'!$Y$8:$AA$1048576,3,0)</f>
        <v>0</v>
      </c>
      <c r="BT264" s="8">
        <v>0</v>
      </c>
      <c r="BU264" s="8">
        <f>VLOOKUP($A264,'17.Sep'!$Y$8:$AA$1048576,3,0)</f>
        <v>0</v>
      </c>
      <c r="BV264" s="8">
        <f>VLOOKUP($A264,'18.Sep'!$Y$8:$AA$1048576,3,0)</f>
        <v>0</v>
      </c>
      <c r="BW264" s="8">
        <f>VLOOKUP($A264,'19.Sep'!$Y$8:$AA$1048576,3,0)</f>
        <v>0</v>
      </c>
      <c r="BX264" s="8">
        <f>VLOOKUP($A264,'20.Sep'!$Y$8:$AA$1048576,3,0)</f>
        <v>0</v>
      </c>
      <c r="BY264" s="8">
        <f>VLOOKUP($A264,'21.Sep'!$Y$8:$AA$1048576,3,0)</f>
        <v>0</v>
      </c>
      <c r="BZ264" s="8">
        <f>VLOOKUP($A264,'22.Sep'!$Y$8:$AA$1048576,3,0)</f>
        <v>0</v>
      </c>
      <c r="CA264" s="8">
        <f>VLOOKUP($A264,'23.Sep'!$Y$8:$AA$1048576,3,0)</f>
        <v>0</v>
      </c>
      <c r="CB264" s="8">
        <f>VLOOKUP($A264,'24.Sep'!$Y$8:$AA$1048576,3,0)</f>
        <v>0</v>
      </c>
      <c r="CC264" s="8">
        <f>VLOOKUP($A264,'25.Sep'!$Y$8:$AA$1048576,3,0)</f>
        <v>1.8385225632681576E-5</v>
      </c>
    </row>
    <row r="265" spans="1:81" outlineLevel="1">
      <c r="A265" s="7" t="s">
        <v>37</v>
      </c>
      <c r="B265" s="8">
        <v>1.6500000000000002E-3</v>
      </c>
      <c r="C265" s="8">
        <v>2.2857142857142859E-3</v>
      </c>
      <c r="D265" s="8">
        <v>8.9999999999999987E-4</v>
      </c>
      <c r="E265" s="8">
        <v>4.285714285714286E-4</v>
      </c>
      <c r="F265" s="8">
        <v>2.8571428571428574E-4</v>
      </c>
      <c r="G265" s="8">
        <v>5.7142857142857147E-4</v>
      </c>
      <c r="H265" s="8">
        <f t="shared" si="56"/>
        <v>2.9999999999999997E-4</v>
      </c>
      <c r="I265" s="8">
        <f t="shared" si="57"/>
        <v>2.5714285714285715E-4</v>
      </c>
      <c r="J265" s="8">
        <f t="shared" si="58"/>
        <v>1.7142857142857145E-4</v>
      </c>
      <c r="K265" s="8">
        <f t="shared" si="59"/>
        <v>2.5662872744034322E-4</v>
      </c>
      <c r="L265" s="9"/>
      <c r="M265" s="10">
        <v>1.2999999999999999E-3</v>
      </c>
      <c r="N265" s="10">
        <v>1.8E-3</v>
      </c>
      <c r="O265" s="10">
        <v>1.4E-3</v>
      </c>
      <c r="P265" s="10">
        <v>1.1000000000000001E-3</v>
      </c>
      <c r="Q265" s="10">
        <v>2.3999999999999998E-3</v>
      </c>
      <c r="R265" s="10">
        <v>1.9E-3</v>
      </c>
      <c r="S265" s="10">
        <v>1.1000000000000001E-3</v>
      </c>
      <c r="T265" s="10">
        <v>2.3999999999999998E-3</v>
      </c>
      <c r="U265" s="10">
        <v>2.8E-3</v>
      </c>
      <c r="V265" s="10">
        <v>1.6999999999999999E-3</v>
      </c>
      <c r="W265" s="10">
        <v>2.5999999999999999E-3</v>
      </c>
      <c r="X265" s="10">
        <v>2.5999999999999999E-3</v>
      </c>
      <c r="Y265" s="10">
        <v>2.8E-3</v>
      </c>
      <c r="Z265" s="10">
        <v>2E-3</v>
      </c>
      <c r="AA265" s="10">
        <v>1.5E-3</v>
      </c>
      <c r="AB265" s="10">
        <v>1.1000000000000001E-3</v>
      </c>
      <c r="AC265" s="10">
        <v>8.9999999999999998E-4</v>
      </c>
      <c r="AD265" s="10">
        <v>4.0000000000000002E-4</v>
      </c>
      <c r="AE265" s="10">
        <v>2.0000000000000001E-4</v>
      </c>
      <c r="AF265" s="10">
        <v>2.0000000000000001E-4</v>
      </c>
      <c r="AG265" s="10">
        <v>1E-4</v>
      </c>
      <c r="AH265" s="10">
        <v>1E-4</v>
      </c>
      <c r="AI265" s="10">
        <v>1E-4</v>
      </c>
      <c r="AJ265" s="10">
        <v>5.9999999999999995E-4</v>
      </c>
      <c r="AK265" s="10">
        <v>8.0000000000000004E-4</v>
      </c>
      <c r="AL265" s="10">
        <v>6.9999999999999999E-4</v>
      </c>
      <c r="AM265" s="8">
        <v>5.9999999999999995E-4</v>
      </c>
      <c r="AN265" s="8">
        <v>5.0000000000000001E-4</v>
      </c>
      <c r="AO265" s="8">
        <v>4.0000000000000002E-4</v>
      </c>
      <c r="AP265" s="8">
        <v>2.9999999999999997E-4</v>
      </c>
      <c r="AQ265" s="8">
        <v>2.0000000000000001E-4</v>
      </c>
      <c r="AR265" s="8">
        <v>2.0000000000000001E-4</v>
      </c>
      <c r="AS265" s="8">
        <v>2.0000000000000001E-4</v>
      </c>
      <c r="AT265" s="8">
        <v>2.0000000000000001E-4</v>
      </c>
      <c r="AU265" s="8">
        <v>5.0000000000000001E-4</v>
      </c>
      <c r="AV265" s="8">
        <v>6.9999999999999999E-4</v>
      </c>
      <c r="AW265" s="8">
        <v>6.9999999999999999E-4</v>
      </c>
      <c r="AX265" s="8">
        <v>5.0000000000000001E-4</v>
      </c>
      <c r="AY265" s="8">
        <v>4.0000000000000002E-4</v>
      </c>
      <c r="AZ265" s="8">
        <v>5.9999999999999995E-4</v>
      </c>
      <c r="BA265" s="8">
        <v>5.9999999999999995E-4</v>
      </c>
      <c r="BB265" s="8">
        <v>6.9999999999999999E-4</v>
      </c>
      <c r="BC265" s="8">
        <v>2.9999999999999997E-4</v>
      </c>
      <c r="BD265" s="8">
        <v>2.9999999999999997E-4</v>
      </c>
      <c r="BE265" s="8">
        <f>VLOOKUP($A265,'1.Sep'!$Y$8:$AA$1048576,3,0)</f>
        <v>2.0000000000000001E-4</v>
      </c>
      <c r="BF265" s="8">
        <f>VLOOKUP($A265,'2.Sep'!$Y$8:$AA$1048576,3,0)</f>
        <v>2.9999999999999997E-4</v>
      </c>
      <c r="BG265" s="8">
        <f>VLOOKUP($A265,'3.Sep'!$Y$8:$AA$1048576,3,0)</f>
        <v>1E-4</v>
      </c>
      <c r="BH265" s="10">
        <f>VLOOKUP($A265,'4.Sep'!$Y$8:$AA$1048576,3,0)</f>
        <v>2.0000000000000001E-4</v>
      </c>
      <c r="BI265" s="10">
        <f>VLOOKUP($A265,'5.Sep'!$Y$8:$AA$1048576,3,0)</f>
        <v>2.0000000000000001E-4</v>
      </c>
      <c r="BJ265" s="10">
        <f>VLOOKUP($A265,'6.Sep'!$Y$8:$AA$1048576,3,0)</f>
        <v>2.0000000000000001E-4</v>
      </c>
      <c r="BK265" s="10">
        <f>VLOOKUP($A265,'7.Sep'!$Y$8:$AA$1048576,3,0)</f>
        <v>2.9999999999999997E-4</v>
      </c>
      <c r="BL265" s="10">
        <f>VLOOKUP($A265,'8.Sep'!$Y$8:$AA$1048576,3,0)</f>
        <v>2.9999999999999997E-4</v>
      </c>
      <c r="BM265" s="10">
        <f>VLOOKUP($A265,'9.Sep'!$Y$8:$AA$1048576,3,0)</f>
        <v>1E-4</v>
      </c>
      <c r="BN265" s="10">
        <f>VLOOKUP($A265,'10.Sep'!$Y$8:$AA$1048576,3,0)</f>
        <v>2.9999999999999997E-4</v>
      </c>
      <c r="BO265" s="10">
        <f>VLOOKUP($A265,'11.Sep'!$Y$8:$AA$1048576,3,0)</f>
        <v>4.0000000000000002E-4</v>
      </c>
      <c r="BP265" s="8">
        <f>VLOOKUP($A265,'12.Sep'!$Y$8:$AA$1048576,3,0)</f>
        <v>2.0000000000000001E-4</v>
      </c>
      <c r="BQ265" s="8">
        <f>VLOOKUP($A265,'13.Sep'!$Y$8:$AA$1048576,3,0)</f>
        <v>1E-4</v>
      </c>
      <c r="BR265" s="8">
        <f>VLOOKUP($A265,'14.Sep'!$Y$8:$AA$1048576,3,0)</f>
        <v>1E-4</v>
      </c>
      <c r="BS265" s="8">
        <f>VLOOKUP($A265,'15.Sep'!$Y$8:$AA$1048576,3,0)</f>
        <v>2.9999999999999997E-4</v>
      </c>
      <c r="BT265" s="8">
        <f>VLOOKUP($A265,'16.Sep'!$Y$8:$AA$1048576,3,0)</f>
        <v>1E-4</v>
      </c>
      <c r="BU265" s="8">
        <f>VLOOKUP($A265,'17.Sep'!$Y$8:$AA$1048576,3,0)</f>
        <v>2.0000000000000001E-4</v>
      </c>
      <c r="BV265" s="8">
        <f>VLOOKUP($A265,'18.Sep'!$Y$8:$AA$1048576,3,0)</f>
        <v>2.0000000000000001E-4</v>
      </c>
      <c r="BW265" s="8">
        <f>VLOOKUP($A265,'19.Sep'!$Y$8:$AA$1048576,3,0)</f>
        <v>2.0000000000000001E-4</v>
      </c>
      <c r="BX265" s="8">
        <f>VLOOKUP($A265,'20.Sep'!$Y$8:$AA$1048576,3,0)</f>
        <v>2.0000000000000001E-4</v>
      </c>
      <c r="BY265" s="8">
        <f>VLOOKUP($A265,'21.Sep'!$Y$8:$AA$1048576,3,0)</f>
        <v>2.0000000000000001E-4</v>
      </c>
      <c r="BZ265" s="8">
        <f>VLOOKUP($A265,'22.Sep'!$Y$8:$AA$1048576,3,0)</f>
        <v>2.0000000000000001E-4</v>
      </c>
      <c r="CA265" s="8">
        <f>VLOOKUP($A265,'23.Sep'!$Y$8:$AA$1048576,3,0)</f>
        <v>2.0000000000000001E-4</v>
      </c>
      <c r="CB265" s="8">
        <f>VLOOKUP($A265,'24.Sep'!$Y$8:$AA$1048576,3,0)</f>
        <v>2.9999999999999997E-4</v>
      </c>
      <c r="CC265" s="8">
        <f>VLOOKUP($A265,'25.Sep'!$Y$8:$AA$1048576,3,0)</f>
        <v>4.9640109208240262E-4</v>
      </c>
    </row>
    <row r="266" spans="1:81" outlineLevel="1">
      <c r="A266" s="7" t="s">
        <v>38</v>
      </c>
      <c r="B266" s="8">
        <v>3.3333333333333335E-5</v>
      </c>
      <c r="C266" s="8">
        <v>1.4285714285714287E-5</v>
      </c>
      <c r="D266" s="8">
        <v>4.2857142857142863E-5</v>
      </c>
      <c r="E266" s="8">
        <v>7.1428571428571434E-5</v>
      </c>
      <c r="F266" s="8">
        <v>0</v>
      </c>
      <c r="G266" s="8">
        <v>5.7142857142857148E-5</v>
      </c>
      <c r="H266" s="8">
        <f t="shared" si="56"/>
        <v>7.1428571428571434E-5</v>
      </c>
      <c r="I266" s="8">
        <f t="shared" si="57"/>
        <v>1.4285714285714287E-5</v>
      </c>
      <c r="J266" s="8">
        <f t="shared" si="58"/>
        <v>2.8571428571428574E-5</v>
      </c>
      <c r="K266" s="8">
        <f t="shared" si="59"/>
        <v>5.5989446880486841E-5</v>
      </c>
      <c r="L266" s="9"/>
      <c r="M266" s="10">
        <v>0</v>
      </c>
      <c r="N266" s="10">
        <v>0</v>
      </c>
      <c r="O266" s="10">
        <v>0</v>
      </c>
      <c r="P266" s="10">
        <v>0</v>
      </c>
      <c r="Q266" s="10">
        <v>2.0000000000000001E-4</v>
      </c>
      <c r="R266" s="10">
        <v>0</v>
      </c>
      <c r="S266" s="10">
        <v>0</v>
      </c>
      <c r="T266" s="10">
        <v>1E-4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1E-4</v>
      </c>
      <c r="AA266" s="10">
        <v>1E-4</v>
      </c>
      <c r="AB266" s="10">
        <v>1E-4</v>
      </c>
      <c r="AC266" s="10">
        <v>0</v>
      </c>
      <c r="AD266" s="10">
        <v>0</v>
      </c>
      <c r="AE266" s="10">
        <v>0</v>
      </c>
      <c r="AF266" s="10">
        <v>0</v>
      </c>
      <c r="AG266" s="10">
        <v>1E-4</v>
      </c>
      <c r="AH266" s="10">
        <v>1E-4</v>
      </c>
      <c r="AI266" s="10">
        <v>1E-4</v>
      </c>
      <c r="AJ266" s="10">
        <v>1E-4</v>
      </c>
      <c r="AK266" s="10">
        <v>1E-4</v>
      </c>
      <c r="AL266" s="10">
        <v>0</v>
      </c>
      <c r="AM266" s="8">
        <v>0</v>
      </c>
      <c r="AN266" s="8">
        <v>0</v>
      </c>
      <c r="AO266" s="10">
        <v>0</v>
      </c>
      <c r="AP266" s="10">
        <v>0</v>
      </c>
      <c r="AQ266" s="8">
        <v>0</v>
      </c>
      <c r="AR266" s="10">
        <v>0</v>
      </c>
      <c r="AS266" s="8">
        <v>0</v>
      </c>
      <c r="AT266" s="8">
        <v>0</v>
      </c>
      <c r="AU266" s="8">
        <v>1E-4</v>
      </c>
      <c r="AV266" s="8">
        <v>1E-4</v>
      </c>
      <c r="AW266" s="8">
        <v>1E-4</v>
      </c>
      <c r="AX266" s="8">
        <v>0</v>
      </c>
      <c r="AY266" s="8">
        <v>0</v>
      </c>
      <c r="AZ266" s="8">
        <v>0</v>
      </c>
      <c r="BA266" s="8">
        <v>1E-4</v>
      </c>
      <c r="BB266" s="8">
        <v>1E-4</v>
      </c>
      <c r="BC266" s="8">
        <v>1E-4</v>
      </c>
      <c r="BD266" s="8">
        <v>1E-4</v>
      </c>
      <c r="BE266" s="8">
        <f>VLOOKUP($A266,'1.Sep'!$Y$8:$AA$1048576,3,0)</f>
        <v>0</v>
      </c>
      <c r="BF266" s="8">
        <f>VLOOKUP($A266,'2.Sep'!$Y$8:$AA$1048576,3,0)</f>
        <v>1E-4</v>
      </c>
      <c r="BG266" s="8">
        <f>VLOOKUP($A266,'3.Sep'!$Y$8:$AA$1048576,3,0)</f>
        <v>0</v>
      </c>
      <c r="BH266" s="10">
        <f>VLOOKUP($A266,'4.Sep'!$Y$8:$AA$1048576,3,0)</f>
        <v>1E-4</v>
      </c>
      <c r="BI266" s="10">
        <f>VLOOKUP($A266,'5.Sep'!$Y$8:$AA$1048576,3,0)</f>
        <v>0</v>
      </c>
      <c r="BJ266" s="8">
        <v>0</v>
      </c>
      <c r="BK266" s="10">
        <f>VLOOKUP($A266,'7.Sep'!$Y$8:$AA$1048576,3,0)</f>
        <v>0</v>
      </c>
      <c r="BL266" s="10">
        <f>VLOOKUP($A266,'8.Sep'!$Y$8:$AA$1048576,3,0)</f>
        <v>0</v>
      </c>
      <c r="BM266" s="10">
        <f>VLOOKUP($A266,'9.Sep'!$Y$8:$AA$1048576,3,0)</f>
        <v>0</v>
      </c>
      <c r="BN266" s="10">
        <f>VLOOKUP($A266,'10.Sep'!$Y$8:$AA$1048576,3,0)</f>
        <v>0</v>
      </c>
      <c r="BO266" s="10">
        <f>VLOOKUP($A266,'11.Sep'!$Y$8:$AA$1048576,3,0)</f>
        <v>1E-4</v>
      </c>
      <c r="BP266" s="8">
        <f>VLOOKUP($A266,'12.Sep'!$Y$8:$AA$1048576,3,0)</f>
        <v>0</v>
      </c>
      <c r="BQ266" s="8">
        <f>VLOOKUP($A266,'13.Sep'!$Y$8:$AA$1048576,3,0)</f>
        <v>1E-4</v>
      </c>
      <c r="BR266" s="8">
        <f>VLOOKUP($A266,'14.Sep'!$Y$8:$AA$1048576,3,0)</f>
        <v>0</v>
      </c>
      <c r="BS266" s="8">
        <f>VLOOKUP($A266,'15.Sep'!$Y$8:$AA$1048576,3,0)</f>
        <v>0</v>
      </c>
      <c r="BT266" s="8">
        <f>VLOOKUP($A266,'16.Sep'!$Y$8:$AA$1048576,3,0)</f>
        <v>0</v>
      </c>
      <c r="BU266" s="8">
        <f>VLOOKUP($A266,'17.Sep'!$Y$8:$AA$1048576,3,0)</f>
        <v>1E-4</v>
      </c>
      <c r="BV266" s="8">
        <f>VLOOKUP($A266,'18.Sep'!$Y$8:$AA$1048576,3,0)</f>
        <v>0</v>
      </c>
      <c r="BW266" s="8">
        <f>VLOOKUP($A266,'19.Sep'!$Y$8:$AA$1048576,3,0)</f>
        <v>0</v>
      </c>
      <c r="BX266" s="8">
        <f>VLOOKUP($A266,'20.Sep'!$Y$8:$AA$1048576,3,0)</f>
        <v>0</v>
      </c>
      <c r="BY266" s="8">
        <f>VLOOKUP($A266,'21.Sep'!$Y$8:$AA$1048576,3,0)</f>
        <v>0</v>
      </c>
      <c r="BZ266" s="8">
        <f>VLOOKUP($A266,'22.Sep'!$Y$8:$AA$1048576,3,0)</f>
        <v>1E-4</v>
      </c>
      <c r="CA266" s="8">
        <f>VLOOKUP($A266,'23.Sep'!$Y$8:$AA$1048576,3,0)</f>
        <v>1E-4</v>
      </c>
      <c r="CB266" s="8">
        <f>VLOOKUP($A266,'24.Sep'!$Y$8:$AA$1048576,3,0)</f>
        <v>1E-4</v>
      </c>
      <c r="CC266" s="8">
        <f>VLOOKUP($A266,'25.Sep'!$Y$8:$AA$1048576,3,0)</f>
        <v>9.1926128163407879E-5</v>
      </c>
    </row>
    <row r="267" spans="1:81" outlineLevel="1">
      <c r="A267" s="7" t="s">
        <v>39</v>
      </c>
      <c r="B267" s="8">
        <v>6.666666666666667E-5</v>
      </c>
      <c r="C267" s="8">
        <v>1.4285714285714287E-5</v>
      </c>
      <c r="D267" s="8">
        <v>1.4285714285714287E-5</v>
      </c>
      <c r="E267" s="8">
        <v>1.4285714285714287E-5</v>
      </c>
      <c r="F267" s="8">
        <v>4.2857142857142863E-5</v>
      </c>
      <c r="G267" s="8">
        <v>0</v>
      </c>
      <c r="H267" s="8">
        <f t="shared" si="56"/>
        <v>2.8571428571428574E-5</v>
      </c>
      <c r="I267" s="8">
        <f t="shared" si="57"/>
        <v>5.7142857142857148E-5</v>
      </c>
      <c r="J267" s="8">
        <f t="shared" si="58"/>
        <v>4.2857142857142863E-5</v>
      </c>
      <c r="K267" s="8">
        <f t="shared" si="59"/>
        <v>5.2529216093375935E-6</v>
      </c>
      <c r="L267" s="9"/>
      <c r="M267" s="10">
        <v>0</v>
      </c>
      <c r="N267" s="10">
        <v>0</v>
      </c>
      <c r="O267" s="10">
        <v>1E-4</v>
      </c>
      <c r="P267" s="10">
        <v>1E-4</v>
      </c>
      <c r="Q267" s="10">
        <v>2.0000000000000001E-4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1E-4</v>
      </c>
      <c r="Z267" s="10">
        <v>0</v>
      </c>
      <c r="AA267" s="10">
        <v>1E-4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1E-4</v>
      </c>
      <c r="AM267" s="8">
        <v>0</v>
      </c>
      <c r="AN267" s="8">
        <v>1E-4</v>
      </c>
      <c r="AO267" s="8">
        <v>0</v>
      </c>
      <c r="AP267" s="8">
        <v>0</v>
      </c>
      <c r="AQ267" s="8">
        <v>0</v>
      </c>
      <c r="AR267" s="8">
        <v>1E-4</v>
      </c>
      <c r="AS267" s="8">
        <v>0</v>
      </c>
      <c r="AT267" s="8">
        <v>1E-4</v>
      </c>
      <c r="AU267" s="8">
        <v>0</v>
      </c>
      <c r="AV267" s="8">
        <v>0</v>
      </c>
      <c r="AW267" s="8">
        <v>0</v>
      </c>
      <c r="AX267" s="10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1E-4</v>
      </c>
      <c r="BE267" s="8">
        <v>0</v>
      </c>
      <c r="BF267" s="8">
        <f>VLOOKUP($A267,'2.Sep'!$Y$8:$AA$1048576,3,0)</f>
        <v>0</v>
      </c>
      <c r="BG267" s="8">
        <f>VLOOKUP($A267,'3.Sep'!$Y$8:$AA$1048576,3,0)</f>
        <v>1E-4</v>
      </c>
      <c r="BH267" s="10">
        <f>VLOOKUP($A267,'4.Sep'!$Y$8:$AA$1048576,3,0)</f>
        <v>0</v>
      </c>
      <c r="BI267" s="10">
        <f>VLOOKUP($A267,'5.Sep'!$Y$8:$AA$1048576,3,0)</f>
        <v>1E-4</v>
      </c>
      <c r="BJ267" s="10">
        <f>VLOOKUP($A267,'6.Sep'!$Y$8:$AA$1048576,3,0)</f>
        <v>1E-4</v>
      </c>
      <c r="BK267" s="10">
        <f>VLOOKUP($A267,'7.Sep'!$Y$8:$AA$1048576,3,0)</f>
        <v>0</v>
      </c>
      <c r="BL267" s="10">
        <f>VLOOKUP($A267,'8.Sep'!$Y$8:$AA$1048576,3,0)</f>
        <v>0</v>
      </c>
      <c r="BM267" s="10">
        <f>VLOOKUP($A267,'9.Sep'!$Y$8:$AA$1048576,3,0)</f>
        <v>1E-4</v>
      </c>
      <c r="BN267" s="10">
        <f>VLOOKUP($A267,'10.Sep'!$Y$8:$AA$1048576,3,0)</f>
        <v>1E-4</v>
      </c>
      <c r="BO267" s="10">
        <f>VLOOKUP($A267,'11.Sep'!$Y$8:$AA$1048576,3,0)</f>
        <v>0</v>
      </c>
      <c r="BP267" s="8">
        <f>VLOOKUP($A267,'12.Sep'!$Y$8:$AA$1048576,3,0)</f>
        <v>0</v>
      </c>
      <c r="BQ267" s="8">
        <v>0</v>
      </c>
      <c r="BR267" s="8">
        <f>VLOOKUP($A267,'14.Sep'!$Y$8:$AA$1048576,3,0)</f>
        <v>0</v>
      </c>
      <c r="BS267" s="8">
        <f>VLOOKUP($A267,'15.Sep'!$Y$8:$AA$1048576,3,0)</f>
        <v>1E-4</v>
      </c>
      <c r="BT267" s="8">
        <f>VLOOKUP($A267,'16.Sep'!$Y$8:$AA$1048576,3,0)</f>
        <v>0</v>
      </c>
      <c r="BU267" s="8">
        <f>VLOOKUP($A267,'17.Sep'!$Y$8:$AA$1048576,3,0)</f>
        <v>1E-4</v>
      </c>
      <c r="BV267" s="8">
        <f>VLOOKUP($A267,'18.Sep'!$Y$8:$AA$1048576,3,0)</f>
        <v>1E-4</v>
      </c>
      <c r="BW267" s="8">
        <f>VLOOKUP($A267,'19.Sep'!$Y$8:$AA$1048576,3,0)</f>
        <v>0</v>
      </c>
      <c r="BX267" s="8">
        <f>VLOOKUP($A267,'20.Sep'!$Y$8:$AA$1048576,3,0)</f>
        <v>0</v>
      </c>
      <c r="BY267" s="8">
        <f>VLOOKUP($A267,'21.Sep'!$Y$8:$AA$1048576,3,0)</f>
        <v>0</v>
      </c>
      <c r="BZ267" s="8">
        <f>VLOOKUP($A267,'22.Sep'!$Y$8:$AA$1048576,3,0)</f>
        <v>0</v>
      </c>
      <c r="CA267" s="8">
        <f>VLOOKUP($A267,'23.Sep'!$Y$8:$AA$1048576,3,0)</f>
        <v>0</v>
      </c>
      <c r="CB267" s="8">
        <f>VLOOKUP($A267,'24.Sep'!$Y$8:$AA$1048576,3,0)</f>
        <v>0</v>
      </c>
      <c r="CC267" s="8">
        <f>VLOOKUP($A267,'25.Sep'!$Y$8:$AA$1048576,3,0)</f>
        <v>3.6770451265363153E-5</v>
      </c>
    </row>
    <row r="268" spans="1:81" outlineLevel="1">
      <c r="A268" s="7" t="s">
        <v>40</v>
      </c>
      <c r="B268" s="8">
        <v>3.3333333333333335E-5</v>
      </c>
      <c r="C268" s="8">
        <v>2.8571428571428574E-5</v>
      </c>
      <c r="D268" s="8">
        <v>8.5714285714285726E-5</v>
      </c>
      <c r="E268" s="8">
        <v>5.7142857142857148E-5</v>
      </c>
      <c r="F268" s="8">
        <v>5.7142857142857148E-5</v>
      </c>
      <c r="G268" s="8">
        <v>1.1428571428571431E-4</v>
      </c>
      <c r="H268" s="8">
        <f t="shared" si="56"/>
        <v>2.8571428571428574E-5</v>
      </c>
      <c r="I268" s="8">
        <f t="shared" si="57"/>
        <v>1E-4</v>
      </c>
      <c r="J268" s="8">
        <f t="shared" si="58"/>
        <v>1.1428571428571431E-4</v>
      </c>
      <c r="K268" s="8">
        <f t="shared" si="59"/>
        <v>1.3661063112539907E-4</v>
      </c>
      <c r="L268" s="9"/>
      <c r="M268" s="10">
        <v>1E-4</v>
      </c>
      <c r="N268" s="10">
        <v>0</v>
      </c>
      <c r="O268" s="10">
        <v>0</v>
      </c>
      <c r="P268" s="10">
        <v>0</v>
      </c>
      <c r="Q268" s="10">
        <v>0</v>
      </c>
      <c r="R268" s="10">
        <v>1E-4</v>
      </c>
      <c r="S268" s="10">
        <v>0</v>
      </c>
      <c r="T268" s="10">
        <v>0</v>
      </c>
      <c r="U268" s="10">
        <v>1E-4</v>
      </c>
      <c r="V268" s="10">
        <v>0</v>
      </c>
      <c r="W268" s="10">
        <v>0</v>
      </c>
      <c r="X268" s="10">
        <v>0</v>
      </c>
      <c r="Y268" s="10">
        <v>1E-4</v>
      </c>
      <c r="Z268" s="10">
        <v>0</v>
      </c>
      <c r="AA268" s="10">
        <v>1E-4</v>
      </c>
      <c r="AB268" s="10">
        <v>1E-4</v>
      </c>
      <c r="AC268" s="10">
        <v>1E-4</v>
      </c>
      <c r="AD268" s="10">
        <v>1E-4</v>
      </c>
      <c r="AE268" s="10">
        <v>2.0000000000000001E-4</v>
      </c>
      <c r="AF268" s="10">
        <v>0</v>
      </c>
      <c r="AG268" s="10">
        <v>0</v>
      </c>
      <c r="AH268" s="10">
        <v>0</v>
      </c>
      <c r="AI268" s="10">
        <v>0</v>
      </c>
      <c r="AJ268" s="10">
        <v>1E-4</v>
      </c>
      <c r="AK268" s="10">
        <v>1E-4</v>
      </c>
      <c r="AL268" s="10">
        <v>1E-4</v>
      </c>
      <c r="AM268" s="8">
        <v>1E-4</v>
      </c>
      <c r="AN268" s="10">
        <v>0</v>
      </c>
      <c r="AO268" s="8">
        <v>0</v>
      </c>
      <c r="AP268" s="10">
        <v>0</v>
      </c>
      <c r="AQ268" s="8">
        <v>1E-4</v>
      </c>
      <c r="AR268" s="8">
        <v>1E-4</v>
      </c>
      <c r="AS268" s="8">
        <v>1E-4</v>
      </c>
      <c r="AT268" s="8">
        <v>1E-4</v>
      </c>
      <c r="AU268" s="8">
        <v>2.0000000000000001E-4</v>
      </c>
      <c r="AV268" s="8">
        <v>2.0000000000000001E-4</v>
      </c>
      <c r="AW268" s="8">
        <v>1E-4</v>
      </c>
      <c r="AX268" s="8">
        <v>1E-4</v>
      </c>
      <c r="AY268" s="8">
        <v>0</v>
      </c>
      <c r="AZ268" s="8">
        <v>1E-4</v>
      </c>
      <c r="BA268" s="8">
        <v>1E-4</v>
      </c>
      <c r="BB268" s="8">
        <v>0</v>
      </c>
      <c r="BC268" s="8">
        <v>0</v>
      </c>
      <c r="BD268" s="8">
        <v>0</v>
      </c>
      <c r="BE268" s="8">
        <f>VLOOKUP($A268,'1.Sep'!$Y$8:$AA$1048576,3,0)</f>
        <v>0</v>
      </c>
      <c r="BF268" s="8">
        <f>VLOOKUP($A268,'2.Sep'!$Y$8:$AA$1048576,3,0)</f>
        <v>0</v>
      </c>
      <c r="BG268" s="8">
        <f>VLOOKUP($A268,'3.Sep'!$Y$8:$AA$1048576,3,0)</f>
        <v>1E-4</v>
      </c>
      <c r="BH268" s="10">
        <f>VLOOKUP($A268,'4.Sep'!$Y$8:$AA$1048576,3,0)</f>
        <v>1E-4</v>
      </c>
      <c r="BI268" s="10">
        <f>VLOOKUP($A268,'5.Sep'!$Y$8:$AA$1048576,3,0)</f>
        <v>1E-4</v>
      </c>
      <c r="BJ268" s="10">
        <f>VLOOKUP($A268,'6.Sep'!$Y$8:$AA$1048576,3,0)</f>
        <v>1E-4</v>
      </c>
      <c r="BK268" s="10">
        <f>VLOOKUP($A268,'7.Sep'!$Y$8:$AA$1048576,3,0)</f>
        <v>1E-4</v>
      </c>
      <c r="BL268" s="10">
        <f>VLOOKUP($A268,'8.Sep'!$Y$8:$AA$1048576,3,0)</f>
        <v>1E-4</v>
      </c>
      <c r="BM268" s="10">
        <f>VLOOKUP($A268,'9.Sep'!$Y$8:$AA$1048576,3,0)</f>
        <v>0</v>
      </c>
      <c r="BN268" s="10">
        <f>VLOOKUP($A268,'10.Sep'!$Y$8:$AA$1048576,3,0)</f>
        <v>1E-4</v>
      </c>
      <c r="BO268" s="10">
        <f>VLOOKUP($A268,'11.Sep'!$Y$8:$AA$1048576,3,0)</f>
        <v>2.0000000000000001E-4</v>
      </c>
      <c r="BP268" s="8">
        <f>VLOOKUP($A268,'12.Sep'!$Y$8:$AA$1048576,3,0)</f>
        <v>1E-4</v>
      </c>
      <c r="BQ268" s="8">
        <f>VLOOKUP($A268,'13.Sep'!$Y$8:$AA$1048576,3,0)</f>
        <v>1E-4</v>
      </c>
      <c r="BR268" s="8">
        <f>VLOOKUP($A268,'14.Sep'!$Y$8:$AA$1048576,3,0)</f>
        <v>1E-4</v>
      </c>
      <c r="BS268" s="8">
        <f>VLOOKUP($A268,'15.Sep'!$Y$8:$AA$1048576,3,0)</f>
        <v>2.0000000000000001E-4</v>
      </c>
      <c r="BT268" s="8">
        <f>VLOOKUP($A268,'16.Sep'!$Y$8:$AA$1048576,3,0)</f>
        <v>1E-4</v>
      </c>
      <c r="BU268" s="8">
        <f>VLOOKUP($A268,'17.Sep'!$Y$8:$AA$1048576,3,0)</f>
        <v>1E-4</v>
      </c>
      <c r="BV268" s="8">
        <f>VLOOKUP($A268,'18.Sep'!$Y$8:$AA$1048576,3,0)</f>
        <v>1E-4</v>
      </c>
      <c r="BW268" s="8">
        <f>VLOOKUP($A268,'19.Sep'!$Y$8:$AA$1048576,3,0)</f>
        <v>1E-4</v>
      </c>
      <c r="BX268" s="8">
        <f>VLOOKUP($A268,'20.Sep'!$Y$8:$AA$1048576,3,0)</f>
        <v>1E-4</v>
      </c>
      <c r="BY268" s="8">
        <f>VLOOKUP($A268,'21.Sep'!$Y$8:$AA$1048576,3,0)</f>
        <v>1E-4</v>
      </c>
      <c r="BZ268" s="8">
        <f>VLOOKUP($A268,'22.Sep'!$Y$8:$AA$1048576,3,0)</f>
        <v>1E-4</v>
      </c>
      <c r="CA268" s="8">
        <f>VLOOKUP($A268,'23.Sep'!$Y$8:$AA$1048576,3,0)</f>
        <v>2.0000000000000001E-4</v>
      </c>
      <c r="CB268" s="8">
        <f>VLOOKUP($A268,'24.Sep'!$Y$8:$AA$1048576,3,0)</f>
        <v>2.0000000000000001E-4</v>
      </c>
      <c r="CC268" s="8">
        <f>VLOOKUP($A268,'25.Sep'!$Y$8:$AA$1048576,3,0)</f>
        <v>1.5627441787779341E-4</v>
      </c>
    </row>
    <row r="269" spans="1:81" outlineLevel="1">
      <c r="A269" s="7" t="s">
        <v>41</v>
      </c>
      <c r="B269" s="8">
        <v>2.1666666666666668E-4</v>
      </c>
      <c r="C269" s="8">
        <v>2.5714285714285715E-4</v>
      </c>
      <c r="D269" s="8">
        <v>2.9999999999999997E-4</v>
      </c>
      <c r="E269" s="8">
        <v>4.8571428571428566E-4</v>
      </c>
      <c r="F269" s="8">
        <v>5.5714285714285718E-4</v>
      </c>
      <c r="G269" s="8">
        <v>4.999999999999999E-4</v>
      </c>
      <c r="H269" s="8">
        <f t="shared" si="56"/>
        <v>4.7142857142857143E-4</v>
      </c>
      <c r="I269" s="8">
        <f t="shared" si="57"/>
        <v>5.5714285714285718E-4</v>
      </c>
      <c r="J269" s="8">
        <f t="shared" si="58"/>
        <v>5.2857142857142859E-4</v>
      </c>
      <c r="K269" s="8">
        <f t="shared" si="59"/>
        <v>4.2559065820420999E-4</v>
      </c>
      <c r="L269" s="9"/>
      <c r="M269" s="10">
        <v>4.0000000000000002E-4</v>
      </c>
      <c r="N269" s="10">
        <v>1E-4</v>
      </c>
      <c r="O269" s="10">
        <v>1E-4</v>
      </c>
      <c r="P269" s="10">
        <v>4.0000000000000002E-4</v>
      </c>
      <c r="Q269" s="10">
        <v>2.0000000000000001E-4</v>
      </c>
      <c r="R269" s="10">
        <v>1E-4</v>
      </c>
      <c r="S269" s="10">
        <v>2.9999999999999997E-4</v>
      </c>
      <c r="T269" s="10">
        <v>0</v>
      </c>
      <c r="U269" s="10">
        <v>5.0000000000000001E-4</v>
      </c>
      <c r="V269" s="10">
        <v>2.0000000000000001E-4</v>
      </c>
      <c r="W269" s="10">
        <v>2.0000000000000001E-4</v>
      </c>
      <c r="X269" s="10">
        <v>2.0000000000000001E-4</v>
      </c>
      <c r="Y269" s="10">
        <v>4.0000000000000002E-4</v>
      </c>
      <c r="Z269" s="10">
        <v>2.0000000000000001E-4</v>
      </c>
      <c r="AA269" s="10">
        <v>2.9999999999999997E-4</v>
      </c>
      <c r="AB269" s="10">
        <v>2.0000000000000001E-4</v>
      </c>
      <c r="AC269" s="10">
        <v>4.0000000000000002E-4</v>
      </c>
      <c r="AD269" s="10">
        <v>4.0000000000000002E-4</v>
      </c>
      <c r="AE269" s="10">
        <v>2.9999999999999997E-4</v>
      </c>
      <c r="AF269" s="10">
        <v>2.9999999999999997E-4</v>
      </c>
      <c r="AG269" s="10">
        <v>4.0000000000000002E-4</v>
      </c>
      <c r="AH269" s="10">
        <v>5.0000000000000001E-4</v>
      </c>
      <c r="AI269" s="10">
        <v>5.0000000000000001E-4</v>
      </c>
      <c r="AJ269" s="10">
        <v>4.0000000000000002E-4</v>
      </c>
      <c r="AK269" s="10">
        <v>4.0000000000000002E-4</v>
      </c>
      <c r="AL269" s="10">
        <v>5.9999999999999995E-4</v>
      </c>
      <c r="AM269" s="8">
        <v>5.9999999999999995E-4</v>
      </c>
      <c r="AN269" s="8">
        <v>5.9999999999999995E-4</v>
      </c>
      <c r="AO269" s="8">
        <v>8.0000000000000004E-4</v>
      </c>
      <c r="AP269" s="8">
        <v>5.9999999999999995E-4</v>
      </c>
      <c r="AQ269" s="8">
        <v>5.9999999999999995E-4</v>
      </c>
      <c r="AR269" s="8">
        <v>5.0000000000000001E-4</v>
      </c>
      <c r="AS269" s="8">
        <v>4.0000000000000002E-4</v>
      </c>
      <c r="AT269" s="8">
        <v>4.0000000000000002E-4</v>
      </c>
      <c r="AU269" s="8">
        <v>5.0000000000000001E-4</v>
      </c>
      <c r="AV269" s="8">
        <v>4.0000000000000002E-4</v>
      </c>
      <c r="AW269" s="8">
        <v>4.0000000000000002E-4</v>
      </c>
      <c r="AX269" s="8">
        <v>5.0000000000000001E-4</v>
      </c>
      <c r="AY269" s="8">
        <v>5.9999999999999995E-4</v>
      </c>
      <c r="AZ269" s="8">
        <v>5.9999999999999995E-4</v>
      </c>
      <c r="BA269" s="8">
        <v>5.0000000000000001E-4</v>
      </c>
      <c r="BB269" s="8">
        <v>4.0000000000000002E-4</v>
      </c>
      <c r="BC269" s="8">
        <v>4.0000000000000002E-4</v>
      </c>
      <c r="BD269" s="8">
        <v>5.9999999999999995E-4</v>
      </c>
      <c r="BE269" s="8">
        <f>VLOOKUP($A269,'1.Sep'!$Y$8:$AA$1048576,3,0)</f>
        <v>5.0000000000000001E-4</v>
      </c>
      <c r="BF269" s="8">
        <f>VLOOKUP($A269,'2.Sep'!$Y$8:$AA$1048576,3,0)</f>
        <v>4.0000000000000002E-4</v>
      </c>
      <c r="BG269" s="8">
        <f>VLOOKUP($A269,'3.Sep'!$Y$8:$AA$1048576,3,0)</f>
        <v>5.0000000000000001E-4</v>
      </c>
      <c r="BH269" s="10">
        <f>VLOOKUP($A269,'4.Sep'!$Y$8:$AA$1048576,3,0)</f>
        <v>5.0000000000000001E-4</v>
      </c>
      <c r="BI269" s="10">
        <f>VLOOKUP($A269,'5.Sep'!$Y$8:$AA$1048576,3,0)</f>
        <v>5.0000000000000001E-4</v>
      </c>
      <c r="BJ269" s="10">
        <f>VLOOKUP($A269,'6.Sep'!$Y$8:$AA$1048576,3,0)</f>
        <v>5.0000000000000001E-4</v>
      </c>
      <c r="BK269" s="10">
        <f>VLOOKUP($A269,'7.Sep'!$Y$8:$AA$1048576,3,0)</f>
        <v>4.0000000000000002E-4</v>
      </c>
      <c r="BL269" s="10">
        <f>VLOOKUP($A269,'8.Sep'!$Y$8:$AA$1048576,3,0)</f>
        <v>5.0000000000000001E-4</v>
      </c>
      <c r="BM269" s="10">
        <f>VLOOKUP($A269,'9.Sep'!$Y$8:$AA$1048576,3,0)</f>
        <v>5.0000000000000001E-4</v>
      </c>
      <c r="BN269" s="10">
        <f>VLOOKUP($A269,'10.Sep'!$Y$8:$AA$1048576,3,0)</f>
        <v>8.0000000000000004E-4</v>
      </c>
      <c r="BO269" s="10">
        <f>VLOOKUP($A269,'11.Sep'!$Y$8:$AA$1048576,3,0)</f>
        <v>6.9999999999999999E-4</v>
      </c>
      <c r="BP269" s="8">
        <f>VLOOKUP($A269,'12.Sep'!$Y$8:$AA$1048576,3,0)</f>
        <v>8.0000000000000004E-4</v>
      </c>
      <c r="BQ269" s="8">
        <f>VLOOKUP($A269,'13.Sep'!$Y$8:$AA$1048576,3,0)</f>
        <v>5.9999999999999995E-4</v>
      </c>
      <c r="BR269" s="8">
        <f>VLOOKUP($A269,'14.Sep'!$Y$8:$AA$1048576,3,0)</f>
        <v>5.9999999999999995E-4</v>
      </c>
      <c r="BS269" s="8">
        <f>VLOOKUP($A269,'15.Sep'!$Y$8:$AA$1048576,3,0)</f>
        <v>5.9999999999999995E-4</v>
      </c>
      <c r="BT269" s="8">
        <f>VLOOKUP($A269,'16.Sep'!$Y$8:$AA$1048576,3,0)</f>
        <v>4.0000000000000002E-4</v>
      </c>
      <c r="BU269" s="8">
        <f>VLOOKUP($A269,'17.Sep'!$Y$8:$AA$1048576,3,0)</f>
        <v>4.0000000000000002E-4</v>
      </c>
      <c r="BV269" s="8">
        <f>VLOOKUP($A269,'18.Sep'!$Y$8:$AA$1048576,3,0)</f>
        <v>2.9999999999999997E-4</v>
      </c>
      <c r="BW269" s="8">
        <f>VLOOKUP($A269,'19.Sep'!$Y$8:$AA$1048576,3,0)</f>
        <v>4.0000000000000002E-4</v>
      </c>
      <c r="BX269" s="8">
        <f>VLOOKUP($A269,'20.Sep'!$Y$8:$AA$1048576,3,0)</f>
        <v>2.9999999999999997E-4</v>
      </c>
      <c r="BY269" s="8">
        <f>VLOOKUP($A269,'21.Sep'!$Y$8:$AA$1048576,3,0)</f>
        <v>4.0000000000000002E-4</v>
      </c>
      <c r="BZ269" s="8">
        <f>VLOOKUP($A269,'22.Sep'!$Y$8:$AA$1048576,3,0)</f>
        <v>4.0000000000000002E-4</v>
      </c>
      <c r="CA269" s="8">
        <f>VLOOKUP($A269,'23.Sep'!$Y$8:$AA$1048576,3,0)</f>
        <v>4.0000000000000002E-4</v>
      </c>
      <c r="CB269" s="8">
        <f>VLOOKUP($A269,'24.Sep'!$Y$8:$AA$1048576,3,0)</f>
        <v>5.0000000000000001E-4</v>
      </c>
      <c r="CC269" s="8">
        <f>VLOOKUP($A269,'25.Sep'!$Y$8:$AA$1048576,3,0)</f>
        <v>5.7913460742946971E-4</v>
      </c>
    </row>
    <row r="270" spans="1:81" outlineLevel="1">
      <c r="A270" s="7" t="s">
        <v>42</v>
      </c>
      <c r="B270" s="8">
        <v>0</v>
      </c>
      <c r="C270" s="8">
        <v>1.4285714285714287E-5</v>
      </c>
      <c r="D270" s="8">
        <v>0</v>
      </c>
      <c r="E270" s="8">
        <v>0</v>
      </c>
      <c r="F270" s="8">
        <v>0</v>
      </c>
      <c r="G270" s="8">
        <v>0</v>
      </c>
      <c r="H270" s="8">
        <f t="shared" si="56"/>
        <v>0</v>
      </c>
      <c r="I270" s="8">
        <f t="shared" si="57"/>
        <v>0</v>
      </c>
      <c r="J270" s="8">
        <f t="shared" si="58"/>
        <v>0</v>
      </c>
      <c r="K270" s="8">
        <f t="shared" si="59"/>
        <v>7.8793824140063911E-6</v>
      </c>
      <c r="L270" s="9"/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1E-4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8">
        <v>0</v>
      </c>
      <c r="AN270" s="8">
        <v>0</v>
      </c>
      <c r="AO270" s="8">
        <v>0</v>
      </c>
      <c r="AP270" s="10">
        <v>0</v>
      </c>
      <c r="AQ270" s="8">
        <v>0</v>
      </c>
      <c r="AR270" s="10">
        <v>0</v>
      </c>
      <c r="AS270" s="8">
        <v>0</v>
      </c>
      <c r="AT270" s="10">
        <v>0</v>
      </c>
      <c r="AU270" s="8">
        <v>0</v>
      </c>
      <c r="AV270" s="10">
        <v>0</v>
      </c>
      <c r="AW270" s="10">
        <v>0</v>
      </c>
      <c r="AX270" s="10">
        <v>0</v>
      </c>
      <c r="AY270" s="10">
        <v>0</v>
      </c>
      <c r="AZ270" s="8">
        <v>0</v>
      </c>
      <c r="BA270" s="8">
        <v>0</v>
      </c>
      <c r="BB270" s="8">
        <v>0</v>
      </c>
      <c r="BC270" s="10">
        <v>0</v>
      </c>
      <c r="BD270" s="8">
        <v>0</v>
      </c>
      <c r="BE270" s="8">
        <f>VLOOKUP($A270,'1.Sep'!$Y$8:$AA$1048576,3,0)</f>
        <v>0</v>
      </c>
      <c r="BF270" s="8">
        <v>0</v>
      </c>
      <c r="BG270" s="8">
        <f>VLOOKUP($A270,'3.Sep'!$Y$8:$AA$1048576,3,0)</f>
        <v>0</v>
      </c>
      <c r="BH270" s="10">
        <f>VLOOKUP($A270,'4.Sep'!$Y$8:$AA$1048576,3,0)</f>
        <v>0</v>
      </c>
      <c r="BI270" s="10">
        <v>0</v>
      </c>
      <c r="BJ270" s="10">
        <f>VLOOKUP($A270,'6.Sep'!$Y$8:$AA$1048576,3,0)</f>
        <v>0</v>
      </c>
      <c r="BK270" s="10">
        <f>VLOOKUP($A270,'7.Sep'!$Y$8:$AA$1048576,3,0)</f>
        <v>0</v>
      </c>
      <c r="BL270" s="10">
        <f>VLOOKUP($A270,'8.Sep'!$Y$8:$AA$1048576,3,0)</f>
        <v>0</v>
      </c>
      <c r="BM270" s="10">
        <f>VLOOKUP($A270,'9.Sep'!$Y$8:$AA$1048576,3,0)</f>
        <v>0</v>
      </c>
      <c r="BN270" s="10">
        <f>VLOOKUP($A270,'10.Sep'!$Y$8:$AA$1048576,3,0)</f>
        <v>0</v>
      </c>
      <c r="BO270" s="10">
        <f>VLOOKUP($A270,'11.Sep'!$Y$8:$AA$1048576,3,0)</f>
        <v>0</v>
      </c>
      <c r="BP270" s="8">
        <f>VLOOKUP($A270,'12.Sep'!$Y$8:$AA$1048576,3,0)</f>
        <v>0</v>
      </c>
      <c r="BQ270" s="8">
        <v>0</v>
      </c>
      <c r="BR270" s="8">
        <v>0</v>
      </c>
      <c r="BS270" s="8">
        <f>VLOOKUP($A270,'15.Sep'!$Y$8:$AA$1048576,3,0)</f>
        <v>0</v>
      </c>
      <c r="BT270" s="8">
        <f>VLOOKUP($A270,'16.Sep'!$Y$8:$AA$1048576,3,0)</f>
        <v>0</v>
      </c>
      <c r="BU270" s="8">
        <v>0</v>
      </c>
      <c r="BV270" s="8">
        <v>0</v>
      </c>
      <c r="BW270" s="8">
        <v>0</v>
      </c>
      <c r="BX270" s="8">
        <f>VLOOKUP($A270,'20.Sep'!$Y$8:$AA$1048576,3,0)</f>
        <v>0</v>
      </c>
      <c r="BY270" s="8">
        <f>VLOOKUP($A270,'21.Sep'!$Y$8:$AA$1048576,3,0)</f>
        <v>0</v>
      </c>
      <c r="BZ270" s="8">
        <f>VLOOKUP($A270,'22.Sep'!$Y$8:$AA$1048576,3,0)</f>
        <v>0</v>
      </c>
      <c r="CA270" s="8">
        <f>VLOOKUP($A270,'23.Sep'!$Y$8:$AA$1048576,3,0)</f>
        <v>0</v>
      </c>
      <c r="CB270" s="8">
        <v>0</v>
      </c>
      <c r="CC270" s="8">
        <f>VLOOKUP($A270,'25.Sep'!$Y$8:$AA$1048576,3,0)</f>
        <v>5.5155676898044733E-5</v>
      </c>
    </row>
    <row r="271" spans="1:81" outlineLevel="1">
      <c r="A271" s="7" t="s">
        <v>43</v>
      </c>
      <c r="B271" s="8">
        <v>0</v>
      </c>
      <c r="C271" s="8">
        <v>1.4285714285714287E-5</v>
      </c>
      <c r="D271" s="8">
        <v>0</v>
      </c>
      <c r="E271" s="8">
        <v>0</v>
      </c>
      <c r="F271" s="8">
        <v>0</v>
      </c>
      <c r="G271" s="8">
        <v>0</v>
      </c>
      <c r="H271" s="8">
        <f t="shared" si="56"/>
        <v>0</v>
      </c>
      <c r="I271" s="8">
        <f t="shared" si="57"/>
        <v>0</v>
      </c>
      <c r="J271" s="8">
        <f t="shared" si="58"/>
        <v>0</v>
      </c>
      <c r="K271" s="8">
        <f t="shared" si="59"/>
        <v>0</v>
      </c>
      <c r="L271" s="9"/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1E-4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8">
        <v>0</v>
      </c>
      <c r="AN271" s="8">
        <v>0</v>
      </c>
      <c r="AO271" s="10">
        <v>0</v>
      </c>
      <c r="AP271" s="10">
        <v>0</v>
      </c>
      <c r="AQ271" s="10">
        <v>0</v>
      </c>
      <c r="AR271" s="10">
        <v>0</v>
      </c>
      <c r="AS271" s="8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8">
        <v>0</v>
      </c>
      <c r="BB271" s="8">
        <v>0</v>
      </c>
      <c r="BC271" s="10">
        <v>0</v>
      </c>
      <c r="BD271" s="8">
        <v>0</v>
      </c>
      <c r="BE271" s="8">
        <f>VLOOKUP($A271,'1.Sep'!$Y$8:$AA$1048576,3,0)</f>
        <v>0</v>
      </c>
      <c r="BF271" s="8">
        <v>0</v>
      </c>
      <c r="BG271" s="8">
        <v>0</v>
      </c>
      <c r="BH271" s="10">
        <v>0</v>
      </c>
      <c r="BI271" s="10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10">
        <v>0</v>
      </c>
      <c r="BP271" s="8">
        <v>0</v>
      </c>
      <c r="BQ271" s="8">
        <v>0</v>
      </c>
      <c r="BR271" s="8">
        <f>VLOOKUP($A271,'14.Sep'!$Y$8:$AA$1048576,3,0)</f>
        <v>0</v>
      </c>
      <c r="BS271" s="8">
        <f>VLOOKUP($A271,'15.Sep'!$Y$8:$AA$1048576,3,0)</f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10">
        <v>0</v>
      </c>
      <c r="CA271" s="8">
        <f>VLOOKUP($A271,'23.Sep'!$Y$8:$AA$1048576,3,0)</f>
        <v>0</v>
      </c>
      <c r="CB271" s="8">
        <v>0</v>
      </c>
      <c r="CC271" s="8">
        <v>0</v>
      </c>
    </row>
    <row r="272" spans="1:81" outlineLevel="1">
      <c r="A272" s="7" t="s">
        <v>44</v>
      </c>
      <c r="B272" s="8">
        <v>0</v>
      </c>
      <c r="C272" s="8">
        <v>0</v>
      </c>
      <c r="D272" s="8">
        <v>1.4285714285714287E-5</v>
      </c>
      <c r="E272" s="8">
        <v>0</v>
      </c>
      <c r="F272" s="8">
        <v>0</v>
      </c>
      <c r="G272" s="8">
        <v>0</v>
      </c>
      <c r="H272" s="8">
        <f t="shared" si="56"/>
        <v>5.7142857142857148E-5</v>
      </c>
      <c r="I272" s="8">
        <f t="shared" si="57"/>
        <v>0</v>
      </c>
      <c r="J272" s="8">
        <f t="shared" si="58"/>
        <v>0</v>
      </c>
      <c r="K272" s="8">
        <f t="shared" si="59"/>
        <v>0</v>
      </c>
      <c r="L272" s="9"/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1E-4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8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8">
        <v>0</v>
      </c>
      <c r="BB272" s="8">
        <v>0</v>
      </c>
      <c r="BC272" s="10">
        <v>0</v>
      </c>
      <c r="BD272" s="8">
        <v>0</v>
      </c>
      <c r="BE272" s="8">
        <v>0</v>
      </c>
      <c r="BF272" s="8">
        <v>0</v>
      </c>
      <c r="BG272" s="8">
        <f>VLOOKUP($A272,'3.Sep'!$Y$8:$AA$1048576,3,0)</f>
        <v>4.0000000000000002E-4</v>
      </c>
      <c r="BH272" s="10">
        <v>0</v>
      </c>
      <c r="BI272" s="10">
        <f>VLOOKUP($A272,'5.Sep'!$Y$8:$AA$1048576,3,0)</f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10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f>VLOOKUP($A272,'20.Sep'!$Y$8:$AA$1048576,3,0)</f>
        <v>0</v>
      </c>
      <c r="BY272" s="8">
        <v>0</v>
      </c>
      <c r="BZ272" s="10">
        <v>0</v>
      </c>
      <c r="CA272" s="8">
        <f>VLOOKUP($A272,'23.Sep'!$Y$8:$AA$1048576,3,0)</f>
        <v>0</v>
      </c>
      <c r="CB272" s="8">
        <v>0</v>
      </c>
      <c r="CC272" s="8">
        <v>0</v>
      </c>
    </row>
    <row r="273" spans="1:81" outlineLevel="1">
      <c r="A273" s="7" t="s">
        <v>45</v>
      </c>
      <c r="B273" s="8">
        <v>6.666666666666667E-5</v>
      </c>
      <c r="C273" s="8">
        <v>1.4285714285714287E-5</v>
      </c>
      <c r="D273" s="8">
        <v>0</v>
      </c>
      <c r="E273" s="8">
        <v>4.2857142857142863E-5</v>
      </c>
      <c r="F273" s="8">
        <v>2.8571428571428574E-5</v>
      </c>
      <c r="G273" s="8">
        <v>2.8571428571428574E-5</v>
      </c>
      <c r="H273" s="8">
        <f t="shared" si="56"/>
        <v>1.4285714285714287E-5</v>
      </c>
      <c r="I273" s="8">
        <f t="shared" si="57"/>
        <v>1.4285714285714287E-5</v>
      </c>
      <c r="J273" s="8">
        <f t="shared" si="58"/>
        <v>5.7142857142857148E-5</v>
      </c>
      <c r="K273" s="8">
        <f t="shared" si="59"/>
        <v>1.822540549271748E-5</v>
      </c>
      <c r="L273" s="9"/>
      <c r="M273" s="10">
        <v>0</v>
      </c>
      <c r="N273" s="10">
        <v>0</v>
      </c>
      <c r="O273" s="10">
        <v>1E-4</v>
      </c>
      <c r="P273" s="10">
        <v>1E-4</v>
      </c>
      <c r="Q273" s="10">
        <v>0</v>
      </c>
      <c r="R273" s="10">
        <v>2.0000000000000001E-4</v>
      </c>
      <c r="S273" s="10">
        <v>0</v>
      </c>
      <c r="T273" s="10">
        <v>0</v>
      </c>
      <c r="U273" s="10">
        <v>1E-4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1E-4</v>
      </c>
      <c r="AJ273" s="10">
        <v>0</v>
      </c>
      <c r="AK273" s="10">
        <v>0</v>
      </c>
      <c r="AL273" s="10">
        <v>1E-4</v>
      </c>
      <c r="AM273" s="8">
        <v>1E-4</v>
      </c>
      <c r="AN273" s="8">
        <v>0</v>
      </c>
      <c r="AO273" s="8">
        <v>1E-4</v>
      </c>
      <c r="AP273" s="10">
        <v>0</v>
      </c>
      <c r="AQ273" s="8">
        <v>0</v>
      </c>
      <c r="AR273" s="8">
        <v>1E-4</v>
      </c>
      <c r="AS273" s="8">
        <v>0</v>
      </c>
      <c r="AT273" s="10">
        <v>0</v>
      </c>
      <c r="AU273" s="8">
        <v>1E-4</v>
      </c>
      <c r="AV273" s="8">
        <v>0</v>
      </c>
      <c r="AW273" s="8">
        <v>0</v>
      </c>
      <c r="AX273" s="8">
        <v>1E-4</v>
      </c>
      <c r="AY273" s="10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f>VLOOKUP($A273,'1.Sep'!$Y$8:$AA$1048576,3,0)</f>
        <v>0</v>
      </c>
      <c r="BF273" s="8">
        <f>VLOOKUP($A273,'2.Sep'!$Y$8:$AA$1048576,3,0)</f>
        <v>0</v>
      </c>
      <c r="BG273" s="8">
        <v>0</v>
      </c>
      <c r="BH273" s="10">
        <f>VLOOKUP($A273,'4.Sep'!$Y$8:$AA$1048576,3,0)</f>
        <v>1E-4</v>
      </c>
      <c r="BI273" s="10">
        <f>VLOOKUP($A273,'5.Sep'!$Y$8:$AA$1048576,3,0)</f>
        <v>1E-4</v>
      </c>
      <c r="BJ273" s="10">
        <f>VLOOKUP($A273,'6.Sep'!$Y$8:$AA$1048576,3,0)</f>
        <v>0</v>
      </c>
      <c r="BK273" s="10">
        <f>VLOOKUP($A273,'7.Sep'!$Y$8:$AA$1048576,3,0)</f>
        <v>0</v>
      </c>
      <c r="BL273" s="10">
        <f>VLOOKUP($A273,'8.Sep'!$Y$8:$AA$1048576,3,0)</f>
        <v>0</v>
      </c>
      <c r="BM273" s="8">
        <v>0</v>
      </c>
      <c r="BN273" s="10">
        <f>VLOOKUP($A273,'10.Sep'!$Y$8:$AA$1048576,3,0)</f>
        <v>0</v>
      </c>
      <c r="BO273" s="10">
        <v>0</v>
      </c>
      <c r="BP273" s="8">
        <f>VLOOKUP($A273,'12.Sep'!$Y$8:$AA$1048576,3,0)</f>
        <v>1E-4</v>
      </c>
      <c r="BQ273" s="8">
        <f>VLOOKUP($A273,'13.Sep'!$Y$8:$AA$1048576,3,0)</f>
        <v>2.0000000000000001E-4</v>
      </c>
      <c r="BR273" s="8">
        <f>VLOOKUP($A273,'14.Sep'!$Y$8:$AA$1048576,3,0)</f>
        <v>0</v>
      </c>
      <c r="BS273" s="8">
        <f>VLOOKUP($A273,'15.Sep'!$Y$8:$AA$1048576,3,0)</f>
        <v>0</v>
      </c>
      <c r="BT273" s="8">
        <f>VLOOKUP($A273,'16.Sep'!$Y$8:$AA$1048576,3,0)</f>
        <v>0</v>
      </c>
      <c r="BU273" s="8">
        <f>VLOOKUP($A273,'17.Sep'!$Y$8:$AA$1048576,3,0)</f>
        <v>0</v>
      </c>
      <c r="BV273" s="8">
        <f>VLOOKUP($A273,'18.Sep'!$Y$8:$AA$1048576,3,0)</f>
        <v>1E-4</v>
      </c>
      <c r="BW273" s="8">
        <f>VLOOKUP($A273,'19.Sep'!$Y$8:$AA$1048576,3,0)</f>
        <v>0</v>
      </c>
      <c r="BX273" s="8">
        <f>VLOOKUP($A273,'20.Sep'!$Y$8:$AA$1048576,3,0)</f>
        <v>0</v>
      </c>
      <c r="BY273" s="8">
        <f>VLOOKUP($A273,'21.Sep'!$Y$8:$AA$1048576,3,0)</f>
        <v>0</v>
      </c>
      <c r="BZ273" s="8">
        <f>VLOOKUP($A273,'22.Sep'!$Y$8:$AA$1048576,3,0)</f>
        <v>1E-4</v>
      </c>
      <c r="CA273" s="8">
        <f>VLOOKUP($A273,'23.Sep'!$Y$8:$AA$1048576,3,0)</f>
        <v>0</v>
      </c>
      <c r="CB273" s="8">
        <f>VLOOKUP($A273,'24.Sep'!$Y$8:$AA$1048576,3,0)</f>
        <v>0</v>
      </c>
      <c r="CC273" s="8">
        <f>VLOOKUP($A273,'25.Sep'!$Y$8:$AA$1048576,3,0)</f>
        <v>2.7577838449022366E-5</v>
      </c>
    </row>
    <row r="274" spans="1:81" outlineLevel="1">
      <c r="A274" s="7" t="s">
        <v>46</v>
      </c>
      <c r="B274" s="8">
        <v>0</v>
      </c>
      <c r="C274" s="8">
        <v>0</v>
      </c>
      <c r="D274" s="8">
        <v>5.7142857142857148E-5</v>
      </c>
      <c r="E274" s="8">
        <v>7.1428571428571434E-5</v>
      </c>
      <c r="F274" s="8">
        <v>1.4285714285714287E-5</v>
      </c>
      <c r="G274" s="8">
        <v>2.8571428571428574E-5</v>
      </c>
      <c r="H274" s="8">
        <f t="shared" si="56"/>
        <v>0</v>
      </c>
      <c r="I274" s="8">
        <f t="shared" si="57"/>
        <v>0</v>
      </c>
      <c r="J274" s="8">
        <f t="shared" si="58"/>
        <v>7.1428571428571434E-5</v>
      </c>
      <c r="K274" s="8" t="e">
        <f t="shared" si="59"/>
        <v>#N/A</v>
      </c>
      <c r="L274" s="9"/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4.0000000000000002E-4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2.0000000000000001E-4</v>
      </c>
      <c r="AL274" s="10">
        <v>2.9999999999999997E-4</v>
      </c>
      <c r="AM274" s="8">
        <v>0</v>
      </c>
      <c r="AN274" s="10">
        <v>0</v>
      </c>
      <c r="AO274" s="10">
        <v>0</v>
      </c>
      <c r="AP274" s="10">
        <v>0</v>
      </c>
      <c r="AQ274" s="8">
        <v>1E-4</v>
      </c>
      <c r="AR274" s="10">
        <v>0</v>
      </c>
      <c r="AS274" s="10">
        <v>0</v>
      </c>
      <c r="AT274" s="10">
        <v>0</v>
      </c>
      <c r="AU274" s="10">
        <v>0</v>
      </c>
      <c r="AV274" s="8">
        <v>2.0000000000000001E-4</v>
      </c>
      <c r="AW274" s="10">
        <v>0</v>
      </c>
      <c r="AX274" s="10">
        <v>0</v>
      </c>
      <c r="AY274" s="10">
        <v>0</v>
      </c>
      <c r="AZ274" s="10">
        <v>0</v>
      </c>
      <c r="BA274" s="8">
        <v>0</v>
      </c>
      <c r="BB274" s="8">
        <v>0</v>
      </c>
      <c r="BC274" s="10">
        <v>0</v>
      </c>
      <c r="BD274" s="8">
        <v>0</v>
      </c>
      <c r="BE274" s="8">
        <v>0</v>
      </c>
      <c r="BF274" s="8">
        <v>0</v>
      </c>
      <c r="BG274" s="8">
        <v>0</v>
      </c>
      <c r="BH274" s="10">
        <v>0</v>
      </c>
      <c r="BI274" s="10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10">
        <v>0</v>
      </c>
      <c r="BP274" s="8">
        <v>0</v>
      </c>
      <c r="BQ274" s="8">
        <f>VLOOKUP($A274,'13.Sep'!$Y$8:$AA$1048576,3,0)</f>
        <v>2.0000000000000001E-4</v>
      </c>
      <c r="BR274" s="8">
        <v>0</v>
      </c>
      <c r="BS274" s="8">
        <v>0</v>
      </c>
      <c r="BT274" s="8">
        <f>VLOOKUP($A274,'16.Sep'!$Y$8:$AA$1048576,3,0)</f>
        <v>2.0000000000000001E-4</v>
      </c>
      <c r="BU274" s="8">
        <f>VLOOKUP($A274,'17.Sep'!$Y$8:$AA$1048576,3,0)</f>
        <v>1E-4</v>
      </c>
      <c r="BV274" s="8">
        <v>0</v>
      </c>
      <c r="BW274" s="8">
        <v>0</v>
      </c>
      <c r="BX274" s="8">
        <v>0</v>
      </c>
      <c r="BY274" s="8">
        <v>0</v>
      </c>
      <c r="BZ274" s="8">
        <f>VLOOKUP($A274,'22.Sep'!$Y$8:$AA$1048576,3,0)</f>
        <v>0</v>
      </c>
      <c r="CA274" s="8">
        <v>0</v>
      </c>
      <c r="CB274" s="8">
        <f>VLOOKUP($A274,'24.Sep'!$Y$8:$AA$1048576,3,0)</f>
        <v>0</v>
      </c>
      <c r="CC274" s="8" t="e">
        <f>VLOOKUP($A274,'25.Sep'!$Y$8:$AA$1048576,3,0)</f>
        <v>#N/A</v>
      </c>
    </row>
    <row r="275" spans="1:81" outlineLevel="1">
      <c r="A275" s="7" t="s">
        <v>47</v>
      </c>
      <c r="B275" s="8">
        <v>1.6666666666666667E-5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f t="shared" si="56"/>
        <v>0</v>
      </c>
      <c r="I275" s="8">
        <f t="shared" si="57"/>
        <v>0</v>
      </c>
      <c r="J275" s="8">
        <f t="shared" si="58"/>
        <v>0</v>
      </c>
      <c r="K275" s="8">
        <f t="shared" si="59"/>
        <v>0</v>
      </c>
      <c r="L275" s="9"/>
      <c r="M275" s="10">
        <v>0</v>
      </c>
      <c r="N275" s="10">
        <v>0</v>
      </c>
      <c r="O275" s="10">
        <v>1E-4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8">
        <v>0</v>
      </c>
      <c r="AN275" s="8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8">
        <v>0</v>
      </c>
      <c r="AV275" s="8">
        <v>0</v>
      </c>
      <c r="AW275" s="10">
        <v>0</v>
      </c>
      <c r="AX275" s="10">
        <v>0</v>
      </c>
      <c r="AY275" s="10">
        <v>0</v>
      </c>
      <c r="AZ275" s="10">
        <v>0</v>
      </c>
      <c r="BA275" s="8">
        <v>0</v>
      </c>
      <c r="BB275" s="8">
        <v>0</v>
      </c>
      <c r="BC275" s="10">
        <v>0</v>
      </c>
      <c r="BD275" s="8">
        <v>0</v>
      </c>
      <c r="BE275" s="8">
        <f>VLOOKUP($A275,'1.Sep'!$Y$8:$AA$1048576,3,0)</f>
        <v>0</v>
      </c>
      <c r="BF275" s="8">
        <v>0</v>
      </c>
      <c r="BG275" s="8">
        <v>0</v>
      </c>
      <c r="BH275" s="10">
        <v>0</v>
      </c>
      <c r="BI275" s="10">
        <v>0</v>
      </c>
      <c r="BJ275" s="8">
        <v>0</v>
      </c>
      <c r="BK275" s="8">
        <v>0</v>
      </c>
      <c r="BL275" s="10">
        <f>VLOOKUP($A275,'8.Sep'!$Y$8:$AA$1048576,3,0)</f>
        <v>0</v>
      </c>
      <c r="BM275" s="8">
        <v>0</v>
      </c>
      <c r="BN275" s="8">
        <v>0</v>
      </c>
      <c r="BO275" s="10">
        <v>0</v>
      </c>
      <c r="BP275" s="8">
        <v>0</v>
      </c>
      <c r="BQ275" s="8">
        <v>0</v>
      </c>
      <c r="BR275" s="8">
        <v>0</v>
      </c>
      <c r="BS275" s="8">
        <v>0</v>
      </c>
      <c r="BT275" s="8">
        <v>0</v>
      </c>
      <c r="BU275" s="8">
        <v>0</v>
      </c>
      <c r="BV275" s="8">
        <f>VLOOKUP($A275,'18.Sep'!$Y$8:$AA$1048576,3,0)</f>
        <v>0</v>
      </c>
      <c r="BW275" s="8">
        <f>VLOOKUP($A275,'19.Sep'!$Y$8:$AA$1048576,3,0)</f>
        <v>0</v>
      </c>
      <c r="BX275" s="8">
        <v>0</v>
      </c>
      <c r="BY275" s="8">
        <f>VLOOKUP($A275,'21.Sep'!$Y$8:$AA$1048576,3,0)</f>
        <v>0</v>
      </c>
      <c r="BZ275" s="10">
        <v>0</v>
      </c>
      <c r="CA275" s="8">
        <f>VLOOKUP($A275,'23.Sep'!$Y$8:$AA$1048576,3,0)</f>
        <v>0</v>
      </c>
      <c r="CB275" s="8">
        <f>VLOOKUP($A275,'24.Sep'!$Y$8:$AA$1048576,3,0)</f>
        <v>0</v>
      </c>
      <c r="CC275" s="8">
        <v>0</v>
      </c>
    </row>
    <row r="276" spans="1:81" outlineLevel="1">
      <c r="A276" s="7" t="s">
        <v>48</v>
      </c>
      <c r="B276" s="8">
        <v>1.6666666666666667E-5</v>
      </c>
      <c r="C276" s="8">
        <v>1.4285714285714287E-5</v>
      </c>
      <c r="D276" s="8">
        <v>0</v>
      </c>
      <c r="E276" s="8">
        <v>2.8571428571428574E-5</v>
      </c>
      <c r="F276" s="8">
        <v>0</v>
      </c>
      <c r="G276" s="8">
        <v>0</v>
      </c>
      <c r="H276" s="8">
        <f t="shared" si="56"/>
        <v>0</v>
      </c>
      <c r="I276" s="8">
        <f t="shared" si="57"/>
        <v>0</v>
      </c>
      <c r="J276" s="8">
        <f t="shared" si="58"/>
        <v>0</v>
      </c>
      <c r="K276" s="8">
        <f t="shared" si="59"/>
        <v>0</v>
      </c>
      <c r="L276" s="9"/>
      <c r="M276" s="10">
        <v>0</v>
      </c>
      <c r="N276" s="10">
        <v>0</v>
      </c>
      <c r="O276" s="10">
        <v>0</v>
      </c>
      <c r="P276" s="10">
        <v>1E-4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1E-4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2.0000000000000001E-4</v>
      </c>
      <c r="AM276" s="8">
        <v>0</v>
      </c>
      <c r="AN276" s="8">
        <v>0</v>
      </c>
      <c r="AO276" s="8">
        <v>0</v>
      </c>
      <c r="AP276" s="10">
        <v>0</v>
      </c>
      <c r="AQ276" s="10">
        <v>0</v>
      </c>
      <c r="AR276" s="8">
        <v>0</v>
      </c>
      <c r="AS276" s="8">
        <v>0</v>
      </c>
      <c r="AT276" s="8">
        <v>0</v>
      </c>
      <c r="AU276" s="10">
        <v>0</v>
      </c>
      <c r="AV276" s="8">
        <v>0</v>
      </c>
      <c r="AW276" s="8">
        <v>0</v>
      </c>
      <c r="AX276" s="10">
        <v>0</v>
      </c>
      <c r="AY276" s="10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f>VLOOKUP($A276,'2.Sep'!$Y$8:$AA$1048576,3,0)</f>
        <v>0</v>
      </c>
      <c r="BG276" s="8">
        <f>VLOOKUP($A276,'3.Sep'!$Y$8:$AA$1048576,3,0)</f>
        <v>0</v>
      </c>
      <c r="BH276" s="10">
        <f>VLOOKUP($A276,'4.Sep'!$Y$8:$AA$1048576,3,0)</f>
        <v>0</v>
      </c>
      <c r="BI276" s="10">
        <v>0</v>
      </c>
      <c r="BJ276" s="8">
        <v>0</v>
      </c>
      <c r="BK276" s="10">
        <f>VLOOKUP($A276,'7.Sep'!$Y$8:$AA$1048576,3,0)</f>
        <v>0</v>
      </c>
      <c r="BL276" s="10">
        <f>VLOOKUP($A276,'8.Sep'!$Y$8:$AA$1048576,3,0)</f>
        <v>0</v>
      </c>
      <c r="BM276" s="10">
        <f>VLOOKUP($A276,'9.Sep'!$Y$8:$AA$1048576,3,0)</f>
        <v>0</v>
      </c>
      <c r="BN276" s="8">
        <v>0</v>
      </c>
      <c r="BO276" s="10">
        <f>VLOOKUP($A276,'11.Sep'!$Y$8:$AA$1048576,3,0)</f>
        <v>0</v>
      </c>
      <c r="BP276" s="8">
        <f>VLOOKUP($A276,'12.Sep'!$Y$8:$AA$1048576,3,0)</f>
        <v>0</v>
      </c>
      <c r="BQ276" s="8">
        <f>VLOOKUP($A276,'13.Sep'!$Y$8:$AA$1048576,3,0)</f>
        <v>0</v>
      </c>
      <c r="BR276" s="8">
        <v>0</v>
      </c>
      <c r="BS276" s="8">
        <f>VLOOKUP($A276,'15.Sep'!$Y$8:$AA$1048576,3,0)</f>
        <v>0</v>
      </c>
      <c r="BT276" s="8">
        <f>VLOOKUP($A276,'16.Sep'!$Y$8:$AA$1048576,3,0)</f>
        <v>0</v>
      </c>
      <c r="BU276" s="8">
        <f>VLOOKUP($A276,'17.Sep'!$Y$8:$AA$1048576,3,0)</f>
        <v>0</v>
      </c>
      <c r="BV276" s="8">
        <f>VLOOKUP($A276,'18.Sep'!$Y$8:$AA$1048576,3,0)</f>
        <v>0</v>
      </c>
      <c r="BW276" s="8">
        <f>VLOOKUP($A276,'19.Sep'!$Y$8:$AA$1048576,3,0)</f>
        <v>0</v>
      </c>
      <c r="BX276" s="8">
        <f>VLOOKUP($A276,'20.Sep'!$Y$8:$AA$1048576,3,0)</f>
        <v>0</v>
      </c>
      <c r="BY276" s="8">
        <v>0</v>
      </c>
      <c r="BZ276" s="10">
        <v>0</v>
      </c>
      <c r="CA276" s="8">
        <f>VLOOKUP($A276,'23.Sep'!$Y$8:$AA$1048576,3,0)</f>
        <v>0</v>
      </c>
      <c r="CB276" s="8">
        <f>VLOOKUP($A276,'24.Sep'!$Y$8:$AA$1048576,3,0)</f>
        <v>0</v>
      </c>
      <c r="CC276" s="8">
        <v>0</v>
      </c>
    </row>
    <row r="277" spans="1:81" outlineLevel="1">
      <c r="A277" s="7" t="s">
        <v>49</v>
      </c>
      <c r="B277" s="8">
        <v>0</v>
      </c>
      <c r="C277" s="8">
        <v>0</v>
      </c>
      <c r="D277" s="8">
        <v>1.4285714285714287E-5</v>
      </c>
      <c r="E277" s="8">
        <v>0</v>
      </c>
      <c r="F277" s="8">
        <v>0</v>
      </c>
      <c r="G277" s="8">
        <v>0</v>
      </c>
      <c r="H277" s="8">
        <f t="shared" si="56"/>
        <v>0</v>
      </c>
      <c r="I277" s="8">
        <f t="shared" si="57"/>
        <v>0</v>
      </c>
      <c r="J277" s="8">
        <f t="shared" si="58"/>
        <v>0</v>
      </c>
      <c r="K277" s="8">
        <f t="shared" si="59"/>
        <v>0</v>
      </c>
      <c r="L277" s="9"/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1E-4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8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8">
        <v>0</v>
      </c>
      <c r="BB277" s="8">
        <v>0</v>
      </c>
      <c r="BC277" s="10">
        <v>0</v>
      </c>
      <c r="BD277" s="8">
        <v>0</v>
      </c>
      <c r="BE277" s="8">
        <v>0</v>
      </c>
      <c r="BF277" s="8">
        <v>0</v>
      </c>
      <c r="BG277" s="8">
        <v>0</v>
      </c>
      <c r="BH277" s="10">
        <v>0</v>
      </c>
      <c r="BI277" s="10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0</v>
      </c>
      <c r="BO277" s="10">
        <v>0</v>
      </c>
      <c r="BP277" s="8">
        <f>VLOOKUP($A277,'12.Sep'!$Y$8:$AA$1048576,3,0)</f>
        <v>0</v>
      </c>
      <c r="BQ277" s="8">
        <v>0</v>
      </c>
      <c r="BR277" s="8">
        <v>0</v>
      </c>
      <c r="BS277" s="8">
        <v>0</v>
      </c>
      <c r="BT277" s="8">
        <v>0</v>
      </c>
      <c r="BU277" s="8">
        <v>0</v>
      </c>
      <c r="BV277" s="8">
        <v>0</v>
      </c>
      <c r="BW277" s="8">
        <v>0</v>
      </c>
      <c r="BX277" s="8">
        <v>0</v>
      </c>
      <c r="BY277" s="8">
        <v>0</v>
      </c>
      <c r="BZ277" s="10">
        <v>0</v>
      </c>
      <c r="CA277" s="8">
        <v>0</v>
      </c>
      <c r="CB277" s="8">
        <v>0</v>
      </c>
      <c r="CC277" s="8">
        <v>0</v>
      </c>
    </row>
    <row r="278" spans="1:81" outlineLevel="1">
      <c r="A278" s="7" t="s">
        <v>50</v>
      </c>
      <c r="B278" s="8">
        <v>0</v>
      </c>
      <c r="C278" s="8">
        <v>4.2857142857142863E-5</v>
      </c>
      <c r="D278" s="8">
        <v>2.8571428571428574E-5</v>
      </c>
      <c r="E278" s="8">
        <v>0</v>
      </c>
      <c r="F278" s="8">
        <v>0</v>
      </c>
      <c r="G278" s="8">
        <v>0</v>
      </c>
      <c r="H278" s="8">
        <f t="shared" si="56"/>
        <v>0</v>
      </c>
      <c r="I278" s="8">
        <f t="shared" si="57"/>
        <v>0</v>
      </c>
      <c r="J278" s="8">
        <f t="shared" si="58"/>
        <v>0</v>
      </c>
      <c r="K278" s="8">
        <f t="shared" si="59"/>
        <v>0</v>
      </c>
      <c r="L278" s="9"/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1E-4</v>
      </c>
      <c r="U278" s="10">
        <v>1E-4</v>
      </c>
      <c r="V278" s="10">
        <v>1E-4</v>
      </c>
      <c r="W278" s="10">
        <v>0</v>
      </c>
      <c r="X278" s="10">
        <v>0</v>
      </c>
      <c r="Y278" s="10">
        <v>0</v>
      </c>
      <c r="Z278" s="10">
        <v>2.0000000000000001E-4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8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8">
        <v>0</v>
      </c>
      <c r="AT278" s="10">
        <v>0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8">
        <v>0</v>
      </c>
      <c r="BB278" s="8">
        <v>0</v>
      </c>
      <c r="BC278" s="10">
        <v>0</v>
      </c>
      <c r="BD278" s="8">
        <v>0</v>
      </c>
      <c r="BE278" s="8">
        <v>0</v>
      </c>
      <c r="BF278" s="8">
        <v>0</v>
      </c>
      <c r="BG278" s="8">
        <v>0</v>
      </c>
      <c r="BH278" s="10">
        <v>0</v>
      </c>
      <c r="BI278" s="10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10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10">
        <v>0</v>
      </c>
      <c r="CA278" s="8">
        <v>0</v>
      </c>
      <c r="CB278" s="8">
        <v>0</v>
      </c>
      <c r="CC278" s="8">
        <v>0</v>
      </c>
    </row>
    <row r="279" spans="1:81" outlineLevel="1">
      <c r="A279" s="7" t="s">
        <v>51</v>
      </c>
      <c r="B279" s="8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f t="shared" si="56"/>
        <v>0</v>
      </c>
      <c r="I279" s="8">
        <f t="shared" si="57"/>
        <v>0</v>
      </c>
      <c r="J279" s="8">
        <f t="shared" si="58"/>
        <v>0</v>
      </c>
      <c r="K279" s="8">
        <f t="shared" si="59"/>
        <v>0</v>
      </c>
      <c r="L279" s="9"/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8">
        <v>0</v>
      </c>
      <c r="AN279" s="8">
        <v>0</v>
      </c>
      <c r="AO279" s="10">
        <v>0</v>
      </c>
      <c r="AP279" s="10">
        <v>0</v>
      </c>
      <c r="AQ279" s="10">
        <v>0</v>
      </c>
      <c r="AR279" s="8">
        <v>0</v>
      </c>
      <c r="AS279" s="10">
        <v>0</v>
      </c>
      <c r="AT279" s="8">
        <v>0</v>
      </c>
      <c r="AU279" s="10">
        <v>0</v>
      </c>
      <c r="AV279" s="10">
        <v>0</v>
      </c>
      <c r="AW279" s="10">
        <v>0</v>
      </c>
      <c r="AX279" s="8">
        <v>0</v>
      </c>
      <c r="AY279" s="10">
        <v>0</v>
      </c>
      <c r="AZ279" s="10">
        <v>0</v>
      </c>
      <c r="BA279" s="8">
        <v>0</v>
      </c>
      <c r="BB279" s="8">
        <v>0</v>
      </c>
      <c r="BC279" s="10">
        <v>0</v>
      </c>
      <c r="BD279" s="8">
        <v>0</v>
      </c>
      <c r="BE279" s="8">
        <f>VLOOKUP($A279,'1.Sep'!$Y$8:$AA$1048576,3,0)</f>
        <v>0</v>
      </c>
      <c r="BF279" s="8">
        <v>0</v>
      </c>
      <c r="BG279" s="8">
        <v>0</v>
      </c>
      <c r="BH279" s="10">
        <v>0</v>
      </c>
      <c r="BI279" s="10">
        <f>VLOOKUP($A279,'5.Sep'!$Y$8:$AA$1048576,3,0)</f>
        <v>0</v>
      </c>
      <c r="BJ279" s="8">
        <v>0</v>
      </c>
      <c r="BK279" s="8">
        <v>0</v>
      </c>
      <c r="BL279" s="8">
        <v>0</v>
      </c>
      <c r="BM279" s="8">
        <v>0</v>
      </c>
      <c r="BN279" s="8">
        <v>0</v>
      </c>
      <c r="BO279" s="10">
        <f>VLOOKUP($A279,'11.Sep'!$Y$8:$AA$1048576,3,0)</f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0</v>
      </c>
      <c r="BV279" s="8">
        <v>0</v>
      </c>
      <c r="BW279" s="8">
        <v>0</v>
      </c>
      <c r="BX279" s="8">
        <f>VLOOKUP($A279,'20.Sep'!$Y$8:$AA$1048576,3,0)</f>
        <v>0</v>
      </c>
      <c r="BY279" s="8">
        <v>0</v>
      </c>
      <c r="BZ279" s="10">
        <v>0</v>
      </c>
      <c r="CA279" s="8">
        <v>0</v>
      </c>
      <c r="CB279" s="8">
        <f>VLOOKUP($A279,'24.Sep'!$Y$8:$AA$1048576,3,0)</f>
        <v>0</v>
      </c>
      <c r="CC279" s="8">
        <v>0</v>
      </c>
    </row>
    <row r="280" spans="1:81" outlineLevel="1">
      <c r="A280" s="7" t="s">
        <v>52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f t="shared" si="56"/>
        <v>0</v>
      </c>
      <c r="I280" s="8">
        <f t="shared" si="57"/>
        <v>0</v>
      </c>
      <c r="J280" s="8">
        <f t="shared" si="58"/>
        <v>0</v>
      </c>
      <c r="K280" s="8">
        <f t="shared" si="59"/>
        <v>0</v>
      </c>
      <c r="L280" s="9"/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8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8">
        <v>0</v>
      </c>
      <c r="BB280" s="8">
        <v>0</v>
      </c>
      <c r="BC280" s="10">
        <v>0</v>
      </c>
      <c r="BD280" s="8">
        <v>0</v>
      </c>
      <c r="BE280" s="8">
        <v>0</v>
      </c>
      <c r="BF280" s="8">
        <v>0</v>
      </c>
      <c r="BG280" s="8">
        <v>0</v>
      </c>
      <c r="BH280" s="10">
        <v>0</v>
      </c>
      <c r="BI280" s="10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0</v>
      </c>
      <c r="BO280" s="10">
        <v>0</v>
      </c>
      <c r="BP280" s="8">
        <v>0</v>
      </c>
      <c r="BQ280" s="8">
        <v>0</v>
      </c>
      <c r="BR280" s="8">
        <v>0</v>
      </c>
      <c r="BS280" s="8">
        <v>0</v>
      </c>
      <c r="BT280" s="8">
        <v>0</v>
      </c>
      <c r="BU280" s="8">
        <v>0</v>
      </c>
      <c r="BV280" s="8">
        <v>0</v>
      </c>
      <c r="BW280" s="8">
        <v>0</v>
      </c>
      <c r="BX280" s="8">
        <v>0</v>
      </c>
      <c r="BY280" s="8">
        <v>0</v>
      </c>
      <c r="BZ280" s="10">
        <v>0</v>
      </c>
      <c r="CA280" s="8">
        <v>0</v>
      </c>
      <c r="CB280" s="8">
        <v>0</v>
      </c>
      <c r="CC280" s="8">
        <v>0</v>
      </c>
    </row>
    <row r="281" spans="1:81" outlineLevel="1">
      <c r="A281" s="7" t="s">
        <v>53</v>
      </c>
      <c r="B281" s="8">
        <v>1.6666666666666667E-5</v>
      </c>
      <c r="C281" s="8">
        <v>1.4285714285714287E-5</v>
      </c>
      <c r="D281" s="8">
        <v>0</v>
      </c>
      <c r="E281" s="8">
        <v>0</v>
      </c>
      <c r="F281" s="8">
        <v>1.4285714285714287E-5</v>
      </c>
      <c r="G281" s="8">
        <v>0</v>
      </c>
      <c r="H281" s="8">
        <f t="shared" si="56"/>
        <v>0</v>
      </c>
      <c r="I281" s="8">
        <f t="shared" si="57"/>
        <v>0</v>
      </c>
      <c r="J281" s="8">
        <f t="shared" si="58"/>
        <v>0</v>
      </c>
      <c r="K281" s="8">
        <f t="shared" si="59"/>
        <v>0</v>
      </c>
      <c r="L281" s="9"/>
      <c r="M281" s="10">
        <v>0</v>
      </c>
      <c r="N281" s="10">
        <v>0</v>
      </c>
      <c r="O281" s="10">
        <v>0</v>
      </c>
      <c r="P281" s="10">
        <v>1E-4</v>
      </c>
      <c r="Q281" s="10">
        <v>0</v>
      </c>
      <c r="R281" s="10">
        <v>0</v>
      </c>
      <c r="S281" s="10">
        <v>0</v>
      </c>
      <c r="T281" s="10">
        <v>0</v>
      </c>
      <c r="U281" s="10">
        <v>1E-4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8">
        <v>0</v>
      </c>
      <c r="AN281" s="10">
        <v>0</v>
      </c>
      <c r="AO281" s="8">
        <v>0</v>
      </c>
      <c r="AP281" s="8">
        <v>1E-4</v>
      </c>
      <c r="AQ281" s="8">
        <v>0</v>
      </c>
      <c r="AR281" s="10">
        <v>0</v>
      </c>
      <c r="AS281" s="10">
        <v>0</v>
      </c>
      <c r="AT281" s="10">
        <v>0</v>
      </c>
      <c r="AU281" s="8">
        <v>0</v>
      </c>
      <c r="AV281" s="8">
        <v>0</v>
      </c>
      <c r="AW281" s="10">
        <v>0</v>
      </c>
      <c r="AX281" s="10">
        <v>0</v>
      </c>
      <c r="AY281" s="8">
        <v>0</v>
      </c>
      <c r="AZ281" s="10">
        <v>0</v>
      </c>
      <c r="BA281" s="8">
        <v>0</v>
      </c>
      <c r="BB281" s="8">
        <v>0</v>
      </c>
      <c r="BC281" s="10">
        <v>0</v>
      </c>
      <c r="BD281" s="8">
        <v>0</v>
      </c>
      <c r="BE281" s="8">
        <v>0</v>
      </c>
      <c r="BF281" s="8">
        <v>0</v>
      </c>
      <c r="BG281" s="8">
        <f>VLOOKUP($A281,'3.Sep'!$Y$8:$AA$1048576,3,0)</f>
        <v>0</v>
      </c>
      <c r="BH281" s="10">
        <f>VLOOKUP($A281,'4.Sep'!$Y$8:$AA$1048576,3,0)</f>
        <v>0</v>
      </c>
      <c r="BI281" s="10">
        <v>0</v>
      </c>
      <c r="BJ281" s="10">
        <f>VLOOKUP($A281,'6.Sep'!$Y$8:$AA$1048576,3,0)</f>
        <v>0</v>
      </c>
      <c r="BK281" s="8">
        <v>0</v>
      </c>
      <c r="BL281" s="8">
        <v>0</v>
      </c>
      <c r="BM281" s="8">
        <v>0</v>
      </c>
      <c r="BN281" s="10">
        <f>VLOOKUP($A281,'10.Sep'!$Y$8:$AA$1048576,3,0)</f>
        <v>0</v>
      </c>
      <c r="BO281" s="10">
        <f>VLOOKUP($A281,'11.Sep'!$Y$8:$AA$1048576,3,0)</f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f>VLOOKUP($A281,'16.Sep'!$Y$8:$AA$1048576,3,0)</f>
        <v>0</v>
      </c>
      <c r="BU281" s="8">
        <f>VLOOKUP($A281,'17.Sep'!$Y$8:$AA$1048576,3,0)</f>
        <v>0</v>
      </c>
      <c r="BV281" s="8">
        <v>0</v>
      </c>
      <c r="BW281" s="8">
        <v>0</v>
      </c>
      <c r="BX281" s="8">
        <v>0</v>
      </c>
      <c r="BY281" s="8">
        <f>VLOOKUP($A281,'21.Sep'!$Y$8:$AA$1048576,3,0)</f>
        <v>0</v>
      </c>
      <c r="BZ281" s="10">
        <v>0</v>
      </c>
      <c r="CA281" s="8">
        <f>VLOOKUP($A281,'23.Sep'!$Y$8:$AA$1048576,3,0)</f>
        <v>0</v>
      </c>
      <c r="CB281" s="8">
        <f>VLOOKUP($A281,'24.Sep'!$Y$8:$AA$1048576,3,0)</f>
        <v>0</v>
      </c>
      <c r="CC281" s="8">
        <v>0</v>
      </c>
    </row>
    <row r="282" spans="1:81" outlineLevel="1">
      <c r="A282" s="7" t="s">
        <v>54</v>
      </c>
      <c r="B282" s="8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f t="shared" si="56"/>
        <v>0</v>
      </c>
      <c r="I282" s="8">
        <f t="shared" si="57"/>
        <v>0</v>
      </c>
      <c r="J282" s="8">
        <f t="shared" si="58"/>
        <v>0</v>
      </c>
      <c r="K282" s="8">
        <f t="shared" si="59"/>
        <v>0</v>
      </c>
      <c r="L282" s="9"/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8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8">
        <v>0</v>
      </c>
      <c r="BB282" s="8">
        <v>0</v>
      </c>
      <c r="BC282" s="10">
        <v>0</v>
      </c>
      <c r="BD282" s="8">
        <v>0</v>
      </c>
      <c r="BE282" s="8">
        <v>0</v>
      </c>
      <c r="BF282" s="8">
        <v>0</v>
      </c>
      <c r="BG282" s="8">
        <v>0</v>
      </c>
      <c r="BH282" s="10">
        <v>0</v>
      </c>
      <c r="BI282" s="10">
        <v>0</v>
      </c>
      <c r="BJ282" s="8">
        <v>0</v>
      </c>
      <c r="BK282" s="8">
        <v>0</v>
      </c>
      <c r="BL282" s="8">
        <v>0</v>
      </c>
      <c r="BM282" s="8">
        <v>0</v>
      </c>
      <c r="BN282" s="8">
        <v>0</v>
      </c>
      <c r="BO282" s="10">
        <v>0</v>
      </c>
      <c r="BP282" s="8">
        <v>0</v>
      </c>
      <c r="BQ282" s="8">
        <v>0</v>
      </c>
      <c r="BR282" s="8">
        <v>0</v>
      </c>
      <c r="BS282" s="8">
        <v>0</v>
      </c>
      <c r="BT282" s="8">
        <v>0</v>
      </c>
      <c r="BU282" s="8">
        <v>0</v>
      </c>
      <c r="BV282" s="8">
        <v>0</v>
      </c>
      <c r="BW282" s="8">
        <v>0</v>
      </c>
      <c r="BX282" s="8">
        <v>0</v>
      </c>
      <c r="BY282" s="8">
        <v>0</v>
      </c>
      <c r="BZ282" s="10">
        <v>0</v>
      </c>
      <c r="CA282" s="8">
        <v>0</v>
      </c>
      <c r="CB282" s="8">
        <v>0</v>
      </c>
      <c r="CC282" s="8">
        <v>0</v>
      </c>
    </row>
    <row r="283" spans="1:81" outlineLevel="1">
      <c r="A283" s="7" t="s">
        <v>55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f t="shared" si="56"/>
        <v>0</v>
      </c>
      <c r="I283" s="8">
        <f t="shared" si="57"/>
        <v>0</v>
      </c>
      <c r="J283" s="8">
        <f t="shared" si="58"/>
        <v>0</v>
      </c>
      <c r="K283" s="8">
        <f t="shared" si="59"/>
        <v>0</v>
      </c>
      <c r="L283" s="9"/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8">
        <v>0</v>
      </c>
      <c r="AN283" s="10">
        <v>0</v>
      </c>
      <c r="AO283" s="8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8">
        <v>0</v>
      </c>
      <c r="BB283" s="8">
        <v>0</v>
      </c>
      <c r="BC283" s="10">
        <v>0</v>
      </c>
      <c r="BD283" s="8">
        <v>0</v>
      </c>
      <c r="BE283" s="8">
        <v>0</v>
      </c>
      <c r="BF283" s="8">
        <v>0</v>
      </c>
      <c r="BG283" s="8">
        <v>0</v>
      </c>
      <c r="BH283" s="10">
        <v>0</v>
      </c>
      <c r="BI283" s="10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10">
        <v>0</v>
      </c>
      <c r="BP283" s="8">
        <f>VLOOKUP($A283,'12.Sep'!$Y$8:$AA$1048576,3,0)</f>
        <v>0</v>
      </c>
      <c r="BQ283" s="8">
        <v>0</v>
      </c>
      <c r="BR283" s="8">
        <f>VLOOKUP($A283,'14.Sep'!$Y$8:$AA$1048576,3,0)</f>
        <v>0</v>
      </c>
      <c r="BS283" s="8">
        <v>0</v>
      </c>
      <c r="BT283" s="8">
        <v>0</v>
      </c>
      <c r="BU283" s="8">
        <v>0</v>
      </c>
      <c r="BV283" s="8">
        <f>VLOOKUP($A283,'18.Sep'!$Y$8:$AA$1048576,3,0)</f>
        <v>0</v>
      </c>
      <c r="BW283" s="8">
        <v>0</v>
      </c>
      <c r="BX283" s="8">
        <v>0</v>
      </c>
      <c r="BY283" s="8">
        <v>0</v>
      </c>
      <c r="BZ283" s="10">
        <v>0</v>
      </c>
      <c r="CA283" s="8">
        <f>VLOOKUP($A283,'23.Sep'!$Y$8:$AA$1048576,3,0)</f>
        <v>0</v>
      </c>
      <c r="CB283" s="8">
        <v>0</v>
      </c>
      <c r="CC283" s="8">
        <v>0</v>
      </c>
    </row>
    <row r="284" spans="1:81" outlineLevel="1">
      <c r="A284" s="7" t="s">
        <v>56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f t="shared" si="56"/>
        <v>0</v>
      </c>
      <c r="I284" s="8">
        <f t="shared" si="57"/>
        <v>0</v>
      </c>
      <c r="J284" s="8">
        <f t="shared" si="58"/>
        <v>0</v>
      </c>
      <c r="K284" s="8">
        <f t="shared" si="59"/>
        <v>0</v>
      </c>
      <c r="L284" s="9"/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8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8">
        <v>0</v>
      </c>
      <c r="BB284" s="8">
        <v>0</v>
      </c>
      <c r="BC284" s="10">
        <v>0</v>
      </c>
      <c r="BD284" s="8">
        <v>0</v>
      </c>
      <c r="BE284" s="8">
        <v>0</v>
      </c>
      <c r="BF284" s="8">
        <v>0</v>
      </c>
      <c r="BG284" s="8">
        <v>0</v>
      </c>
      <c r="BH284" s="10">
        <v>0</v>
      </c>
      <c r="BI284" s="10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10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</v>
      </c>
      <c r="BU284" s="8">
        <v>0</v>
      </c>
      <c r="BV284" s="8">
        <v>0</v>
      </c>
      <c r="BW284" s="8">
        <v>0</v>
      </c>
      <c r="BX284" s="8">
        <v>0</v>
      </c>
      <c r="BY284" s="8">
        <v>0</v>
      </c>
      <c r="BZ284" s="10">
        <v>0</v>
      </c>
      <c r="CA284" s="8">
        <v>0</v>
      </c>
      <c r="CB284" s="8">
        <v>0</v>
      </c>
      <c r="CC284" s="8">
        <v>0</v>
      </c>
    </row>
    <row r="285" spans="1:81" outlineLevel="1">
      <c r="A285" s="7" t="s">
        <v>57</v>
      </c>
      <c r="B285" s="8">
        <v>0</v>
      </c>
      <c r="C285" s="8">
        <v>1.4285714285714287E-5</v>
      </c>
      <c r="D285" s="8">
        <v>0</v>
      </c>
      <c r="E285" s="8">
        <v>0</v>
      </c>
      <c r="F285" s="8">
        <v>0</v>
      </c>
      <c r="G285" s="8">
        <v>0</v>
      </c>
      <c r="H285" s="8">
        <f t="shared" si="56"/>
        <v>0</v>
      </c>
      <c r="I285" s="8">
        <f t="shared" si="57"/>
        <v>0</v>
      </c>
      <c r="J285" s="8">
        <f t="shared" si="58"/>
        <v>1.4285714285714287E-5</v>
      </c>
      <c r="K285" s="8" t="e">
        <f t="shared" si="59"/>
        <v>#N/A</v>
      </c>
      <c r="L285" s="9"/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1E-4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8">
        <v>0</v>
      </c>
      <c r="AN285" s="10">
        <v>0</v>
      </c>
      <c r="AO285" s="10">
        <v>0</v>
      </c>
      <c r="AP285" s="10">
        <v>0</v>
      </c>
      <c r="AQ285" s="8">
        <v>0</v>
      </c>
      <c r="AR285" s="10">
        <v>0</v>
      </c>
      <c r="AS285" s="10">
        <v>0</v>
      </c>
      <c r="AT285" s="10">
        <v>0</v>
      </c>
      <c r="AU285" s="8">
        <v>0</v>
      </c>
      <c r="AV285" s="10">
        <v>0</v>
      </c>
      <c r="AW285" s="8">
        <v>0</v>
      </c>
      <c r="AX285" s="10">
        <v>0</v>
      </c>
      <c r="AY285" s="10">
        <v>0</v>
      </c>
      <c r="AZ285" s="10">
        <v>0</v>
      </c>
      <c r="BA285" s="8">
        <v>0</v>
      </c>
      <c r="BB285" s="8">
        <v>0</v>
      </c>
      <c r="BC285" s="10">
        <v>0</v>
      </c>
      <c r="BD285" s="8">
        <v>0</v>
      </c>
      <c r="BE285" s="8">
        <v>0</v>
      </c>
      <c r="BF285" s="8">
        <v>0</v>
      </c>
      <c r="BG285" s="8">
        <f>VLOOKUP($A285,'3.Sep'!$Y$8:$AA$1048576,3,0)</f>
        <v>0</v>
      </c>
      <c r="BH285" s="10">
        <f>VLOOKUP($A285,'4.Sep'!$Y$8:$AA$1048576,3,0)</f>
        <v>0</v>
      </c>
      <c r="BI285" s="10">
        <v>0</v>
      </c>
      <c r="BJ285" s="8">
        <v>0</v>
      </c>
      <c r="BK285" s="10">
        <f>VLOOKUP($A285,'7.Sep'!$Y$8:$AA$1048576,3,0)</f>
        <v>0</v>
      </c>
      <c r="BL285" s="8">
        <v>0</v>
      </c>
      <c r="BM285" s="8">
        <v>0</v>
      </c>
      <c r="BN285" s="10">
        <f>VLOOKUP($A285,'10.Sep'!$Y$8:$AA$1048576,3,0)</f>
        <v>0</v>
      </c>
      <c r="BO285" s="10">
        <v>0</v>
      </c>
      <c r="BP285" s="8">
        <f>VLOOKUP($A285,'12.Sep'!$Y$8:$AA$1048576,3,0)</f>
        <v>0</v>
      </c>
      <c r="BQ285" s="8">
        <f>VLOOKUP($A285,'13.Sep'!$Y$8:$AA$1048576,3,0)</f>
        <v>1E-4</v>
      </c>
      <c r="BR285" s="8">
        <v>0</v>
      </c>
      <c r="BS285" s="8">
        <v>0</v>
      </c>
      <c r="BT285" s="8">
        <v>0</v>
      </c>
      <c r="BU285" s="8">
        <v>0</v>
      </c>
      <c r="BV285" s="8">
        <f>VLOOKUP($A285,'18.Sep'!$Y$8:$AA$1048576,3,0)</f>
        <v>0</v>
      </c>
      <c r="BW285" s="8">
        <f>VLOOKUP($A285,'19.Sep'!$Y$8:$AA$1048576,3,0)</f>
        <v>0</v>
      </c>
      <c r="BX285" s="8">
        <v>0</v>
      </c>
      <c r="BY285" s="8">
        <f>VLOOKUP($A285,'21.Sep'!$Y$8:$AA$1048576,3,0)</f>
        <v>0</v>
      </c>
      <c r="BZ285" s="8">
        <f>VLOOKUP($A285,'22.Sep'!$Y$8:$AA$1048576,3,0)</f>
        <v>0</v>
      </c>
      <c r="CA285" s="8">
        <f>VLOOKUP($A285,'23.Sep'!$Y$8:$AA$1048576,3,0)</f>
        <v>0</v>
      </c>
      <c r="CB285" s="8">
        <f>VLOOKUP($A285,'24.Sep'!$Y$8:$AA$1048576,3,0)</f>
        <v>0</v>
      </c>
      <c r="CC285" s="8" t="e">
        <f>VLOOKUP($A285,'25.Sep'!$Y$8:$AA$1048576,3,0)</f>
        <v>#N/A</v>
      </c>
    </row>
    <row r="286" spans="1:81" outlineLevel="1">
      <c r="A286" s="7" t="s">
        <v>58</v>
      </c>
      <c r="B286" s="8">
        <v>5.0000000000000002E-5</v>
      </c>
      <c r="C286" s="8">
        <v>2.8571428571428574E-5</v>
      </c>
      <c r="D286" s="8">
        <v>2.8571428571428574E-5</v>
      </c>
      <c r="E286" s="8">
        <v>4.2857142857142863E-5</v>
      </c>
      <c r="F286" s="8">
        <v>7.1428571428571434E-5</v>
      </c>
      <c r="G286" s="8">
        <v>0</v>
      </c>
      <c r="H286" s="8">
        <f t="shared" si="56"/>
        <v>5.7142857142857148E-5</v>
      </c>
      <c r="I286" s="8">
        <f t="shared" si="57"/>
        <v>5.7142857142857148E-5</v>
      </c>
      <c r="J286" s="8">
        <f t="shared" si="58"/>
        <v>2.8571428571428574E-5</v>
      </c>
      <c r="K286" s="8">
        <f t="shared" si="59"/>
        <v>3.1197889376097372E-5</v>
      </c>
      <c r="L286" s="9"/>
      <c r="M286" s="10">
        <v>2.0000000000000001E-4</v>
      </c>
      <c r="N286" s="10">
        <v>1E-4</v>
      </c>
      <c r="O286" s="10">
        <v>0</v>
      </c>
      <c r="P286" s="10">
        <v>0</v>
      </c>
      <c r="Q286" s="10">
        <v>0</v>
      </c>
      <c r="R286" s="10">
        <v>0</v>
      </c>
      <c r="S286" s="10">
        <v>2.0000000000000001E-4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1E-4</v>
      </c>
      <c r="AD286" s="10">
        <v>0</v>
      </c>
      <c r="AE286" s="10">
        <v>1E-4</v>
      </c>
      <c r="AF286" s="10">
        <v>0</v>
      </c>
      <c r="AG286" s="10">
        <v>1E-4</v>
      </c>
      <c r="AH286" s="10">
        <v>1E-4</v>
      </c>
      <c r="AI286" s="10">
        <v>0</v>
      </c>
      <c r="AJ286" s="10">
        <v>0</v>
      </c>
      <c r="AK286" s="10">
        <v>0</v>
      </c>
      <c r="AL286" s="10">
        <v>0</v>
      </c>
      <c r="AM286" s="8">
        <v>1E-4</v>
      </c>
      <c r="AN286" s="8">
        <v>1E-4</v>
      </c>
      <c r="AO286" s="8">
        <v>1E-4</v>
      </c>
      <c r="AP286" s="8">
        <v>1E-4</v>
      </c>
      <c r="AQ286" s="8">
        <v>0</v>
      </c>
      <c r="AR286" s="8">
        <v>1E-4</v>
      </c>
      <c r="AS286" s="8">
        <v>1E-4</v>
      </c>
      <c r="AT286" s="8">
        <v>0</v>
      </c>
      <c r="AU286" s="8">
        <v>0</v>
      </c>
      <c r="AV286" s="8">
        <v>0</v>
      </c>
      <c r="AW286" s="8">
        <v>0</v>
      </c>
      <c r="AX286" s="10">
        <v>0</v>
      </c>
      <c r="AY286" s="10">
        <v>0</v>
      </c>
      <c r="AZ286" s="8">
        <v>0</v>
      </c>
      <c r="BA286" s="8">
        <v>0</v>
      </c>
      <c r="BB286" s="8">
        <v>0</v>
      </c>
      <c r="BC286" s="8">
        <v>1E-4</v>
      </c>
      <c r="BD286" s="8">
        <v>1E-4</v>
      </c>
      <c r="BE286" s="8">
        <f>VLOOKUP($A286,'1.Sep'!$Y$8:$AA$1048576,3,0)</f>
        <v>0</v>
      </c>
      <c r="BF286" s="8">
        <f>VLOOKUP($A286,'2.Sep'!$Y$8:$AA$1048576,3,0)</f>
        <v>1E-4</v>
      </c>
      <c r="BG286" s="8">
        <f>VLOOKUP($A286,'3.Sep'!$Y$8:$AA$1048576,3,0)</f>
        <v>0</v>
      </c>
      <c r="BH286" s="10">
        <f>VLOOKUP($A286,'4.Sep'!$Y$8:$AA$1048576,3,0)</f>
        <v>1E-4</v>
      </c>
      <c r="BI286" s="10">
        <f>VLOOKUP($A286,'5.Sep'!$Y$8:$AA$1048576,3,0)</f>
        <v>1E-4</v>
      </c>
      <c r="BJ286" s="10">
        <f>VLOOKUP($A286,'6.Sep'!$Y$8:$AA$1048576,3,0)</f>
        <v>1E-4</v>
      </c>
      <c r="BK286" s="10">
        <f>VLOOKUP($A286,'7.Sep'!$Y$8:$AA$1048576,3,0)</f>
        <v>1E-4</v>
      </c>
      <c r="BL286" s="10">
        <f>VLOOKUP($A286,'8.Sep'!$Y$8:$AA$1048576,3,0)</f>
        <v>1E-4</v>
      </c>
      <c r="BM286" s="10">
        <f>VLOOKUP($A286,'9.Sep'!$Y$8:$AA$1048576,3,0)</f>
        <v>0</v>
      </c>
      <c r="BN286" s="10">
        <f>VLOOKUP($A286,'10.Sep'!$Y$8:$AA$1048576,3,0)</f>
        <v>0</v>
      </c>
      <c r="BO286" s="10">
        <f>VLOOKUP($A286,'11.Sep'!$Y$8:$AA$1048576,3,0)</f>
        <v>0</v>
      </c>
      <c r="BP286" s="8">
        <f>VLOOKUP($A286,'12.Sep'!$Y$8:$AA$1048576,3,0)</f>
        <v>1E-4</v>
      </c>
      <c r="BQ286" s="8">
        <f>VLOOKUP($A286,'13.Sep'!$Y$8:$AA$1048576,3,0)</f>
        <v>0</v>
      </c>
      <c r="BR286" s="8">
        <f>VLOOKUP($A286,'14.Sep'!$Y$8:$AA$1048576,3,0)</f>
        <v>0</v>
      </c>
      <c r="BS286" s="8">
        <f>VLOOKUP($A286,'15.Sep'!$Y$8:$AA$1048576,3,0)</f>
        <v>0</v>
      </c>
      <c r="BT286" s="8">
        <f>VLOOKUP($A286,'16.Sep'!$Y$8:$AA$1048576,3,0)</f>
        <v>0</v>
      </c>
      <c r="BU286" s="8">
        <f>VLOOKUP($A286,'17.Sep'!$Y$8:$AA$1048576,3,0)</f>
        <v>0</v>
      </c>
      <c r="BV286" s="8">
        <f>VLOOKUP($A286,'18.Sep'!$Y$8:$AA$1048576,3,0)</f>
        <v>1E-4</v>
      </c>
      <c r="BW286" s="8">
        <f>VLOOKUP($A286,'19.Sep'!$Y$8:$AA$1048576,3,0)</f>
        <v>0</v>
      </c>
      <c r="BX286" s="8">
        <f>VLOOKUP($A286,'20.Sep'!$Y$8:$AA$1048576,3,0)</f>
        <v>0</v>
      </c>
      <c r="BY286" s="8">
        <f>VLOOKUP($A286,'21.Sep'!$Y$8:$AA$1048576,3,0)</f>
        <v>0</v>
      </c>
      <c r="BZ286" s="8">
        <f>VLOOKUP($A286,'22.Sep'!$Y$8:$AA$1048576,3,0)</f>
        <v>1E-4</v>
      </c>
      <c r="CA286" s="8">
        <f>VLOOKUP($A286,'23.Sep'!$Y$8:$AA$1048576,3,0)</f>
        <v>1E-4</v>
      </c>
      <c r="CB286" s="8">
        <f>VLOOKUP($A286,'24.Sep'!$Y$8:$AA$1048576,3,0)</f>
        <v>0</v>
      </c>
      <c r="CC286" s="8">
        <f>VLOOKUP($A286,'25.Sep'!$Y$8:$AA$1048576,3,0)</f>
        <v>1.8385225632681576E-5</v>
      </c>
    </row>
    <row r="287" spans="1:81" outlineLevel="1">
      <c r="A287" s="7" t="s">
        <v>59</v>
      </c>
      <c r="B287" s="8">
        <v>0</v>
      </c>
      <c r="C287" s="8">
        <v>0</v>
      </c>
      <c r="D287" s="8">
        <v>2.8571428571428574E-5</v>
      </c>
      <c r="E287" s="8">
        <v>1.4285714285714287E-5</v>
      </c>
      <c r="F287" s="8">
        <v>0</v>
      </c>
      <c r="G287" s="8">
        <v>0</v>
      </c>
      <c r="H287" s="8">
        <f t="shared" si="56"/>
        <v>0</v>
      </c>
      <c r="I287" s="8">
        <f t="shared" si="57"/>
        <v>0</v>
      </c>
      <c r="J287" s="8">
        <f t="shared" si="58"/>
        <v>0</v>
      </c>
      <c r="K287" s="8">
        <f t="shared" si="59"/>
        <v>0</v>
      </c>
      <c r="L287" s="9"/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1E-4</v>
      </c>
      <c r="AD287" s="10">
        <v>1E-4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8">
        <v>1E-4</v>
      </c>
      <c r="AN287" s="8">
        <v>0</v>
      </c>
      <c r="AO287" s="8">
        <v>0</v>
      </c>
      <c r="AP287" s="10">
        <v>0</v>
      </c>
      <c r="AQ287" s="10">
        <v>0</v>
      </c>
      <c r="AR287" s="10">
        <v>0</v>
      </c>
      <c r="AS287" s="10">
        <v>0</v>
      </c>
      <c r="AT287" s="10">
        <v>0</v>
      </c>
      <c r="AU287" s="8">
        <v>0</v>
      </c>
      <c r="AV287" s="8">
        <v>0</v>
      </c>
      <c r="AW287" s="10">
        <v>0</v>
      </c>
      <c r="AX287" s="10">
        <v>0</v>
      </c>
      <c r="AY287" s="10">
        <v>0</v>
      </c>
      <c r="AZ287" s="10">
        <v>0</v>
      </c>
      <c r="BA287" s="8">
        <v>0</v>
      </c>
      <c r="BB287" s="8">
        <v>0</v>
      </c>
      <c r="BC287" s="10">
        <v>0</v>
      </c>
      <c r="BD287" s="8">
        <v>0</v>
      </c>
      <c r="BE287" s="8">
        <v>0</v>
      </c>
      <c r="BF287" s="8">
        <v>0</v>
      </c>
      <c r="BG287" s="8">
        <f>VLOOKUP($A287,'3.Sep'!$Y$8:$AA$1048576,3,0)</f>
        <v>0</v>
      </c>
      <c r="BH287" s="10">
        <v>0</v>
      </c>
      <c r="BI287" s="10">
        <v>0</v>
      </c>
      <c r="BJ287" s="10">
        <f>VLOOKUP($A287,'6.Sep'!$Y$8:$AA$1048576,3,0)</f>
        <v>0</v>
      </c>
      <c r="BK287" s="10">
        <f>VLOOKUP($A287,'7.Sep'!$Y$8:$AA$1048576,3,0)</f>
        <v>0</v>
      </c>
      <c r="BL287" s="8">
        <v>0</v>
      </c>
      <c r="BM287" s="8">
        <v>0</v>
      </c>
      <c r="BN287" s="10">
        <f>VLOOKUP($A287,'10.Sep'!$Y$8:$AA$1048576,3,0)</f>
        <v>0</v>
      </c>
      <c r="BO287" s="10">
        <v>0</v>
      </c>
      <c r="BP287" s="8">
        <v>0</v>
      </c>
      <c r="BQ287" s="8">
        <v>0</v>
      </c>
      <c r="BR287" s="8">
        <v>0</v>
      </c>
      <c r="BS287" s="8">
        <f>VLOOKUP($A287,'15.Sep'!$Y$8:$AA$1048576,3,0)</f>
        <v>0</v>
      </c>
      <c r="BT287" s="8">
        <v>0</v>
      </c>
      <c r="BU287" s="8">
        <v>0</v>
      </c>
      <c r="BV287" s="8">
        <v>0</v>
      </c>
      <c r="BW287" s="8">
        <v>0</v>
      </c>
      <c r="BX287" s="8">
        <f>VLOOKUP($A287,'20.Sep'!$Y$8:$AA$1048576,3,0)</f>
        <v>0</v>
      </c>
      <c r="BY287" s="8">
        <v>0</v>
      </c>
      <c r="BZ287" s="10">
        <v>0</v>
      </c>
      <c r="CA287" s="8">
        <v>0</v>
      </c>
      <c r="CB287" s="8">
        <f>VLOOKUP($A287,'24.Sep'!$Y$8:$AA$1048576,3,0)</f>
        <v>0</v>
      </c>
      <c r="CC287" s="8">
        <v>0</v>
      </c>
    </row>
    <row r="288" spans="1:81" outlineLevel="1">
      <c r="A288" s="7" t="s">
        <v>60</v>
      </c>
      <c r="B288" s="8">
        <v>5.0000000000000002E-5</v>
      </c>
      <c r="C288" s="8">
        <v>0</v>
      </c>
      <c r="D288" s="8">
        <v>0</v>
      </c>
      <c r="E288" s="8">
        <v>1.4285714285714287E-5</v>
      </c>
      <c r="F288" s="8">
        <v>0</v>
      </c>
      <c r="G288" s="8">
        <v>1.4285714285714287E-5</v>
      </c>
      <c r="H288" s="8">
        <f t="shared" si="56"/>
        <v>1.4285714285714287E-5</v>
      </c>
      <c r="I288" s="8">
        <f t="shared" si="57"/>
        <v>0</v>
      </c>
      <c r="J288" s="8">
        <f t="shared" si="58"/>
        <v>2.8571428571428574E-5</v>
      </c>
      <c r="K288" s="8">
        <f t="shared" si="59"/>
        <v>2.0851866297386281E-5</v>
      </c>
      <c r="L288" s="9"/>
      <c r="M288" s="10">
        <v>0</v>
      </c>
      <c r="N288" s="10">
        <v>0</v>
      </c>
      <c r="O288" s="10">
        <v>1E-4</v>
      </c>
      <c r="P288" s="10">
        <v>1E-4</v>
      </c>
      <c r="Q288" s="10">
        <v>1E-4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1E-4</v>
      </c>
      <c r="AJ288" s="10">
        <v>0</v>
      </c>
      <c r="AK288" s="10">
        <v>0</v>
      </c>
      <c r="AL288" s="10">
        <v>0</v>
      </c>
      <c r="AM288" s="8">
        <v>0</v>
      </c>
      <c r="AN288" s="10">
        <v>0</v>
      </c>
      <c r="AO288" s="10">
        <v>0</v>
      </c>
      <c r="AP288" s="8">
        <v>0</v>
      </c>
      <c r="AQ288" s="8">
        <v>0</v>
      </c>
      <c r="AR288" s="8">
        <v>0</v>
      </c>
      <c r="AS288" s="10">
        <v>0</v>
      </c>
      <c r="AT288" s="8">
        <v>0</v>
      </c>
      <c r="AU288" s="8">
        <v>0</v>
      </c>
      <c r="AV288" s="8">
        <v>1E-4</v>
      </c>
      <c r="AW288" s="8">
        <v>0</v>
      </c>
      <c r="AX288" s="8">
        <v>0</v>
      </c>
      <c r="AY288" s="8">
        <v>0</v>
      </c>
      <c r="AZ288" s="10">
        <v>0</v>
      </c>
      <c r="BA288" s="8">
        <v>0</v>
      </c>
      <c r="BB288" s="8">
        <v>1E-4</v>
      </c>
      <c r="BC288" s="8">
        <v>0</v>
      </c>
      <c r="BD288" s="8">
        <v>0</v>
      </c>
      <c r="BE288" s="8">
        <f>VLOOKUP($A288,'1.Sep'!$Y$8:$AA$1048576,3,0)</f>
        <v>0</v>
      </c>
      <c r="BF288" s="8">
        <f>VLOOKUP($A288,'2.Sep'!$Y$8:$AA$1048576,3,0)</f>
        <v>0</v>
      </c>
      <c r="BG288" s="8">
        <f>VLOOKUP($A288,'3.Sep'!$Y$8:$AA$1048576,3,0)</f>
        <v>0</v>
      </c>
      <c r="BH288" s="10">
        <f>VLOOKUP($A288,'4.Sep'!$Y$8:$AA$1048576,3,0)</f>
        <v>0</v>
      </c>
      <c r="BI288" s="10">
        <f>VLOOKUP($A288,'5.Sep'!$Y$8:$AA$1048576,3,0)</f>
        <v>0</v>
      </c>
      <c r="BJ288" s="10">
        <f>VLOOKUP($A288,'6.Sep'!$Y$8:$AA$1048576,3,0)</f>
        <v>0</v>
      </c>
      <c r="BK288" s="10">
        <f>VLOOKUP($A288,'7.Sep'!$Y$8:$AA$1048576,3,0)</f>
        <v>0</v>
      </c>
      <c r="BL288" s="10">
        <f>VLOOKUP($A288,'8.Sep'!$Y$8:$AA$1048576,3,0)</f>
        <v>0</v>
      </c>
      <c r="BM288" s="8">
        <v>0</v>
      </c>
      <c r="BN288" s="10">
        <f>VLOOKUP($A288,'10.Sep'!$Y$8:$AA$1048576,3,0)</f>
        <v>0</v>
      </c>
      <c r="BO288" s="10">
        <v>0</v>
      </c>
      <c r="BP288" s="8">
        <f>VLOOKUP($A288,'12.Sep'!$Y$8:$AA$1048576,3,0)</f>
        <v>0</v>
      </c>
      <c r="BQ288" s="8">
        <f>VLOOKUP($A288,'13.Sep'!$Y$8:$AA$1048576,3,0)</f>
        <v>0</v>
      </c>
      <c r="BR288" s="8">
        <f>VLOOKUP($A288,'14.Sep'!$Y$8:$AA$1048576,3,0)</f>
        <v>1E-4</v>
      </c>
      <c r="BS288" s="8">
        <f>VLOOKUP($A288,'15.Sep'!$Y$8:$AA$1048576,3,0)</f>
        <v>0</v>
      </c>
      <c r="BT288" s="8">
        <f>VLOOKUP($A288,'16.Sep'!$Y$8:$AA$1048576,3,0)</f>
        <v>0</v>
      </c>
      <c r="BU288" s="8">
        <v>0</v>
      </c>
      <c r="BV288" s="8">
        <f>VLOOKUP($A288,'18.Sep'!$Y$8:$AA$1048576,3,0)</f>
        <v>1E-4</v>
      </c>
      <c r="BW288" s="8">
        <f>VLOOKUP($A288,'19.Sep'!$Y$8:$AA$1048576,3,0)</f>
        <v>1E-4</v>
      </c>
      <c r="BX288" s="8">
        <f>VLOOKUP($A288,'20.Sep'!$Y$8:$AA$1048576,3,0)</f>
        <v>0</v>
      </c>
      <c r="BY288" s="8">
        <f>VLOOKUP($A288,'21.Sep'!$Y$8:$AA$1048576,3,0)</f>
        <v>0</v>
      </c>
      <c r="BZ288" s="8">
        <f>VLOOKUP($A288,'22.Sep'!$Y$8:$AA$1048576,3,0)</f>
        <v>0</v>
      </c>
      <c r="CA288" s="8">
        <f>VLOOKUP($A288,'23.Sep'!$Y$8:$AA$1048576,3,0)</f>
        <v>0</v>
      </c>
      <c r="CB288" s="8">
        <f>VLOOKUP($A288,'24.Sep'!$Y$8:$AA$1048576,3,0)</f>
        <v>0</v>
      </c>
      <c r="CC288" s="8">
        <f>VLOOKUP($A288,'25.Sep'!$Y$8:$AA$1048576,3,0)</f>
        <v>4.5963064081703939E-5</v>
      </c>
    </row>
    <row r="289" spans="1:82" outlineLevel="1">
      <c r="A289" s="7" t="s">
        <v>61</v>
      </c>
      <c r="B289" s="8">
        <v>0</v>
      </c>
      <c r="C289" s="8">
        <v>0</v>
      </c>
      <c r="D289" s="8">
        <v>0</v>
      </c>
      <c r="E289" s="8">
        <v>1.4285714285714287E-5</v>
      </c>
      <c r="F289" s="8">
        <v>0</v>
      </c>
      <c r="G289" s="8">
        <v>0</v>
      </c>
      <c r="H289" s="8">
        <f t="shared" si="56"/>
        <v>0</v>
      </c>
      <c r="I289" s="8">
        <f t="shared" si="57"/>
        <v>0</v>
      </c>
      <c r="J289" s="8">
        <f t="shared" si="58"/>
        <v>0</v>
      </c>
      <c r="K289" s="8">
        <f t="shared" si="59"/>
        <v>1.3132304023343984E-6</v>
      </c>
      <c r="L289" s="9"/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1E-4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8">
        <v>0</v>
      </c>
      <c r="AN289" s="10">
        <v>0</v>
      </c>
      <c r="AO289" s="10">
        <v>0</v>
      </c>
      <c r="AP289" s="8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0</v>
      </c>
      <c r="AV289" s="10">
        <v>0</v>
      </c>
      <c r="AW289" s="10">
        <v>0</v>
      </c>
      <c r="AX289" s="8">
        <v>0</v>
      </c>
      <c r="AY289" s="10">
        <v>0</v>
      </c>
      <c r="AZ289" s="10">
        <v>0</v>
      </c>
      <c r="BA289" s="8">
        <v>0</v>
      </c>
      <c r="BB289" s="8">
        <v>0</v>
      </c>
      <c r="BC289" s="10">
        <v>0</v>
      </c>
      <c r="BD289" s="8">
        <v>0</v>
      </c>
      <c r="BE289" s="8">
        <v>0</v>
      </c>
      <c r="BF289" s="8">
        <v>0</v>
      </c>
      <c r="BG289" s="8">
        <v>0</v>
      </c>
      <c r="BH289" s="10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10">
        <v>0</v>
      </c>
      <c r="BP289" s="8">
        <v>0</v>
      </c>
      <c r="BQ289" s="8">
        <f>VLOOKUP($A289,'13.Sep'!$Y$8:$AA$1048576,3,0)</f>
        <v>0</v>
      </c>
      <c r="BR289" s="8">
        <v>0</v>
      </c>
      <c r="BS289" s="8">
        <v>0</v>
      </c>
      <c r="BT289" s="8">
        <v>0</v>
      </c>
      <c r="BU289" s="8">
        <v>0</v>
      </c>
      <c r="BV289" s="8">
        <v>0</v>
      </c>
      <c r="BW289" s="8">
        <v>0</v>
      </c>
      <c r="BX289" s="8">
        <f>VLOOKUP($A289,'20.Sep'!$Y$8:$AA$1048576,3,0)</f>
        <v>0</v>
      </c>
      <c r="BY289" s="8">
        <v>0</v>
      </c>
      <c r="BZ289" s="8">
        <f>VLOOKUP($A289,'22.Sep'!$Y$8:$AA$1048576,3,0)</f>
        <v>0</v>
      </c>
      <c r="CA289" s="8">
        <v>0</v>
      </c>
      <c r="CB289" s="8">
        <v>0</v>
      </c>
      <c r="CC289" s="8">
        <f>VLOOKUP($A289,'25.Sep'!$Y$8:$AA$1048576,3,0)</f>
        <v>9.1926128163407882E-6</v>
      </c>
    </row>
    <row r="290" spans="1:82" outlineLevel="1">
      <c r="A290" s="7" t="s">
        <v>62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f t="shared" si="56"/>
        <v>0</v>
      </c>
      <c r="I290" s="8">
        <f t="shared" si="57"/>
        <v>0</v>
      </c>
      <c r="J290" s="8">
        <f t="shared" si="58"/>
        <v>0</v>
      </c>
      <c r="K290" s="8">
        <f t="shared" si="59"/>
        <v>0</v>
      </c>
      <c r="L290" s="9"/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8">
        <v>0</v>
      </c>
      <c r="AN290" s="10">
        <v>0</v>
      </c>
      <c r="AO290" s="10">
        <v>0</v>
      </c>
      <c r="AP290" s="10">
        <v>0</v>
      </c>
      <c r="AQ290" s="8">
        <v>0</v>
      </c>
      <c r="AR290" s="10">
        <v>0</v>
      </c>
      <c r="AS290" s="10">
        <v>0</v>
      </c>
      <c r="AT290" s="10">
        <v>0</v>
      </c>
      <c r="AU290" s="8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8">
        <v>0</v>
      </c>
      <c r="BB290" s="8">
        <v>0</v>
      </c>
      <c r="BC290" s="10">
        <v>0</v>
      </c>
      <c r="BD290" s="8">
        <v>0</v>
      </c>
      <c r="BE290" s="8">
        <v>0</v>
      </c>
      <c r="BF290" s="8">
        <v>0</v>
      </c>
      <c r="BG290" s="8">
        <v>0</v>
      </c>
      <c r="BH290" s="10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10">
        <v>0</v>
      </c>
      <c r="BP290" s="8">
        <v>0</v>
      </c>
      <c r="BQ290" s="8">
        <v>0</v>
      </c>
      <c r="BR290" s="8">
        <v>0</v>
      </c>
      <c r="BS290" s="8">
        <f>VLOOKUP($A290,'15.Sep'!$Y$8:$AA$1048576,3,0)</f>
        <v>0</v>
      </c>
      <c r="BT290" s="8">
        <v>0</v>
      </c>
      <c r="BU290" s="8">
        <v>0</v>
      </c>
      <c r="BV290" s="8">
        <v>0</v>
      </c>
      <c r="BW290" s="8">
        <v>0</v>
      </c>
      <c r="BX290" s="8">
        <v>0</v>
      </c>
      <c r="BY290" s="8">
        <v>0</v>
      </c>
      <c r="BZ290" s="10">
        <v>0</v>
      </c>
      <c r="CA290" s="8">
        <f>VLOOKUP($A290,'23.Sep'!$Y$8:$AA$1048576,3,0)</f>
        <v>0</v>
      </c>
      <c r="CB290" s="8">
        <v>0</v>
      </c>
      <c r="CC290" s="8">
        <v>0</v>
      </c>
    </row>
    <row r="291" spans="1:82" outlineLevel="1">
      <c r="A291" s="7" t="s">
        <v>63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f t="shared" si="56"/>
        <v>0</v>
      </c>
      <c r="I291" s="8">
        <f t="shared" si="57"/>
        <v>0</v>
      </c>
      <c r="J291" s="8">
        <f t="shared" si="58"/>
        <v>0</v>
      </c>
      <c r="K291" s="8">
        <f t="shared" si="59"/>
        <v>0</v>
      </c>
      <c r="L291" s="9"/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8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8">
        <v>0</v>
      </c>
      <c r="BB291" s="8">
        <v>0</v>
      </c>
      <c r="BC291" s="10">
        <v>0</v>
      </c>
      <c r="BD291" s="8">
        <v>0</v>
      </c>
      <c r="BE291" s="8">
        <v>0</v>
      </c>
      <c r="BF291" s="8">
        <v>0</v>
      </c>
      <c r="BG291" s="8">
        <v>0</v>
      </c>
      <c r="BH291" s="10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10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</v>
      </c>
      <c r="BU291" s="8">
        <v>0</v>
      </c>
      <c r="BV291" s="8">
        <v>0</v>
      </c>
      <c r="BW291" s="8">
        <v>0</v>
      </c>
      <c r="BX291" s="8">
        <v>0</v>
      </c>
      <c r="BY291" s="8">
        <v>0</v>
      </c>
      <c r="BZ291" s="10">
        <v>0</v>
      </c>
      <c r="CA291" s="8">
        <v>0</v>
      </c>
      <c r="CB291" s="8">
        <v>0</v>
      </c>
      <c r="CC291" s="8">
        <v>0</v>
      </c>
    </row>
    <row r="292" spans="1:82" outlineLevel="1">
      <c r="A292" s="7" t="s">
        <v>64</v>
      </c>
      <c r="B292" s="8">
        <v>0</v>
      </c>
      <c r="C292" s="8">
        <v>1.4285714285714287E-5</v>
      </c>
      <c r="D292" s="8">
        <v>0</v>
      </c>
      <c r="E292" s="8">
        <v>0</v>
      </c>
      <c r="F292" s="8">
        <v>0</v>
      </c>
      <c r="G292" s="8">
        <v>0</v>
      </c>
      <c r="H292" s="8">
        <f t="shared" si="56"/>
        <v>1.4285714285714287E-5</v>
      </c>
      <c r="I292" s="8">
        <f t="shared" si="57"/>
        <v>0</v>
      </c>
      <c r="J292" s="8">
        <f t="shared" si="58"/>
        <v>1.4285714285714287E-5</v>
      </c>
      <c r="K292" s="8">
        <f t="shared" si="59"/>
        <v>2.6264608046687968E-6</v>
      </c>
      <c r="L292" s="9"/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1E-4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8">
        <v>0</v>
      </c>
      <c r="AN292" s="10">
        <v>0</v>
      </c>
      <c r="AO292" s="8">
        <v>0</v>
      </c>
      <c r="AP292" s="10">
        <v>0</v>
      </c>
      <c r="AQ292" s="8">
        <v>0</v>
      </c>
      <c r="AR292" s="8">
        <v>0</v>
      </c>
      <c r="AS292" s="10">
        <v>0</v>
      </c>
      <c r="AT292" s="10">
        <v>0</v>
      </c>
      <c r="AU292" s="10">
        <v>0</v>
      </c>
      <c r="AV292" s="10">
        <v>0</v>
      </c>
      <c r="AW292" s="8">
        <v>0</v>
      </c>
      <c r="AX292" s="8">
        <v>0</v>
      </c>
      <c r="AY292" s="10">
        <v>0</v>
      </c>
      <c r="AZ292" s="8">
        <v>0</v>
      </c>
      <c r="BA292" s="8">
        <v>0</v>
      </c>
      <c r="BB292" s="8">
        <v>0</v>
      </c>
      <c r="BC292" s="10">
        <v>0</v>
      </c>
      <c r="BD292" s="8">
        <v>0</v>
      </c>
      <c r="BE292" s="8">
        <v>0</v>
      </c>
      <c r="BF292" s="8">
        <v>0</v>
      </c>
      <c r="BG292" s="8">
        <v>0</v>
      </c>
      <c r="BH292" s="10">
        <f>VLOOKUP($A292,'4.Sep'!$Y$8:$AA$1048576,3,0)</f>
        <v>1E-4</v>
      </c>
      <c r="BI292" s="8">
        <v>0</v>
      </c>
      <c r="BJ292" s="10">
        <f>VLOOKUP($A292,'6.Sep'!$Y$8:$AA$1048576,3,0)</f>
        <v>0</v>
      </c>
      <c r="BK292" s="10">
        <f>VLOOKUP($A292,'7.Sep'!$Y$8:$AA$1048576,3,0)</f>
        <v>0</v>
      </c>
      <c r="BL292" s="10">
        <f>VLOOKUP($A292,'8.Sep'!$Y$8:$AA$1048576,3,0)</f>
        <v>0</v>
      </c>
      <c r="BM292" s="10">
        <f>VLOOKUP($A292,'9.Sep'!$Y$8:$AA$1048576,3,0)</f>
        <v>0</v>
      </c>
      <c r="BN292" s="10">
        <f>VLOOKUP($A292,'10.Sep'!$Y$8:$AA$1048576,3,0)</f>
        <v>0</v>
      </c>
      <c r="BO292" s="10">
        <f>VLOOKUP($A292,'11.Sep'!$Y$8:$AA$1048576,3,0)</f>
        <v>0</v>
      </c>
      <c r="BP292" s="8">
        <f>VLOOKUP($A292,'12.Sep'!$Y$8:$AA$1048576,3,0)</f>
        <v>0</v>
      </c>
      <c r="BQ292" s="8">
        <f>VLOOKUP($A292,'13.Sep'!$Y$8:$AA$1048576,3,0)</f>
        <v>0</v>
      </c>
      <c r="BR292" s="8">
        <f>VLOOKUP($A292,'14.Sep'!$Y$8:$AA$1048576,3,0)</f>
        <v>0</v>
      </c>
      <c r="BS292" s="8">
        <f>VLOOKUP($A292,'15.Sep'!$Y$8:$AA$1048576,3,0)</f>
        <v>0</v>
      </c>
      <c r="BT292" s="8">
        <f>VLOOKUP($A292,'16.Sep'!$Y$8:$AA$1048576,3,0)</f>
        <v>0</v>
      </c>
      <c r="BU292" s="8">
        <f>VLOOKUP($A292,'17.Sep'!$Y$8:$AA$1048576,3,0)</f>
        <v>0</v>
      </c>
      <c r="BV292" s="8">
        <f>VLOOKUP($A292,'18.Sep'!$Y$8:$AA$1048576,3,0)</f>
        <v>1E-4</v>
      </c>
      <c r="BW292" s="8">
        <f>VLOOKUP($A292,'19.Sep'!$Y$8:$AA$1048576,3,0)</f>
        <v>0</v>
      </c>
      <c r="BX292" s="8">
        <f>VLOOKUP($A292,'20.Sep'!$Y$8:$AA$1048576,3,0)</f>
        <v>0</v>
      </c>
      <c r="BY292" s="8">
        <f>VLOOKUP($A292,'21.Sep'!$Y$8:$AA$1048576,3,0)</f>
        <v>0</v>
      </c>
      <c r="BZ292" s="8">
        <f>VLOOKUP($A292,'22.Sep'!$Y$8:$AA$1048576,3,0)</f>
        <v>0</v>
      </c>
      <c r="CA292" s="8">
        <f>VLOOKUP($A292,'23.Sep'!$Y$8:$AA$1048576,3,0)</f>
        <v>0</v>
      </c>
      <c r="CB292" s="8">
        <f>VLOOKUP($A292,'24.Sep'!$Y$8:$AA$1048576,3,0)</f>
        <v>0</v>
      </c>
      <c r="CC292" s="8">
        <f>VLOOKUP($A292,'25.Sep'!$Y$8:$AA$1048576,3,0)</f>
        <v>1.8385225632681576E-5</v>
      </c>
    </row>
    <row r="293" spans="1:82" outlineLevel="1">
      <c r="A293" s="7" t="s">
        <v>65</v>
      </c>
      <c r="B293" s="8">
        <v>0</v>
      </c>
      <c r="C293" s="8">
        <v>2.8571428571428574E-5</v>
      </c>
      <c r="D293" s="8">
        <v>0</v>
      </c>
      <c r="E293" s="8">
        <v>1.4285714285714287E-5</v>
      </c>
      <c r="F293" s="8">
        <v>0</v>
      </c>
      <c r="G293" s="8">
        <v>0</v>
      </c>
      <c r="H293" s="8">
        <f t="shared" si="56"/>
        <v>0</v>
      </c>
      <c r="I293" s="8">
        <f t="shared" si="57"/>
        <v>4.2857142857142863E-5</v>
      </c>
      <c r="J293" s="8">
        <f t="shared" si="58"/>
        <v>0</v>
      </c>
      <c r="K293" s="8" t="e">
        <f t="shared" si="59"/>
        <v>#N/A</v>
      </c>
      <c r="L293" s="9"/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2.0000000000000001E-4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1E-4</v>
      </c>
      <c r="AM293" s="8">
        <v>0</v>
      </c>
      <c r="AN293" s="10">
        <v>0</v>
      </c>
      <c r="AO293" s="10">
        <v>0</v>
      </c>
      <c r="AP293" s="10">
        <v>0</v>
      </c>
      <c r="AQ293" s="8">
        <v>0</v>
      </c>
      <c r="AR293" s="10">
        <v>0</v>
      </c>
      <c r="AS293" s="10">
        <v>0</v>
      </c>
      <c r="AT293" s="10">
        <v>0</v>
      </c>
      <c r="AU293" s="8">
        <v>0</v>
      </c>
      <c r="AV293" s="8">
        <v>0</v>
      </c>
      <c r="AW293" s="10">
        <v>0</v>
      </c>
      <c r="AX293" s="10">
        <v>0</v>
      </c>
      <c r="AY293" s="10">
        <v>0</v>
      </c>
      <c r="AZ293" s="10">
        <v>0</v>
      </c>
      <c r="BA293" s="8">
        <v>0</v>
      </c>
      <c r="BB293" s="8">
        <v>0</v>
      </c>
      <c r="BC293" s="10">
        <v>0</v>
      </c>
      <c r="BD293" s="8">
        <v>0</v>
      </c>
      <c r="BE293" s="8">
        <v>0</v>
      </c>
      <c r="BF293" s="8">
        <v>0</v>
      </c>
      <c r="BG293" s="8">
        <v>0</v>
      </c>
      <c r="BH293" s="10">
        <v>0</v>
      </c>
      <c r="BI293" s="10">
        <f>VLOOKUP($A293,'5.Sep'!$Y$8:$AA$1048576,3,0)</f>
        <v>2.0000000000000001E-4</v>
      </c>
      <c r="BJ293" s="10">
        <f>VLOOKUP($A293,'6.Sep'!$Y$8:$AA$1048576,3,0)</f>
        <v>0</v>
      </c>
      <c r="BK293" s="8">
        <v>0</v>
      </c>
      <c r="BL293" s="10">
        <f>VLOOKUP($A293,'8.Sep'!$Y$8:$AA$1048576,3,0)</f>
        <v>1E-4</v>
      </c>
      <c r="BM293" s="8">
        <v>0</v>
      </c>
      <c r="BN293" s="8">
        <v>0</v>
      </c>
      <c r="BO293" s="10">
        <v>0</v>
      </c>
      <c r="BP293" s="8">
        <v>0</v>
      </c>
      <c r="BQ293" s="8">
        <f>VLOOKUP($A293,'13.Sep'!$Y$8:$AA$1048576,3,0)</f>
        <v>0</v>
      </c>
      <c r="BR293" s="8">
        <v>0</v>
      </c>
      <c r="BS293" s="8">
        <f>VLOOKUP($A293,'15.Sep'!$Y$8:$AA$1048576,3,0)</f>
        <v>0</v>
      </c>
      <c r="BT293" s="8">
        <v>0</v>
      </c>
      <c r="BU293" s="8">
        <v>0</v>
      </c>
      <c r="BV293" s="8">
        <v>0</v>
      </c>
      <c r="BW293" s="8">
        <v>0</v>
      </c>
      <c r="BX293" s="8">
        <f>VLOOKUP($A293,'20.Sep'!$Y$8:$AA$1048576,3,0)</f>
        <v>0</v>
      </c>
      <c r="BY293" s="8">
        <v>0</v>
      </c>
      <c r="BZ293" s="8">
        <f>VLOOKUP($A293,'22.Sep'!$Y$8:$AA$1048576,3,0)</f>
        <v>0</v>
      </c>
      <c r="CA293" s="8">
        <f>VLOOKUP($A293,'23.Sep'!$Y$8:$AA$1048576,3,0)</f>
        <v>0</v>
      </c>
      <c r="CB293" s="8">
        <f>VLOOKUP($A293,'24.Sep'!$Y$8:$AA$1048576,3,0)</f>
        <v>0</v>
      </c>
      <c r="CC293" s="8" t="e">
        <f>VLOOKUP($A293,'25.Sep'!$Y$8:$AA$1048576,3,0)</f>
        <v>#N/A</v>
      </c>
    </row>
    <row r="294" spans="1:82" outlineLevel="1">
      <c r="A294" s="7" t="s">
        <v>66</v>
      </c>
      <c r="B294" s="8">
        <v>0</v>
      </c>
      <c r="C294" s="8">
        <v>1.4285714285714287E-5</v>
      </c>
      <c r="D294" s="8">
        <v>0</v>
      </c>
      <c r="E294" s="8">
        <v>0</v>
      </c>
      <c r="F294" s="8">
        <v>0</v>
      </c>
      <c r="G294" s="8">
        <v>0</v>
      </c>
      <c r="H294" s="8">
        <f t="shared" si="56"/>
        <v>0</v>
      </c>
      <c r="I294" s="8">
        <f t="shared" si="57"/>
        <v>0</v>
      </c>
      <c r="J294" s="8">
        <f t="shared" si="58"/>
        <v>1.4285714285714287E-5</v>
      </c>
      <c r="K294" s="8" t="e">
        <f t="shared" si="59"/>
        <v>#N/A</v>
      </c>
      <c r="L294" s="9"/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1E-4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8">
        <v>0</v>
      </c>
      <c r="AN294" s="8">
        <v>0</v>
      </c>
      <c r="AO294" s="8">
        <v>0</v>
      </c>
      <c r="AP294" s="10">
        <v>0</v>
      </c>
      <c r="AQ294" s="10">
        <v>0</v>
      </c>
      <c r="AR294" s="10">
        <v>0</v>
      </c>
      <c r="AS294" s="8">
        <v>0</v>
      </c>
      <c r="AT294" s="10">
        <v>0</v>
      </c>
      <c r="AU294" s="10">
        <v>0</v>
      </c>
      <c r="AV294" s="10">
        <v>0</v>
      </c>
      <c r="AW294" s="8">
        <v>0</v>
      </c>
      <c r="AX294" s="10">
        <v>0</v>
      </c>
      <c r="AY294" s="10">
        <v>0</v>
      </c>
      <c r="AZ294" s="10">
        <v>0</v>
      </c>
      <c r="BA294" s="8">
        <v>0</v>
      </c>
      <c r="BB294" s="8">
        <v>0</v>
      </c>
      <c r="BC294" s="10">
        <v>0</v>
      </c>
      <c r="BD294" s="8">
        <v>0</v>
      </c>
      <c r="BE294" s="8">
        <v>0</v>
      </c>
      <c r="BF294" s="8">
        <v>0</v>
      </c>
      <c r="BG294" s="8">
        <f>VLOOKUP($A294,'3.Sep'!$Y$8:$AA$1048576,3,0)</f>
        <v>0</v>
      </c>
      <c r="BH294" s="10">
        <v>0</v>
      </c>
      <c r="BI294" s="8">
        <v>0</v>
      </c>
      <c r="BJ294" s="8">
        <v>0</v>
      </c>
      <c r="BK294" s="10">
        <f>VLOOKUP($A294,'7.Sep'!$Y$8:$AA$1048576,3,0)</f>
        <v>0</v>
      </c>
      <c r="BL294" s="8">
        <v>0</v>
      </c>
      <c r="BM294" s="8">
        <v>0</v>
      </c>
      <c r="BN294" s="8">
        <v>0</v>
      </c>
      <c r="BO294" s="10">
        <v>0</v>
      </c>
      <c r="BP294" s="8">
        <v>0</v>
      </c>
      <c r="BQ294" s="8">
        <f>VLOOKUP($A294,'13.Sep'!$Y$8:$AA$1048576,3,0)</f>
        <v>0</v>
      </c>
      <c r="BR294" s="8">
        <f>VLOOKUP($A294,'14.Sep'!$Y$8:$AA$1048576,3,0)</f>
        <v>0</v>
      </c>
      <c r="BS294" s="8">
        <v>0</v>
      </c>
      <c r="BT294" s="8">
        <f>VLOOKUP($A294,'16.Sep'!$Y$8:$AA$1048576,3,0)</f>
        <v>1E-4</v>
      </c>
      <c r="BU294" s="8">
        <v>0</v>
      </c>
      <c r="BV294" s="8">
        <v>0</v>
      </c>
      <c r="BW294" s="8">
        <v>0</v>
      </c>
      <c r="BX294" s="8">
        <v>0</v>
      </c>
      <c r="BY294" s="8">
        <v>0</v>
      </c>
      <c r="BZ294" s="8">
        <f>VLOOKUP($A294,'22.Sep'!$Y$8:$AA$1048576,3,0)</f>
        <v>0</v>
      </c>
      <c r="CA294" s="8">
        <v>0</v>
      </c>
      <c r="CB294" s="8">
        <v>0</v>
      </c>
      <c r="CC294" s="8" t="e">
        <f>VLOOKUP($A294,'25.Sep'!$Y$8:$AA$1048576,3,0)</f>
        <v>#N/A</v>
      </c>
    </row>
    <row r="295" spans="1:82" outlineLevel="1">
      <c r="A295" s="7" t="s">
        <v>67</v>
      </c>
      <c r="B295" s="8">
        <v>0</v>
      </c>
      <c r="C295" s="8">
        <v>1.4285714285714287E-5</v>
      </c>
      <c r="D295" s="8">
        <v>0</v>
      </c>
      <c r="E295" s="8">
        <v>0</v>
      </c>
      <c r="F295" s="8">
        <v>0</v>
      </c>
      <c r="G295" s="8">
        <v>0</v>
      </c>
      <c r="H295" s="8">
        <f t="shared" si="56"/>
        <v>0</v>
      </c>
      <c r="I295" s="8">
        <f t="shared" si="57"/>
        <v>0</v>
      </c>
      <c r="J295" s="8">
        <f t="shared" si="58"/>
        <v>1.4285714285714287E-5</v>
      </c>
      <c r="K295" s="8">
        <f t="shared" si="59"/>
        <v>1.3132304023343984E-6</v>
      </c>
      <c r="L295" s="9"/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1E-4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8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0">
        <v>0</v>
      </c>
      <c r="AU295" s="8">
        <v>0</v>
      </c>
      <c r="AV295" s="10">
        <v>0</v>
      </c>
      <c r="AW295" s="8">
        <v>0</v>
      </c>
      <c r="AX295" s="10">
        <v>0</v>
      </c>
      <c r="AY295" s="10">
        <v>0</v>
      </c>
      <c r="AZ295" s="10">
        <v>0</v>
      </c>
      <c r="BA295" s="8">
        <v>0</v>
      </c>
      <c r="BB295" s="8">
        <v>0</v>
      </c>
      <c r="BC295" s="10">
        <v>0</v>
      </c>
      <c r="BD295" s="8">
        <v>0</v>
      </c>
      <c r="BE295" s="8">
        <v>0</v>
      </c>
      <c r="BF295" s="8">
        <v>0</v>
      </c>
      <c r="BG295" s="8">
        <v>0</v>
      </c>
      <c r="BH295" s="10">
        <f>VLOOKUP($A295,'4.Sep'!$Y$8:$AA$1048576,3,0)</f>
        <v>0</v>
      </c>
      <c r="BI295" s="10">
        <f>VLOOKUP($A295,'5.Sep'!$Y$8:$AA$1048576,3,0)</f>
        <v>0</v>
      </c>
      <c r="BJ295" s="10">
        <f>VLOOKUP($A295,'6.Sep'!$Y$8:$AA$1048576,3,0)</f>
        <v>0</v>
      </c>
      <c r="BK295" s="8">
        <v>0</v>
      </c>
      <c r="BL295" s="8">
        <v>0</v>
      </c>
      <c r="BM295" s="10">
        <f>VLOOKUP($A295,'9.Sep'!$Y$8:$AA$1048576,3,0)</f>
        <v>0</v>
      </c>
      <c r="BN295" s="8">
        <v>0</v>
      </c>
      <c r="BO295" s="10">
        <f>VLOOKUP($A295,'11.Sep'!$Y$8:$AA$1048576,3,0)</f>
        <v>0</v>
      </c>
      <c r="BP295" s="8">
        <v>0</v>
      </c>
      <c r="BQ295" s="8">
        <v>0</v>
      </c>
      <c r="BR295" s="8">
        <v>0</v>
      </c>
      <c r="BS295" s="8">
        <f>VLOOKUP($A295,'15.Sep'!$Y$8:$AA$1048576,3,0)</f>
        <v>0</v>
      </c>
      <c r="BT295" s="8">
        <v>0</v>
      </c>
      <c r="BU295" s="8">
        <f>VLOOKUP($A295,'17.Sep'!$Y$8:$AA$1048576,3,0)</f>
        <v>0</v>
      </c>
      <c r="BV295" s="8">
        <f>VLOOKUP($A295,'18.Sep'!$Y$8:$AA$1048576,3,0)</f>
        <v>1E-4</v>
      </c>
      <c r="BW295" s="8">
        <f>VLOOKUP($A295,'19.Sep'!$Y$8:$AA$1048576,3,0)</f>
        <v>0</v>
      </c>
      <c r="BX295" s="8">
        <v>0</v>
      </c>
      <c r="BY295" s="8">
        <v>0</v>
      </c>
      <c r="BZ295" s="8">
        <f>VLOOKUP($A295,'22.Sep'!$Y$8:$AA$1048576,3,0)</f>
        <v>0</v>
      </c>
      <c r="CA295" s="8">
        <f>VLOOKUP($A295,'23.Sep'!$Y$8:$AA$1048576,3,0)</f>
        <v>0</v>
      </c>
      <c r="CB295" s="8">
        <v>0</v>
      </c>
      <c r="CC295" s="8">
        <f>VLOOKUP($A295,'25.Sep'!$Y$8:$AA$1048576,3,0)</f>
        <v>9.1926128163407882E-6</v>
      </c>
    </row>
    <row r="296" spans="1:82">
      <c r="A296" s="7" t="s">
        <v>68</v>
      </c>
      <c r="B296" s="8">
        <v>1.6666666666666667E-5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f t="shared" si="56"/>
        <v>0</v>
      </c>
      <c r="I296" s="8">
        <f t="shared" si="57"/>
        <v>0</v>
      </c>
      <c r="J296" s="8">
        <f t="shared" si="58"/>
        <v>0</v>
      </c>
      <c r="K296" s="8">
        <f t="shared" si="59"/>
        <v>1.3132304023343984E-6</v>
      </c>
      <c r="L296" s="9"/>
      <c r="M296" s="10">
        <v>0</v>
      </c>
      <c r="N296" s="10">
        <v>0</v>
      </c>
      <c r="O296" s="10">
        <v>0</v>
      </c>
      <c r="P296" s="10">
        <v>0</v>
      </c>
      <c r="Q296" s="10">
        <v>1E-4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8">
        <v>0</v>
      </c>
      <c r="AN296" s="8">
        <v>0</v>
      </c>
      <c r="AO296" s="10">
        <v>0</v>
      </c>
      <c r="AP296" s="8">
        <v>0</v>
      </c>
      <c r="AQ296" s="10">
        <v>0</v>
      </c>
      <c r="AR296" s="10">
        <v>0</v>
      </c>
      <c r="AS296" s="10">
        <v>0</v>
      </c>
      <c r="AT296" s="8">
        <v>0</v>
      </c>
      <c r="AU296" s="10">
        <v>0</v>
      </c>
      <c r="AV296" s="10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f>VLOOKUP($A296,'2.Sep'!$Y$8:$AA$1048576,3,0)</f>
        <v>0</v>
      </c>
      <c r="BG296" s="8">
        <v>0</v>
      </c>
      <c r="BH296" s="10">
        <f>VLOOKUP($A296,'4.Sep'!$Y$8:$AA$1048576,3,0)</f>
        <v>0</v>
      </c>
      <c r="BI296" s="10">
        <f>VLOOKUP($A296,'5.Sep'!$Y$8:$AA$1048576,3,0)</f>
        <v>0</v>
      </c>
      <c r="BJ296" s="10">
        <f>VLOOKUP($A296,'6.Sep'!$Y$8:$AA$1048576,3,0)</f>
        <v>0</v>
      </c>
      <c r="BK296" s="10">
        <f>VLOOKUP($A296,'7.Sep'!$Y$8:$AA$1048576,3,0)</f>
        <v>0</v>
      </c>
      <c r="BL296" s="10">
        <f>VLOOKUP($A296,'8.Sep'!$Y$8:$AA$1048576,3,0)</f>
        <v>0</v>
      </c>
      <c r="BM296" s="10">
        <f>VLOOKUP($A296,'9.Sep'!$Y$8:$AA$1048576,3,0)</f>
        <v>0</v>
      </c>
      <c r="BN296" s="10">
        <f>VLOOKUP($A296,'10.Sep'!$Y$8:$AA$1048576,3,0)</f>
        <v>0</v>
      </c>
      <c r="BO296" s="10">
        <f>VLOOKUP($A296,'11.Sep'!$Y$8:$AA$1048576,3,0)</f>
        <v>0</v>
      </c>
      <c r="BP296" s="8">
        <v>0</v>
      </c>
      <c r="BQ296" s="8">
        <f>VLOOKUP($A296,'13.Sep'!$Y$8:$AA$1048576,3,0)</f>
        <v>0</v>
      </c>
      <c r="BR296" s="8">
        <v>0</v>
      </c>
      <c r="BS296" s="8">
        <f>VLOOKUP($A296,'15.Sep'!$Y$8:$AA$1048576,3,0)</f>
        <v>0</v>
      </c>
      <c r="BT296" s="8">
        <f>VLOOKUP($A296,'16.Sep'!$Y$8:$AA$1048576,3,0)</f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f>VLOOKUP($A296,'21.Sep'!$Y$8:$AA$1048576,3,0)</f>
        <v>0</v>
      </c>
      <c r="BZ296" s="8">
        <f>VLOOKUP($A296,'22.Sep'!$Y$8:$AA$1048576,3,0)</f>
        <v>0</v>
      </c>
      <c r="CA296" s="8">
        <f>VLOOKUP($A296,'23.Sep'!$Y$8:$AA$1048576,3,0)</f>
        <v>0</v>
      </c>
      <c r="CB296" s="8">
        <f>VLOOKUP($A296,'24.Sep'!$Y$8:$AA$1048576,3,0)</f>
        <v>0</v>
      </c>
      <c r="CC296" s="8">
        <f>VLOOKUP($A296,'25.Sep'!$Y$8:$AA$1048576,3,0)</f>
        <v>9.1926128163407882E-6</v>
      </c>
      <c r="CD296" s="23"/>
    </row>
    <row r="297" spans="1:82">
      <c r="A297" s="7" t="s">
        <v>69</v>
      </c>
      <c r="B297" s="8">
        <v>0</v>
      </c>
      <c r="C297" s="8">
        <v>0</v>
      </c>
      <c r="D297" s="8">
        <v>1.4285714285714287E-5</v>
      </c>
      <c r="E297" s="8">
        <v>0</v>
      </c>
      <c r="F297" s="8">
        <v>0</v>
      </c>
      <c r="G297" s="8">
        <v>0</v>
      </c>
      <c r="H297" s="8">
        <f t="shared" ref="H297" si="60">AVERAGE(BB297:BH297)</f>
        <v>0</v>
      </c>
      <c r="I297" s="8">
        <f t="shared" ref="I297" si="61">AVERAGE(BI297:BO297)</f>
        <v>0</v>
      </c>
      <c r="J297" s="8">
        <f t="shared" ref="J297" si="62">AVERAGE(BP297:BV297)</f>
        <v>0</v>
      </c>
      <c r="K297" s="8">
        <f t="shared" ref="K297" si="63">AVERAGE(BW297:CC297)</f>
        <v>0</v>
      </c>
      <c r="L297" s="9"/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1E-4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8">
        <v>0</v>
      </c>
      <c r="AN297" s="10">
        <v>0</v>
      </c>
      <c r="AO297" s="10">
        <v>0</v>
      </c>
      <c r="AP297" s="10">
        <v>0</v>
      </c>
      <c r="AQ297" s="10">
        <v>0</v>
      </c>
      <c r="AR297" s="8">
        <v>0</v>
      </c>
      <c r="AS297" s="8">
        <v>0</v>
      </c>
      <c r="AT297" s="8">
        <v>0</v>
      </c>
      <c r="AU297" s="8">
        <v>0</v>
      </c>
      <c r="AV297" s="10">
        <v>0</v>
      </c>
      <c r="AW297" s="10">
        <v>0</v>
      </c>
      <c r="AX297" s="8">
        <v>0</v>
      </c>
      <c r="AY297" s="8">
        <v>0</v>
      </c>
      <c r="AZ297" s="10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f>VLOOKUP($A297,'2.Sep'!$Y$8:$AA$1048576,3,0)</f>
        <v>0</v>
      </c>
      <c r="BG297" s="8">
        <v>0</v>
      </c>
      <c r="BH297" s="10">
        <v>0</v>
      </c>
      <c r="BI297" s="10">
        <f>VLOOKUP($A297,'5.Sep'!$Y$8:$AA$1048576,3,0)</f>
        <v>0</v>
      </c>
      <c r="BJ297" s="8">
        <v>0</v>
      </c>
      <c r="BK297" s="10">
        <f>VLOOKUP($A297,'7.Sep'!$Y$8:$AA$1048576,3,0)</f>
        <v>0</v>
      </c>
      <c r="BL297" s="10">
        <f>VLOOKUP($A297,'8.Sep'!$Y$8:$AA$1048576,3,0)</f>
        <v>0</v>
      </c>
      <c r="BM297" s="8">
        <v>0</v>
      </c>
      <c r="BN297" s="8">
        <v>0</v>
      </c>
      <c r="BO297" s="10">
        <v>0</v>
      </c>
      <c r="BP297" s="8">
        <f>VLOOKUP($A297,'12.Sep'!$Y$8:$AA$1048576,3,0)</f>
        <v>0</v>
      </c>
      <c r="BQ297" s="8">
        <v>0</v>
      </c>
      <c r="BR297" s="8">
        <f>VLOOKUP($A297,'14.Sep'!$Y$8:$AA$1048576,3,0)</f>
        <v>0</v>
      </c>
      <c r="BS297" s="8">
        <v>0</v>
      </c>
      <c r="BT297" s="8">
        <v>0</v>
      </c>
      <c r="BU297" s="8">
        <v>0</v>
      </c>
      <c r="BV297" s="8">
        <v>0</v>
      </c>
      <c r="BW297" s="8">
        <v>0</v>
      </c>
      <c r="BX297" s="8">
        <f>VLOOKUP($A297,'20.Sep'!$Y$8:$AA$1048576,3,0)</f>
        <v>0</v>
      </c>
      <c r="BY297" s="8">
        <f>VLOOKUP($A297,'21.Sep'!$Y$8:$AA$1048576,3,0)</f>
        <v>0</v>
      </c>
      <c r="BZ297" s="10">
        <v>0</v>
      </c>
      <c r="CA297" s="8">
        <f>VLOOKUP($A297,'23.Sep'!$Y$8:$AA$1048576,3,0)</f>
        <v>0</v>
      </c>
      <c r="CB297" s="8">
        <f>VLOOKUP($A297,'24.Sep'!$Y$8:$AA$1048576,3,0)</f>
        <v>0</v>
      </c>
      <c r="CC297" s="8">
        <v>0</v>
      </c>
      <c r="CD297" s="23"/>
    </row>
    <row r="298" spans="1:82">
      <c r="A298" s="14" t="s">
        <v>70</v>
      </c>
      <c r="B298" s="12">
        <v>2.5766666666666681E-2</v>
      </c>
      <c r="C298" s="12">
        <v>1.9500000000000003E-2</v>
      </c>
      <c r="D298" s="12">
        <v>2.3057142857142863E-2</v>
      </c>
      <c r="E298" s="12">
        <v>2.1585714285714278E-2</v>
      </c>
      <c r="F298" s="12">
        <v>1.8928571428571427E-2</v>
      </c>
      <c r="G298" s="12">
        <v>1.6828571428571425E-2</v>
      </c>
      <c r="H298" s="12">
        <f t="shared" ref="H298" si="64">SUM(H232:H297)</f>
        <v>1.524285714285714E-2</v>
      </c>
      <c r="I298" s="12">
        <f t="shared" ref="I298:J298" si="65">SUM(I232:I297)</f>
        <v>1.7185714285714283E-2</v>
      </c>
      <c r="J298" s="12">
        <f t="shared" si="65"/>
        <v>1.6685714285714283E-2</v>
      </c>
      <c r="K298" s="12" t="e">
        <f t="shared" ref="K298" si="66">SUM(K232:K297)</f>
        <v>#N/A</v>
      </c>
      <c r="L298" s="9"/>
      <c r="M298" s="13">
        <v>2.7999999999999997E-2</v>
      </c>
      <c r="N298" s="13">
        <v>2.9400000000000003E-2</v>
      </c>
      <c r="O298" s="13">
        <v>2.1999999999999985E-2</v>
      </c>
      <c r="P298" s="13">
        <v>2.8999999999999995E-2</v>
      </c>
      <c r="Q298" s="13">
        <v>2.4899999999999988E-2</v>
      </c>
      <c r="R298" s="13">
        <v>2.1299999999999989E-2</v>
      </c>
      <c r="S298" s="13">
        <v>1.9099999999999992E-2</v>
      </c>
      <c r="T298" s="13">
        <v>1.8199999999999997E-2</v>
      </c>
      <c r="U298" s="13">
        <v>1.8399999999999989E-2</v>
      </c>
      <c r="V298" s="13">
        <v>1.8199999999999997E-2</v>
      </c>
      <c r="W298" s="13">
        <v>1.9399999999999994E-2</v>
      </c>
      <c r="X298" s="13">
        <v>1.9399999999999994E-2</v>
      </c>
      <c r="Y298" s="13">
        <v>2.3799999999999998E-2</v>
      </c>
      <c r="Z298" s="13">
        <v>2.0499999999999994E-2</v>
      </c>
      <c r="AA298" s="13">
        <v>2.3799999999999998E-2</v>
      </c>
      <c r="AB298" s="13">
        <v>2.2199999999999991E-2</v>
      </c>
      <c r="AC298" s="13">
        <v>2.6099999999999998E-2</v>
      </c>
      <c r="AD298" s="13">
        <v>2.6399999999999983E-2</v>
      </c>
      <c r="AE298" s="13">
        <v>2.3599999999999993E-2</v>
      </c>
      <c r="AF298" s="13">
        <v>1.8799999999999994E-2</v>
      </c>
      <c r="AG298" s="13">
        <v>1.9599999999999992E-2</v>
      </c>
      <c r="AH298" s="13">
        <v>2.0699999999999989E-2</v>
      </c>
      <c r="AI298" s="13">
        <v>1.9199999999999995E-2</v>
      </c>
      <c r="AJ298" s="13">
        <v>2.07E-2</v>
      </c>
      <c r="AK298" s="13">
        <v>2.1799999999999996E-2</v>
      </c>
      <c r="AL298" s="13">
        <v>2.3299999999999987E-2</v>
      </c>
      <c r="AM298" s="12">
        <v>2.5799999999999997E-2</v>
      </c>
      <c r="AN298" s="12">
        <v>2.2599999999999995E-2</v>
      </c>
      <c r="AO298" s="12">
        <v>1.5299999999999992E-2</v>
      </c>
      <c r="AP298" s="12">
        <v>1.9499999999999997E-2</v>
      </c>
      <c r="AQ298" s="12">
        <v>1.8099999999999991E-2</v>
      </c>
      <c r="AR298" s="12">
        <v>2.059999999999999E-2</v>
      </c>
      <c r="AS298" s="12">
        <v>1.7799999999999989E-2</v>
      </c>
      <c r="AT298" s="12">
        <v>1.8599999999999995E-2</v>
      </c>
      <c r="AU298" s="12">
        <v>1.8299999999999993E-2</v>
      </c>
      <c r="AV298" s="12">
        <v>1.6699999999999996E-2</v>
      </c>
      <c r="AW298" s="12">
        <v>1.5099999999999995E-2</v>
      </c>
      <c r="AX298" s="12">
        <v>1.6399999999999991E-2</v>
      </c>
      <c r="AY298" s="12">
        <v>1.5099999999999999E-2</v>
      </c>
      <c r="AZ298" s="12">
        <v>1.5799999999999995E-2</v>
      </c>
      <c r="BA298" s="12">
        <v>2.0399999999999991E-2</v>
      </c>
      <c r="BB298" s="12">
        <v>1.6999999999999994E-2</v>
      </c>
      <c r="BC298" s="12">
        <v>1.5599999999999992E-2</v>
      </c>
      <c r="BD298" s="12">
        <v>1.5499999999999995E-2</v>
      </c>
      <c r="BE298" s="12">
        <f t="shared" ref="BE298:CC298" si="67">SUM(BE232:BE297)</f>
        <v>1.3399999999999997E-2</v>
      </c>
      <c r="BF298" s="12">
        <f t="shared" si="67"/>
        <v>1.5599999999999992E-2</v>
      </c>
      <c r="BG298" s="12">
        <f t="shared" si="67"/>
        <v>1.4299999999999993E-2</v>
      </c>
      <c r="BH298" s="13">
        <f t="shared" si="67"/>
        <v>1.5299999999999996E-2</v>
      </c>
      <c r="BI298" s="13">
        <f t="shared" si="67"/>
        <v>1.5899999999999997E-2</v>
      </c>
      <c r="BJ298" s="13">
        <f t="shared" si="67"/>
        <v>1.8099999999999998E-2</v>
      </c>
      <c r="BK298" s="13">
        <f t="shared" si="67"/>
        <v>1.5399999999999994E-2</v>
      </c>
      <c r="BL298" s="13">
        <f t="shared" si="67"/>
        <v>1.8000000000000002E-2</v>
      </c>
      <c r="BM298" s="13">
        <f t="shared" si="67"/>
        <v>1.6599999999999997E-2</v>
      </c>
      <c r="BN298" s="13">
        <f t="shared" si="67"/>
        <v>1.6599999999999993E-2</v>
      </c>
      <c r="BO298" s="13">
        <f t="shared" si="67"/>
        <v>1.9699999999999985E-2</v>
      </c>
      <c r="BP298" s="12">
        <f t="shared" si="67"/>
        <v>1.6399999999999998E-2</v>
      </c>
      <c r="BQ298" s="12">
        <f t="shared" si="67"/>
        <v>1.709999999999999E-2</v>
      </c>
      <c r="BR298" s="12">
        <f t="shared" si="67"/>
        <v>1.7399999999999992E-2</v>
      </c>
      <c r="BS298" s="12">
        <f t="shared" si="67"/>
        <v>1.6699999999999993E-2</v>
      </c>
      <c r="BT298" s="12">
        <f t="shared" si="67"/>
        <v>1.5899999999999994E-2</v>
      </c>
      <c r="BU298" s="12">
        <f t="shared" si="67"/>
        <v>1.7199999999999997E-2</v>
      </c>
      <c r="BV298" s="12">
        <f t="shared" si="67"/>
        <v>1.6099999999999993E-2</v>
      </c>
      <c r="BW298" s="12">
        <f t="shared" si="67"/>
        <v>2.0599999999999993E-2</v>
      </c>
      <c r="BX298" s="12">
        <f t="shared" si="67"/>
        <v>1.8199999999999994E-2</v>
      </c>
      <c r="BY298" s="12">
        <f t="shared" si="67"/>
        <v>1.819999999999999E-2</v>
      </c>
      <c r="BZ298" s="12">
        <f t="shared" si="67"/>
        <v>1.6999999999999994E-2</v>
      </c>
      <c r="CA298" s="12">
        <f t="shared" si="67"/>
        <v>2.2699999999999991E-2</v>
      </c>
      <c r="CB298" s="12">
        <f t="shared" si="67"/>
        <v>1.5999999999999993E-2</v>
      </c>
      <c r="CC298" s="12" t="e">
        <f t="shared" si="67"/>
        <v>#N/A</v>
      </c>
    </row>
    <row r="299" spans="1:82">
      <c r="A299" s="15" t="s">
        <v>71</v>
      </c>
      <c r="B299" s="16">
        <v>61744</v>
      </c>
      <c r="C299" s="16">
        <v>119339</v>
      </c>
      <c r="D299" s="16">
        <v>282594</v>
      </c>
      <c r="E299" s="16">
        <v>325829</v>
      </c>
      <c r="F299" s="16">
        <v>383214</v>
      </c>
      <c r="G299" s="16">
        <v>460407</v>
      </c>
      <c r="H299" s="16">
        <f>SUM(BB299:BH299)</f>
        <v>421082</v>
      </c>
      <c r="I299" s="16">
        <f>SUM(BI299:BO299)</f>
        <v>495536</v>
      </c>
      <c r="J299" s="16">
        <f>SUM(BP299:BV299)</f>
        <v>508328</v>
      </c>
      <c r="K299" s="16">
        <f>SUM(BW299:CC299)</f>
        <v>783914</v>
      </c>
      <c r="L299" s="9"/>
      <c r="M299" s="17">
        <v>8999</v>
      </c>
      <c r="N299" s="17">
        <v>7167</v>
      </c>
      <c r="O299" s="17">
        <v>10052</v>
      </c>
      <c r="P299" s="17">
        <v>11243</v>
      </c>
      <c r="Q299" s="17">
        <v>12410</v>
      </c>
      <c r="R299" s="17">
        <v>11873</v>
      </c>
      <c r="S299" s="17">
        <v>13200</v>
      </c>
      <c r="T299" s="17">
        <v>10380</v>
      </c>
      <c r="U299" s="17">
        <v>14737</v>
      </c>
      <c r="V299" s="17">
        <v>18130</v>
      </c>
      <c r="W299" s="17">
        <v>22513</v>
      </c>
      <c r="X299" s="17">
        <v>22513</v>
      </c>
      <c r="Y299" s="17">
        <v>17866</v>
      </c>
      <c r="Z299" s="17">
        <v>41757</v>
      </c>
      <c r="AA299" s="17">
        <v>38551</v>
      </c>
      <c r="AB299" s="17">
        <v>41374</v>
      </c>
      <c r="AC299" s="17">
        <v>43211</v>
      </c>
      <c r="AD299" s="17">
        <v>39480</v>
      </c>
      <c r="AE299" s="17">
        <v>32738</v>
      </c>
      <c r="AF299" s="17">
        <v>45483</v>
      </c>
      <c r="AG299" s="17">
        <v>38785</v>
      </c>
      <c r="AH299" s="17">
        <v>41610</v>
      </c>
      <c r="AI299" s="17">
        <v>40759</v>
      </c>
      <c r="AJ299" s="17">
        <v>47139</v>
      </c>
      <c r="AK299" s="17">
        <v>49921</v>
      </c>
      <c r="AL299" s="17">
        <v>52663</v>
      </c>
      <c r="AM299" s="16">
        <v>54952</v>
      </c>
      <c r="AN299" s="16">
        <v>44758</v>
      </c>
      <c r="AO299" s="16">
        <v>47926</v>
      </c>
      <c r="AP299" s="16">
        <v>39648</v>
      </c>
      <c r="AQ299" s="16">
        <v>62104</v>
      </c>
      <c r="AR299" s="16">
        <v>64659</v>
      </c>
      <c r="AS299" s="16">
        <v>64000</v>
      </c>
      <c r="AT299" s="16">
        <v>60119</v>
      </c>
      <c r="AU299" s="16">
        <v>73109</v>
      </c>
      <c r="AV299" s="16">
        <v>59076</v>
      </c>
      <c r="AW299" s="16">
        <v>75851</v>
      </c>
      <c r="AX299" s="16">
        <v>68333</v>
      </c>
      <c r="AY299" s="16">
        <v>64485</v>
      </c>
      <c r="AZ299" s="16">
        <v>56442</v>
      </c>
      <c r="BA299" s="16">
        <v>63111</v>
      </c>
      <c r="BB299" s="16">
        <v>60407</v>
      </c>
      <c r="BC299" s="16">
        <v>58616</v>
      </c>
      <c r="BD299" s="16">
        <v>44511</v>
      </c>
      <c r="BE299" s="16">
        <f>'1.Sep'!$AA$2</f>
        <v>60942</v>
      </c>
      <c r="BF299" s="16">
        <f>'2.Sep'!$AA$2</f>
        <v>58616</v>
      </c>
      <c r="BG299" s="16">
        <f>'3.Sep'!$AA$2</f>
        <v>66707</v>
      </c>
      <c r="BH299" s="17">
        <f>'4.Sep'!$AA$2</f>
        <v>71283</v>
      </c>
      <c r="BI299" s="17">
        <f>'5.Sep'!$AA$2</f>
        <v>70326</v>
      </c>
      <c r="BJ299" s="17">
        <f>'6.Sep'!$AA$2</f>
        <v>67270</v>
      </c>
      <c r="BK299" s="17">
        <f>'7.Sep'!$AA$2</f>
        <v>63766</v>
      </c>
      <c r="BL299" s="17">
        <f>'8.Sep'!$AA$2</f>
        <v>74656</v>
      </c>
      <c r="BM299" s="17">
        <f>'9.Sep'!$AA$2</f>
        <v>66917</v>
      </c>
      <c r="BN299" s="17">
        <f>'10.Sep'!$AA$2</f>
        <v>76920</v>
      </c>
      <c r="BO299" s="17">
        <f>'11.Sep'!$AA$2</f>
        <v>75681</v>
      </c>
      <c r="BP299" s="16">
        <f>'12.Sep'!$AA$2</f>
        <v>77360</v>
      </c>
      <c r="BQ299" s="16">
        <f>'13.Sep'!$AA$2</f>
        <v>75467</v>
      </c>
      <c r="BR299" s="16">
        <f>'14.Sep'!$AA$2</f>
        <v>74901</v>
      </c>
      <c r="BS299" s="16">
        <f>'15.Sep'!$AA$2</f>
        <v>64437</v>
      </c>
      <c r="BT299" s="16">
        <f>'16.Sep'!$AA$2</f>
        <v>75027</v>
      </c>
      <c r="BU299" s="16">
        <f>'17.Sep'!$AA$2</f>
        <v>62116</v>
      </c>
      <c r="BV299" s="16">
        <f>'18.Sep'!$AA$2</f>
        <v>79020</v>
      </c>
      <c r="BW299" s="16">
        <f>'19.Sep'!$AA$2</f>
        <v>88469</v>
      </c>
      <c r="BX299" s="16">
        <f>'20.Sep'!$AA$2</f>
        <v>106411</v>
      </c>
      <c r="BY299" s="16">
        <f>'21.Sep'!$AA$2</f>
        <v>112154</v>
      </c>
      <c r="BZ299" s="16">
        <f>'22.Sep'!$AA$2</f>
        <v>119220</v>
      </c>
      <c r="CA299" s="16">
        <f>'22.Sep'!$AA$2</f>
        <v>119220</v>
      </c>
      <c r="CB299" s="16">
        <f>'22.Sep'!$AA$2</f>
        <v>119220</v>
      </c>
      <c r="CC299" s="16">
        <f>'22.Sep'!$AA$2</f>
        <v>119220</v>
      </c>
    </row>
    <row r="300" spans="1:82">
      <c r="A300" s="15" t="s">
        <v>72</v>
      </c>
      <c r="B300" s="16">
        <v>60179</v>
      </c>
      <c r="C300" s="16">
        <v>116987</v>
      </c>
      <c r="D300" s="16">
        <v>276039</v>
      </c>
      <c r="E300" s="16">
        <v>318661</v>
      </c>
      <c r="F300" s="16">
        <v>375259</v>
      </c>
      <c r="G300" s="16">
        <v>452644</v>
      </c>
      <c r="H300" s="16">
        <f>SUM(BB300:BH300)</f>
        <v>414582</v>
      </c>
      <c r="I300" s="16">
        <f>SUM(BI300:BO300)</f>
        <v>486891</v>
      </c>
      <c r="J300" s="16">
        <f>SUM(BP300:BV300)</f>
        <v>499852</v>
      </c>
      <c r="K300" s="16">
        <f>SUM(BW300:CC300)</f>
        <v>769906</v>
      </c>
      <c r="L300" s="9"/>
      <c r="M300" s="17">
        <v>8744</v>
      </c>
      <c r="N300" s="17">
        <v>6955</v>
      </c>
      <c r="O300" s="17">
        <v>9831</v>
      </c>
      <c r="P300" s="17">
        <v>10920</v>
      </c>
      <c r="Q300" s="17">
        <v>12106</v>
      </c>
      <c r="R300" s="17">
        <v>11623</v>
      </c>
      <c r="S300" s="17">
        <v>12953</v>
      </c>
      <c r="T300" s="17">
        <v>10193</v>
      </c>
      <c r="U300" s="17">
        <v>14465</v>
      </c>
      <c r="V300" s="17">
        <v>17803</v>
      </c>
      <c r="W300" s="17">
        <v>22063</v>
      </c>
      <c r="X300" s="17">
        <v>22063</v>
      </c>
      <c r="Y300" s="17">
        <v>17447</v>
      </c>
      <c r="Z300" s="17">
        <v>40880</v>
      </c>
      <c r="AA300" s="17">
        <v>37634</v>
      </c>
      <c r="AB300" s="17">
        <v>40442</v>
      </c>
      <c r="AC300" s="17">
        <v>42073</v>
      </c>
      <c r="AD300" s="17">
        <v>38439</v>
      </c>
      <c r="AE300" s="17">
        <v>31962</v>
      </c>
      <c r="AF300" s="17">
        <v>44609</v>
      </c>
      <c r="AG300" s="17">
        <v>38023</v>
      </c>
      <c r="AH300" s="17">
        <v>40731</v>
      </c>
      <c r="AI300" s="17">
        <v>39950</v>
      </c>
      <c r="AJ300" s="17">
        <v>46144</v>
      </c>
      <c r="AK300" s="17">
        <v>48823</v>
      </c>
      <c r="AL300" s="17">
        <v>51445</v>
      </c>
      <c r="AM300" s="16">
        <v>53545</v>
      </c>
      <c r="AN300" s="16">
        <v>43724</v>
      </c>
      <c r="AO300" s="16">
        <v>47176</v>
      </c>
      <c r="AP300" s="16">
        <v>38871</v>
      </c>
      <c r="AQ300" s="16">
        <v>60948</v>
      </c>
      <c r="AR300" s="16">
        <v>63109</v>
      </c>
      <c r="AS300" s="16">
        <v>62445</v>
      </c>
      <c r="AT300" s="16">
        <v>58986</v>
      </c>
      <c r="AU300" s="16">
        <v>71754</v>
      </c>
      <c r="AV300" s="16">
        <v>58102</v>
      </c>
      <c r="AW300" s="16">
        <v>74720</v>
      </c>
      <c r="AX300" s="16">
        <v>67213</v>
      </c>
      <c r="AY300" s="16">
        <v>63494</v>
      </c>
      <c r="AZ300" s="16">
        <v>55537</v>
      </c>
      <c r="BA300" s="16">
        <v>61824</v>
      </c>
      <c r="BB300" s="16">
        <v>59354</v>
      </c>
      <c r="BC300" s="16">
        <v>57701</v>
      </c>
      <c r="BD300" s="16">
        <v>43807</v>
      </c>
      <c r="BE300" s="16">
        <f>'1.Sep'!$AA$3</f>
        <v>60078</v>
      </c>
      <c r="BF300" s="16">
        <f>'2.Sep'!$AA$3</f>
        <v>57701</v>
      </c>
      <c r="BG300" s="16">
        <f>'3.Sep'!$AA$3</f>
        <v>65741</v>
      </c>
      <c r="BH300" s="17">
        <f>'4.Sep'!$AA$3</f>
        <v>70200</v>
      </c>
      <c r="BI300" s="17">
        <f>'5.Sep'!$AA$3</f>
        <v>69187</v>
      </c>
      <c r="BJ300" s="17">
        <f>'6.Sep'!$AA$3</f>
        <v>66039</v>
      </c>
      <c r="BK300" s="17">
        <f>'7.Sep'!$AA$3</f>
        <v>62763</v>
      </c>
      <c r="BL300" s="17">
        <f>'8.Sep'!$AA$3</f>
        <v>73290</v>
      </c>
      <c r="BM300" s="17">
        <f>'9.Sep'!$AA$3</f>
        <v>65803</v>
      </c>
      <c r="BN300" s="17">
        <f>'10.Sep'!$AA$3</f>
        <v>75634</v>
      </c>
      <c r="BO300" s="17">
        <f>'11.Sep'!$AA$3</f>
        <v>74175</v>
      </c>
      <c r="BP300" s="16">
        <f>'12.Sep'!$AA$3</f>
        <v>76089</v>
      </c>
      <c r="BQ300" s="16">
        <f>'13.Sep'!$AA$3</f>
        <v>74173</v>
      </c>
      <c r="BR300" s="16">
        <f>'14.Sep'!$AA$3</f>
        <v>73590</v>
      </c>
      <c r="BS300" s="16">
        <f>'15.Sep'!$AA$3</f>
        <v>63342</v>
      </c>
      <c r="BT300" s="16">
        <f>'16.Sep'!$AA$3</f>
        <v>73836</v>
      </c>
      <c r="BU300" s="16">
        <f>'17.Sep'!$AA$3</f>
        <v>61041</v>
      </c>
      <c r="BV300" s="16">
        <f>'18.Sep'!$AA$3</f>
        <v>77781</v>
      </c>
      <c r="BW300" s="16">
        <f>'19.Sep'!$AA$3</f>
        <v>86612</v>
      </c>
      <c r="BX300" s="16">
        <f>'20.Sep'!$AA$3</f>
        <v>104471</v>
      </c>
      <c r="BY300" s="16">
        <f>'21.Sep'!$AA$3</f>
        <v>110083</v>
      </c>
      <c r="BZ300" s="16">
        <f>'22.Sep'!$AA$3</f>
        <v>117185</v>
      </c>
      <c r="CA300" s="16">
        <f>'22.Sep'!$AA$3</f>
        <v>117185</v>
      </c>
      <c r="CB300" s="16">
        <f>'22.Sep'!$AA$3</f>
        <v>117185</v>
      </c>
      <c r="CC300" s="16">
        <f>'22.Sep'!$AA$3</f>
        <v>117185</v>
      </c>
    </row>
    <row r="301" spans="1:82" ht="19.5">
      <c r="A301" s="1" t="s">
        <v>140</v>
      </c>
      <c r="B301" s="18" t="s">
        <v>1</v>
      </c>
      <c r="C301" s="18" t="s">
        <v>118</v>
      </c>
      <c r="D301" s="18" t="s">
        <v>128</v>
      </c>
      <c r="E301" s="18" t="s">
        <v>144</v>
      </c>
      <c r="F301" s="18" t="s">
        <v>151</v>
      </c>
      <c r="G301" s="18" t="s">
        <v>162</v>
      </c>
      <c r="H301" s="18" t="s">
        <v>163</v>
      </c>
      <c r="I301" s="18" t="s">
        <v>168</v>
      </c>
      <c r="J301" s="18" t="s">
        <v>173</v>
      </c>
      <c r="K301" s="18" t="s">
        <v>178</v>
      </c>
      <c r="L301" s="19"/>
      <c r="M301" s="21">
        <v>44761</v>
      </c>
      <c r="N301" s="21">
        <v>44762</v>
      </c>
      <c r="O301" s="21">
        <v>44763</v>
      </c>
      <c r="P301" s="21">
        <v>44764</v>
      </c>
      <c r="Q301" s="20">
        <v>44765</v>
      </c>
      <c r="R301" s="20">
        <v>44766</v>
      </c>
      <c r="S301" s="20">
        <v>44767</v>
      </c>
      <c r="T301" s="20">
        <v>44768</v>
      </c>
      <c r="U301" s="20">
        <v>44769</v>
      </c>
      <c r="V301" s="20">
        <v>44770</v>
      </c>
      <c r="W301" s="20">
        <v>44771</v>
      </c>
      <c r="X301" s="20">
        <v>44772</v>
      </c>
      <c r="Y301" s="20">
        <v>44773</v>
      </c>
      <c r="Z301" s="20">
        <v>44774</v>
      </c>
      <c r="AA301" s="20">
        <v>44775</v>
      </c>
      <c r="AB301" s="20">
        <v>44776</v>
      </c>
      <c r="AC301" s="20">
        <v>44777</v>
      </c>
      <c r="AD301" s="20">
        <v>44778</v>
      </c>
      <c r="AE301" s="20">
        <v>44779</v>
      </c>
      <c r="AF301" s="21">
        <v>44780</v>
      </c>
      <c r="AG301" s="21">
        <v>44781</v>
      </c>
      <c r="AH301" s="21">
        <v>44782</v>
      </c>
      <c r="AI301" s="21">
        <v>44783</v>
      </c>
      <c r="AJ301" s="21">
        <v>44784</v>
      </c>
      <c r="AK301" s="21">
        <v>44785</v>
      </c>
      <c r="AL301" s="21">
        <v>44786</v>
      </c>
      <c r="AM301" s="20">
        <v>44787</v>
      </c>
      <c r="AN301" s="20">
        <v>44788</v>
      </c>
      <c r="AO301" s="20">
        <v>44789</v>
      </c>
      <c r="AP301" s="20">
        <v>44790</v>
      </c>
      <c r="AQ301" s="20">
        <v>44791</v>
      </c>
      <c r="AR301" s="20">
        <v>44792</v>
      </c>
      <c r="AS301" s="20">
        <v>44793</v>
      </c>
      <c r="AT301" s="20">
        <v>44794</v>
      </c>
      <c r="AU301" s="20">
        <v>44795</v>
      </c>
      <c r="AV301" s="20">
        <v>44796</v>
      </c>
      <c r="AW301" s="20">
        <v>44797</v>
      </c>
      <c r="AX301" s="20">
        <v>44798</v>
      </c>
      <c r="AY301" s="20">
        <v>44799</v>
      </c>
      <c r="AZ301" s="20">
        <v>44800</v>
      </c>
      <c r="BA301" s="20">
        <v>44801</v>
      </c>
      <c r="BB301" s="20">
        <v>44802</v>
      </c>
      <c r="BC301" s="20">
        <v>44803</v>
      </c>
      <c r="BD301" s="20">
        <v>44804</v>
      </c>
      <c r="BE301" s="20">
        <v>44805</v>
      </c>
      <c r="BF301" s="20">
        <v>44806</v>
      </c>
      <c r="BG301" s="20">
        <v>44807</v>
      </c>
      <c r="BH301" s="21">
        <v>44808</v>
      </c>
      <c r="BI301" s="21">
        <v>44809</v>
      </c>
      <c r="BJ301" s="21">
        <v>44810</v>
      </c>
      <c r="BK301" s="21">
        <v>44811</v>
      </c>
      <c r="BL301" s="21">
        <v>44812</v>
      </c>
      <c r="BM301" s="21">
        <v>44813</v>
      </c>
      <c r="BN301" s="21">
        <v>44814</v>
      </c>
      <c r="BO301" s="21">
        <v>44815</v>
      </c>
      <c r="BP301" s="20">
        <v>44816</v>
      </c>
      <c r="BQ301" s="20">
        <v>44817</v>
      </c>
      <c r="BR301" s="20">
        <v>44818</v>
      </c>
      <c r="BS301" s="20">
        <v>44819</v>
      </c>
      <c r="BT301" s="20">
        <v>44820</v>
      </c>
      <c r="BU301" s="20">
        <v>44821</v>
      </c>
      <c r="BV301" s="20">
        <v>44822</v>
      </c>
      <c r="BW301" s="20">
        <v>44823</v>
      </c>
      <c r="BX301" s="20">
        <v>44824</v>
      </c>
      <c r="BY301" s="20">
        <v>44825</v>
      </c>
      <c r="BZ301" s="20">
        <v>44826</v>
      </c>
      <c r="CA301" s="20">
        <v>44827</v>
      </c>
      <c r="CB301" s="20">
        <v>44828</v>
      </c>
      <c r="CC301" s="20">
        <v>44829</v>
      </c>
    </row>
    <row r="302" spans="1:82">
      <c r="A302" s="7" t="s">
        <v>74</v>
      </c>
      <c r="B302" s="8">
        <v>1.3333333333333337E-4</v>
      </c>
      <c r="C302" s="8">
        <v>4.2857142857142863E-5</v>
      </c>
      <c r="D302" s="8">
        <v>1.0000000000000002E-4</v>
      </c>
      <c r="E302" s="8">
        <v>7.1428571428571434E-5</v>
      </c>
      <c r="F302" s="8">
        <v>1.1428571428571431E-4</v>
      </c>
      <c r="G302" s="8">
        <v>1.285714285714286E-4</v>
      </c>
      <c r="H302" s="8">
        <f>AVERAGE(BB302:BH302)</f>
        <v>1.142857142857143E-4</v>
      </c>
      <c r="I302" s="8">
        <f>AVERAGE(BI302:BO302)</f>
        <v>1.8571428571428572E-4</v>
      </c>
      <c r="J302" s="8">
        <f>AVERAGE(BP302:BV302)</f>
        <v>1.8571428571428574E-4</v>
      </c>
      <c r="K302" s="8">
        <f>AVERAGE(BW302:CC302)</f>
        <v>2.0000000000000004E-4</v>
      </c>
      <c r="L302" s="9"/>
      <c r="M302" s="8">
        <v>1E-4</v>
      </c>
      <c r="N302" s="8">
        <v>2.0000000000000001E-4</v>
      </c>
      <c r="O302" s="8">
        <v>1E-4</v>
      </c>
      <c r="P302" s="8">
        <v>2.0000000000000001E-4</v>
      </c>
      <c r="Q302" s="8">
        <v>1E-4</v>
      </c>
      <c r="R302" s="8">
        <v>1E-4</v>
      </c>
      <c r="S302" s="8">
        <v>1E-4</v>
      </c>
      <c r="T302" s="8">
        <v>1E-4</v>
      </c>
      <c r="U302" s="10">
        <v>0</v>
      </c>
      <c r="V302" s="10">
        <v>0</v>
      </c>
      <c r="W302" s="8">
        <v>1E-4</v>
      </c>
      <c r="X302" s="8">
        <v>0</v>
      </c>
      <c r="Y302" s="8">
        <v>0</v>
      </c>
      <c r="Z302" s="8">
        <v>1E-4</v>
      </c>
      <c r="AA302" s="8">
        <v>1E-4</v>
      </c>
      <c r="AB302" s="8">
        <v>0</v>
      </c>
      <c r="AC302" s="8">
        <v>1E-4</v>
      </c>
      <c r="AD302" s="8">
        <v>2.0000000000000001E-4</v>
      </c>
      <c r="AE302" s="8">
        <v>1E-4</v>
      </c>
      <c r="AF302" s="10">
        <v>1E-4</v>
      </c>
      <c r="AG302" s="10">
        <v>1E-4</v>
      </c>
      <c r="AH302" s="10">
        <v>1E-4</v>
      </c>
      <c r="AI302" s="10">
        <v>0</v>
      </c>
      <c r="AJ302" s="10">
        <v>1E-4</v>
      </c>
      <c r="AK302" s="10">
        <v>0</v>
      </c>
      <c r="AL302" s="10">
        <v>2.0000000000000001E-4</v>
      </c>
      <c r="AM302" s="8">
        <v>0</v>
      </c>
      <c r="AN302" s="8">
        <v>1E-4</v>
      </c>
      <c r="AO302" s="8">
        <v>2.0000000000000001E-4</v>
      </c>
      <c r="AP302" s="8">
        <v>1E-4</v>
      </c>
      <c r="AQ302" s="8">
        <v>1E-4</v>
      </c>
      <c r="AR302" s="8">
        <v>1E-4</v>
      </c>
      <c r="AS302" s="8">
        <v>1E-4</v>
      </c>
      <c r="AT302" s="8">
        <v>1E-4</v>
      </c>
      <c r="AU302" s="8">
        <v>2.0000000000000001E-4</v>
      </c>
      <c r="AV302" s="8">
        <v>1E-4</v>
      </c>
      <c r="AW302" s="8">
        <v>1E-4</v>
      </c>
      <c r="AX302" s="8">
        <v>2.0000000000000001E-4</v>
      </c>
      <c r="AY302" s="8">
        <v>1E-4</v>
      </c>
      <c r="AZ302" s="8">
        <v>1E-4</v>
      </c>
      <c r="BA302" s="8">
        <v>1E-4</v>
      </c>
      <c r="BB302" s="8">
        <v>1E-4</v>
      </c>
      <c r="BC302" s="8">
        <v>1E-4</v>
      </c>
      <c r="BD302" s="8">
        <v>0</v>
      </c>
      <c r="BE302" s="8">
        <f>VLOOKUP($A302,'1.Sep'!$AC$8:$AE$1048576,3,0)</f>
        <v>2.0000000000000001E-4</v>
      </c>
      <c r="BF302" s="8">
        <f>VLOOKUP($A302,'2.Sep'!$AC$8:$AE$1048576,3,0)</f>
        <v>1E-4</v>
      </c>
      <c r="BG302" s="8">
        <f>VLOOKUP($A302,'3.Sep'!$AC$8:$AE$1048576,3,0)</f>
        <v>1E-4</v>
      </c>
      <c r="BH302" s="10">
        <f>VLOOKUP($A302,'4.Sep'!$AC$8:$AE$1048576,3,0)</f>
        <v>2.0000000000000001E-4</v>
      </c>
      <c r="BI302" s="10">
        <f>VLOOKUP($A302,'5.Sep'!$AC$8:$AE$1048576,3,0)</f>
        <v>1E-4</v>
      </c>
      <c r="BJ302" s="10">
        <f>VLOOKUP($A302,'6.Sep'!$AC$8:$AE$1048576,3,0)</f>
        <v>1E-4</v>
      </c>
      <c r="BK302" s="10">
        <f>VLOOKUP($A302,'7.Sep'!$AC$8:$AE$1048576,3,0)</f>
        <v>2.0000000000000001E-4</v>
      </c>
      <c r="BL302" s="10">
        <f>VLOOKUP($A302,'8.Sep'!$AC$8:$AE$1048576,3,0)</f>
        <v>2.0000000000000001E-4</v>
      </c>
      <c r="BM302" s="10">
        <f>VLOOKUP($A302,'9.Sep'!$AC$8:$AE$1048576,3,0)</f>
        <v>2.0000000000000001E-4</v>
      </c>
      <c r="BN302" s="10">
        <f>VLOOKUP($A302,'10.Sep'!$AC$8:$AE$1048576,3,0)</f>
        <v>2.0000000000000001E-4</v>
      </c>
      <c r="BO302" s="10">
        <f>VLOOKUP($A302,'11.Sep'!$AC$8:$AE$1048576,3,0)</f>
        <v>2.9999999999999997E-4</v>
      </c>
      <c r="BP302" s="8">
        <f>VLOOKUP($A302,'12.Sep'!$AC$8:$AE$1048576,3,0)</f>
        <v>2.9999999999999997E-4</v>
      </c>
      <c r="BQ302" s="8">
        <f>VLOOKUP($A302,'13.Sep'!$AC$8:$AE$1048576,3,0)</f>
        <v>2.0000000000000001E-4</v>
      </c>
      <c r="BR302" s="8">
        <f>VLOOKUP($A302,'14.Sep'!$AC$8:$AE$1048576,3,0)</f>
        <v>2.0000000000000001E-4</v>
      </c>
      <c r="BS302" s="8">
        <f>VLOOKUP($A302,'15.Sep'!$AC$8:$AE$1048576,3,0)</f>
        <v>2.0000000000000001E-4</v>
      </c>
      <c r="BT302" s="8">
        <f>VLOOKUP($A302,'16.Sep'!$AC$8:$AE$1048576,3,0)</f>
        <v>1E-4</v>
      </c>
      <c r="BU302" s="8">
        <f>VLOOKUP($A302,'17.Sep'!$AC$8:$AE$1048576,3,0)</f>
        <v>1E-4</v>
      </c>
      <c r="BV302" s="8">
        <f>VLOOKUP($A302,'18.Sep'!$AC$8:$AE$1048576,3,0)</f>
        <v>2.0000000000000001E-4</v>
      </c>
      <c r="BW302" s="8">
        <f>VLOOKUP($A302,'19.Sep'!$AC$8:$AE$1048576,3,0)</f>
        <v>2.0000000000000001E-4</v>
      </c>
      <c r="BX302" s="8">
        <f>VLOOKUP($A302,'20.Sep'!$AC$8:$AE$1048576,3,0)</f>
        <v>2.0000000000000001E-4</v>
      </c>
      <c r="BY302" s="8">
        <f>VLOOKUP($A302,'21.Sep'!$AC$8:$AE$1048576,3,0)</f>
        <v>1E-4</v>
      </c>
      <c r="BZ302" s="8">
        <f>VLOOKUP($A302,'22.Sep'!$AC$8:$AE$1048576,3,0)</f>
        <v>2.0000000000000001E-4</v>
      </c>
      <c r="CA302" s="8">
        <f>VLOOKUP($A302,'23.Sep'!$AC$8:$AE$1048576,3,0)</f>
        <v>2.9999999999999997E-4</v>
      </c>
      <c r="CB302" s="8">
        <f>VLOOKUP($A302,'24.Sep'!$AC$8:$AE$1048576,3,0)</f>
        <v>2.0000000000000001E-4</v>
      </c>
      <c r="CC302" s="8">
        <f>VLOOKUP($A302,'25.Sep'!$AC$8:$AE$1048576,3,0)</f>
        <v>2.0000000000000001E-4</v>
      </c>
    </row>
    <row r="303" spans="1:82">
      <c r="A303" s="7" t="s">
        <v>122</v>
      </c>
      <c r="B303" s="8">
        <v>0</v>
      </c>
      <c r="C303" s="8">
        <v>1.6428571428571427E-3</v>
      </c>
      <c r="D303" s="8">
        <v>1.8142857142857142E-3</v>
      </c>
      <c r="E303" s="8">
        <v>1.7000000000000001E-3</v>
      </c>
      <c r="F303" s="8">
        <v>1.8E-3</v>
      </c>
      <c r="G303" s="8">
        <v>2.0571428571428572E-3</v>
      </c>
      <c r="H303" s="8">
        <f t="shared" ref="H303:H326" si="68">AVERAGE(BB303:BH303)</f>
        <v>2.157142857142857E-3</v>
      </c>
      <c r="I303" s="8">
        <f t="shared" ref="I303:I325" si="69">AVERAGE(BI303:BO303)</f>
        <v>2.2714285714285714E-3</v>
      </c>
      <c r="J303" s="8">
        <f t="shared" ref="J303:J326" si="70">AVERAGE(BP303:BV303)</f>
        <v>1.7857142857142859E-3</v>
      </c>
      <c r="K303" s="8">
        <f t="shared" ref="K303:K326" si="71">AVERAGE(BW303:CC303)</f>
        <v>8.714285714285715E-4</v>
      </c>
      <c r="L303" s="9"/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8">
        <v>2.8999999999999998E-3</v>
      </c>
      <c r="X303" s="8">
        <v>4.1999999999999997E-3</v>
      </c>
      <c r="Y303" s="8">
        <v>4.4000000000000003E-3</v>
      </c>
      <c r="Z303" s="8">
        <v>1.9E-3</v>
      </c>
      <c r="AA303" s="8">
        <v>1.2999999999999999E-3</v>
      </c>
      <c r="AB303" s="8">
        <v>1.6000000000000001E-3</v>
      </c>
      <c r="AC303" s="8">
        <v>1.6000000000000001E-3</v>
      </c>
      <c r="AD303" s="8">
        <v>2.5999999999999999E-3</v>
      </c>
      <c r="AE303" s="8">
        <v>2.0999999999999999E-3</v>
      </c>
      <c r="AF303" s="10">
        <v>1.6000000000000001E-3</v>
      </c>
      <c r="AG303" s="10">
        <v>1.9E-3</v>
      </c>
      <c r="AH303" s="10">
        <v>2.2000000000000001E-3</v>
      </c>
      <c r="AI303" s="10">
        <v>1.6000000000000001E-3</v>
      </c>
      <c r="AJ303" s="10">
        <v>1.9E-3</v>
      </c>
      <c r="AK303" s="10">
        <v>1.2999999999999999E-3</v>
      </c>
      <c r="AL303" s="10">
        <v>1.6000000000000001E-3</v>
      </c>
      <c r="AM303" s="8">
        <v>1.4E-3</v>
      </c>
      <c r="AN303" s="8">
        <v>1.5E-3</v>
      </c>
      <c r="AO303" s="8">
        <v>1.9E-3</v>
      </c>
      <c r="AP303" s="8">
        <v>1.6999999999999999E-3</v>
      </c>
      <c r="AQ303" s="8">
        <v>1.6999999999999999E-3</v>
      </c>
      <c r="AR303" s="8">
        <v>1.8E-3</v>
      </c>
      <c r="AS303" s="8">
        <v>2.2000000000000001E-3</v>
      </c>
      <c r="AT303" s="8">
        <v>1.8E-3</v>
      </c>
      <c r="AU303" s="8">
        <v>1.9E-3</v>
      </c>
      <c r="AV303" s="8">
        <v>2.0999999999999999E-3</v>
      </c>
      <c r="AW303" s="8">
        <v>2.2000000000000001E-3</v>
      </c>
      <c r="AX303" s="8">
        <v>1.6000000000000001E-3</v>
      </c>
      <c r="AY303" s="8">
        <v>1.9E-3</v>
      </c>
      <c r="AZ303" s="8">
        <v>1.9E-3</v>
      </c>
      <c r="BA303" s="8">
        <v>2.8E-3</v>
      </c>
      <c r="BB303" s="8">
        <v>1.9E-3</v>
      </c>
      <c r="BC303" s="8">
        <v>1.9E-3</v>
      </c>
      <c r="BD303" s="8">
        <v>1.9E-3</v>
      </c>
      <c r="BE303" s="8">
        <f>VLOOKUP($A303,'1.Sep'!$AC$8:$AE$1048576,3,0)</f>
        <v>2.2000000000000001E-3</v>
      </c>
      <c r="BF303" s="8">
        <f>VLOOKUP($A303,'2.Sep'!$AC$8:$AE$1048576,3,0)</f>
        <v>2.3999999999999998E-3</v>
      </c>
      <c r="BG303" s="8">
        <f>VLOOKUP($A303,'3.Sep'!$AC$8:$AE$1048576,3,0)</f>
        <v>2.5000000000000001E-3</v>
      </c>
      <c r="BH303" s="10">
        <f>VLOOKUP($A303,'4.Sep'!$AC$8:$AE$1048576,3,0)</f>
        <v>2.3E-3</v>
      </c>
      <c r="BI303" s="10">
        <f>VLOOKUP($A303,'5.Sep'!$AC$8:$AE$1048576,3,0)</f>
        <v>2.8E-3</v>
      </c>
      <c r="BJ303" s="10">
        <f>VLOOKUP($A303,'6.Sep'!$AC$8:$AE$1048576,3,0)</f>
        <v>2.5999999999999999E-3</v>
      </c>
      <c r="BK303" s="10">
        <f>VLOOKUP($A303,'7.Sep'!$AC$8:$AE$1048576,3,0)</f>
        <v>1.4E-3</v>
      </c>
      <c r="BL303" s="10">
        <f>VLOOKUP($A303,'8.Sep'!$AC$8:$AE$1048576,3,0)</f>
        <v>2.0999999999999999E-3</v>
      </c>
      <c r="BM303" s="10">
        <f>VLOOKUP($A303,'9.Sep'!$AC$8:$AE$1048576,3,0)</f>
        <v>1.9E-3</v>
      </c>
      <c r="BN303" s="10">
        <f>VLOOKUP($A303,'10.Sep'!$AC$8:$AE$1048576,3,0)</f>
        <v>2.2000000000000001E-3</v>
      </c>
      <c r="BO303" s="10">
        <f>VLOOKUP($A303,'11.Sep'!$AC$8:$AE$1048576,3,0)</f>
        <v>2.8999999999999998E-3</v>
      </c>
      <c r="BP303" s="8">
        <f>VLOOKUP($A303,'12.Sep'!$AC$8:$AE$1048576,3,0)</f>
        <v>1.8E-3</v>
      </c>
      <c r="BQ303" s="8">
        <f>VLOOKUP($A303,'13.Sep'!$AC$8:$AE$1048576,3,0)</f>
        <v>1.6999999999999999E-3</v>
      </c>
      <c r="BR303" s="8">
        <f>VLOOKUP($A303,'14.Sep'!$AC$8:$AE$1048576,3,0)</f>
        <v>2.3E-3</v>
      </c>
      <c r="BS303" s="8">
        <f>VLOOKUP($A303,'15.Sep'!$AC$8:$AE$1048576,3,0)</f>
        <v>2.2000000000000001E-3</v>
      </c>
      <c r="BT303" s="8">
        <f>VLOOKUP($A303,'16.Sep'!$AC$8:$AE$1048576,3,0)</f>
        <v>1.8E-3</v>
      </c>
      <c r="BU303" s="8">
        <f>VLOOKUP($A303,'17.Sep'!$AC$8:$AE$1048576,3,0)</f>
        <v>1.4E-3</v>
      </c>
      <c r="BV303" s="8">
        <f>VLOOKUP($A303,'18.Sep'!$AC$8:$AE$1048576,3,0)</f>
        <v>1.2999999999999999E-3</v>
      </c>
      <c r="BW303" s="8">
        <f>VLOOKUP($A303,'19.Sep'!$AC$8:$AE$1048576,3,0)</f>
        <v>1E-3</v>
      </c>
      <c r="BX303" s="8">
        <f>VLOOKUP($A303,'20.Sep'!$AC$8:$AE$1048576,3,0)</f>
        <v>8.0000000000000004E-4</v>
      </c>
      <c r="BY303" s="8">
        <f>VLOOKUP($A303,'21.Sep'!$AC$8:$AE$1048576,3,0)</f>
        <v>8.9999999999999998E-4</v>
      </c>
      <c r="BZ303" s="8">
        <f>VLOOKUP($A303,'22.Sep'!$AC$8:$AE$1048576,3,0)</f>
        <v>1.2999999999999999E-3</v>
      </c>
      <c r="CA303" s="8">
        <f>VLOOKUP($A303,'23.Sep'!$AC$8:$AE$1048576,3,0)</f>
        <v>6.9999999999999999E-4</v>
      </c>
      <c r="CB303" s="8">
        <f>VLOOKUP($A303,'24.Sep'!$AC$8:$AE$1048576,3,0)</f>
        <v>6.9999999999999999E-4</v>
      </c>
      <c r="CC303" s="8">
        <f>VLOOKUP($A303,'25.Sep'!$AC$8:$AE$1048576,3,0)</f>
        <v>6.9999999999999999E-4</v>
      </c>
    </row>
    <row r="304" spans="1:82">
      <c r="A304" s="7" t="s">
        <v>75</v>
      </c>
      <c r="B304" s="8">
        <v>1.6666666666666667E-5</v>
      </c>
      <c r="C304" s="8">
        <v>4.2857142857142863E-5</v>
      </c>
      <c r="D304" s="8">
        <v>2.8571428571428574E-5</v>
      </c>
      <c r="E304" s="8">
        <v>1.1428571428571431E-4</v>
      </c>
      <c r="F304" s="8">
        <v>1.285714285714286E-4</v>
      </c>
      <c r="G304" s="8">
        <v>1.142857142857143E-4</v>
      </c>
      <c r="H304" s="8">
        <f t="shared" si="68"/>
        <v>1.0000000000000002E-4</v>
      </c>
      <c r="I304" s="8">
        <f t="shared" si="69"/>
        <v>1.1428571428571431E-4</v>
      </c>
      <c r="J304" s="8">
        <f t="shared" si="70"/>
        <v>1.0000000000000002E-4</v>
      </c>
      <c r="K304" s="8">
        <f t="shared" si="71"/>
        <v>1.0000000000000002E-4</v>
      </c>
      <c r="L304" s="9"/>
      <c r="M304" s="10">
        <v>0</v>
      </c>
      <c r="N304" s="10">
        <v>0</v>
      </c>
      <c r="O304" s="10">
        <v>0</v>
      </c>
      <c r="P304" s="8">
        <v>1E-4</v>
      </c>
      <c r="Q304" s="10">
        <v>0</v>
      </c>
      <c r="R304" s="10">
        <v>0</v>
      </c>
      <c r="S304" s="10">
        <v>0</v>
      </c>
      <c r="T304" s="10">
        <v>0</v>
      </c>
      <c r="U304" s="8">
        <v>1E-4</v>
      </c>
      <c r="V304" s="10">
        <v>0</v>
      </c>
      <c r="W304" s="10">
        <v>0</v>
      </c>
      <c r="X304" s="8">
        <v>2.0000000000000001E-4</v>
      </c>
      <c r="Y304" s="10">
        <v>0</v>
      </c>
      <c r="Z304" s="10">
        <v>0</v>
      </c>
      <c r="AA304" s="8">
        <v>1E-4</v>
      </c>
      <c r="AB304" s="10">
        <v>0</v>
      </c>
      <c r="AC304" s="10">
        <v>0</v>
      </c>
      <c r="AD304" s="10">
        <v>0</v>
      </c>
      <c r="AE304" s="8">
        <v>0</v>
      </c>
      <c r="AF304" s="10">
        <v>1E-4</v>
      </c>
      <c r="AG304" s="10">
        <v>1E-4</v>
      </c>
      <c r="AH304" s="10">
        <v>2.0000000000000001E-4</v>
      </c>
      <c r="AI304" s="10">
        <v>1E-4</v>
      </c>
      <c r="AJ304" s="10">
        <v>1E-4</v>
      </c>
      <c r="AK304" s="10">
        <v>1E-4</v>
      </c>
      <c r="AL304" s="10">
        <v>1E-4</v>
      </c>
      <c r="AM304" s="8">
        <v>1E-4</v>
      </c>
      <c r="AN304" s="8">
        <v>2.0000000000000001E-4</v>
      </c>
      <c r="AO304" s="8">
        <v>2.0000000000000001E-4</v>
      </c>
      <c r="AP304" s="8">
        <v>1E-4</v>
      </c>
      <c r="AQ304" s="8">
        <v>1E-4</v>
      </c>
      <c r="AR304" s="8">
        <v>1E-4</v>
      </c>
      <c r="AS304" s="8">
        <v>1E-4</v>
      </c>
      <c r="AT304" s="8">
        <v>1E-4</v>
      </c>
      <c r="AU304" s="8">
        <v>1E-4</v>
      </c>
      <c r="AV304" s="8">
        <v>0</v>
      </c>
      <c r="AW304" s="8">
        <v>1E-4</v>
      </c>
      <c r="AX304" s="8">
        <v>1E-4</v>
      </c>
      <c r="AY304" s="8">
        <v>2.0000000000000001E-4</v>
      </c>
      <c r="AZ304" s="8">
        <v>1E-4</v>
      </c>
      <c r="BA304" s="8">
        <v>2.0000000000000001E-4</v>
      </c>
      <c r="BB304" s="8">
        <v>1E-4</v>
      </c>
      <c r="BC304" s="8">
        <v>1E-4</v>
      </c>
      <c r="BD304" s="8">
        <v>0</v>
      </c>
      <c r="BE304" s="8">
        <f>VLOOKUP($A304,'1.Sep'!$AC$8:$AE$1048576,3,0)</f>
        <v>1E-4</v>
      </c>
      <c r="BF304" s="8">
        <f>VLOOKUP($A304,'2.Sep'!$AC$8:$AE$1048576,3,0)</f>
        <v>1E-4</v>
      </c>
      <c r="BG304" s="8">
        <f>VLOOKUP($A304,'3.Sep'!$AC$8:$AE$1048576,3,0)</f>
        <v>2.0000000000000001E-4</v>
      </c>
      <c r="BH304" s="10">
        <f>VLOOKUP($A304,'4.Sep'!$AC$8:$AE$1048576,3,0)</f>
        <v>1E-4</v>
      </c>
      <c r="BI304" s="10">
        <f>VLOOKUP($A304,'5.Sep'!$AC$8:$AE$1048576,3,0)</f>
        <v>1E-4</v>
      </c>
      <c r="BJ304" s="10">
        <f>VLOOKUP($A304,'6.Sep'!$AC$8:$AE$1048576,3,0)</f>
        <v>2.0000000000000001E-4</v>
      </c>
      <c r="BK304" s="10">
        <f>VLOOKUP($A304,'7.Sep'!$AC$8:$AE$1048576,3,0)</f>
        <v>1E-4</v>
      </c>
      <c r="BL304" s="10">
        <f>VLOOKUP($A304,'8.Sep'!$AC$8:$AE$1048576,3,0)</f>
        <v>1E-4</v>
      </c>
      <c r="BM304" s="10">
        <f>VLOOKUP($A304,'9.Sep'!$AC$8:$AE$1048576,3,0)</f>
        <v>1E-4</v>
      </c>
      <c r="BN304" s="10">
        <f>VLOOKUP($A304,'10.Sep'!$AC$8:$AE$1048576,3,0)</f>
        <v>1E-4</v>
      </c>
      <c r="BO304" s="10">
        <f>VLOOKUP($A304,'11.Sep'!$AC$8:$AE$1048576,3,0)</f>
        <v>1E-4</v>
      </c>
      <c r="BP304" s="8">
        <f>VLOOKUP($A304,'12.Sep'!$AC$8:$AE$1048576,3,0)</f>
        <v>1E-4</v>
      </c>
      <c r="BQ304" s="8">
        <f>VLOOKUP($A304,'13.Sep'!$AC$8:$AE$1048576,3,0)</f>
        <v>2.0000000000000001E-4</v>
      </c>
      <c r="BR304" s="8">
        <f>VLOOKUP($A304,'14.Sep'!$AC$8:$AE$1048576,3,0)</f>
        <v>1E-4</v>
      </c>
      <c r="BS304" s="8">
        <f>VLOOKUP($A304,'15.Sep'!$AC$8:$AE$1048576,3,0)</f>
        <v>1E-4</v>
      </c>
      <c r="BT304" s="8">
        <f>VLOOKUP($A304,'16.Sep'!$AC$8:$AE$1048576,3,0)</f>
        <v>1E-4</v>
      </c>
      <c r="BU304" s="8">
        <f>VLOOKUP($A304,'17.Sep'!$AC$8:$AE$1048576,3,0)</f>
        <v>1E-4</v>
      </c>
      <c r="BV304" s="8">
        <f>VLOOKUP($A304,'18.Sep'!$AC$8:$AE$1048576,3,0)</f>
        <v>0</v>
      </c>
      <c r="BW304" s="8">
        <f>VLOOKUP($A304,'19.Sep'!$AC$8:$AE$1048576,3,0)</f>
        <v>1E-4</v>
      </c>
      <c r="BX304" s="8">
        <f>VLOOKUP($A304,'20.Sep'!$AC$8:$AE$1048576,3,0)</f>
        <v>0</v>
      </c>
      <c r="BY304" s="8">
        <f>VLOOKUP($A304,'21.Sep'!$AC$8:$AE$1048576,3,0)</f>
        <v>1E-4</v>
      </c>
      <c r="BZ304" s="8">
        <f>VLOOKUP($A304,'22.Sep'!$AC$8:$AE$1048576,3,0)</f>
        <v>1E-4</v>
      </c>
      <c r="CA304" s="8">
        <f>VLOOKUP($A304,'23.Sep'!$AC$8:$AE$1048576,3,0)</f>
        <v>2.0000000000000001E-4</v>
      </c>
      <c r="CB304" s="8">
        <f>VLOOKUP($A304,'24.Sep'!$AC$8:$AE$1048576,3,0)</f>
        <v>1E-4</v>
      </c>
      <c r="CC304" s="8">
        <f>VLOOKUP($A304,'25.Sep'!$AC$8:$AE$1048576,3,0)</f>
        <v>1E-4</v>
      </c>
    </row>
    <row r="305" spans="1:81">
      <c r="A305" s="7" t="s">
        <v>76</v>
      </c>
      <c r="B305" s="8">
        <v>5.0000000000000001E-4</v>
      </c>
      <c r="C305" s="8">
        <v>3.4285714285714285E-4</v>
      </c>
      <c r="D305" s="8">
        <v>7.1428571428571434E-5</v>
      </c>
      <c r="E305" s="8">
        <v>1.0000000000000002E-4</v>
      </c>
      <c r="F305" s="8">
        <v>8.5714285714285726E-5</v>
      </c>
      <c r="G305" s="8">
        <v>1.1428571428571431E-4</v>
      </c>
      <c r="H305" s="8">
        <f t="shared" si="68"/>
        <v>8.5714285714285726E-5</v>
      </c>
      <c r="I305" s="8">
        <f t="shared" si="69"/>
        <v>1.1428571428571431E-4</v>
      </c>
      <c r="J305" s="8">
        <f t="shared" si="70"/>
        <v>1.0000000000000002E-4</v>
      </c>
      <c r="K305" s="8">
        <f t="shared" si="71"/>
        <v>1.0000000000000002E-4</v>
      </c>
      <c r="L305" s="9"/>
      <c r="M305" s="8">
        <v>2.0000000000000001E-4</v>
      </c>
      <c r="N305" s="8">
        <v>8.0000000000000004E-4</v>
      </c>
      <c r="O305" s="8">
        <v>5.0000000000000001E-4</v>
      </c>
      <c r="P305" s="8">
        <v>8.0000000000000004E-4</v>
      </c>
      <c r="Q305" s="8">
        <v>2.9999999999999997E-4</v>
      </c>
      <c r="R305" s="8">
        <v>4.0000000000000002E-4</v>
      </c>
      <c r="S305" s="8">
        <v>2.9999999999999997E-4</v>
      </c>
      <c r="T305" s="8">
        <v>2.9999999999999997E-4</v>
      </c>
      <c r="U305" s="8">
        <v>5.9999999999999995E-4</v>
      </c>
      <c r="V305" s="8">
        <v>6.9999999999999999E-4</v>
      </c>
      <c r="W305" s="8">
        <v>1E-4</v>
      </c>
      <c r="X305" s="8">
        <v>2.0000000000000001E-4</v>
      </c>
      <c r="Y305" s="8">
        <v>2.0000000000000001E-4</v>
      </c>
      <c r="Z305" s="8">
        <v>1E-4</v>
      </c>
      <c r="AA305" s="8">
        <v>0</v>
      </c>
      <c r="AB305" s="8">
        <v>1E-4</v>
      </c>
      <c r="AC305" s="8">
        <v>2.0000000000000001E-4</v>
      </c>
      <c r="AD305" s="8">
        <v>1E-4</v>
      </c>
      <c r="AE305" s="10">
        <v>0</v>
      </c>
      <c r="AF305" s="10">
        <v>0</v>
      </c>
      <c r="AG305" s="10">
        <v>0</v>
      </c>
      <c r="AH305" s="10">
        <v>1E-4</v>
      </c>
      <c r="AI305" s="10">
        <v>1E-4</v>
      </c>
      <c r="AJ305" s="10">
        <v>1E-4</v>
      </c>
      <c r="AK305" s="10">
        <v>2.0000000000000001E-4</v>
      </c>
      <c r="AL305" s="10">
        <v>1E-4</v>
      </c>
      <c r="AM305" s="8">
        <v>1E-4</v>
      </c>
      <c r="AN305" s="8">
        <v>1E-4</v>
      </c>
      <c r="AO305" s="8">
        <v>1E-4</v>
      </c>
      <c r="AP305" s="8">
        <v>0</v>
      </c>
      <c r="AQ305" s="8">
        <v>1E-4</v>
      </c>
      <c r="AR305" s="8">
        <v>1E-4</v>
      </c>
      <c r="AS305" s="8">
        <v>1E-4</v>
      </c>
      <c r="AT305" s="8">
        <v>1E-4</v>
      </c>
      <c r="AU305" s="8">
        <v>1E-4</v>
      </c>
      <c r="AV305" s="8">
        <v>1E-4</v>
      </c>
      <c r="AW305" s="8">
        <v>2.0000000000000001E-4</v>
      </c>
      <c r="AX305" s="8">
        <v>1E-4</v>
      </c>
      <c r="AY305" s="8">
        <v>1E-4</v>
      </c>
      <c r="AZ305" s="8">
        <v>1E-4</v>
      </c>
      <c r="BA305" s="8">
        <v>1E-4</v>
      </c>
      <c r="BB305" s="8">
        <v>1E-4</v>
      </c>
      <c r="BC305" s="8">
        <v>1E-4</v>
      </c>
      <c r="BD305" s="8">
        <v>1E-4</v>
      </c>
      <c r="BE305" s="8">
        <f>VLOOKUP($A305,'1.Sep'!$AC$8:$AE$1048576,3,0)</f>
        <v>1E-4</v>
      </c>
      <c r="BF305" s="8">
        <f>VLOOKUP($A305,'2.Sep'!$AC$8:$AE$1048576,3,0)</f>
        <v>1E-4</v>
      </c>
      <c r="BG305" s="8">
        <f>VLOOKUP($A305,'3.Sep'!$AC$8:$AE$1048576,3,0)</f>
        <v>0</v>
      </c>
      <c r="BH305" s="10">
        <f>VLOOKUP($A305,'4.Sep'!$AC$8:$AE$1048576,3,0)</f>
        <v>1E-4</v>
      </c>
      <c r="BI305" s="10">
        <f>VLOOKUP($A305,'5.Sep'!$AC$8:$AE$1048576,3,0)</f>
        <v>1E-4</v>
      </c>
      <c r="BJ305" s="10">
        <f>VLOOKUP($A305,'6.Sep'!$AC$8:$AE$1048576,3,0)</f>
        <v>2.0000000000000001E-4</v>
      </c>
      <c r="BK305" s="10">
        <f>VLOOKUP($A305,'7.Sep'!$AC$8:$AE$1048576,3,0)</f>
        <v>1E-4</v>
      </c>
      <c r="BL305" s="10">
        <f>VLOOKUP($A305,'8.Sep'!$AC$8:$AE$1048576,3,0)</f>
        <v>1E-4</v>
      </c>
      <c r="BM305" s="10">
        <f>VLOOKUP($A305,'9.Sep'!$AC$8:$AE$1048576,3,0)</f>
        <v>1E-4</v>
      </c>
      <c r="BN305" s="10">
        <f>VLOOKUP($A305,'10.Sep'!$AC$8:$AE$1048576,3,0)</f>
        <v>1E-4</v>
      </c>
      <c r="BO305" s="10">
        <f>VLOOKUP($A305,'11.Sep'!$AC$8:$AE$1048576,3,0)</f>
        <v>1E-4</v>
      </c>
      <c r="BP305" s="8">
        <f>VLOOKUP($A305,'12.Sep'!$AC$8:$AE$1048576,3,0)</f>
        <v>1E-4</v>
      </c>
      <c r="BQ305" s="8">
        <f>VLOOKUP($A305,'13.Sep'!$AC$8:$AE$1048576,3,0)</f>
        <v>1E-4</v>
      </c>
      <c r="BR305" s="8">
        <f>VLOOKUP($A305,'14.Sep'!$AC$8:$AE$1048576,3,0)</f>
        <v>1E-4</v>
      </c>
      <c r="BS305" s="8">
        <f>VLOOKUP($A305,'15.Sep'!$AC$8:$AE$1048576,3,0)</f>
        <v>1E-4</v>
      </c>
      <c r="BT305" s="8">
        <f>VLOOKUP($A305,'16.Sep'!$AC$8:$AE$1048576,3,0)</f>
        <v>1E-4</v>
      </c>
      <c r="BU305" s="8">
        <f>VLOOKUP($A305,'17.Sep'!$AC$8:$AE$1048576,3,0)</f>
        <v>1E-4</v>
      </c>
      <c r="BV305" s="8">
        <f>VLOOKUP($A305,'18.Sep'!$AC$8:$AE$1048576,3,0)</f>
        <v>1E-4</v>
      </c>
      <c r="BW305" s="8">
        <f>VLOOKUP($A305,'19.Sep'!$AC$8:$AE$1048576,3,0)</f>
        <v>1E-4</v>
      </c>
      <c r="BX305" s="8">
        <f>VLOOKUP($A305,'20.Sep'!$AC$8:$AE$1048576,3,0)</f>
        <v>1E-4</v>
      </c>
      <c r="BY305" s="8">
        <f>VLOOKUP($A305,'21.Sep'!$AC$8:$AE$1048576,3,0)</f>
        <v>1E-4</v>
      </c>
      <c r="BZ305" s="8">
        <f>VLOOKUP($A305,'22.Sep'!$AC$8:$AE$1048576,3,0)</f>
        <v>1E-4</v>
      </c>
      <c r="CA305" s="8">
        <f>VLOOKUP($A305,'23.Sep'!$AC$8:$AE$1048576,3,0)</f>
        <v>1E-4</v>
      </c>
      <c r="CB305" s="8">
        <f>VLOOKUP($A305,'24.Sep'!$AC$8:$AE$1048576,3,0)</f>
        <v>1E-4</v>
      </c>
      <c r="CC305" s="8">
        <f>VLOOKUP($A305,'25.Sep'!$AC$8:$AE$1048576,3,0)</f>
        <v>1E-4</v>
      </c>
    </row>
    <row r="306" spans="1:81">
      <c r="A306" s="7" t="s">
        <v>77</v>
      </c>
      <c r="B306" s="8">
        <v>2.5000000000000001E-4</v>
      </c>
      <c r="C306" s="8">
        <v>7.1428571428571434E-5</v>
      </c>
      <c r="D306" s="8">
        <v>1.2857142857142858E-4</v>
      </c>
      <c r="E306" s="8">
        <v>1.1428571428571431E-4</v>
      </c>
      <c r="F306" s="8">
        <v>1.2857142857142858E-4</v>
      </c>
      <c r="G306" s="8">
        <v>1.2857142857142858E-4</v>
      </c>
      <c r="H306" s="8">
        <f t="shared" si="68"/>
        <v>1.7142857142857145E-4</v>
      </c>
      <c r="I306" s="8">
        <f t="shared" si="69"/>
        <v>1.8571428571428574E-4</v>
      </c>
      <c r="J306" s="8">
        <f t="shared" si="70"/>
        <v>7.7142857142857145E-4</v>
      </c>
      <c r="K306" s="8">
        <f t="shared" si="71"/>
        <v>2.5714285714285715E-4</v>
      </c>
      <c r="L306" s="9"/>
      <c r="M306" s="8">
        <v>5.9999999999999995E-4</v>
      </c>
      <c r="N306" s="8">
        <v>2.0000000000000001E-4</v>
      </c>
      <c r="O306" s="8">
        <v>1E-4</v>
      </c>
      <c r="P306" s="8">
        <v>2.0000000000000001E-4</v>
      </c>
      <c r="Q306" s="8">
        <v>1E-4</v>
      </c>
      <c r="R306" s="8">
        <v>2.9999999999999997E-4</v>
      </c>
      <c r="S306" s="8">
        <v>1E-4</v>
      </c>
      <c r="T306" s="8">
        <v>1E-4</v>
      </c>
      <c r="U306" s="8">
        <v>2.0000000000000001E-4</v>
      </c>
      <c r="V306" s="10">
        <v>0</v>
      </c>
      <c r="W306" s="10">
        <v>0</v>
      </c>
      <c r="X306" s="8">
        <v>0</v>
      </c>
      <c r="Y306" s="8">
        <v>1E-4</v>
      </c>
      <c r="Z306" s="8">
        <v>0</v>
      </c>
      <c r="AA306" s="8">
        <v>2.0000000000000001E-4</v>
      </c>
      <c r="AB306" s="8">
        <v>1E-4</v>
      </c>
      <c r="AC306" s="8">
        <v>2.0000000000000001E-4</v>
      </c>
      <c r="AD306" s="8">
        <v>2.0000000000000001E-4</v>
      </c>
      <c r="AE306" s="8">
        <v>1E-4</v>
      </c>
      <c r="AF306" s="10">
        <v>1E-4</v>
      </c>
      <c r="AG306" s="10">
        <v>1E-4</v>
      </c>
      <c r="AH306" s="10">
        <v>1E-4</v>
      </c>
      <c r="AI306" s="10">
        <v>1E-4</v>
      </c>
      <c r="AJ306" s="10">
        <v>1E-4</v>
      </c>
      <c r="AK306" s="10">
        <v>2.0000000000000001E-4</v>
      </c>
      <c r="AL306" s="10">
        <v>1E-4</v>
      </c>
      <c r="AM306" s="8">
        <v>1E-4</v>
      </c>
      <c r="AN306" s="8">
        <v>0</v>
      </c>
      <c r="AO306" s="8">
        <v>1E-4</v>
      </c>
      <c r="AP306" s="8">
        <v>2.0000000000000001E-4</v>
      </c>
      <c r="AQ306" s="8">
        <v>1E-4</v>
      </c>
      <c r="AR306" s="8">
        <v>2.0000000000000001E-4</v>
      </c>
      <c r="AS306" s="8">
        <v>1E-4</v>
      </c>
      <c r="AT306" s="8">
        <v>2.0000000000000001E-4</v>
      </c>
      <c r="AU306" s="8">
        <v>1E-4</v>
      </c>
      <c r="AV306" s="8">
        <v>1E-4</v>
      </c>
      <c r="AW306" s="8">
        <v>1E-4</v>
      </c>
      <c r="AX306" s="8">
        <v>1E-4</v>
      </c>
      <c r="AY306" s="8">
        <v>2.0000000000000001E-4</v>
      </c>
      <c r="AZ306" s="8">
        <v>2.0000000000000001E-4</v>
      </c>
      <c r="BA306" s="8">
        <v>1E-4</v>
      </c>
      <c r="BB306" s="8">
        <v>2.0000000000000001E-4</v>
      </c>
      <c r="BC306" s="8">
        <v>1E-4</v>
      </c>
      <c r="BD306" s="8">
        <v>2.0000000000000001E-4</v>
      </c>
      <c r="BE306" s="8">
        <f>VLOOKUP($A306,'1.Sep'!$AC$8:$AE$1048576,3,0)</f>
        <v>2.9999999999999997E-4</v>
      </c>
      <c r="BF306" s="8">
        <f>VLOOKUP($A306,'2.Sep'!$AC$8:$AE$1048576,3,0)</f>
        <v>1E-4</v>
      </c>
      <c r="BG306" s="8">
        <f>VLOOKUP($A306,'3.Sep'!$AC$8:$AE$1048576,3,0)</f>
        <v>2.0000000000000001E-4</v>
      </c>
      <c r="BH306" s="10">
        <f>VLOOKUP($A306,'4.Sep'!$AC$8:$AE$1048576,3,0)</f>
        <v>1E-4</v>
      </c>
      <c r="BI306" s="10">
        <f>VLOOKUP($A306,'5.Sep'!$AC$8:$AE$1048576,3,0)</f>
        <v>2.0000000000000001E-4</v>
      </c>
      <c r="BJ306" s="10">
        <f>VLOOKUP($A306,'6.Sep'!$AC$8:$AE$1048576,3,0)</f>
        <v>2.0000000000000001E-4</v>
      </c>
      <c r="BK306" s="10">
        <f>VLOOKUP($A306,'7.Sep'!$AC$8:$AE$1048576,3,0)</f>
        <v>2.0000000000000001E-4</v>
      </c>
      <c r="BL306" s="10">
        <f>VLOOKUP($A306,'8.Sep'!$AC$8:$AE$1048576,3,0)</f>
        <v>1E-4</v>
      </c>
      <c r="BM306" s="10">
        <f>VLOOKUP($A306,'9.Sep'!$AC$8:$AE$1048576,3,0)</f>
        <v>2.0000000000000001E-4</v>
      </c>
      <c r="BN306" s="10">
        <f>VLOOKUP($A306,'10.Sep'!$AC$8:$AE$1048576,3,0)</f>
        <v>2.0000000000000001E-4</v>
      </c>
      <c r="BO306" s="10">
        <f>VLOOKUP($A306,'11.Sep'!$AC$8:$AE$1048576,3,0)</f>
        <v>2.0000000000000001E-4</v>
      </c>
      <c r="BP306" s="8">
        <f>VLOOKUP($A306,'12.Sep'!$AC$8:$AE$1048576,3,0)</f>
        <v>1E-4</v>
      </c>
      <c r="BQ306" s="8">
        <f>VLOOKUP($A306,'13.Sep'!$AC$8:$AE$1048576,3,0)</f>
        <v>4.0000000000000002E-4</v>
      </c>
      <c r="BR306" s="8">
        <f>VLOOKUP($A306,'14.Sep'!$AC$8:$AE$1048576,3,0)</f>
        <v>8.9999999999999998E-4</v>
      </c>
      <c r="BS306" s="8">
        <f>VLOOKUP($A306,'15.Sep'!$AC$8:$AE$1048576,3,0)</f>
        <v>1.2999999999999999E-3</v>
      </c>
      <c r="BT306" s="8">
        <f>VLOOKUP($A306,'16.Sep'!$AC$8:$AE$1048576,3,0)</f>
        <v>1E-3</v>
      </c>
      <c r="BU306" s="8">
        <f>VLOOKUP($A306,'17.Sep'!$AC$8:$AE$1048576,3,0)</f>
        <v>8.0000000000000004E-4</v>
      </c>
      <c r="BV306" s="8">
        <f>VLOOKUP($A306,'18.Sep'!$AC$8:$AE$1048576,3,0)</f>
        <v>8.9999999999999998E-4</v>
      </c>
      <c r="BW306" s="8">
        <f>VLOOKUP($A306,'19.Sep'!$AC$8:$AE$1048576,3,0)</f>
        <v>5.0000000000000001E-4</v>
      </c>
      <c r="BX306" s="8">
        <f>VLOOKUP($A306,'20.Sep'!$AC$8:$AE$1048576,3,0)</f>
        <v>1E-4</v>
      </c>
      <c r="BY306" s="8">
        <f>VLOOKUP($A306,'21.Sep'!$AC$8:$AE$1048576,3,0)</f>
        <v>2.0000000000000001E-4</v>
      </c>
      <c r="BZ306" s="8">
        <f>VLOOKUP($A306,'22.Sep'!$AC$8:$AE$1048576,3,0)</f>
        <v>2.0000000000000001E-4</v>
      </c>
      <c r="CA306" s="8">
        <f>VLOOKUP($A306,'23.Sep'!$AC$8:$AE$1048576,3,0)</f>
        <v>2.0000000000000001E-4</v>
      </c>
      <c r="CB306" s="8">
        <f>VLOOKUP($A306,'24.Sep'!$AC$8:$AE$1048576,3,0)</f>
        <v>2.0000000000000001E-4</v>
      </c>
      <c r="CC306" s="8">
        <f>VLOOKUP($A306,'25.Sep'!$AC$8:$AE$1048576,3,0)</f>
        <v>4.0000000000000002E-4</v>
      </c>
    </row>
    <row r="307" spans="1:81">
      <c r="A307" s="7" t="s">
        <v>78</v>
      </c>
      <c r="B307" s="8">
        <v>3.3333333333333335E-5</v>
      </c>
      <c r="C307" s="8">
        <v>4.2857142857142863E-5</v>
      </c>
      <c r="D307" s="8">
        <v>0</v>
      </c>
      <c r="E307" s="8">
        <v>4.2857142857142863E-5</v>
      </c>
      <c r="F307" s="8">
        <v>4.2857142857142863E-5</v>
      </c>
      <c r="G307" s="8">
        <v>4.2857142857142863E-5</v>
      </c>
      <c r="H307" s="8">
        <f t="shared" si="68"/>
        <v>5.7142857142857148E-5</v>
      </c>
      <c r="I307" s="8">
        <f t="shared" si="69"/>
        <v>1.0000000000000002E-4</v>
      </c>
      <c r="J307" s="8">
        <f t="shared" si="70"/>
        <v>2.8571428571428574E-5</v>
      </c>
      <c r="K307" s="8">
        <f t="shared" si="71"/>
        <v>4.2857142857142863E-5</v>
      </c>
      <c r="L307" s="9"/>
      <c r="M307" s="10">
        <v>0</v>
      </c>
      <c r="N307" s="8">
        <v>2.0000000000000001E-4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8">
        <v>2.0000000000000001E-4</v>
      </c>
      <c r="X307" s="8">
        <v>0</v>
      </c>
      <c r="Y307" s="8">
        <v>1E-4</v>
      </c>
      <c r="Z307" s="8">
        <v>0</v>
      </c>
      <c r="AA307" s="10">
        <v>0</v>
      </c>
      <c r="AB307" s="10">
        <v>0</v>
      </c>
      <c r="AC307" s="10">
        <v>0</v>
      </c>
      <c r="AD307" s="8">
        <v>0</v>
      </c>
      <c r="AE307" s="10">
        <v>0</v>
      </c>
      <c r="AF307" s="10">
        <v>0</v>
      </c>
      <c r="AG307" s="10">
        <v>1E-4</v>
      </c>
      <c r="AH307" s="10">
        <v>0</v>
      </c>
      <c r="AI307" s="10">
        <v>0</v>
      </c>
      <c r="AJ307" s="10">
        <v>1E-4</v>
      </c>
      <c r="AK307" s="10">
        <v>1E-4</v>
      </c>
      <c r="AL307" s="10">
        <v>0</v>
      </c>
      <c r="AM307" s="8">
        <v>0</v>
      </c>
      <c r="AN307" s="8">
        <v>1E-4</v>
      </c>
      <c r="AO307" s="8">
        <v>0</v>
      </c>
      <c r="AP307" s="10">
        <v>0</v>
      </c>
      <c r="AQ307" s="10">
        <v>0</v>
      </c>
      <c r="AR307" s="8">
        <v>1E-4</v>
      </c>
      <c r="AS307" s="8">
        <v>1E-4</v>
      </c>
      <c r="AT307" s="8">
        <v>0</v>
      </c>
      <c r="AU307" s="8">
        <v>1E-4</v>
      </c>
      <c r="AV307" s="8">
        <v>1E-4</v>
      </c>
      <c r="AW307" s="10">
        <v>0</v>
      </c>
      <c r="AX307" s="8">
        <v>0</v>
      </c>
      <c r="AY307" s="8">
        <v>0</v>
      </c>
      <c r="AZ307" s="8">
        <v>0</v>
      </c>
      <c r="BA307" s="8">
        <v>1E-4</v>
      </c>
      <c r="BB307" s="8">
        <v>0</v>
      </c>
      <c r="BC307" s="8">
        <v>0</v>
      </c>
      <c r="BD307" s="8">
        <v>1E-4</v>
      </c>
      <c r="BE307" s="10">
        <v>0</v>
      </c>
      <c r="BF307" s="8">
        <f>VLOOKUP($A307,'2.Sep'!$AC$8:$AE$1048576,3,0)</f>
        <v>1E-4</v>
      </c>
      <c r="BG307" s="8">
        <f>VLOOKUP($A307,'3.Sep'!$AC$8:$AE$1048576,3,0)</f>
        <v>1E-4</v>
      </c>
      <c r="BH307" s="10">
        <f>VLOOKUP($A307,'4.Sep'!$AC$8:$AE$1048576,3,0)</f>
        <v>1E-4</v>
      </c>
      <c r="BI307" s="10">
        <f>VLOOKUP($A307,'5.Sep'!$AC$8:$AE$1048576,3,0)</f>
        <v>1E-4</v>
      </c>
      <c r="BJ307" s="10">
        <f>VLOOKUP($A307,'6.Sep'!$AC$8:$AE$1048576,3,0)</f>
        <v>1E-4</v>
      </c>
      <c r="BK307" s="10">
        <f>VLOOKUP($A307,'7.Sep'!$AC$8:$AE$1048576,3,0)</f>
        <v>1E-4</v>
      </c>
      <c r="BL307" s="10">
        <f>VLOOKUP($A307,'8.Sep'!$AC$8:$AE$1048576,3,0)</f>
        <v>1E-4</v>
      </c>
      <c r="BM307" s="10">
        <f>VLOOKUP($A307,'9.Sep'!$AC$8:$AE$1048576,3,0)</f>
        <v>1E-4</v>
      </c>
      <c r="BN307" s="10">
        <f>VLOOKUP($A307,'10.Sep'!$AC$8:$AE$1048576,3,0)</f>
        <v>1E-4</v>
      </c>
      <c r="BO307" s="10">
        <f>VLOOKUP($A307,'11.Sep'!$AC$8:$AE$1048576,3,0)</f>
        <v>1E-4</v>
      </c>
      <c r="BP307" s="8">
        <f>VLOOKUP($A307,'12.Sep'!$AC$8:$AE$1048576,3,0)</f>
        <v>1E-4</v>
      </c>
      <c r="BQ307" s="8">
        <f>VLOOKUP($A307,'13.Sep'!$AC$8:$AE$1048576,3,0)</f>
        <v>0</v>
      </c>
      <c r="BR307" s="8">
        <f>VLOOKUP($A307,'14.Sep'!$AC$8:$AE$1048576,3,0)</f>
        <v>0</v>
      </c>
      <c r="BS307" s="8">
        <f>VLOOKUP($A307,'15.Sep'!$AC$8:$AE$1048576,3,0)</f>
        <v>0</v>
      </c>
      <c r="BT307" s="8">
        <f>VLOOKUP($A307,'16.Sep'!$AC$8:$AE$1048576,3,0)</f>
        <v>1E-4</v>
      </c>
      <c r="BU307" s="8">
        <f>VLOOKUP($A307,'17.Sep'!$AC$8:$AE$1048576,3,0)</f>
        <v>0</v>
      </c>
      <c r="BV307" s="8">
        <f>VLOOKUP($A307,'18.Sep'!$AC$8:$AE$1048576,3,0)</f>
        <v>0</v>
      </c>
      <c r="BW307" s="8">
        <f>VLOOKUP($A307,'19.Sep'!$AC$8:$AE$1048576,3,0)</f>
        <v>0</v>
      </c>
      <c r="BX307" s="8">
        <f>VLOOKUP($A307,'20.Sep'!$AC$8:$AE$1048576,3,0)</f>
        <v>0</v>
      </c>
      <c r="BY307" s="8">
        <f>VLOOKUP($A307,'21.Sep'!$AC$8:$AE$1048576,3,0)</f>
        <v>1E-4</v>
      </c>
      <c r="BZ307" s="8">
        <f>VLOOKUP($A307,'22.Sep'!$AC$8:$AE$1048576,3,0)</f>
        <v>1E-4</v>
      </c>
      <c r="CA307" s="8">
        <f>VLOOKUP($A307,'23.Sep'!$AC$8:$AE$1048576,3,0)</f>
        <v>1E-4</v>
      </c>
      <c r="CB307" s="8">
        <f>VLOOKUP($A307,'24.Sep'!$AC$8:$AE$1048576,3,0)</f>
        <v>0</v>
      </c>
      <c r="CC307" s="8">
        <f>VLOOKUP($A307,'25.Sep'!$AC$8:$AE$1048576,3,0)</f>
        <v>0</v>
      </c>
    </row>
    <row r="308" spans="1:81">
      <c r="A308" s="7" t="s">
        <v>79</v>
      </c>
      <c r="B308" s="8">
        <v>5.0000000000000002E-5</v>
      </c>
      <c r="C308" s="8">
        <v>4.2857142857142863E-5</v>
      </c>
      <c r="D308" s="8">
        <v>2.8571428571428574E-5</v>
      </c>
      <c r="E308" s="8">
        <v>1.1428571428571431E-4</v>
      </c>
      <c r="F308" s="8">
        <v>1.4285714285714287E-4</v>
      </c>
      <c r="G308" s="8">
        <v>1.4285714285714287E-4</v>
      </c>
      <c r="H308" s="8">
        <f t="shared" si="68"/>
        <v>1.142857142857143E-4</v>
      </c>
      <c r="I308" s="8">
        <f t="shared" si="69"/>
        <v>2.5714285714285715E-4</v>
      </c>
      <c r="J308" s="8">
        <f t="shared" si="70"/>
        <v>1.2857142857142858E-4</v>
      </c>
      <c r="K308" s="8">
        <f t="shared" si="71"/>
        <v>2.2857142857142859E-4</v>
      </c>
      <c r="L308" s="9"/>
      <c r="M308" s="8">
        <v>1E-4</v>
      </c>
      <c r="N308" s="10">
        <v>0</v>
      </c>
      <c r="O308" s="10">
        <v>0</v>
      </c>
      <c r="P308" s="8">
        <v>2.0000000000000001E-4</v>
      </c>
      <c r="Q308" s="10">
        <v>0</v>
      </c>
      <c r="R308" s="10">
        <v>0</v>
      </c>
      <c r="S308" s="10">
        <v>0</v>
      </c>
      <c r="T308" s="8">
        <v>1E-4</v>
      </c>
      <c r="U308" s="8">
        <v>1E-4</v>
      </c>
      <c r="V308" s="10">
        <v>0</v>
      </c>
      <c r="W308" s="10">
        <v>0</v>
      </c>
      <c r="X308" s="8">
        <v>0</v>
      </c>
      <c r="Y308" s="8">
        <v>1E-4</v>
      </c>
      <c r="Z308" s="10">
        <v>0</v>
      </c>
      <c r="AA308" s="8">
        <v>1E-4</v>
      </c>
      <c r="AB308" s="8">
        <v>0</v>
      </c>
      <c r="AC308" s="10">
        <v>0</v>
      </c>
      <c r="AD308" s="10">
        <v>0</v>
      </c>
      <c r="AE308" s="10">
        <v>0</v>
      </c>
      <c r="AF308" s="10">
        <v>1E-4</v>
      </c>
      <c r="AG308" s="10">
        <v>0</v>
      </c>
      <c r="AH308" s="10">
        <v>2.0000000000000001E-4</v>
      </c>
      <c r="AI308" s="10">
        <v>1E-4</v>
      </c>
      <c r="AJ308" s="10">
        <v>2.0000000000000001E-4</v>
      </c>
      <c r="AK308" s="10">
        <v>1E-4</v>
      </c>
      <c r="AL308" s="10">
        <v>1E-4</v>
      </c>
      <c r="AM308" s="8">
        <v>1E-4</v>
      </c>
      <c r="AN308" s="8">
        <v>1E-4</v>
      </c>
      <c r="AO308" s="8">
        <v>2.9999999999999997E-4</v>
      </c>
      <c r="AP308" s="8">
        <v>1E-4</v>
      </c>
      <c r="AQ308" s="8">
        <v>1E-4</v>
      </c>
      <c r="AR308" s="8">
        <v>2.0000000000000001E-4</v>
      </c>
      <c r="AS308" s="8">
        <v>1E-4</v>
      </c>
      <c r="AT308" s="8">
        <v>1E-4</v>
      </c>
      <c r="AU308" s="8">
        <v>1E-4</v>
      </c>
      <c r="AV308" s="8">
        <v>1E-4</v>
      </c>
      <c r="AW308" s="8">
        <v>1E-4</v>
      </c>
      <c r="AX308" s="8">
        <v>2.0000000000000001E-4</v>
      </c>
      <c r="AY308" s="8">
        <v>2.0000000000000001E-4</v>
      </c>
      <c r="AZ308" s="8">
        <v>2.0000000000000001E-4</v>
      </c>
      <c r="BA308" s="8">
        <v>1E-4</v>
      </c>
      <c r="BB308" s="8">
        <v>1E-4</v>
      </c>
      <c r="BC308" s="8">
        <v>0</v>
      </c>
      <c r="BD308" s="8">
        <v>1E-4</v>
      </c>
      <c r="BE308" s="8">
        <f>VLOOKUP($A308,'1.Sep'!$AC$8:$AE$1048576,3,0)</f>
        <v>1E-4</v>
      </c>
      <c r="BF308" s="8">
        <f>VLOOKUP($A308,'2.Sep'!$AC$8:$AE$1048576,3,0)</f>
        <v>2.0000000000000001E-4</v>
      </c>
      <c r="BG308" s="8">
        <f>VLOOKUP($A308,'3.Sep'!$AC$8:$AE$1048576,3,0)</f>
        <v>2.0000000000000001E-4</v>
      </c>
      <c r="BH308" s="10">
        <f>VLOOKUP($A308,'4.Sep'!$AC$8:$AE$1048576,3,0)</f>
        <v>1E-4</v>
      </c>
      <c r="BI308" s="10">
        <f>VLOOKUP($A308,'5.Sep'!$AC$8:$AE$1048576,3,0)</f>
        <v>2.0000000000000001E-4</v>
      </c>
      <c r="BJ308" s="10">
        <f>VLOOKUP($A308,'6.Sep'!$AC$8:$AE$1048576,3,0)</f>
        <v>4.0000000000000002E-4</v>
      </c>
      <c r="BK308" s="10">
        <f>VLOOKUP($A308,'7.Sep'!$AC$8:$AE$1048576,3,0)</f>
        <v>2.9999999999999997E-4</v>
      </c>
      <c r="BL308" s="10">
        <f>VLOOKUP($A308,'8.Sep'!$AC$8:$AE$1048576,3,0)</f>
        <v>2.9999999999999997E-4</v>
      </c>
      <c r="BM308" s="10">
        <f>VLOOKUP($A308,'9.Sep'!$AC$8:$AE$1048576,3,0)</f>
        <v>2.0000000000000001E-4</v>
      </c>
      <c r="BN308" s="10">
        <f>VLOOKUP($A308,'10.Sep'!$AC$8:$AE$1048576,3,0)</f>
        <v>2.0000000000000001E-4</v>
      </c>
      <c r="BO308" s="10">
        <f>VLOOKUP($A308,'11.Sep'!$AC$8:$AE$1048576,3,0)</f>
        <v>2.0000000000000001E-4</v>
      </c>
      <c r="BP308" s="8">
        <f>VLOOKUP($A308,'12.Sep'!$AC$8:$AE$1048576,3,0)</f>
        <v>2.0000000000000001E-4</v>
      </c>
      <c r="BQ308" s="8">
        <f>VLOOKUP($A308,'13.Sep'!$AC$8:$AE$1048576,3,0)</f>
        <v>2.9999999999999997E-4</v>
      </c>
      <c r="BR308" s="8">
        <f>VLOOKUP($A308,'14.Sep'!$AC$8:$AE$1048576,3,0)</f>
        <v>2.0000000000000001E-4</v>
      </c>
      <c r="BS308" s="8">
        <f>VLOOKUP($A308,'15.Sep'!$AC$8:$AE$1048576,3,0)</f>
        <v>1E-4</v>
      </c>
      <c r="BT308" s="8">
        <f>VLOOKUP($A308,'16.Sep'!$AC$8:$AE$1048576,3,0)</f>
        <v>0</v>
      </c>
      <c r="BU308" s="8">
        <f>VLOOKUP($A308,'17.Sep'!$AC$8:$AE$1048576,3,0)</f>
        <v>1E-4</v>
      </c>
      <c r="BV308" s="8">
        <f>VLOOKUP($A308,'18.Sep'!$AC$8:$AE$1048576,3,0)</f>
        <v>0</v>
      </c>
      <c r="BW308" s="8">
        <f>VLOOKUP($A308,'19.Sep'!$AC$8:$AE$1048576,3,0)</f>
        <v>0</v>
      </c>
      <c r="BX308" s="8">
        <f>VLOOKUP($A308,'20.Sep'!$AC$8:$AE$1048576,3,0)</f>
        <v>1E-4</v>
      </c>
      <c r="BY308" s="8">
        <f>VLOOKUP($A308,'21.Sep'!$AC$8:$AE$1048576,3,0)</f>
        <v>2.9999999999999997E-4</v>
      </c>
      <c r="BZ308" s="8">
        <f>VLOOKUP($A308,'22.Sep'!$AC$8:$AE$1048576,3,0)</f>
        <v>4.0000000000000002E-4</v>
      </c>
      <c r="CA308" s="8">
        <f>VLOOKUP($A308,'23.Sep'!$AC$8:$AE$1048576,3,0)</f>
        <v>4.0000000000000002E-4</v>
      </c>
      <c r="CB308" s="8">
        <f>VLOOKUP($A308,'24.Sep'!$AC$8:$AE$1048576,3,0)</f>
        <v>2.0000000000000001E-4</v>
      </c>
      <c r="CC308" s="8">
        <f>VLOOKUP($A308,'25.Sep'!$AC$8:$AE$1048576,3,0)</f>
        <v>2.0000000000000001E-4</v>
      </c>
    </row>
    <row r="309" spans="1:81" outlineLevel="1">
      <c r="A309" s="7" t="s">
        <v>80</v>
      </c>
      <c r="B309" s="8">
        <v>2.1666666666666668E-4</v>
      </c>
      <c r="C309" s="8">
        <v>1.4285714285714287E-4</v>
      </c>
      <c r="D309" s="8">
        <v>1.4285714285714287E-5</v>
      </c>
      <c r="E309" s="8">
        <v>0</v>
      </c>
      <c r="F309" s="8">
        <v>0</v>
      </c>
      <c r="G309" s="8">
        <v>0</v>
      </c>
      <c r="H309" s="8">
        <f t="shared" si="68"/>
        <v>0</v>
      </c>
      <c r="I309" s="8">
        <f t="shared" si="69"/>
        <v>0</v>
      </c>
      <c r="J309" s="8">
        <f t="shared" si="70"/>
        <v>0</v>
      </c>
      <c r="K309" s="8">
        <f t="shared" si="71"/>
        <v>0</v>
      </c>
      <c r="L309" s="9"/>
      <c r="M309" s="8">
        <v>2.0000000000000001E-4</v>
      </c>
      <c r="N309" s="8">
        <v>2.0000000000000001E-4</v>
      </c>
      <c r="O309" s="8">
        <v>2.9999999999999997E-4</v>
      </c>
      <c r="P309" s="8">
        <v>2.0000000000000001E-4</v>
      </c>
      <c r="Q309" s="8">
        <v>2.0000000000000001E-4</v>
      </c>
      <c r="R309" s="8">
        <v>2.0000000000000001E-4</v>
      </c>
      <c r="S309" s="8">
        <v>1E-4</v>
      </c>
      <c r="T309" s="8">
        <v>1E-4</v>
      </c>
      <c r="U309" s="8">
        <v>1E-4</v>
      </c>
      <c r="V309" s="8">
        <v>4.0000000000000002E-4</v>
      </c>
      <c r="W309" s="8">
        <v>2.0000000000000001E-4</v>
      </c>
      <c r="X309" s="8">
        <v>1E-4</v>
      </c>
      <c r="Y309" s="8">
        <v>0</v>
      </c>
      <c r="Z309" s="8">
        <v>1E-4</v>
      </c>
      <c r="AA309" s="8">
        <v>0</v>
      </c>
      <c r="AB309" s="10">
        <v>0</v>
      </c>
      <c r="AC309" s="8">
        <v>0</v>
      </c>
      <c r="AD309" s="8">
        <v>0</v>
      </c>
      <c r="AE309" s="8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10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f>VLOOKUP($A309,'1.Sep'!$AC$8:$AE$1048576,3,0)</f>
        <v>0</v>
      </c>
      <c r="BF309" s="10">
        <v>0</v>
      </c>
      <c r="BG309" s="8">
        <f>VLOOKUP($A309,'3.Sep'!$AC$8:$AE$1048576,3,0)</f>
        <v>0</v>
      </c>
      <c r="BH309" s="10">
        <f>VLOOKUP($A309,'4.Sep'!$AC$8:$AE$1048576,3,0)</f>
        <v>0</v>
      </c>
      <c r="BI309" s="10">
        <f>VLOOKUP($A309,'5.Sep'!$AC$8:$AE$1048576,3,0)</f>
        <v>0</v>
      </c>
      <c r="BJ309" s="10">
        <f>VLOOKUP($A309,'6.Sep'!$AC$8:$AE$1048576,3,0)</f>
        <v>0</v>
      </c>
      <c r="BK309" s="10">
        <f>VLOOKUP($A309,'7.Sep'!$AC$8:$AE$1048576,3,0)</f>
        <v>0</v>
      </c>
      <c r="BL309" s="10">
        <f>VLOOKUP($A309,'8.Sep'!$AC$8:$AE$1048576,3,0)</f>
        <v>0</v>
      </c>
      <c r="BM309" s="10">
        <f>VLOOKUP($A309,'9.Sep'!$AC$8:$AE$1048576,3,0)</f>
        <v>0</v>
      </c>
      <c r="BN309" s="10">
        <f>VLOOKUP($A309,'10.Sep'!$AC$8:$AE$1048576,3,0)</f>
        <v>0</v>
      </c>
      <c r="BO309" s="10">
        <f>VLOOKUP($A309,'11.Sep'!$AC$8:$AE$1048576,3,0)</f>
        <v>0</v>
      </c>
      <c r="BP309" s="8">
        <f>VLOOKUP($A309,'12.Sep'!$AC$8:$AE$1048576,3,0)</f>
        <v>0</v>
      </c>
      <c r="BQ309" s="8">
        <f>VLOOKUP($A309,'13.Sep'!$AC$8:$AE$1048576,3,0)</f>
        <v>0</v>
      </c>
      <c r="BR309" s="8">
        <f>VLOOKUP($A309,'14.Sep'!$AC$8:$AE$1048576,3,0)</f>
        <v>0</v>
      </c>
      <c r="BS309" s="8">
        <f>VLOOKUP($A309,'15.Sep'!$AC$8:$AE$1048576,3,0)</f>
        <v>0</v>
      </c>
      <c r="BT309" s="8">
        <f>VLOOKUP($A309,'16.Sep'!$AC$8:$AE$1048576,3,0)</f>
        <v>0</v>
      </c>
      <c r="BU309" s="8">
        <f>VLOOKUP($A309,'17.Sep'!$AC$8:$AE$1048576,3,0)</f>
        <v>0</v>
      </c>
      <c r="BV309" s="8">
        <f>VLOOKUP($A309,'18.Sep'!$AC$8:$AE$1048576,3,0)</f>
        <v>0</v>
      </c>
      <c r="BW309" s="8">
        <f>VLOOKUP($A309,'19.Sep'!$AC$8:$AE$1048576,3,0)</f>
        <v>0</v>
      </c>
      <c r="BX309" s="8">
        <f>VLOOKUP($A309,'20.Sep'!$AC$8:$AE$1048576,3,0)</f>
        <v>0</v>
      </c>
      <c r="BY309" s="8">
        <f>VLOOKUP($A309,'21.Sep'!$AC$8:$AE$1048576,3,0)</f>
        <v>0</v>
      </c>
      <c r="BZ309" s="8">
        <f>VLOOKUP($A309,'22.Sep'!$AC$8:$AE$1048576,3,0)</f>
        <v>0</v>
      </c>
      <c r="CA309" s="8">
        <f>VLOOKUP($A309,'23.Sep'!$AC$8:$AE$1048576,3,0)</f>
        <v>0</v>
      </c>
      <c r="CB309" s="8">
        <f>VLOOKUP($A309,'24.Sep'!$AC$8:$AE$1048576,3,0)</f>
        <v>0</v>
      </c>
      <c r="CC309" s="8">
        <f>VLOOKUP($A309,'25.Sep'!$AC$8:$AE$1048576,3,0)</f>
        <v>0</v>
      </c>
    </row>
    <row r="310" spans="1:81" outlineLevel="1">
      <c r="A310" s="7" t="s">
        <v>81</v>
      </c>
      <c r="B310" s="8">
        <v>5.0000000000000002E-5</v>
      </c>
      <c r="C310" s="8">
        <v>1.4285714285714287E-5</v>
      </c>
      <c r="D310" s="8">
        <v>0</v>
      </c>
      <c r="E310" s="8">
        <v>0</v>
      </c>
      <c r="F310" s="8">
        <v>0</v>
      </c>
      <c r="G310" s="8">
        <v>0</v>
      </c>
      <c r="H310" s="8">
        <f t="shared" si="68"/>
        <v>0</v>
      </c>
      <c r="I310" s="8">
        <f t="shared" si="69"/>
        <v>0</v>
      </c>
      <c r="J310" s="8">
        <f t="shared" si="70"/>
        <v>0</v>
      </c>
      <c r="K310" s="8">
        <f t="shared" si="71"/>
        <v>0</v>
      </c>
      <c r="L310" s="9"/>
      <c r="M310" s="8">
        <v>1E-4</v>
      </c>
      <c r="N310" s="10">
        <v>0</v>
      </c>
      <c r="O310" s="10">
        <v>0</v>
      </c>
      <c r="P310" s="8">
        <v>1E-4</v>
      </c>
      <c r="Q310" s="8">
        <v>1E-4</v>
      </c>
      <c r="R310" s="10">
        <v>0</v>
      </c>
      <c r="S310" s="8">
        <v>1E-4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8">
        <v>0</v>
      </c>
      <c r="AC310" s="8">
        <v>0</v>
      </c>
      <c r="AD310" s="10">
        <v>0</v>
      </c>
      <c r="AE310" s="8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8">
        <v>0</v>
      </c>
      <c r="AN310" s="10">
        <v>0</v>
      </c>
      <c r="AO310" s="8">
        <v>0</v>
      </c>
      <c r="AP310" s="10">
        <v>0</v>
      </c>
      <c r="AQ310" s="8">
        <v>0</v>
      </c>
      <c r="AR310" s="8">
        <v>0</v>
      </c>
      <c r="AS310" s="8">
        <v>0</v>
      </c>
      <c r="AT310" s="10">
        <v>0</v>
      </c>
      <c r="AU310" s="10">
        <v>0</v>
      </c>
      <c r="AV310" s="10">
        <v>0</v>
      </c>
      <c r="AW310" s="10">
        <v>0</v>
      </c>
      <c r="AX310" s="8">
        <v>0</v>
      </c>
      <c r="AY310" s="10">
        <v>0</v>
      </c>
      <c r="AZ310" s="10">
        <v>0</v>
      </c>
      <c r="BA310" s="8">
        <v>0</v>
      </c>
      <c r="BB310" s="10">
        <v>0</v>
      </c>
      <c r="BC310" s="10">
        <v>0</v>
      </c>
      <c r="BD310" s="10">
        <v>0</v>
      </c>
      <c r="BE310" s="10">
        <v>0</v>
      </c>
      <c r="BF310" s="8">
        <f>VLOOKUP($A310,'2.Sep'!$AC$8:$AE$1048576,3,0)</f>
        <v>0</v>
      </c>
      <c r="BG310" s="8">
        <f>VLOOKUP($A310,'3.Sep'!$AC$8:$AE$1048576,3,0)</f>
        <v>0</v>
      </c>
      <c r="BH310" s="10">
        <v>0</v>
      </c>
      <c r="BI310" s="10">
        <f>VLOOKUP($A310,'5.Sep'!$AC$8:$AE$1048576,3,0)</f>
        <v>0</v>
      </c>
      <c r="BJ310" s="10">
        <f>VLOOKUP($A310,'6.Sep'!$AC$8:$AE$1048576,3,0)</f>
        <v>0</v>
      </c>
      <c r="BK310" s="10">
        <f>VLOOKUP($A310,'7.Sep'!$AC$8:$AE$1048576,3,0)</f>
        <v>0</v>
      </c>
      <c r="BL310" s="10">
        <v>0</v>
      </c>
      <c r="BM310" s="10">
        <f>VLOOKUP($A310,'9.Sep'!$AC$8:$AE$1048576,3,0)</f>
        <v>0</v>
      </c>
      <c r="BN310" s="10">
        <f>VLOOKUP($A310,'10.Sep'!$AC$8:$AE$1048576,3,0)</f>
        <v>0</v>
      </c>
      <c r="BO310" s="10">
        <v>0</v>
      </c>
      <c r="BP310" s="10">
        <v>0</v>
      </c>
      <c r="BQ310" s="8">
        <f>VLOOKUP($A310,'13.Sep'!$AC$8:$AE$1048576,3,0)</f>
        <v>0</v>
      </c>
      <c r="BR310" s="10">
        <v>0</v>
      </c>
      <c r="BS310" s="8">
        <f>VLOOKUP($A310,'15.Sep'!$AC$8:$AE$1048576,3,0)</f>
        <v>0</v>
      </c>
      <c r="BT310" s="10">
        <v>0</v>
      </c>
      <c r="BU310" s="8">
        <f>VLOOKUP($A310,'17.Sep'!$AC$8:$AE$1048576,3,0)</f>
        <v>0</v>
      </c>
      <c r="BV310" s="10">
        <v>0</v>
      </c>
      <c r="BW310" s="8">
        <f>VLOOKUP($A310,'19.Sep'!$AC$8:$AE$1048576,3,0)</f>
        <v>0</v>
      </c>
      <c r="BX310" s="10">
        <v>0</v>
      </c>
      <c r="BY310" s="10">
        <v>0</v>
      </c>
      <c r="BZ310" s="8">
        <f>VLOOKUP($A310,'22.Sep'!$AC$8:$AE$1048576,3,0)</f>
        <v>0</v>
      </c>
      <c r="CA310" s="10">
        <v>0</v>
      </c>
      <c r="CB310" s="10">
        <v>0</v>
      </c>
      <c r="CC310" s="8">
        <f>VLOOKUP($A310,'25.Sep'!$AC$8:$AE$1048576,3,0)</f>
        <v>0</v>
      </c>
    </row>
    <row r="311" spans="1:81" outlineLevel="1">
      <c r="A311" s="7" t="s">
        <v>82</v>
      </c>
      <c r="B311" s="8">
        <v>1.6666666666666667E-5</v>
      </c>
      <c r="C311" s="8">
        <v>1.4285714285714287E-5</v>
      </c>
      <c r="D311" s="8">
        <v>2.8571428571428574E-5</v>
      </c>
      <c r="E311" s="8">
        <v>7.1428571428571434E-5</v>
      </c>
      <c r="F311" s="8">
        <v>0</v>
      </c>
      <c r="G311" s="8">
        <v>0</v>
      </c>
      <c r="H311" s="8">
        <f t="shared" si="68"/>
        <v>0</v>
      </c>
      <c r="I311" s="8">
        <f t="shared" si="69"/>
        <v>0</v>
      </c>
      <c r="J311" s="8">
        <f t="shared" si="70"/>
        <v>0</v>
      </c>
      <c r="K311" s="8">
        <f t="shared" si="71"/>
        <v>0</v>
      </c>
      <c r="L311" s="9"/>
      <c r="M311" s="8">
        <v>1E-4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8">
        <v>1E-4</v>
      </c>
      <c r="V311" s="10">
        <v>0</v>
      </c>
      <c r="W311" s="10">
        <v>0</v>
      </c>
      <c r="X311" s="10">
        <v>0</v>
      </c>
      <c r="Y311" s="10">
        <v>0</v>
      </c>
      <c r="Z311" s="8">
        <v>1E-4</v>
      </c>
      <c r="AA311" s="8">
        <v>1E-4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2.0000000000000001E-4</v>
      </c>
      <c r="AH311" s="10">
        <v>2.0000000000000001E-4</v>
      </c>
      <c r="AI311" s="10">
        <v>0</v>
      </c>
      <c r="AJ311" s="10">
        <v>0</v>
      </c>
      <c r="AK311" s="10">
        <v>1E-4</v>
      </c>
      <c r="AL311" s="10">
        <v>0</v>
      </c>
      <c r="AM311" s="8">
        <v>0</v>
      </c>
      <c r="AN311" s="10">
        <v>0</v>
      </c>
      <c r="AO311" s="10">
        <v>0</v>
      </c>
      <c r="AP311" s="10">
        <v>0</v>
      </c>
      <c r="AQ311" s="8">
        <v>0</v>
      </c>
      <c r="AR311" s="8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0</v>
      </c>
      <c r="AX311" s="10">
        <v>0</v>
      </c>
      <c r="AY311" s="8">
        <v>0</v>
      </c>
      <c r="AZ311" s="8">
        <v>0</v>
      </c>
      <c r="BA311" s="8">
        <v>0</v>
      </c>
      <c r="BB311" s="8">
        <v>0</v>
      </c>
      <c r="BC311" s="10">
        <v>0</v>
      </c>
      <c r="BD311" s="10">
        <v>0</v>
      </c>
      <c r="BE311" s="10">
        <v>0</v>
      </c>
      <c r="BF311" s="8">
        <f>VLOOKUP($A311,'2.Sep'!$AC$8:$AE$1048576,3,0)</f>
        <v>0</v>
      </c>
      <c r="BG311" s="8">
        <f>VLOOKUP($A311,'3.Sep'!$AC$8:$AE$1048576,3,0)</f>
        <v>0</v>
      </c>
      <c r="BH311" s="10">
        <f>VLOOKUP($A311,'4.Sep'!$AC$8:$AE$1048576,3,0)</f>
        <v>0</v>
      </c>
      <c r="BI311" s="10">
        <v>0</v>
      </c>
      <c r="BJ311" s="10">
        <v>0</v>
      </c>
      <c r="BK311" s="10">
        <f>VLOOKUP($A311,'7.Sep'!$AC$8:$AE$1048576,3,0)</f>
        <v>0</v>
      </c>
      <c r="BL311" s="10">
        <f>VLOOKUP($A311,'8.Sep'!$AC$8:$AE$1048576,3,0)</f>
        <v>0</v>
      </c>
      <c r="BM311" s="10">
        <f>VLOOKUP($A311,'9.Sep'!$AC$8:$AE$1048576,3,0)</f>
        <v>0</v>
      </c>
      <c r="BN311" s="10">
        <f>VLOOKUP($A311,'10.Sep'!$AC$8:$AE$1048576,3,0)</f>
        <v>0</v>
      </c>
      <c r="BO311" s="10">
        <f>VLOOKUP($A311,'11.Sep'!$AC$8:$AE$1048576,3,0)</f>
        <v>0</v>
      </c>
      <c r="BP311" s="10">
        <v>0</v>
      </c>
      <c r="BQ311" s="10">
        <v>0</v>
      </c>
      <c r="BR311" s="10">
        <v>0</v>
      </c>
      <c r="BS311" s="8">
        <f>VLOOKUP($A311,'15.Sep'!$AC$8:$AE$1048576,3,0)</f>
        <v>0</v>
      </c>
      <c r="BT311" s="10">
        <v>0</v>
      </c>
      <c r="BU311" s="8">
        <f>VLOOKUP($A311,'17.Sep'!$AC$8:$AE$1048576,3,0)</f>
        <v>0</v>
      </c>
      <c r="BV311" s="10">
        <v>0</v>
      </c>
      <c r="BW311" s="8">
        <f>VLOOKUP($A311,'19.Sep'!$AC$8:$AE$1048576,3,0)</f>
        <v>0</v>
      </c>
      <c r="BX311" s="8">
        <f>VLOOKUP($A311,'20.Sep'!$AC$8:$AE$1048576,3,0)</f>
        <v>0</v>
      </c>
      <c r="BY311" s="8">
        <f>VLOOKUP($A311,'21.Sep'!$AC$8:$AE$1048576,3,0)</f>
        <v>0</v>
      </c>
      <c r="BZ311" s="8">
        <f>VLOOKUP($A311,'22.Sep'!$AC$8:$AE$1048576,3,0)</f>
        <v>0</v>
      </c>
      <c r="CA311" s="8">
        <f>VLOOKUP($A311,'23.Sep'!$AC$8:$AE$1048576,3,0)</f>
        <v>0</v>
      </c>
      <c r="CB311" s="10">
        <v>0</v>
      </c>
      <c r="CC311" s="10">
        <v>0</v>
      </c>
    </row>
    <row r="312" spans="1:81" outlineLevel="1">
      <c r="A312" s="7" t="s">
        <v>83</v>
      </c>
      <c r="B312" s="8">
        <v>5.0000000000000002E-5</v>
      </c>
      <c r="C312" s="8">
        <v>1.7142857142857143E-4</v>
      </c>
      <c r="D312" s="8">
        <v>7.2857142857142847E-4</v>
      </c>
      <c r="E312" s="8">
        <v>8.2857142857142862E-4</v>
      </c>
      <c r="F312" s="8">
        <v>5.2857142857142859E-4</v>
      </c>
      <c r="G312" s="8">
        <v>5.7142857142857147E-4</v>
      </c>
      <c r="H312" s="8">
        <f t="shared" si="68"/>
        <v>5.7142857142857147E-4</v>
      </c>
      <c r="I312" s="8">
        <f t="shared" si="69"/>
        <v>8.0000000000000004E-4</v>
      </c>
      <c r="J312" s="8">
        <f t="shared" si="70"/>
        <v>9.2857142857142856E-4</v>
      </c>
      <c r="K312" s="8">
        <f t="shared" si="71"/>
        <v>8.9999999999999998E-4</v>
      </c>
      <c r="L312" s="9"/>
      <c r="M312" s="10">
        <v>0</v>
      </c>
      <c r="N312" s="8">
        <v>2.0000000000000001E-4</v>
      </c>
      <c r="O312" s="10">
        <v>0</v>
      </c>
      <c r="P312" s="8">
        <v>1E-4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8">
        <v>2.0000000000000001E-4</v>
      </c>
      <c r="X312" s="8">
        <v>5.9999999999999995E-4</v>
      </c>
      <c r="Y312" s="8">
        <v>4.0000000000000002E-4</v>
      </c>
      <c r="Z312" s="8">
        <v>5.0000000000000001E-4</v>
      </c>
      <c r="AA312" s="8">
        <v>8.9999999999999998E-4</v>
      </c>
      <c r="AB312" s="8">
        <v>6.9999999999999999E-4</v>
      </c>
      <c r="AC312" s="8">
        <v>5.9999999999999995E-4</v>
      </c>
      <c r="AD312" s="8">
        <v>1E-3</v>
      </c>
      <c r="AE312" s="8">
        <v>6.9999999999999999E-4</v>
      </c>
      <c r="AF312" s="10">
        <v>6.9999999999999999E-4</v>
      </c>
      <c r="AG312" s="10">
        <v>6.9999999999999999E-4</v>
      </c>
      <c r="AH312" s="10">
        <v>1E-3</v>
      </c>
      <c r="AI312" s="10">
        <v>1E-3</v>
      </c>
      <c r="AJ312" s="10">
        <v>8.0000000000000004E-4</v>
      </c>
      <c r="AK312" s="10">
        <v>8.9999999999999998E-4</v>
      </c>
      <c r="AL312" s="10">
        <v>5.9999999999999995E-4</v>
      </c>
      <c r="AM312" s="8">
        <v>8.0000000000000004E-4</v>
      </c>
      <c r="AN312" s="8">
        <v>5.0000000000000001E-4</v>
      </c>
      <c r="AO312" s="8">
        <v>6.9999999999999999E-4</v>
      </c>
      <c r="AP312" s="8">
        <v>2.9999999999999997E-4</v>
      </c>
      <c r="AQ312" s="8">
        <v>5.9999999999999995E-4</v>
      </c>
      <c r="AR312" s="8">
        <v>4.0000000000000002E-4</v>
      </c>
      <c r="AS312" s="8">
        <v>6.9999999999999999E-4</v>
      </c>
      <c r="AT312" s="8">
        <v>5.0000000000000001E-4</v>
      </c>
      <c r="AU312" s="8">
        <v>5.9999999999999995E-4</v>
      </c>
      <c r="AV312" s="8">
        <v>5.9999999999999995E-4</v>
      </c>
      <c r="AW312" s="8">
        <v>5.0000000000000001E-4</v>
      </c>
      <c r="AX312" s="8">
        <v>8.0000000000000004E-4</v>
      </c>
      <c r="AY312" s="8">
        <v>5.0000000000000001E-4</v>
      </c>
      <c r="AZ312" s="8">
        <v>5.0000000000000001E-4</v>
      </c>
      <c r="BA312" s="8">
        <v>5.0000000000000001E-4</v>
      </c>
      <c r="BB312" s="8">
        <v>8.9999999999999998E-4</v>
      </c>
      <c r="BC312" s="8">
        <v>6.9999999999999999E-4</v>
      </c>
      <c r="BD312" s="8">
        <v>5.9999999999999995E-4</v>
      </c>
      <c r="BE312" s="8">
        <f>VLOOKUP($A312,'1.Sep'!$AC$8:$AE$1048576,3,0)</f>
        <v>4.0000000000000002E-4</v>
      </c>
      <c r="BF312" s="8">
        <f>VLOOKUP($A312,'2.Sep'!$AC$8:$AE$1048576,3,0)</f>
        <v>4.0000000000000002E-4</v>
      </c>
      <c r="BG312" s="8">
        <f>VLOOKUP($A312,'3.Sep'!$AC$8:$AE$1048576,3,0)</f>
        <v>4.0000000000000002E-4</v>
      </c>
      <c r="BH312" s="10">
        <f>VLOOKUP($A312,'4.Sep'!$AC$8:$AE$1048576,3,0)</f>
        <v>5.9999999999999995E-4</v>
      </c>
      <c r="BI312" s="10">
        <f>VLOOKUP($A312,'5.Sep'!$AC$8:$AE$1048576,3,0)</f>
        <v>4.0000000000000002E-4</v>
      </c>
      <c r="BJ312" s="10">
        <f>VLOOKUP($A312,'6.Sep'!$AC$8:$AE$1048576,3,0)</f>
        <v>1.1000000000000001E-3</v>
      </c>
      <c r="BK312" s="10">
        <f>VLOOKUP($A312,'7.Sep'!$AC$8:$AE$1048576,3,0)</f>
        <v>8.9999999999999998E-4</v>
      </c>
      <c r="BL312" s="10">
        <f>VLOOKUP($A312,'8.Sep'!$AC$8:$AE$1048576,3,0)</f>
        <v>5.9999999999999995E-4</v>
      </c>
      <c r="BM312" s="10">
        <f>VLOOKUP($A312,'9.Sep'!$AC$8:$AE$1048576,3,0)</f>
        <v>6.9999999999999999E-4</v>
      </c>
      <c r="BN312" s="10">
        <f>VLOOKUP($A312,'10.Sep'!$AC$8:$AE$1048576,3,0)</f>
        <v>1E-3</v>
      </c>
      <c r="BO312" s="10">
        <f>VLOOKUP($A312,'11.Sep'!$AC$8:$AE$1048576,3,0)</f>
        <v>8.9999999999999998E-4</v>
      </c>
      <c r="BP312" s="8">
        <f>VLOOKUP($A312,'12.Sep'!$AC$8:$AE$1048576,3,0)</f>
        <v>1E-3</v>
      </c>
      <c r="BQ312" s="8">
        <f>VLOOKUP($A312,'13.Sep'!$AC$8:$AE$1048576,3,0)</f>
        <v>8.0000000000000004E-4</v>
      </c>
      <c r="BR312" s="8">
        <f>VLOOKUP($A312,'14.Sep'!$AC$8:$AE$1048576,3,0)</f>
        <v>1E-3</v>
      </c>
      <c r="BS312" s="8">
        <f>VLOOKUP($A312,'15.Sep'!$AC$8:$AE$1048576,3,0)</f>
        <v>1.1000000000000001E-3</v>
      </c>
      <c r="BT312" s="8">
        <f>VLOOKUP($A312,'16.Sep'!$AC$8:$AE$1048576,3,0)</f>
        <v>1.1999999999999999E-3</v>
      </c>
      <c r="BU312" s="8">
        <f>VLOOKUP($A312,'17.Sep'!$AC$8:$AE$1048576,3,0)</f>
        <v>6.9999999999999999E-4</v>
      </c>
      <c r="BV312" s="8">
        <f>VLOOKUP($A312,'18.Sep'!$AC$8:$AE$1048576,3,0)</f>
        <v>6.9999999999999999E-4</v>
      </c>
      <c r="BW312" s="8">
        <f>VLOOKUP($A312,'19.Sep'!$AC$8:$AE$1048576,3,0)</f>
        <v>8.9999999999999998E-4</v>
      </c>
      <c r="BX312" s="8">
        <f>VLOOKUP($A312,'20.Sep'!$AC$8:$AE$1048576,3,0)</f>
        <v>6.9999999999999999E-4</v>
      </c>
      <c r="BY312" s="8">
        <f>VLOOKUP($A312,'21.Sep'!$AC$8:$AE$1048576,3,0)</f>
        <v>1E-3</v>
      </c>
      <c r="BZ312" s="8">
        <f>VLOOKUP($A312,'22.Sep'!$AC$8:$AE$1048576,3,0)</f>
        <v>1E-3</v>
      </c>
      <c r="CA312" s="8">
        <f>VLOOKUP($A312,'23.Sep'!$AC$8:$AE$1048576,3,0)</f>
        <v>1E-3</v>
      </c>
      <c r="CB312" s="8">
        <f>VLOOKUP($A312,'24.Sep'!$AC$8:$AE$1048576,3,0)</f>
        <v>1E-3</v>
      </c>
      <c r="CC312" s="8">
        <f>VLOOKUP($A312,'25.Sep'!$AC$8:$AE$1048576,3,0)</f>
        <v>6.9999999999999999E-4</v>
      </c>
    </row>
    <row r="313" spans="1:81" outlineLevel="1">
      <c r="A313" s="7" t="s">
        <v>84</v>
      </c>
      <c r="B313" s="8">
        <v>1.6666666666666667E-5</v>
      </c>
      <c r="C313" s="8">
        <v>4.2857142857142863E-5</v>
      </c>
      <c r="D313" s="8">
        <v>1.4285714285714287E-5</v>
      </c>
      <c r="E313" s="8">
        <v>1.4285714285714287E-5</v>
      </c>
      <c r="F313" s="8">
        <v>1.4285714285714287E-5</v>
      </c>
      <c r="G313" s="8">
        <v>0</v>
      </c>
      <c r="H313" s="8">
        <f t="shared" si="68"/>
        <v>0</v>
      </c>
      <c r="I313" s="8">
        <f t="shared" si="69"/>
        <v>1.4285714285714287E-5</v>
      </c>
      <c r="J313" s="8">
        <f t="shared" si="70"/>
        <v>0</v>
      </c>
      <c r="K313" s="8">
        <f t="shared" si="71"/>
        <v>0</v>
      </c>
      <c r="L313" s="9"/>
      <c r="M313" s="10">
        <v>0</v>
      </c>
      <c r="N313" s="10">
        <v>0</v>
      </c>
      <c r="O313" s="10">
        <v>0</v>
      </c>
      <c r="P313" s="10">
        <v>0</v>
      </c>
      <c r="Q313" s="8">
        <v>1E-4</v>
      </c>
      <c r="R313" s="10">
        <v>0</v>
      </c>
      <c r="S313" s="8">
        <v>1E-4</v>
      </c>
      <c r="T313" s="10">
        <v>0</v>
      </c>
      <c r="U313" s="10">
        <v>0</v>
      </c>
      <c r="V313" s="10">
        <v>0</v>
      </c>
      <c r="W313" s="8">
        <v>2.0000000000000001E-4</v>
      </c>
      <c r="X313" s="8">
        <v>0</v>
      </c>
      <c r="Y313" s="10">
        <v>0</v>
      </c>
      <c r="Z313" s="10">
        <v>0</v>
      </c>
      <c r="AA313" s="8">
        <v>0</v>
      </c>
      <c r="AB313" s="8">
        <v>1E-4</v>
      </c>
      <c r="AC313" s="10">
        <v>0</v>
      </c>
      <c r="AD313" s="8">
        <v>0</v>
      </c>
      <c r="AE313" s="10">
        <v>0</v>
      </c>
      <c r="AF313" s="10">
        <v>0</v>
      </c>
      <c r="AG313" s="10">
        <v>1E-4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8">
        <v>0</v>
      </c>
      <c r="AN313" s="8">
        <v>0</v>
      </c>
      <c r="AO313" s="8">
        <v>1E-4</v>
      </c>
      <c r="AP313" s="10">
        <v>0</v>
      </c>
      <c r="AQ313" s="10">
        <v>0</v>
      </c>
      <c r="AR313" s="8">
        <v>0</v>
      </c>
      <c r="AS313" s="8">
        <v>0</v>
      </c>
      <c r="AT313" s="10">
        <v>0</v>
      </c>
      <c r="AU313" s="10">
        <v>0</v>
      </c>
      <c r="AV313" s="10">
        <v>0</v>
      </c>
      <c r="AW313" s="8">
        <v>0</v>
      </c>
      <c r="AX313" s="8">
        <v>0</v>
      </c>
      <c r="AY313" s="8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8">
        <f>VLOOKUP($A313,'2.Sep'!$AC$8:$AE$1048576,3,0)</f>
        <v>0</v>
      </c>
      <c r="BG313" s="8">
        <f>VLOOKUP($A313,'3.Sep'!$AC$8:$AE$1048576,3,0)</f>
        <v>0</v>
      </c>
      <c r="BH313" s="10">
        <v>0</v>
      </c>
      <c r="BI313" s="10">
        <f>VLOOKUP($A313,'5.Sep'!$AC$8:$AE$1048576,3,0)</f>
        <v>0</v>
      </c>
      <c r="BJ313" s="10">
        <f>VLOOKUP($A313,'6.Sep'!$AC$8:$AE$1048576,3,0)</f>
        <v>1E-4</v>
      </c>
      <c r="BK313" s="10">
        <f>VLOOKUP($A313,'7.Sep'!$AC$8:$AE$1048576,3,0)</f>
        <v>0</v>
      </c>
      <c r="BL313" s="10">
        <f>VLOOKUP($A313,'8.Sep'!$AC$8:$AE$1048576,3,0)</f>
        <v>0</v>
      </c>
      <c r="BM313" s="10">
        <f>VLOOKUP($A313,'9.Sep'!$AC$8:$AE$1048576,3,0)</f>
        <v>0</v>
      </c>
      <c r="BN313" s="10">
        <v>0</v>
      </c>
      <c r="BO313" s="10">
        <v>0</v>
      </c>
      <c r="BP313" s="8">
        <f>VLOOKUP($A313,'12.Sep'!$AC$8:$AE$1048576,3,0)</f>
        <v>0</v>
      </c>
      <c r="BQ313" s="8">
        <f>VLOOKUP($A313,'13.Sep'!$AC$8:$AE$1048576,3,0)</f>
        <v>0</v>
      </c>
      <c r="BR313" s="10">
        <v>0</v>
      </c>
      <c r="BS313" s="10">
        <v>0</v>
      </c>
      <c r="BT313" s="10">
        <v>0</v>
      </c>
      <c r="BU313" s="8">
        <f>VLOOKUP($A313,'17.Sep'!$AC$8:$AE$1048576,3,0)</f>
        <v>0</v>
      </c>
      <c r="BV313" s="10">
        <v>0</v>
      </c>
      <c r="BW313" s="8">
        <f>VLOOKUP($A313,'19.Sep'!$AC$8:$AE$1048576,3,0)</f>
        <v>0</v>
      </c>
      <c r="BX313" s="10">
        <v>0</v>
      </c>
      <c r="BY313" s="10">
        <v>0</v>
      </c>
      <c r="BZ313" s="8">
        <f>VLOOKUP($A313,'22.Sep'!$AC$8:$AE$1048576,3,0)</f>
        <v>0</v>
      </c>
      <c r="CA313" s="8">
        <f>VLOOKUP($A313,'23.Sep'!$AC$8:$AE$1048576,3,0)</f>
        <v>0</v>
      </c>
      <c r="CB313" s="10">
        <v>0</v>
      </c>
      <c r="CC313" s="8">
        <f>VLOOKUP($A313,'25.Sep'!$AC$8:$AE$1048576,3,0)</f>
        <v>0</v>
      </c>
    </row>
    <row r="314" spans="1:81" outlineLevel="1">
      <c r="A314" s="7" t="s">
        <v>85</v>
      </c>
      <c r="B314" s="8">
        <v>8.3333333333333331E-5</v>
      </c>
      <c r="C314" s="8">
        <v>1.4285714285714287E-5</v>
      </c>
      <c r="D314" s="8">
        <v>0</v>
      </c>
      <c r="E314" s="8">
        <v>0</v>
      </c>
      <c r="F314" s="8">
        <v>0</v>
      </c>
      <c r="G314" s="8">
        <v>0</v>
      </c>
      <c r="H314" s="8">
        <f t="shared" si="68"/>
        <v>0</v>
      </c>
      <c r="I314" s="8">
        <f t="shared" si="69"/>
        <v>0</v>
      </c>
      <c r="J314" s="8">
        <f t="shared" si="70"/>
        <v>0</v>
      </c>
      <c r="K314" s="8">
        <f t="shared" si="71"/>
        <v>0</v>
      </c>
      <c r="L314" s="9"/>
      <c r="M314" s="8">
        <v>1E-4</v>
      </c>
      <c r="N314" s="10">
        <v>0</v>
      </c>
      <c r="O314" s="8">
        <v>1E-4</v>
      </c>
      <c r="P314" s="8">
        <v>1E-4</v>
      </c>
      <c r="Q314" s="10">
        <v>0</v>
      </c>
      <c r="R314" s="8">
        <v>2.0000000000000001E-4</v>
      </c>
      <c r="S314" s="8">
        <v>1E-4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8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8">
        <v>0</v>
      </c>
      <c r="AN314" s="10">
        <v>0</v>
      </c>
      <c r="AO314" s="8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8">
        <v>0</v>
      </c>
      <c r="AW314" s="8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0</v>
      </c>
      <c r="BF314" s="8">
        <f>VLOOKUP($A314,'2.Sep'!$AC$8:$AE$1048576,3,0)</f>
        <v>0</v>
      </c>
      <c r="BG314" s="10">
        <v>0</v>
      </c>
      <c r="BH314" s="10">
        <v>0</v>
      </c>
      <c r="BI314" s="10">
        <f>VLOOKUP($A314,'5.Sep'!$AC$8:$AE$1048576,3,0)</f>
        <v>0</v>
      </c>
      <c r="BJ314" s="10">
        <v>0</v>
      </c>
      <c r="BK314" s="10">
        <f>VLOOKUP($A314,'7.Sep'!$AC$8:$AE$1048576,3,0)</f>
        <v>0</v>
      </c>
      <c r="BL314" s="10">
        <v>0</v>
      </c>
      <c r="BM314" s="10">
        <v>0</v>
      </c>
      <c r="BN314" s="10">
        <v>0</v>
      </c>
      <c r="BO314" s="10">
        <f>VLOOKUP($A314,'11.Sep'!$AC$8:$AE$1048576,3,0)</f>
        <v>0</v>
      </c>
      <c r="BP314" s="10">
        <v>0</v>
      </c>
      <c r="BQ314" s="10">
        <v>0</v>
      </c>
      <c r="BR314" s="10">
        <v>0</v>
      </c>
      <c r="BS314" s="8">
        <f>VLOOKUP($A314,'15.Sep'!$AC$8:$AE$1048576,3,0)</f>
        <v>0</v>
      </c>
      <c r="BT314" s="10">
        <v>0</v>
      </c>
      <c r="BU314" s="10">
        <v>0</v>
      </c>
      <c r="BV314" s="10">
        <v>0</v>
      </c>
      <c r="BW314" s="10">
        <v>0</v>
      </c>
      <c r="BX314" s="10">
        <v>0</v>
      </c>
      <c r="BY314" s="10">
        <v>0</v>
      </c>
      <c r="BZ314" s="10">
        <v>0</v>
      </c>
      <c r="CA314" s="10">
        <v>0</v>
      </c>
      <c r="CB314" s="10">
        <v>0</v>
      </c>
      <c r="CC314" s="10">
        <v>0</v>
      </c>
    </row>
    <row r="315" spans="1:81" outlineLevel="1">
      <c r="A315" s="7" t="s">
        <v>86</v>
      </c>
      <c r="B315" s="8">
        <v>3.3333333333333335E-5</v>
      </c>
      <c r="C315" s="8">
        <v>1.1428571428571427E-4</v>
      </c>
      <c r="D315" s="8">
        <v>7.1428571428571434E-5</v>
      </c>
      <c r="E315" s="8">
        <v>1.4285714285714287E-5</v>
      </c>
      <c r="F315" s="8">
        <v>2.8571428571428574E-5</v>
      </c>
      <c r="G315" s="8">
        <v>0</v>
      </c>
      <c r="H315" s="8">
        <f t="shared" si="68"/>
        <v>5.7142857142857148E-5</v>
      </c>
      <c r="I315" s="8">
        <f t="shared" si="69"/>
        <v>0</v>
      </c>
      <c r="J315" s="8">
        <f t="shared" si="70"/>
        <v>0</v>
      </c>
      <c r="K315" s="8">
        <f t="shared" si="71"/>
        <v>1.0000000000000002E-4</v>
      </c>
      <c r="L315" s="9"/>
      <c r="M315" s="10">
        <v>0</v>
      </c>
      <c r="N315" s="10">
        <v>0</v>
      </c>
      <c r="O315" s="10">
        <v>0</v>
      </c>
      <c r="P315" s="8">
        <v>1E-4</v>
      </c>
      <c r="Q315" s="10">
        <v>0</v>
      </c>
      <c r="R315" s="8">
        <v>1E-4</v>
      </c>
      <c r="S315" s="10">
        <v>0</v>
      </c>
      <c r="T315" s="8">
        <v>2.0000000000000001E-4</v>
      </c>
      <c r="U315" s="8">
        <v>5.9999999999999995E-4</v>
      </c>
      <c r="V315" s="10">
        <v>0</v>
      </c>
      <c r="W315" s="10">
        <v>0</v>
      </c>
      <c r="X315" s="8">
        <v>0</v>
      </c>
      <c r="Y315" s="10">
        <v>0</v>
      </c>
      <c r="Z315" s="8">
        <v>2.0000000000000001E-4</v>
      </c>
      <c r="AA315" s="8">
        <v>1E-4</v>
      </c>
      <c r="AB315" s="8">
        <v>0</v>
      </c>
      <c r="AC315" s="8">
        <v>2.0000000000000001E-4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1E-4</v>
      </c>
      <c r="AM315" s="8">
        <v>0</v>
      </c>
      <c r="AN315" s="10">
        <v>0</v>
      </c>
      <c r="AO315" s="10">
        <v>0</v>
      </c>
      <c r="AP315" s="10">
        <v>0</v>
      </c>
      <c r="AQ315" s="8">
        <v>0</v>
      </c>
      <c r="AR315" s="8">
        <v>2.0000000000000001E-4</v>
      </c>
      <c r="AS315" s="8">
        <v>0</v>
      </c>
      <c r="AT315" s="10">
        <v>0</v>
      </c>
      <c r="AU315" s="10">
        <v>0</v>
      </c>
      <c r="AV315" s="8">
        <v>0</v>
      </c>
      <c r="AW315" s="10">
        <v>0</v>
      </c>
      <c r="AX315" s="8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8">
        <v>1E-4</v>
      </c>
      <c r="BE315" s="8">
        <f>VLOOKUP($A315,'1.Sep'!$AC$8:$AE$1048576,3,0)</f>
        <v>2.0000000000000001E-4</v>
      </c>
      <c r="BF315" s="10">
        <v>0</v>
      </c>
      <c r="BG315" s="8">
        <f>VLOOKUP($A315,'3.Sep'!$AC$8:$AE$1048576,3,0)</f>
        <v>1E-4</v>
      </c>
      <c r="BH315" s="10">
        <v>0</v>
      </c>
      <c r="BI315" s="10">
        <f>VLOOKUP($A315,'5.Sep'!$AC$8:$AE$1048576,3,0)</f>
        <v>0</v>
      </c>
      <c r="BJ315" s="10">
        <f>VLOOKUP($A315,'6.Sep'!$AC$8:$AE$1048576,3,0)</f>
        <v>0</v>
      </c>
      <c r="BK315" s="10">
        <f>VLOOKUP($A315,'7.Sep'!$AC$8:$AE$1048576,3,0)</f>
        <v>0</v>
      </c>
      <c r="BL315" s="10">
        <f>VLOOKUP($A315,'8.Sep'!$AC$8:$AE$1048576,3,0)</f>
        <v>0</v>
      </c>
      <c r="BM315" s="10">
        <f>VLOOKUP($A315,'9.Sep'!$AC$8:$AE$1048576,3,0)</f>
        <v>0</v>
      </c>
      <c r="BN315" s="10">
        <f>VLOOKUP($A315,'10.Sep'!$AC$8:$AE$1048576,3,0)</f>
        <v>0</v>
      </c>
      <c r="BO315" s="10">
        <v>0</v>
      </c>
      <c r="BP315" s="10">
        <v>0</v>
      </c>
      <c r="BQ315" s="8">
        <f>VLOOKUP($A315,'13.Sep'!$AC$8:$AE$1048576,3,0)</f>
        <v>0</v>
      </c>
      <c r="BR315" s="8">
        <f>VLOOKUP($A315,'14.Sep'!$AC$8:$AE$1048576,3,0)</f>
        <v>0</v>
      </c>
      <c r="BS315" s="8">
        <f>VLOOKUP($A315,'15.Sep'!$AC$8:$AE$1048576,3,0)</f>
        <v>0</v>
      </c>
      <c r="BT315" s="10">
        <v>0</v>
      </c>
      <c r="BU315" s="8">
        <f>VLOOKUP($A315,'17.Sep'!$AC$8:$AE$1048576,3,0)</f>
        <v>0</v>
      </c>
      <c r="BV315" s="8">
        <f>VLOOKUP($A315,'18.Sep'!$AC$8:$AE$1048576,3,0)</f>
        <v>0</v>
      </c>
      <c r="BW315" s="8">
        <f>VLOOKUP($A315,'19.Sep'!$AC$8:$AE$1048576,3,0)</f>
        <v>2.0000000000000001E-4</v>
      </c>
      <c r="BX315" s="8">
        <f>VLOOKUP($A315,'20.Sep'!$AC$8:$AE$1048576,3,0)</f>
        <v>0</v>
      </c>
      <c r="BY315" s="8">
        <f>VLOOKUP($A315,'21.Sep'!$AC$8:$AE$1048576,3,0)</f>
        <v>2.9999999999999997E-4</v>
      </c>
      <c r="BZ315" s="8">
        <f>VLOOKUP($A315,'22.Sep'!$AC$8:$AE$1048576,3,0)</f>
        <v>1E-4</v>
      </c>
      <c r="CA315" s="10">
        <v>0</v>
      </c>
      <c r="CB315" s="8">
        <f>VLOOKUP($A315,'24.Sep'!$AC$8:$AE$1048576,3,0)</f>
        <v>1E-4</v>
      </c>
      <c r="CC315" s="8">
        <f>VLOOKUP($A315,'25.Sep'!$AC$8:$AE$1048576,3,0)</f>
        <v>0</v>
      </c>
    </row>
    <row r="316" spans="1:81" outlineLevel="1">
      <c r="A316" s="7" t="s">
        <v>87</v>
      </c>
      <c r="B316" s="8">
        <v>0</v>
      </c>
      <c r="C316" s="8">
        <v>1.4285714285714287E-5</v>
      </c>
      <c r="D316" s="8">
        <v>0</v>
      </c>
      <c r="E316" s="8">
        <v>0</v>
      </c>
      <c r="F316" s="8">
        <v>0</v>
      </c>
      <c r="G316" s="8">
        <v>0</v>
      </c>
      <c r="H316" s="8">
        <f t="shared" si="68"/>
        <v>0</v>
      </c>
      <c r="I316" s="8">
        <f t="shared" si="69"/>
        <v>0</v>
      </c>
      <c r="J316" s="8">
        <f t="shared" si="70"/>
        <v>0</v>
      </c>
      <c r="K316" s="8">
        <f t="shared" si="71"/>
        <v>0</v>
      </c>
      <c r="L316" s="9"/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8">
        <v>1E-4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8">
        <v>0</v>
      </c>
      <c r="AN316" s="10">
        <v>0</v>
      </c>
      <c r="AO316" s="10">
        <v>0</v>
      </c>
      <c r="AP316" s="10">
        <v>0</v>
      </c>
      <c r="AQ316" s="10">
        <v>0</v>
      </c>
      <c r="AR316" s="10">
        <v>0</v>
      </c>
      <c r="AS316" s="8">
        <v>0</v>
      </c>
      <c r="AT316" s="10">
        <v>0</v>
      </c>
      <c r="AU316" s="10">
        <v>0</v>
      </c>
      <c r="AV316" s="10">
        <v>0</v>
      </c>
      <c r="AW316" s="10">
        <v>0</v>
      </c>
      <c r="AX316" s="10">
        <v>0</v>
      </c>
      <c r="AY316" s="10">
        <v>0</v>
      </c>
      <c r="AZ316" s="10">
        <v>0</v>
      </c>
      <c r="BA316" s="10">
        <v>0</v>
      </c>
      <c r="BB316" s="8">
        <v>0</v>
      </c>
      <c r="BC316" s="10">
        <v>0</v>
      </c>
      <c r="BD316" s="10">
        <v>0</v>
      </c>
      <c r="BE316" s="10">
        <v>0</v>
      </c>
      <c r="BF316" s="10">
        <v>0</v>
      </c>
      <c r="BG316" s="8">
        <f>VLOOKUP($A316,'3.Sep'!$AC$8:$AE$1048576,3,0)</f>
        <v>0</v>
      </c>
      <c r="BH316" s="10">
        <v>0</v>
      </c>
      <c r="BI316" s="10">
        <f>VLOOKUP($A316,'5.Sep'!$AC$8:$AE$1048576,3,0)</f>
        <v>0</v>
      </c>
      <c r="BJ316" s="10">
        <v>0</v>
      </c>
      <c r="BK316" s="10">
        <f>VLOOKUP($A316,'7.Sep'!$AC$8:$AE$1048576,3,0)</f>
        <v>0</v>
      </c>
      <c r="BL316" s="10">
        <v>0</v>
      </c>
      <c r="BM316" s="10">
        <v>0</v>
      </c>
      <c r="BN316" s="10">
        <v>0</v>
      </c>
      <c r="BO316" s="10">
        <v>0</v>
      </c>
      <c r="BP316" s="8">
        <f>VLOOKUP($A316,'12.Sep'!$AC$8:$AE$1048576,3,0)</f>
        <v>0</v>
      </c>
      <c r="BQ316" s="8">
        <f>VLOOKUP($A316,'13.Sep'!$AC$8:$AE$1048576,3,0)</f>
        <v>0</v>
      </c>
      <c r="BR316" s="8">
        <f>VLOOKUP($A316,'14.Sep'!$AC$8:$AE$1048576,3,0)</f>
        <v>0</v>
      </c>
      <c r="BS316" s="8">
        <f>VLOOKUP($A316,'15.Sep'!$AC$8:$AE$1048576,3,0)</f>
        <v>0</v>
      </c>
      <c r="BT316" s="8">
        <f>VLOOKUP($A316,'16.Sep'!$AC$8:$AE$1048576,3,0)</f>
        <v>0</v>
      </c>
      <c r="BU316" s="10">
        <v>0</v>
      </c>
      <c r="BV316" s="8">
        <f>VLOOKUP($A316,'18.Sep'!$AC$8:$AE$1048576,3,0)</f>
        <v>0</v>
      </c>
      <c r="BW316" s="10">
        <v>0</v>
      </c>
      <c r="BX316" s="10">
        <v>0</v>
      </c>
      <c r="BY316" s="10">
        <v>0</v>
      </c>
      <c r="BZ316" s="8">
        <f>VLOOKUP($A316,'22.Sep'!$AC$8:$AE$1048576,3,0)</f>
        <v>0</v>
      </c>
      <c r="CA316" s="10">
        <v>0</v>
      </c>
      <c r="CB316" s="8">
        <f>VLOOKUP($A316,'24.Sep'!$AC$8:$AE$1048576,3,0)</f>
        <v>0</v>
      </c>
      <c r="CC316" s="10">
        <v>0</v>
      </c>
    </row>
    <row r="317" spans="1:81" outlineLevel="1">
      <c r="A317" s="7" t="s">
        <v>88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f t="shared" si="68"/>
        <v>0</v>
      </c>
      <c r="I317" s="8">
        <f t="shared" si="69"/>
        <v>0</v>
      </c>
      <c r="J317" s="8">
        <f t="shared" si="70"/>
        <v>0</v>
      </c>
      <c r="K317" s="8">
        <f t="shared" si="71"/>
        <v>0</v>
      </c>
      <c r="L317" s="9"/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8">
        <v>0</v>
      </c>
      <c r="AN317" s="10">
        <v>0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  <c r="BH317" s="10">
        <v>0</v>
      </c>
      <c r="BI317" s="10">
        <v>0</v>
      </c>
      <c r="BJ317" s="10">
        <v>0</v>
      </c>
      <c r="BK317" s="10">
        <v>0</v>
      </c>
      <c r="BL317" s="10">
        <v>0</v>
      </c>
      <c r="BM317" s="10">
        <v>0</v>
      </c>
      <c r="BN317" s="10">
        <v>0</v>
      </c>
      <c r="BO317" s="10">
        <v>0</v>
      </c>
      <c r="BP317" s="10">
        <v>0</v>
      </c>
      <c r="BQ317" s="10">
        <v>0</v>
      </c>
      <c r="BR317" s="10">
        <v>0</v>
      </c>
      <c r="BS317" s="10">
        <v>0</v>
      </c>
      <c r="BT317" s="10">
        <v>0</v>
      </c>
      <c r="BU317" s="10">
        <v>0</v>
      </c>
      <c r="BV317" s="10">
        <v>0</v>
      </c>
      <c r="BW317" s="10">
        <v>0</v>
      </c>
      <c r="BX317" s="10">
        <v>0</v>
      </c>
      <c r="BY317" s="10">
        <v>0</v>
      </c>
      <c r="BZ317" s="10">
        <v>0</v>
      </c>
      <c r="CA317" s="10">
        <v>0</v>
      </c>
      <c r="CB317" s="10">
        <v>0</v>
      </c>
      <c r="CC317" s="10">
        <v>0</v>
      </c>
    </row>
    <row r="318" spans="1:81" outlineLevel="1">
      <c r="A318" s="7" t="s">
        <v>89</v>
      </c>
      <c r="B318" s="8">
        <v>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f t="shared" si="68"/>
        <v>1.4285714285714287E-5</v>
      </c>
      <c r="I318" s="8">
        <f t="shared" si="69"/>
        <v>0</v>
      </c>
      <c r="J318" s="8">
        <f t="shared" si="70"/>
        <v>0</v>
      </c>
      <c r="K318" s="8">
        <f t="shared" si="71"/>
        <v>0</v>
      </c>
      <c r="L318" s="9"/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8">
        <v>0</v>
      </c>
      <c r="AN318" s="8">
        <v>0</v>
      </c>
      <c r="AO318" s="8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8">
        <v>0</v>
      </c>
      <c r="AV318" s="10">
        <v>0</v>
      </c>
      <c r="AW318" s="10">
        <v>0</v>
      </c>
      <c r="AX318" s="10">
        <v>0</v>
      </c>
      <c r="AY318" s="10">
        <v>0</v>
      </c>
      <c r="AZ318" s="8">
        <v>0</v>
      </c>
      <c r="BA318" s="10">
        <v>0</v>
      </c>
      <c r="BB318" s="8">
        <v>0</v>
      </c>
      <c r="BC318" s="8">
        <v>0</v>
      </c>
      <c r="BD318" s="8">
        <v>1E-4</v>
      </c>
      <c r="BE318" s="10">
        <v>0</v>
      </c>
      <c r="BF318" s="10">
        <v>0</v>
      </c>
      <c r="BG318" s="10">
        <v>0</v>
      </c>
      <c r="BH318" s="10">
        <v>0</v>
      </c>
      <c r="BI318" s="10">
        <f>VLOOKUP($A318,'5.Sep'!$AC$8:$AE$1048576,3,0)</f>
        <v>0</v>
      </c>
      <c r="BJ318" s="10">
        <f>VLOOKUP($A318,'6.Sep'!$AC$8:$AE$1048576,3,0)</f>
        <v>0</v>
      </c>
      <c r="BK318" s="10">
        <f>VLOOKUP($A318,'7.Sep'!$AC$8:$AE$1048576,3,0)</f>
        <v>0</v>
      </c>
      <c r="BL318" s="10">
        <f>VLOOKUP($A318,'8.Sep'!$AC$8:$AE$1048576,3,0)</f>
        <v>0</v>
      </c>
      <c r="BM318" s="10">
        <v>0</v>
      </c>
      <c r="BN318" s="10">
        <f>VLOOKUP($A318,'10.Sep'!$AC$8:$AE$1048576,3,0)</f>
        <v>0</v>
      </c>
      <c r="BO318" s="10">
        <f>VLOOKUP($A318,'11.Sep'!$AC$8:$AE$1048576,3,0)</f>
        <v>0</v>
      </c>
      <c r="BP318" s="8">
        <f>VLOOKUP($A318,'12.Sep'!$AC$8:$AE$1048576,3,0)</f>
        <v>0</v>
      </c>
      <c r="BQ318" s="8">
        <f>VLOOKUP($A318,'13.Sep'!$AC$8:$AE$1048576,3,0)</f>
        <v>0</v>
      </c>
      <c r="BR318" s="10">
        <v>0</v>
      </c>
      <c r="BS318" s="8">
        <f>VLOOKUP($A318,'15.Sep'!$AC$8:$AE$1048576,3,0)</f>
        <v>0</v>
      </c>
      <c r="BT318" s="8">
        <f>VLOOKUP($A318,'16.Sep'!$AC$8:$AE$1048576,3,0)</f>
        <v>0</v>
      </c>
      <c r="BU318" s="10">
        <v>0</v>
      </c>
      <c r="BV318" s="10">
        <v>0</v>
      </c>
      <c r="BW318" s="10">
        <v>0</v>
      </c>
      <c r="BX318" s="8">
        <f>VLOOKUP($A318,'20.Sep'!$AC$8:$AE$1048576,3,0)</f>
        <v>0</v>
      </c>
      <c r="BY318" s="10">
        <v>0</v>
      </c>
      <c r="BZ318" s="10">
        <v>0</v>
      </c>
      <c r="CA318" s="8">
        <f>VLOOKUP($A318,'23.Sep'!$AC$8:$AE$1048576,3,0)</f>
        <v>0</v>
      </c>
      <c r="CB318" s="8">
        <f>VLOOKUP($A318,'24.Sep'!$AC$8:$AE$1048576,3,0)</f>
        <v>0</v>
      </c>
      <c r="CC318" s="10">
        <v>0</v>
      </c>
    </row>
    <row r="319" spans="1:81" outlineLevel="1">
      <c r="A319" s="7" t="s">
        <v>90</v>
      </c>
      <c r="B319" s="8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f t="shared" si="68"/>
        <v>0</v>
      </c>
      <c r="I319" s="8">
        <f t="shared" si="69"/>
        <v>0</v>
      </c>
      <c r="J319" s="8">
        <f t="shared" si="70"/>
        <v>0</v>
      </c>
      <c r="K319" s="8">
        <f t="shared" si="71"/>
        <v>0</v>
      </c>
      <c r="L319" s="9"/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8">
        <v>0</v>
      </c>
      <c r="AN319" s="10">
        <v>0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  <c r="BG319" s="10">
        <v>0</v>
      </c>
      <c r="BH319" s="10">
        <v>0</v>
      </c>
      <c r="BI319" s="10">
        <v>0</v>
      </c>
      <c r="BJ319" s="10">
        <v>0</v>
      </c>
      <c r="BK319" s="10">
        <v>0</v>
      </c>
      <c r="BL319" s="10">
        <v>0</v>
      </c>
      <c r="BM319" s="10">
        <v>0</v>
      </c>
      <c r="BN319" s="10">
        <v>0</v>
      </c>
      <c r="BO319" s="10">
        <v>0</v>
      </c>
      <c r="BP319" s="10">
        <v>0</v>
      </c>
      <c r="BQ319" s="10">
        <v>0</v>
      </c>
      <c r="BR319" s="10">
        <v>0</v>
      </c>
      <c r="BS319" s="10">
        <v>0</v>
      </c>
      <c r="BT319" s="10">
        <v>0</v>
      </c>
      <c r="BU319" s="10">
        <v>0</v>
      </c>
      <c r="BV319" s="8">
        <f>VLOOKUP($A319,'18.Sep'!$AC$8:$AE$1048576,3,0)</f>
        <v>0</v>
      </c>
      <c r="BW319" s="10">
        <v>0</v>
      </c>
      <c r="BX319" s="10">
        <v>0</v>
      </c>
      <c r="BY319" s="10">
        <v>0</v>
      </c>
      <c r="BZ319" s="8">
        <f>VLOOKUP($A319,'22.Sep'!$AC$8:$AE$1048576,3,0)</f>
        <v>0</v>
      </c>
      <c r="CA319" s="10">
        <v>0</v>
      </c>
      <c r="CB319" s="10">
        <v>0</v>
      </c>
      <c r="CC319" s="10">
        <v>0</v>
      </c>
    </row>
    <row r="320" spans="1:81" outlineLevel="1">
      <c r="A320" s="7" t="s">
        <v>91</v>
      </c>
      <c r="B320" s="8">
        <v>0</v>
      </c>
      <c r="C320" s="8">
        <v>1.4285714285714287E-5</v>
      </c>
      <c r="D320" s="8">
        <v>0</v>
      </c>
      <c r="E320" s="8">
        <v>0</v>
      </c>
      <c r="F320" s="8">
        <v>0</v>
      </c>
      <c r="G320" s="8">
        <v>0</v>
      </c>
      <c r="H320" s="8">
        <f t="shared" si="68"/>
        <v>0</v>
      </c>
      <c r="I320" s="8">
        <f t="shared" si="69"/>
        <v>0</v>
      </c>
      <c r="J320" s="8">
        <f t="shared" si="70"/>
        <v>0</v>
      </c>
      <c r="K320" s="8">
        <f t="shared" si="71"/>
        <v>0</v>
      </c>
      <c r="L320" s="9"/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8">
        <v>1E-4</v>
      </c>
      <c r="Z320" s="8">
        <v>0</v>
      </c>
      <c r="AA320" s="10">
        <v>0</v>
      </c>
      <c r="AB320" s="8">
        <v>0</v>
      </c>
      <c r="AC320" s="10">
        <v>0</v>
      </c>
      <c r="AD320" s="8">
        <v>0</v>
      </c>
      <c r="AE320" s="8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8">
        <v>0</v>
      </c>
      <c r="AN320" s="8">
        <v>0</v>
      </c>
      <c r="AO320" s="10">
        <v>0</v>
      </c>
      <c r="AP320" s="10">
        <v>0</v>
      </c>
      <c r="AQ320" s="10">
        <v>0</v>
      </c>
      <c r="AR320" s="10">
        <v>0</v>
      </c>
      <c r="AS320" s="8">
        <v>0</v>
      </c>
      <c r="AT320" s="10">
        <v>0</v>
      </c>
      <c r="AU320" s="10">
        <v>0</v>
      </c>
      <c r="AV320" s="8">
        <v>0</v>
      </c>
      <c r="AW320" s="10">
        <v>0</v>
      </c>
      <c r="AX320" s="10">
        <v>0</v>
      </c>
      <c r="AY320" s="10">
        <v>0</v>
      </c>
      <c r="AZ320" s="8">
        <v>0</v>
      </c>
      <c r="BA320" s="10">
        <v>0</v>
      </c>
      <c r="BB320" s="10">
        <v>0</v>
      </c>
      <c r="BC320" s="8">
        <v>0</v>
      </c>
      <c r="BD320" s="10">
        <v>0</v>
      </c>
      <c r="BE320" s="10">
        <v>0</v>
      </c>
      <c r="BF320" s="10">
        <v>0</v>
      </c>
      <c r="BG320" s="10">
        <v>0</v>
      </c>
      <c r="BH320" s="10">
        <v>0</v>
      </c>
      <c r="BI320" s="10">
        <v>0</v>
      </c>
      <c r="BJ320" s="10">
        <v>0</v>
      </c>
      <c r="BK320" s="10">
        <v>0</v>
      </c>
      <c r="BL320" s="10">
        <v>0</v>
      </c>
      <c r="BM320" s="10">
        <v>0</v>
      </c>
      <c r="BN320" s="10">
        <f>VLOOKUP($A320,'10.Sep'!$AC$8:$AE$1048576,3,0)</f>
        <v>0</v>
      </c>
      <c r="BO320" s="10">
        <v>0</v>
      </c>
      <c r="BP320" s="10">
        <v>0</v>
      </c>
      <c r="BQ320" s="10">
        <v>0</v>
      </c>
      <c r="BR320" s="10">
        <v>0</v>
      </c>
      <c r="BS320" s="8">
        <f>VLOOKUP($A320,'15.Sep'!$AC$8:$AE$1048576,3,0)</f>
        <v>0</v>
      </c>
      <c r="BT320" s="8">
        <f>VLOOKUP($A320,'16.Sep'!$AC$8:$AE$1048576,3,0)</f>
        <v>0</v>
      </c>
      <c r="BU320" s="10">
        <v>0</v>
      </c>
      <c r="BV320" s="8">
        <f>VLOOKUP($A320,'18.Sep'!$AC$8:$AE$1048576,3,0)</f>
        <v>0</v>
      </c>
      <c r="BW320" s="10">
        <v>0</v>
      </c>
      <c r="BX320" s="10">
        <v>0</v>
      </c>
      <c r="BY320" s="10">
        <v>0</v>
      </c>
      <c r="BZ320" s="10">
        <v>0</v>
      </c>
      <c r="CA320" s="8">
        <f>VLOOKUP($A320,'23.Sep'!$AC$8:$AE$1048576,3,0)</f>
        <v>0</v>
      </c>
      <c r="CB320" s="8">
        <f>VLOOKUP($A320,'24.Sep'!$AC$8:$AE$1048576,3,0)</f>
        <v>0</v>
      </c>
      <c r="CC320" s="10">
        <v>0</v>
      </c>
    </row>
    <row r="321" spans="1:81" outlineLevel="1">
      <c r="A321" s="7" t="s">
        <v>92</v>
      </c>
      <c r="B321" s="8">
        <v>1.3333333333333334E-4</v>
      </c>
      <c r="C321" s="8">
        <v>7.1428571428571434E-5</v>
      </c>
      <c r="D321" s="8">
        <v>0</v>
      </c>
      <c r="E321" s="8">
        <v>1.4285714285714287E-5</v>
      </c>
      <c r="F321" s="8">
        <v>0</v>
      </c>
      <c r="G321" s="8">
        <v>0</v>
      </c>
      <c r="H321" s="8">
        <f t="shared" si="68"/>
        <v>0</v>
      </c>
      <c r="I321" s="8">
        <f t="shared" si="69"/>
        <v>0</v>
      </c>
      <c r="J321" s="8">
        <f t="shared" si="70"/>
        <v>0</v>
      </c>
      <c r="K321" s="8">
        <f t="shared" si="71"/>
        <v>0</v>
      </c>
      <c r="L321" s="9"/>
      <c r="M321" s="10">
        <v>0</v>
      </c>
      <c r="N321" s="8">
        <v>2.0000000000000001E-4</v>
      </c>
      <c r="O321" s="10">
        <v>0</v>
      </c>
      <c r="P321" s="8">
        <v>2.9999999999999997E-4</v>
      </c>
      <c r="Q321" s="8">
        <v>1E-4</v>
      </c>
      <c r="R321" s="8">
        <v>2.0000000000000001E-4</v>
      </c>
      <c r="S321" s="8">
        <v>2.9999999999999997E-4</v>
      </c>
      <c r="T321" s="8">
        <v>2.0000000000000001E-4</v>
      </c>
      <c r="U321" s="10">
        <v>0</v>
      </c>
      <c r="V321" s="10">
        <v>0</v>
      </c>
      <c r="W321" s="10">
        <v>0</v>
      </c>
      <c r="X321" s="8">
        <v>0</v>
      </c>
      <c r="Y321" s="10">
        <v>0</v>
      </c>
      <c r="Z321" s="10">
        <v>0</v>
      </c>
      <c r="AA321" s="10">
        <v>0</v>
      </c>
      <c r="AB321" s="8">
        <v>0</v>
      </c>
      <c r="AC321" s="8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1E-4</v>
      </c>
      <c r="AM321" s="8">
        <v>0</v>
      </c>
      <c r="AN321" s="8">
        <v>0</v>
      </c>
      <c r="AO321" s="8">
        <v>0</v>
      </c>
      <c r="AP321" s="10">
        <v>0</v>
      </c>
      <c r="AQ321" s="10">
        <v>0</v>
      </c>
      <c r="AR321" s="10">
        <v>0</v>
      </c>
      <c r="AS321" s="8">
        <v>0</v>
      </c>
      <c r="AT321" s="10">
        <v>0</v>
      </c>
      <c r="AU321" s="10">
        <v>0</v>
      </c>
      <c r="AV321" s="8">
        <v>0</v>
      </c>
      <c r="AW321" s="8">
        <v>0</v>
      </c>
      <c r="AX321" s="10">
        <v>0</v>
      </c>
      <c r="AY321" s="10">
        <v>0</v>
      </c>
      <c r="AZ321" s="8">
        <v>0</v>
      </c>
      <c r="BA321" s="10">
        <v>0</v>
      </c>
      <c r="BB321" s="8">
        <v>0</v>
      </c>
      <c r="BC321" s="10">
        <v>0</v>
      </c>
      <c r="BD321" s="10">
        <v>0</v>
      </c>
      <c r="BE321" s="8">
        <f>VLOOKUP($A321,'1.Sep'!$AC$8:$AE$1048576,3,0)</f>
        <v>0</v>
      </c>
      <c r="BF321" s="10">
        <v>0</v>
      </c>
      <c r="BG321" s="10">
        <v>0</v>
      </c>
      <c r="BH321" s="10">
        <f>VLOOKUP($A321,'4.Sep'!$AC$8:$AE$1048576,3,0)</f>
        <v>0</v>
      </c>
      <c r="BI321" s="10">
        <v>0</v>
      </c>
      <c r="BJ321" s="10">
        <f>VLOOKUP($A321,'6.Sep'!$AC$8:$AE$1048576,3,0)</f>
        <v>0</v>
      </c>
      <c r="BK321" s="10">
        <f>VLOOKUP($A321,'7.Sep'!$AC$8:$AE$1048576,3,0)</f>
        <v>0</v>
      </c>
      <c r="BL321" s="10">
        <v>0</v>
      </c>
      <c r="BM321" s="10">
        <f>VLOOKUP($A321,'9.Sep'!$AC$8:$AE$1048576,3,0)</f>
        <v>0</v>
      </c>
      <c r="BN321" s="10">
        <v>0</v>
      </c>
      <c r="BO321" s="10">
        <v>0</v>
      </c>
      <c r="BP321" s="10">
        <v>0</v>
      </c>
      <c r="BQ321" s="10">
        <v>0</v>
      </c>
      <c r="BR321" s="10">
        <v>0</v>
      </c>
      <c r="BS321" s="10">
        <v>0</v>
      </c>
      <c r="BT321" s="10">
        <v>0</v>
      </c>
      <c r="BU321" s="10">
        <v>0</v>
      </c>
      <c r="BV321" s="10">
        <v>0</v>
      </c>
      <c r="BW321" s="10">
        <v>0</v>
      </c>
      <c r="BX321" s="10">
        <v>0</v>
      </c>
      <c r="BY321" s="8">
        <f>VLOOKUP($A321,'21.Sep'!$AC$8:$AE$1048576,3,0)</f>
        <v>0</v>
      </c>
      <c r="BZ321" s="10">
        <v>0</v>
      </c>
      <c r="CA321" s="8">
        <f>VLOOKUP($A321,'23.Sep'!$AC$8:$AE$1048576,3,0)</f>
        <v>0</v>
      </c>
      <c r="CB321" s="8">
        <f>VLOOKUP($A321,'24.Sep'!$AC$8:$AE$1048576,3,0)</f>
        <v>0</v>
      </c>
      <c r="CC321" s="8">
        <f>VLOOKUP($A321,'25.Sep'!$AC$8:$AE$1048576,3,0)</f>
        <v>0</v>
      </c>
    </row>
    <row r="322" spans="1:81" outlineLevel="1">
      <c r="A322" s="7" t="s">
        <v>93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f t="shared" si="68"/>
        <v>0</v>
      </c>
      <c r="I322" s="8">
        <f t="shared" si="69"/>
        <v>0</v>
      </c>
      <c r="J322" s="8">
        <f t="shared" si="70"/>
        <v>0</v>
      </c>
      <c r="K322" s="8">
        <f t="shared" si="71"/>
        <v>0</v>
      </c>
      <c r="L322" s="9"/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8">
        <v>0</v>
      </c>
      <c r="AN322" s="10">
        <v>0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0</v>
      </c>
      <c r="AX322" s="10">
        <v>0</v>
      </c>
      <c r="AY322" s="8">
        <v>0</v>
      </c>
      <c r="AZ322" s="10">
        <v>0</v>
      </c>
      <c r="BA322" s="10">
        <v>0</v>
      </c>
      <c r="BB322" s="10">
        <v>0</v>
      </c>
      <c r="BC322" s="8">
        <v>0</v>
      </c>
      <c r="BD322" s="10">
        <v>0</v>
      </c>
      <c r="BE322" s="10">
        <v>0</v>
      </c>
      <c r="BF322" s="8">
        <f>VLOOKUP($A322,'2.Sep'!$AC$8:$AE$1048576,3,0)</f>
        <v>0</v>
      </c>
      <c r="BG322" s="10">
        <v>0</v>
      </c>
      <c r="BH322" s="10">
        <f>VLOOKUP($A322,'4.Sep'!$AC$8:$AE$1048576,3,0)</f>
        <v>0</v>
      </c>
      <c r="BI322" s="10">
        <v>0</v>
      </c>
      <c r="BJ322" s="10">
        <f>VLOOKUP($A322,'6.Sep'!$AC$8:$AE$1048576,3,0)</f>
        <v>0</v>
      </c>
      <c r="BK322" s="10">
        <v>0</v>
      </c>
      <c r="BL322" s="10">
        <v>0</v>
      </c>
      <c r="BM322" s="10">
        <v>0</v>
      </c>
      <c r="BN322" s="10">
        <v>0</v>
      </c>
      <c r="BO322" s="10">
        <v>0</v>
      </c>
      <c r="BP322" s="10">
        <v>0</v>
      </c>
      <c r="BQ322" s="10">
        <v>0</v>
      </c>
      <c r="BR322" s="10">
        <v>0</v>
      </c>
      <c r="BS322" s="10">
        <v>0</v>
      </c>
      <c r="BT322" s="10">
        <v>0</v>
      </c>
      <c r="BU322" s="10">
        <v>0</v>
      </c>
      <c r="BV322" s="10">
        <v>0</v>
      </c>
      <c r="BW322" s="10">
        <v>0</v>
      </c>
      <c r="BX322" s="10">
        <v>0</v>
      </c>
      <c r="BY322" s="10">
        <v>0</v>
      </c>
      <c r="BZ322" s="10">
        <v>0</v>
      </c>
      <c r="CA322" s="10">
        <v>0</v>
      </c>
      <c r="CB322" s="10">
        <v>0</v>
      </c>
      <c r="CC322" s="10">
        <v>0</v>
      </c>
    </row>
    <row r="323" spans="1:81" outlineLevel="1">
      <c r="A323" s="7" t="s">
        <v>84</v>
      </c>
      <c r="B323" s="8">
        <v>1.6666666666666667E-5</v>
      </c>
      <c r="C323" s="8">
        <v>4.2857142857142863E-5</v>
      </c>
      <c r="D323" s="8">
        <v>1.4285714285714287E-5</v>
      </c>
      <c r="E323" s="8">
        <v>1.4285714285714287E-5</v>
      </c>
      <c r="F323" s="8">
        <v>1.4285714285714287E-5</v>
      </c>
      <c r="G323" s="8">
        <v>0</v>
      </c>
      <c r="H323" s="8">
        <f t="shared" si="68"/>
        <v>0</v>
      </c>
      <c r="I323" s="8">
        <f t="shared" si="69"/>
        <v>1.4285714285714287E-5</v>
      </c>
      <c r="J323" s="8">
        <f t="shared" si="70"/>
        <v>0</v>
      </c>
      <c r="K323" s="8">
        <f t="shared" si="71"/>
        <v>0</v>
      </c>
      <c r="L323" s="9"/>
      <c r="M323" s="10">
        <v>0</v>
      </c>
      <c r="N323" s="10">
        <v>0</v>
      </c>
      <c r="O323" s="10">
        <v>0</v>
      </c>
      <c r="P323" s="10">
        <v>0</v>
      </c>
      <c r="Q323" s="8">
        <v>1E-4</v>
      </c>
      <c r="R323" s="10">
        <v>0</v>
      </c>
      <c r="S323" s="8">
        <v>1E-4</v>
      </c>
      <c r="T323" s="10">
        <v>0</v>
      </c>
      <c r="U323" s="10">
        <v>0</v>
      </c>
      <c r="V323" s="10">
        <v>0</v>
      </c>
      <c r="W323" s="8">
        <v>2.0000000000000001E-4</v>
      </c>
      <c r="X323" s="8">
        <v>0</v>
      </c>
      <c r="Y323" s="10">
        <v>0</v>
      </c>
      <c r="Z323" s="10">
        <v>0</v>
      </c>
      <c r="AA323" s="8">
        <v>0</v>
      </c>
      <c r="AB323" s="8">
        <v>1E-4</v>
      </c>
      <c r="AC323" s="10">
        <v>0</v>
      </c>
      <c r="AD323" s="8">
        <v>0</v>
      </c>
      <c r="AE323" s="10">
        <v>0</v>
      </c>
      <c r="AF323" s="10">
        <v>0</v>
      </c>
      <c r="AG323" s="10">
        <v>1E-4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8">
        <v>0</v>
      </c>
      <c r="AN323" s="8">
        <v>0</v>
      </c>
      <c r="AO323" s="8">
        <v>1E-4</v>
      </c>
      <c r="AP323" s="10">
        <v>0</v>
      </c>
      <c r="AQ323" s="10">
        <v>0</v>
      </c>
      <c r="AR323" s="8">
        <v>0</v>
      </c>
      <c r="AS323" s="8">
        <v>0</v>
      </c>
      <c r="AT323" s="10">
        <v>0</v>
      </c>
      <c r="AU323" s="10">
        <v>0</v>
      </c>
      <c r="AV323" s="10">
        <v>0</v>
      </c>
      <c r="AW323" s="8">
        <v>0</v>
      </c>
      <c r="AX323" s="8">
        <v>0</v>
      </c>
      <c r="AY323" s="8">
        <v>0</v>
      </c>
      <c r="AZ323" s="10">
        <v>0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8">
        <f>VLOOKUP($A323,'2.Sep'!$AC$8:$AE$1048576,3,0)</f>
        <v>0</v>
      </c>
      <c r="BG323" s="8">
        <f>VLOOKUP($A323,'3.Sep'!$AC$8:$AE$1048576,3,0)</f>
        <v>0</v>
      </c>
      <c r="BH323" s="10">
        <v>0</v>
      </c>
      <c r="BI323" s="10">
        <f>VLOOKUP($A323,'5.Sep'!$AC$8:$AE$1048576,3,0)</f>
        <v>0</v>
      </c>
      <c r="BJ323" s="10">
        <f>VLOOKUP($A323,'6.Sep'!$AC$8:$AE$1048576,3,0)</f>
        <v>1E-4</v>
      </c>
      <c r="BK323" s="10">
        <f>VLOOKUP($A323,'7.Sep'!$AC$8:$AE$1048576,3,0)</f>
        <v>0</v>
      </c>
      <c r="BL323" s="10">
        <f>VLOOKUP($A323,'8.Sep'!$AC$8:$AE$1048576,3,0)</f>
        <v>0</v>
      </c>
      <c r="BM323" s="10">
        <f>VLOOKUP($A323,'9.Sep'!$AC$8:$AE$1048576,3,0)</f>
        <v>0</v>
      </c>
      <c r="BN323" s="10">
        <v>0</v>
      </c>
      <c r="BO323" s="10">
        <v>0</v>
      </c>
      <c r="BP323" s="8">
        <f>VLOOKUP($A323,'12.Sep'!$AC$8:$AE$1048576,3,0)</f>
        <v>0</v>
      </c>
      <c r="BQ323" s="8">
        <f>VLOOKUP($A323,'13.Sep'!$AC$8:$AE$1048576,3,0)</f>
        <v>0</v>
      </c>
      <c r="BR323" s="10">
        <v>0</v>
      </c>
      <c r="BS323" s="10">
        <v>0</v>
      </c>
      <c r="BT323" s="10">
        <v>0</v>
      </c>
      <c r="BU323" s="8">
        <f>VLOOKUP($A323,'17.Sep'!$AC$8:$AE$1048576,3,0)</f>
        <v>0</v>
      </c>
      <c r="BV323" s="10">
        <v>0</v>
      </c>
      <c r="BW323" s="8">
        <f>VLOOKUP($A323,'19.Sep'!$AC$8:$AE$1048576,3,0)</f>
        <v>0</v>
      </c>
      <c r="BX323" s="10">
        <v>0</v>
      </c>
      <c r="BY323" s="10">
        <v>0</v>
      </c>
      <c r="BZ323" s="8">
        <f>VLOOKUP($A323,'22.Sep'!$AC$8:$AE$1048576,3,0)</f>
        <v>0</v>
      </c>
      <c r="CA323" s="8">
        <f>VLOOKUP($A323,'23.Sep'!$AC$8:$AE$1048576,3,0)</f>
        <v>0</v>
      </c>
      <c r="CB323" s="10">
        <v>0</v>
      </c>
      <c r="CC323" s="8">
        <f>VLOOKUP($A323,'25.Sep'!$AC$8:$AE$1048576,3,0)</f>
        <v>0</v>
      </c>
    </row>
    <row r="324" spans="1:81">
      <c r="A324" s="7" t="s">
        <v>94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f t="shared" si="68"/>
        <v>0</v>
      </c>
      <c r="I324" s="8">
        <f t="shared" si="69"/>
        <v>0</v>
      </c>
      <c r="J324" s="8">
        <f t="shared" si="70"/>
        <v>0</v>
      </c>
      <c r="K324" s="8">
        <f t="shared" si="71"/>
        <v>0</v>
      </c>
      <c r="L324" s="9"/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8">
        <v>0</v>
      </c>
      <c r="AN324" s="10">
        <v>0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0">
        <v>0</v>
      </c>
      <c r="BE324" s="10">
        <v>0</v>
      </c>
      <c r="BF324" s="10">
        <v>0</v>
      </c>
      <c r="BG324" s="10">
        <v>0</v>
      </c>
      <c r="BH324" s="10">
        <v>0</v>
      </c>
      <c r="BI324" s="10">
        <v>0</v>
      </c>
      <c r="BJ324" s="10">
        <v>0</v>
      </c>
      <c r="BK324" s="10">
        <v>0</v>
      </c>
      <c r="BL324" s="10">
        <v>0</v>
      </c>
      <c r="BM324" s="10">
        <v>0</v>
      </c>
      <c r="BN324" s="10">
        <v>0</v>
      </c>
      <c r="BO324" s="10">
        <v>0</v>
      </c>
      <c r="BP324" s="10">
        <v>0</v>
      </c>
      <c r="BQ324" s="10">
        <v>0</v>
      </c>
      <c r="BR324" s="10">
        <v>0</v>
      </c>
      <c r="BS324" s="10">
        <v>0</v>
      </c>
      <c r="BT324" s="10">
        <v>0</v>
      </c>
      <c r="BU324" s="10">
        <v>0</v>
      </c>
      <c r="BV324" s="10">
        <v>0</v>
      </c>
      <c r="BW324" s="10">
        <v>0</v>
      </c>
      <c r="BX324" s="10">
        <v>0</v>
      </c>
      <c r="BY324" s="10">
        <v>0</v>
      </c>
      <c r="BZ324" s="10">
        <v>0</v>
      </c>
      <c r="CA324" s="10">
        <v>0</v>
      </c>
      <c r="CB324" s="10">
        <v>0</v>
      </c>
      <c r="CC324" s="10">
        <v>0</v>
      </c>
    </row>
    <row r="325" spans="1:81">
      <c r="A325" s="7" t="s">
        <v>95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f t="shared" si="68"/>
        <v>0</v>
      </c>
      <c r="I325" s="8">
        <f t="shared" si="69"/>
        <v>0</v>
      </c>
      <c r="J325" s="8">
        <f t="shared" si="70"/>
        <v>0</v>
      </c>
      <c r="K325" s="8">
        <f t="shared" si="71"/>
        <v>0</v>
      </c>
      <c r="L325" s="9"/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8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8">
        <v>0</v>
      </c>
      <c r="AN325" s="10">
        <v>0</v>
      </c>
      <c r="AO325" s="10">
        <v>0</v>
      </c>
      <c r="AP325" s="10">
        <v>0</v>
      </c>
      <c r="AQ325" s="10">
        <v>0</v>
      </c>
      <c r="AR325" s="10">
        <v>0</v>
      </c>
      <c r="AS325" s="10">
        <v>0</v>
      </c>
      <c r="AT325" s="10">
        <v>0</v>
      </c>
      <c r="AU325" s="10">
        <v>0</v>
      </c>
      <c r="AV325" s="8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8">
        <f>VLOOKUP($A325,'1.Sep'!$AC$8:$AE$1048576,3,0)</f>
        <v>0</v>
      </c>
      <c r="BF325" s="10">
        <v>0</v>
      </c>
      <c r="BG325" s="10">
        <v>0</v>
      </c>
      <c r="BH325" s="10">
        <v>0</v>
      </c>
      <c r="BI325" s="10">
        <v>0</v>
      </c>
      <c r="BJ325" s="10">
        <v>0</v>
      </c>
      <c r="BK325" s="10">
        <v>0</v>
      </c>
      <c r="BL325" s="10">
        <f>VLOOKUP($A325,'8.Sep'!$AC$8:$AE$1048576,3,0)</f>
        <v>0</v>
      </c>
      <c r="BM325" s="10">
        <v>0</v>
      </c>
      <c r="BN325" s="10">
        <v>0</v>
      </c>
      <c r="BO325" s="10">
        <v>0</v>
      </c>
      <c r="BP325" s="10">
        <v>0</v>
      </c>
      <c r="BQ325" s="10">
        <v>0</v>
      </c>
      <c r="BR325" s="10">
        <v>0</v>
      </c>
      <c r="BS325" s="10">
        <v>0</v>
      </c>
      <c r="BT325" s="10">
        <v>0</v>
      </c>
      <c r="BU325" s="8">
        <f>VLOOKUP($A325,'17.Sep'!$AC$8:$AE$1048576,3,0)</f>
        <v>0</v>
      </c>
      <c r="BV325" s="10">
        <v>0</v>
      </c>
      <c r="BW325" s="10">
        <v>0</v>
      </c>
      <c r="BX325" s="10">
        <v>0</v>
      </c>
      <c r="BY325" s="10">
        <v>0</v>
      </c>
      <c r="BZ325" s="10">
        <v>0</v>
      </c>
      <c r="CA325" s="10">
        <v>0</v>
      </c>
      <c r="CB325" s="8">
        <f>VLOOKUP($A325,'24.Sep'!$AC$8:$AE$1048576,3,0)</f>
        <v>0</v>
      </c>
      <c r="CC325" s="10">
        <v>0</v>
      </c>
    </row>
    <row r="326" spans="1:81">
      <c r="A326" s="7" t="s">
        <v>96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f t="shared" si="68"/>
        <v>0</v>
      </c>
      <c r="I326" s="8">
        <f>AVERAGE(BI326:BO326)</f>
        <v>0</v>
      </c>
      <c r="J326" s="8">
        <f t="shared" si="70"/>
        <v>0</v>
      </c>
      <c r="K326" s="8">
        <f t="shared" si="71"/>
        <v>0</v>
      </c>
      <c r="L326" s="9"/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8">
        <v>0</v>
      </c>
      <c r="AN326" s="10">
        <v>0</v>
      </c>
      <c r="AO326" s="10">
        <v>0</v>
      </c>
      <c r="AP326" s="10">
        <v>0</v>
      </c>
      <c r="AQ326" s="10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  <c r="BG326" s="10">
        <v>0</v>
      </c>
      <c r="BH326" s="10">
        <v>0</v>
      </c>
      <c r="BI326" s="10">
        <v>0</v>
      </c>
      <c r="BJ326" s="10">
        <v>0</v>
      </c>
      <c r="BK326" s="10">
        <v>0</v>
      </c>
      <c r="BL326" s="10">
        <v>0</v>
      </c>
      <c r="BM326" s="10">
        <v>0</v>
      </c>
      <c r="BN326" s="10">
        <v>0</v>
      </c>
      <c r="BO326" s="10">
        <v>0</v>
      </c>
      <c r="BP326" s="10">
        <v>0</v>
      </c>
      <c r="BQ326" s="10">
        <v>0</v>
      </c>
      <c r="BR326" s="10">
        <v>0</v>
      </c>
      <c r="BS326" s="10">
        <v>0</v>
      </c>
      <c r="BT326" s="10">
        <v>0</v>
      </c>
      <c r="BU326" s="10">
        <v>0</v>
      </c>
      <c r="BV326" s="10">
        <v>0</v>
      </c>
      <c r="BW326" s="10">
        <v>0</v>
      </c>
      <c r="BX326" s="10">
        <v>0</v>
      </c>
      <c r="BY326" s="10">
        <v>0</v>
      </c>
      <c r="BZ326" s="10">
        <v>0</v>
      </c>
      <c r="CA326" s="10">
        <v>0</v>
      </c>
      <c r="CB326" s="10">
        <v>0</v>
      </c>
      <c r="CC326" s="10">
        <v>0</v>
      </c>
    </row>
    <row r="327" spans="1:81">
      <c r="A327" s="14" t="s">
        <v>70</v>
      </c>
      <c r="B327" s="12">
        <v>1.5999999999999996E-3</v>
      </c>
      <c r="C327" s="12">
        <v>2.8857142857142836E-3</v>
      </c>
      <c r="D327" s="12">
        <v>3.0428571428571414E-3</v>
      </c>
      <c r="E327" s="12">
        <v>3.2142857142857134E-3</v>
      </c>
      <c r="F327" s="12">
        <v>3.0285714285714278E-3</v>
      </c>
      <c r="G327" s="12">
        <v>3.3E-3</v>
      </c>
      <c r="H327" s="12">
        <f t="shared" ref="H327" si="72">SUM(H302:H326)</f>
        <v>3.4428571428571425E-3</v>
      </c>
      <c r="I327" s="12">
        <f t="shared" ref="I327:J327" si="73">SUM(I302:I326)</f>
        <v>4.0571428571428564E-3</v>
      </c>
      <c r="J327" s="12">
        <f t="shared" si="73"/>
        <v>4.0285714285714282E-3</v>
      </c>
      <c r="K327" s="12">
        <f t="shared" ref="K327" si="74">SUM(K302:K326)</f>
        <v>2.8E-3</v>
      </c>
      <c r="L327" s="9"/>
      <c r="M327" s="13">
        <v>1.5000000000000002E-3</v>
      </c>
      <c r="N327" s="13">
        <v>2.0000000000000005E-3</v>
      </c>
      <c r="O327" s="13">
        <v>1.1000000000000001E-3</v>
      </c>
      <c r="P327" s="13">
        <v>2.4000000000000002E-3</v>
      </c>
      <c r="Q327" s="13">
        <v>1.1000000000000001E-3</v>
      </c>
      <c r="R327" s="13">
        <v>1.5000000000000002E-3</v>
      </c>
      <c r="S327" s="13">
        <v>1.4000000000000002E-3</v>
      </c>
      <c r="T327" s="13">
        <v>1.1000000000000001E-3</v>
      </c>
      <c r="U327" s="13">
        <v>1.8E-3</v>
      </c>
      <c r="V327" s="13">
        <v>1.1000000000000001E-3</v>
      </c>
      <c r="W327" s="13">
        <v>4.0999999999999995E-3</v>
      </c>
      <c r="X327" s="13">
        <v>5.2999999999999992E-3</v>
      </c>
      <c r="Y327" s="13">
        <v>5.4000000000000012E-3</v>
      </c>
      <c r="Z327" s="13">
        <v>2.9999999999999996E-3</v>
      </c>
      <c r="AA327" s="13">
        <v>2.9000000000000002E-3</v>
      </c>
      <c r="AB327" s="13">
        <v>2.6999999999999997E-3</v>
      </c>
      <c r="AC327" s="13">
        <v>2.9000000000000002E-3</v>
      </c>
      <c r="AD327" s="13">
        <v>4.0999999999999995E-3</v>
      </c>
      <c r="AE327" s="13">
        <v>2.9999999999999996E-3</v>
      </c>
      <c r="AF327" s="13">
        <v>2.7000000000000001E-3</v>
      </c>
      <c r="AG327" s="13">
        <v>3.3999999999999994E-3</v>
      </c>
      <c r="AH327" s="13">
        <v>4.0999999999999995E-3</v>
      </c>
      <c r="AI327" s="13">
        <v>3.0000000000000001E-3</v>
      </c>
      <c r="AJ327" s="13">
        <v>3.3999999999999994E-3</v>
      </c>
      <c r="AK327" s="13">
        <v>3.0000000000000001E-3</v>
      </c>
      <c r="AL327" s="13">
        <v>2.9999999999999992E-3</v>
      </c>
      <c r="AM327" s="12">
        <v>2.6000000000000003E-3</v>
      </c>
      <c r="AN327" s="12">
        <v>2.5999999999999999E-3</v>
      </c>
      <c r="AO327" s="12">
        <v>3.6999999999999993E-3</v>
      </c>
      <c r="AP327" s="12">
        <v>2.4999999999999996E-3</v>
      </c>
      <c r="AQ327" s="12">
        <v>2.7999999999999995E-3</v>
      </c>
      <c r="AR327" s="12">
        <v>3.2000000000000002E-3</v>
      </c>
      <c r="AS327" s="12">
        <v>3.4999999999999992E-3</v>
      </c>
      <c r="AT327" s="12">
        <v>2.8999999999999998E-3</v>
      </c>
      <c r="AU327" s="12">
        <v>3.1999999999999989E-3</v>
      </c>
      <c r="AV327" s="12">
        <v>3.1999999999999989E-3</v>
      </c>
      <c r="AW327" s="12">
        <v>3.2999999999999995E-3</v>
      </c>
      <c r="AX327" s="12">
        <v>3.0999999999999999E-3</v>
      </c>
      <c r="AY327" s="12">
        <v>3.2000000000000002E-3</v>
      </c>
      <c r="AZ327" s="12">
        <v>3.0999999999999999E-3</v>
      </c>
      <c r="BA327" s="12">
        <v>3.9999999999999992E-3</v>
      </c>
      <c r="BB327" s="12">
        <v>3.3999999999999994E-3</v>
      </c>
      <c r="BC327" s="12">
        <v>2.9999999999999996E-3</v>
      </c>
      <c r="BD327" s="12">
        <v>3.1999999999999993E-3</v>
      </c>
      <c r="BE327" s="12">
        <f t="shared" ref="BE327:CC327" si="75">SUM(BE302:BE326)</f>
        <v>3.5999999999999999E-3</v>
      </c>
      <c r="BF327" s="12">
        <f t="shared" si="75"/>
        <v>3.4999999999999992E-3</v>
      </c>
      <c r="BG327" s="12">
        <f t="shared" si="75"/>
        <v>3.8E-3</v>
      </c>
      <c r="BH327" s="13">
        <f t="shared" si="75"/>
        <v>3.599999999999999E-3</v>
      </c>
      <c r="BI327" s="13">
        <f t="shared" si="75"/>
        <v>3.9999999999999992E-3</v>
      </c>
      <c r="BJ327" s="13">
        <f t="shared" si="75"/>
        <v>5.1000000000000004E-3</v>
      </c>
      <c r="BK327" s="13">
        <f t="shared" si="75"/>
        <v>3.3E-3</v>
      </c>
      <c r="BL327" s="13">
        <f t="shared" si="75"/>
        <v>3.599999999999999E-3</v>
      </c>
      <c r="BM327" s="13">
        <f t="shared" si="75"/>
        <v>3.4999999999999996E-3</v>
      </c>
      <c r="BN327" s="13">
        <f t="shared" si="75"/>
        <v>4.0999999999999995E-3</v>
      </c>
      <c r="BO327" s="13">
        <f t="shared" si="75"/>
        <v>4.7999999999999996E-3</v>
      </c>
      <c r="BP327" s="12">
        <f t="shared" si="75"/>
        <v>3.6999999999999993E-3</v>
      </c>
      <c r="BQ327" s="12">
        <f t="shared" si="75"/>
        <v>3.6999999999999997E-3</v>
      </c>
      <c r="BR327" s="12">
        <f t="shared" si="75"/>
        <v>4.8000000000000004E-3</v>
      </c>
      <c r="BS327" s="12">
        <f t="shared" si="75"/>
        <v>5.1000000000000004E-3</v>
      </c>
      <c r="BT327" s="12">
        <f t="shared" si="75"/>
        <v>4.3999999999999994E-3</v>
      </c>
      <c r="BU327" s="12">
        <f t="shared" si="75"/>
        <v>3.3E-3</v>
      </c>
      <c r="BV327" s="12">
        <f t="shared" si="75"/>
        <v>3.2000000000000002E-3</v>
      </c>
      <c r="BW327" s="12">
        <f t="shared" si="75"/>
        <v>3.0000000000000005E-3</v>
      </c>
      <c r="BX327" s="12">
        <f t="shared" si="75"/>
        <v>2E-3</v>
      </c>
      <c r="BY327" s="12">
        <f t="shared" si="75"/>
        <v>3.1000000000000003E-3</v>
      </c>
      <c r="BZ327" s="12">
        <f t="shared" si="75"/>
        <v>3.5000000000000001E-3</v>
      </c>
      <c r="CA327" s="12">
        <f t="shared" si="75"/>
        <v>3.0000000000000005E-3</v>
      </c>
      <c r="CB327" s="12">
        <f t="shared" si="75"/>
        <v>2.6000000000000003E-3</v>
      </c>
      <c r="CC327" s="12">
        <f t="shared" si="75"/>
        <v>2.4000000000000002E-3</v>
      </c>
    </row>
    <row r="328" spans="1:81">
      <c r="A328" s="15" t="s">
        <v>71</v>
      </c>
      <c r="B328" s="16">
        <v>54357</v>
      </c>
      <c r="C328" s="16">
        <v>115037</v>
      </c>
      <c r="D328" s="16">
        <v>262544</v>
      </c>
      <c r="E328" s="16">
        <v>314919</v>
      </c>
      <c r="F328" s="16">
        <v>371871</v>
      </c>
      <c r="G328" s="16">
        <v>447075</v>
      </c>
      <c r="H328" s="16">
        <f>SUM(BB328:BH328)</f>
        <v>414759</v>
      </c>
      <c r="I328" s="16">
        <f>SUM(BI328:BO328)</f>
        <v>495301</v>
      </c>
      <c r="J328" s="16">
        <f>SUM(BP328:BV328)</f>
        <v>490744</v>
      </c>
      <c r="K328" s="16">
        <f>SUM(BW328:CC328)</f>
        <v>677794</v>
      </c>
      <c r="L328" s="9"/>
      <c r="M328" s="17">
        <v>8046</v>
      </c>
      <c r="N328" s="17">
        <v>5922</v>
      </c>
      <c r="O328" s="17">
        <v>7494</v>
      </c>
      <c r="P328" s="17">
        <v>9978</v>
      </c>
      <c r="Q328" s="17">
        <v>11828</v>
      </c>
      <c r="R328" s="17">
        <v>11089</v>
      </c>
      <c r="S328" s="17">
        <v>14372</v>
      </c>
      <c r="T328" s="17">
        <v>9956</v>
      </c>
      <c r="U328" s="17">
        <v>14389</v>
      </c>
      <c r="V328" s="17">
        <v>2707</v>
      </c>
      <c r="W328" s="17">
        <v>8254</v>
      </c>
      <c r="X328" s="17">
        <v>38146</v>
      </c>
      <c r="Y328" s="17">
        <v>27213</v>
      </c>
      <c r="Z328" s="17">
        <v>39250</v>
      </c>
      <c r="AA328" s="17">
        <v>36620</v>
      </c>
      <c r="AB328" s="17">
        <v>34414</v>
      </c>
      <c r="AC328" s="17">
        <v>39546</v>
      </c>
      <c r="AD328" s="17">
        <v>39716</v>
      </c>
      <c r="AE328" s="17">
        <v>34513</v>
      </c>
      <c r="AF328" s="17">
        <v>38485</v>
      </c>
      <c r="AG328" s="17">
        <v>38443</v>
      </c>
      <c r="AH328" s="17">
        <v>41824</v>
      </c>
      <c r="AI328" s="17">
        <v>40597</v>
      </c>
      <c r="AJ328" s="17">
        <v>46816</v>
      </c>
      <c r="AK328" s="17">
        <v>43768</v>
      </c>
      <c r="AL328" s="17">
        <v>52359</v>
      </c>
      <c r="AM328" s="16">
        <v>51112</v>
      </c>
      <c r="AN328" s="16">
        <v>42398</v>
      </c>
      <c r="AO328" s="16">
        <v>51188</v>
      </c>
      <c r="AP328" s="16">
        <v>37344</v>
      </c>
      <c r="AQ328" s="16">
        <v>59498</v>
      </c>
      <c r="AR328" s="16">
        <v>60570</v>
      </c>
      <c r="AS328" s="16">
        <v>61245</v>
      </c>
      <c r="AT328" s="16">
        <v>59628</v>
      </c>
      <c r="AU328" s="16">
        <v>75875</v>
      </c>
      <c r="AV328" s="16">
        <v>54316</v>
      </c>
      <c r="AW328" s="16">
        <v>72661</v>
      </c>
      <c r="AX328" s="16">
        <v>60624</v>
      </c>
      <c r="AY328" s="16">
        <v>64554</v>
      </c>
      <c r="AZ328" s="16">
        <v>60632</v>
      </c>
      <c r="BA328" s="16">
        <v>58413</v>
      </c>
      <c r="BB328" s="16">
        <v>64632</v>
      </c>
      <c r="BC328" s="16">
        <v>56360</v>
      </c>
      <c r="BD328" s="16">
        <v>41043</v>
      </c>
      <c r="BE328" s="16">
        <f>'1.Sep'!$AE$2</f>
        <v>55337</v>
      </c>
      <c r="BF328" s="16">
        <f>'2.Sep'!$AE$2</f>
        <v>68320</v>
      </c>
      <c r="BG328" s="16">
        <f>'3.Sep'!$AE$2</f>
        <v>67265</v>
      </c>
      <c r="BH328" s="17">
        <f>'4.Sep'!$AE$2</f>
        <v>61802</v>
      </c>
      <c r="BI328" s="17">
        <f>'5.Sep'!$AE$2</f>
        <v>72804</v>
      </c>
      <c r="BJ328" s="17">
        <f>'6.Sep'!$AE$2</f>
        <v>70283</v>
      </c>
      <c r="BK328" s="17">
        <f>'7.Sep'!$AE$2</f>
        <v>64522</v>
      </c>
      <c r="BL328" s="17">
        <f>'8.Sep'!$AE$2</f>
        <v>73018</v>
      </c>
      <c r="BM328" s="17">
        <f>'9.Sep'!$AE$2</f>
        <v>68065</v>
      </c>
      <c r="BN328" s="17">
        <f>'10.Sep'!$AE$2</f>
        <v>75677</v>
      </c>
      <c r="BO328" s="17">
        <f>'11.Sep'!$AE$2</f>
        <v>70932</v>
      </c>
      <c r="BP328" s="16">
        <f>'12.Sep'!$AE$2</f>
        <v>72589</v>
      </c>
      <c r="BQ328" s="16">
        <f>'13.Sep'!$AE$2</f>
        <v>69482</v>
      </c>
      <c r="BR328" s="16">
        <f>'14.Sep'!$AE$2</f>
        <v>74951</v>
      </c>
      <c r="BS328" s="16">
        <f>'15.Sep'!$AE$2</f>
        <v>65273</v>
      </c>
      <c r="BT328" s="16">
        <f>'16.Sep'!$AE$2</f>
        <v>68403</v>
      </c>
      <c r="BU328" s="16">
        <f>'17.Sep'!$AE$2</f>
        <v>65873</v>
      </c>
      <c r="BV328" s="16">
        <f>'18.Sep'!$AE$2</f>
        <v>74173</v>
      </c>
      <c r="BW328" s="16">
        <f>'19.Sep'!$AE$2</f>
        <v>87548</v>
      </c>
      <c r="BX328" s="16">
        <f>'20.Sep'!$AE$2</f>
        <v>100806</v>
      </c>
      <c r="BY328" s="16">
        <f>'21.Sep'!$AE$2</f>
        <v>109938</v>
      </c>
      <c r="BZ328" s="16">
        <f>'22.Sep'!$AE$2</f>
        <v>115388</v>
      </c>
      <c r="CA328" s="16">
        <f>'23.Sep'!$AE$2</f>
        <v>78563</v>
      </c>
      <c r="CB328" s="16">
        <f>'24.Sep'!$AE$2</f>
        <v>91990</v>
      </c>
      <c r="CC328" s="16">
        <f>'25.Sep'!$AE$2</f>
        <v>93561</v>
      </c>
    </row>
    <row r="329" spans="1:81">
      <c r="A329" s="15" t="s">
        <v>72</v>
      </c>
      <c r="B329" s="16">
        <v>54269</v>
      </c>
      <c r="C329" s="16">
        <v>114582</v>
      </c>
      <c r="D329" s="16">
        <v>261727</v>
      </c>
      <c r="E329" s="16">
        <v>313887</v>
      </c>
      <c r="F329" s="16">
        <v>370709</v>
      </c>
      <c r="G329" s="16">
        <v>445580</v>
      </c>
      <c r="H329" s="16">
        <f>SUM(BB329:BH329)</f>
        <v>413289</v>
      </c>
      <c r="I329" s="16">
        <f>SUM(BI329:BO329)</f>
        <v>493275</v>
      </c>
      <c r="J329" s="16">
        <f>SUM(BP329:BV329)</f>
        <v>488699</v>
      </c>
      <c r="K329" s="16">
        <f>SUM(BW329:CC329)</f>
        <v>675826</v>
      </c>
      <c r="L329" s="9"/>
      <c r="M329" s="17">
        <v>8032</v>
      </c>
      <c r="N329" s="17">
        <v>5910</v>
      </c>
      <c r="O329" s="17">
        <v>7484</v>
      </c>
      <c r="P329" s="17">
        <v>9953</v>
      </c>
      <c r="Q329" s="17">
        <v>11817</v>
      </c>
      <c r="R329" s="17">
        <v>11073</v>
      </c>
      <c r="S329" s="17">
        <v>14351</v>
      </c>
      <c r="T329" s="17">
        <v>9943</v>
      </c>
      <c r="U329" s="17">
        <v>14363</v>
      </c>
      <c r="V329" s="17">
        <v>2703</v>
      </c>
      <c r="W329" s="17">
        <v>8219</v>
      </c>
      <c r="X329" s="17">
        <v>37941</v>
      </c>
      <c r="Y329" s="17">
        <v>27062</v>
      </c>
      <c r="Z329" s="17">
        <v>39132</v>
      </c>
      <c r="AA329" s="17">
        <v>36514</v>
      </c>
      <c r="AB329" s="17">
        <v>34321</v>
      </c>
      <c r="AC329" s="17">
        <v>39432</v>
      </c>
      <c r="AD329" s="17">
        <v>39549</v>
      </c>
      <c r="AE329" s="17">
        <v>34405</v>
      </c>
      <c r="AF329" s="17">
        <v>38374</v>
      </c>
      <c r="AG329" s="17">
        <v>38317</v>
      </c>
      <c r="AH329" s="17">
        <v>41646</v>
      </c>
      <c r="AI329" s="17">
        <v>40467</v>
      </c>
      <c r="AJ329" s="17">
        <v>46653</v>
      </c>
      <c r="AK329" s="17">
        <v>43633</v>
      </c>
      <c r="AL329" s="17">
        <v>52198</v>
      </c>
      <c r="AM329" s="16">
        <v>50973</v>
      </c>
      <c r="AN329" s="16">
        <v>42277</v>
      </c>
      <c r="AO329" s="16">
        <v>50997</v>
      </c>
      <c r="AP329" s="16">
        <v>37248</v>
      </c>
      <c r="AQ329" s="16">
        <v>59333</v>
      </c>
      <c r="AR329" s="16">
        <v>60374</v>
      </c>
      <c r="AS329" s="16">
        <v>61024</v>
      </c>
      <c r="AT329" s="16">
        <v>59456</v>
      </c>
      <c r="AU329" s="16">
        <v>75630</v>
      </c>
      <c r="AV329" s="16">
        <v>54142</v>
      </c>
      <c r="AW329" s="16">
        <v>72425</v>
      </c>
      <c r="AX329" s="16">
        <v>60425</v>
      </c>
      <c r="AY329" s="16">
        <v>64342</v>
      </c>
      <c r="AZ329" s="16">
        <v>60443</v>
      </c>
      <c r="BA329" s="16">
        <v>58173</v>
      </c>
      <c r="BB329" s="16">
        <v>64410</v>
      </c>
      <c r="BC329" s="16">
        <v>56181</v>
      </c>
      <c r="BD329" s="16">
        <v>40912</v>
      </c>
      <c r="BE329" s="16">
        <f>'1.Sep'!$AE$3</f>
        <v>55137</v>
      </c>
      <c r="BF329" s="16">
        <f>'2.Sep'!$AE$3</f>
        <v>68074</v>
      </c>
      <c r="BG329" s="16">
        <f>'3.Sep'!$AE$3</f>
        <v>67000</v>
      </c>
      <c r="BH329" s="17">
        <f>'4.Sep'!$AE$3</f>
        <v>61575</v>
      </c>
      <c r="BI329" s="17">
        <f>'5.Sep'!$AE$3</f>
        <v>72512</v>
      </c>
      <c r="BJ329" s="17">
        <f>'6.Sep'!$AE$3</f>
        <v>69929</v>
      </c>
      <c r="BK329" s="17">
        <f>'7.Sep'!$AE$3</f>
        <v>64298</v>
      </c>
      <c r="BL329" s="17">
        <f>'8.Sep'!$AE$3</f>
        <v>72760</v>
      </c>
      <c r="BM329" s="17">
        <f>'9.Sep'!$AE$3</f>
        <v>67822</v>
      </c>
      <c r="BN329" s="17">
        <f>'10.Sep'!$AE$3</f>
        <v>75366</v>
      </c>
      <c r="BO329" s="17">
        <f>'11.Sep'!$AE$3</f>
        <v>70588</v>
      </c>
      <c r="BP329" s="16">
        <f>'12.Sep'!$AE$3</f>
        <v>72318</v>
      </c>
      <c r="BQ329" s="16">
        <f>'13.Sep'!$AE$3</f>
        <v>69211</v>
      </c>
      <c r="BR329" s="16">
        <f>'14.Sep'!$AE$3</f>
        <v>74586</v>
      </c>
      <c r="BS329" s="16">
        <f>'15.Sep'!$AE$3</f>
        <v>64931</v>
      </c>
      <c r="BT329" s="16">
        <f>'16.Sep'!$AE$3</f>
        <v>68084</v>
      </c>
      <c r="BU329" s="16">
        <f>'17.Sep'!$AE$3</f>
        <v>65647</v>
      </c>
      <c r="BV329" s="16">
        <f>'18.Sep'!$AE$3</f>
        <v>73922</v>
      </c>
      <c r="BW329" s="16">
        <f>'19.Sep'!$AE$3</f>
        <v>87282</v>
      </c>
      <c r="BX329" s="16">
        <f>'20.Sep'!$AE$3</f>
        <v>100582</v>
      </c>
      <c r="BY329" s="16">
        <f>'21.Sep'!$AE$3</f>
        <v>109599</v>
      </c>
      <c r="BZ329" s="16">
        <f>'22.Sep'!$AE$3</f>
        <v>114976</v>
      </c>
      <c r="CA329" s="16">
        <f>'23.Sep'!$AE$3</f>
        <v>78321</v>
      </c>
      <c r="CB329" s="16">
        <f>'24.Sep'!$AE$3</f>
        <v>91731</v>
      </c>
      <c r="CC329" s="16">
        <f>'25.Sep'!$AE$3</f>
        <v>93335</v>
      </c>
    </row>
    <row r="330" spans="1:81" ht="19.5">
      <c r="A330" s="1" t="s">
        <v>141</v>
      </c>
      <c r="B330" s="18" t="s">
        <v>1</v>
      </c>
      <c r="C330" s="18" t="s">
        <v>118</v>
      </c>
      <c r="D330" s="18" t="s">
        <v>128</v>
      </c>
      <c r="E330" s="18" t="s">
        <v>144</v>
      </c>
      <c r="F330" s="18" t="s">
        <v>151</v>
      </c>
      <c r="G330" s="18" t="s">
        <v>162</v>
      </c>
      <c r="H330" s="18" t="s">
        <v>163</v>
      </c>
      <c r="I330" s="18" t="s">
        <v>168</v>
      </c>
      <c r="J330" s="18" t="s">
        <v>173</v>
      </c>
      <c r="K330" s="18" t="s">
        <v>178</v>
      </c>
      <c r="L330" s="19"/>
      <c r="M330" s="21">
        <v>44761</v>
      </c>
      <c r="N330" s="21">
        <v>44762</v>
      </c>
      <c r="O330" s="21">
        <v>44763</v>
      </c>
      <c r="P330" s="21">
        <v>44764</v>
      </c>
      <c r="Q330" s="20">
        <v>44765</v>
      </c>
      <c r="R330" s="20">
        <v>44766</v>
      </c>
      <c r="S330" s="20">
        <v>44767</v>
      </c>
      <c r="T330" s="20">
        <v>44768</v>
      </c>
      <c r="U330" s="20">
        <v>44769</v>
      </c>
      <c r="V330" s="20">
        <v>44770</v>
      </c>
      <c r="W330" s="20">
        <v>44771</v>
      </c>
      <c r="X330" s="20">
        <v>44772</v>
      </c>
      <c r="Y330" s="20">
        <v>44773</v>
      </c>
      <c r="Z330" s="20">
        <v>44774</v>
      </c>
      <c r="AA330" s="20">
        <v>44775</v>
      </c>
      <c r="AB330" s="20">
        <v>44776</v>
      </c>
      <c r="AC330" s="20">
        <v>44777</v>
      </c>
      <c r="AD330" s="20">
        <v>44778</v>
      </c>
      <c r="AE330" s="20">
        <v>44779</v>
      </c>
      <c r="AF330" s="21">
        <v>44780</v>
      </c>
      <c r="AG330" s="21">
        <v>44781</v>
      </c>
      <c r="AH330" s="21">
        <v>44782</v>
      </c>
      <c r="AI330" s="21">
        <v>44783</v>
      </c>
      <c r="AJ330" s="21">
        <v>44784</v>
      </c>
      <c r="AK330" s="21">
        <v>44785</v>
      </c>
      <c r="AL330" s="21">
        <v>44786</v>
      </c>
      <c r="AM330" s="20">
        <v>44787</v>
      </c>
      <c r="AN330" s="20">
        <v>44788</v>
      </c>
      <c r="AO330" s="20">
        <v>44789</v>
      </c>
      <c r="AP330" s="20">
        <v>44790</v>
      </c>
      <c r="AQ330" s="20">
        <v>44791</v>
      </c>
      <c r="AR330" s="20">
        <v>44792</v>
      </c>
      <c r="AS330" s="20">
        <v>44793</v>
      </c>
      <c r="AT330" s="20">
        <v>44794</v>
      </c>
      <c r="AU330" s="20">
        <v>44795</v>
      </c>
      <c r="AV330" s="20">
        <v>44796</v>
      </c>
      <c r="AW330" s="20">
        <v>44797</v>
      </c>
      <c r="AX330" s="20">
        <v>44798</v>
      </c>
      <c r="AY330" s="20">
        <v>44799</v>
      </c>
      <c r="AZ330" s="20">
        <v>44800</v>
      </c>
      <c r="BA330" s="20">
        <v>44801</v>
      </c>
      <c r="BB330" s="20">
        <v>44802</v>
      </c>
      <c r="BC330" s="20">
        <v>44803</v>
      </c>
      <c r="BD330" s="20">
        <v>44804</v>
      </c>
      <c r="BE330" s="20">
        <v>44805</v>
      </c>
      <c r="BF330" s="20">
        <v>44806</v>
      </c>
      <c r="BG330" s="20">
        <v>44807</v>
      </c>
      <c r="BH330" s="21">
        <v>44808</v>
      </c>
      <c r="BI330" s="21">
        <v>44809</v>
      </c>
      <c r="BJ330" s="21">
        <v>44810</v>
      </c>
      <c r="BK330" s="21">
        <v>44811</v>
      </c>
      <c r="BL330" s="21">
        <v>44812</v>
      </c>
      <c r="BM330" s="21">
        <v>44813</v>
      </c>
      <c r="BN330" s="21">
        <v>44814</v>
      </c>
      <c r="BO330" s="21">
        <v>44815</v>
      </c>
      <c r="BP330" s="20">
        <v>44816</v>
      </c>
      <c r="BQ330" s="20">
        <v>44817</v>
      </c>
      <c r="BR330" s="20">
        <v>44818</v>
      </c>
      <c r="BS330" s="20">
        <v>44819</v>
      </c>
      <c r="BT330" s="20">
        <v>44820</v>
      </c>
      <c r="BU330" s="20">
        <v>44821</v>
      </c>
      <c r="BV330" s="20">
        <v>44822</v>
      </c>
      <c r="BW330" s="20">
        <v>44823</v>
      </c>
      <c r="BX330" s="20">
        <v>44824</v>
      </c>
      <c r="BY330" s="20">
        <v>44825</v>
      </c>
      <c r="BZ330" s="20">
        <v>44826</v>
      </c>
      <c r="CA330" s="20">
        <v>44827</v>
      </c>
      <c r="CB330" s="20">
        <v>44828</v>
      </c>
      <c r="CC330" s="20">
        <v>44829</v>
      </c>
    </row>
    <row r="331" spans="1:81">
      <c r="A331" s="7" t="s">
        <v>2</v>
      </c>
      <c r="B331" s="8">
        <v>1.6666666666666666E-4</v>
      </c>
      <c r="C331" s="8">
        <v>2.7142857142857144E-4</v>
      </c>
      <c r="D331" s="8">
        <v>4.0000000000000007E-4</v>
      </c>
      <c r="E331" s="8">
        <v>3.4285714285714285E-4</v>
      </c>
      <c r="F331" s="8">
        <v>4.285714285714286E-4</v>
      </c>
      <c r="G331" s="8">
        <v>3.1428571428571427E-4</v>
      </c>
      <c r="H331" s="8">
        <f>AVERAGE(BB331:BH331)</f>
        <v>4.4285714285714284E-4</v>
      </c>
      <c r="I331" s="8">
        <f>AVERAGE(BI331:BO331)</f>
        <v>3.2857142857142856E-4</v>
      </c>
      <c r="J331" s="8">
        <f>AVERAGE(BP331:BV331)</f>
        <v>3.2857142857142856E-4</v>
      </c>
      <c r="K331" s="8">
        <f>AVERAGE(BW331:CC331)</f>
        <v>3.2857142857142856E-4</v>
      </c>
      <c r="L331" s="9"/>
      <c r="M331" s="10">
        <v>0</v>
      </c>
      <c r="N331" s="10">
        <v>2.0000000000000001E-4</v>
      </c>
      <c r="O331" s="10">
        <v>0</v>
      </c>
      <c r="P331" s="10">
        <v>2.0000000000000001E-4</v>
      </c>
      <c r="Q331" s="10">
        <v>2.9999999999999997E-4</v>
      </c>
      <c r="R331" s="10">
        <v>2.9999999999999997E-4</v>
      </c>
      <c r="S331" s="10">
        <v>2.0000000000000001E-4</v>
      </c>
      <c r="T331" s="10">
        <v>4.0000000000000002E-4</v>
      </c>
      <c r="U331" s="10">
        <v>1E-4</v>
      </c>
      <c r="V331" s="10">
        <v>0</v>
      </c>
      <c r="W331" s="10">
        <v>5.0000000000000001E-4</v>
      </c>
      <c r="X331" s="10">
        <v>4.0000000000000002E-4</v>
      </c>
      <c r="Y331" s="10">
        <v>2.9999999999999997E-4</v>
      </c>
      <c r="Z331" s="10">
        <v>4.0000000000000002E-4</v>
      </c>
      <c r="AA331" s="10">
        <v>4.0000000000000002E-4</v>
      </c>
      <c r="AB331" s="10">
        <v>4.0000000000000002E-4</v>
      </c>
      <c r="AC331" s="10">
        <v>5.0000000000000001E-4</v>
      </c>
      <c r="AD331" s="10">
        <v>4.0000000000000002E-4</v>
      </c>
      <c r="AE331" s="10">
        <v>2.9999999999999997E-4</v>
      </c>
      <c r="AF331" s="10">
        <v>4.0000000000000002E-4</v>
      </c>
      <c r="AG331" s="10">
        <v>5.0000000000000001E-4</v>
      </c>
      <c r="AH331" s="10">
        <v>4.0000000000000002E-4</v>
      </c>
      <c r="AI331" s="10">
        <v>2.0000000000000001E-4</v>
      </c>
      <c r="AJ331" s="10">
        <v>2.9999999999999997E-4</v>
      </c>
      <c r="AK331" s="10">
        <v>4.0000000000000002E-4</v>
      </c>
      <c r="AL331" s="10">
        <v>2.9999999999999997E-4</v>
      </c>
      <c r="AM331" s="8">
        <v>2.9999999999999997E-4</v>
      </c>
      <c r="AN331" s="8">
        <v>2.9999999999999997E-4</v>
      </c>
      <c r="AO331" s="8">
        <v>4.0000000000000002E-4</v>
      </c>
      <c r="AP331" s="8">
        <v>4.0000000000000002E-4</v>
      </c>
      <c r="AQ331" s="8">
        <v>4.0000000000000002E-4</v>
      </c>
      <c r="AR331" s="8">
        <v>5.0000000000000001E-4</v>
      </c>
      <c r="AS331" s="8">
        <v>5.0000000000000001E-4</v>
      </c>
      <c r="AT331" s="8">
        <v>5.0000000000000001E-4</v>
      </c>
      <c r="AU331" s="8">
        <v>4.0000000000000002E-4</v>
      </c>
      <c r="AV331" s="8">
        <v>4.0000000000000002E-4</v>
      </c>
      <c r="AW331" s="8">
        <v>2.0000000000000001E-4</v>
      </c>
      <c r="AX331" s="8">
        <v>2.9999999999999997E-4</v>
      </c>
      <c r="AY331" s="8">
        <v>2.9999999999999997E-4</v>
      </c>
      <c r="AZ331" s="8">
        <v>2.9999999999999997E-4</v>
      </c>
      <c r="BA331" s="8">
        <v>2.9999999999999997E-4</v>
      </c>
      <c r="BB331" s="8">
        <v>5.0000000000000001E-4</v>
      </c>
      <c r="BC331" s="8">
        <v>5.0000000000000001E-4</v>
      </c>
      <c r="BD331" s="8">
        <v>4.0000000000000002E-4</v>
      </c>
      <c r="BE331" s="8">
        <f>VLOOKUP($A331,'1.Sep'!$AG$8:$AI$1048576,3,0)</f>
        <v>4.0000000000000002E-4</v>
      </c>
      <c r="BF331" s="8">
        <f>VLOOKUP($A331,'2.Sep'!$AG$8:$AI$1048576,3,0)</f>
        <v>2.9999999999999997E-4</v>
      </c>
      <c r="BG331" s="8">
        <f>VLOOKUP($A331,'3.Sep'!$AG$8:$AI$1048576,3,0)</f>
        <v>5.0000000000000001E-4</v>
      </c>
      <c r="BH331" s="10">
        <f>VLOOKUP($A331,'4.Sep'!$AG$8:$AI$1048576,3,0)</f>
        <v>5.0000000000000001E-4</v>
      </c>
      <c r="BI331" s="10">
        <f>VLOOKUP($A331,'5.Sep'!$AG$8:$AI$1048576,3,0)</f>
        <v>4.0000000000000002E-4</v>
      </c>
      <c r="BJ331" s="10">
        <f>VLOOKUP($A331,'6.Sep'!$AG$8:$AI$1048576,3,0)</f>
        <v>2.9999999999999997E-4</v>
      </c>
      <c r="BK331" s="10">
        <f>VLOOKUP($A331,'7.Sep'!$AG$8:$AI$1048576,3,0)</f>
        <v>2.9999999999999997E-4</v>
      </c>
      <c r="BL331" s="10">
        <f>VLOOKUP($A331,'8.Sep'!$AG$8:$AI$1048576,3,0)</f>
        <v>2.9999999999999997E-4</v>
      </c>
      <c r="BM331" s="10">
        <f>VLOOKUP($A331,'9.Sep'!$AG$8:$AI$1048576,3,0)</f>
        <v>4.0000000000000002E-4</v>
      </c>
      <c r="BN331" s="10">
        <f>VLOOKUP($A331,'10.Sep'!$AG$8:$AI$1048576,3,0)</f>
        <v>2.0000000000000001E-4</v>
      </c>
      <c r="BO331" s="10">
        <f>VLOOKUP($A331,'11.Sep'!$AG$8:$AI$1048576,3,0)</f>
        <v>4.0000000000000002E-4</v>
      </c>
      <c r="BP331" s="10">
        <f>VLOOKUP($A331,'12.Sep'!$AG$8:$AI$1048576,3,0)</f>
        <v>4.0000000000000002E-4</v>
      </c>
      <c r="BQ331" s="10">
        <f>VLOOKUP($A331,'13.Sep'!$AG$8:$AI$1048576,3,0)</f>
        <v>4.0000000000000002E-4</v>
      </c>
      <c r="BR331" s="10">
        <f>VLOOKUP($A331,'14.Sep'!$AG$8:$AI$1048576,3,0)</f>
        <v>2.9999999999999997E-4</v>
      </c>
      <c r="BS331" s="10">
        <f>VLOOKUP($A331,'15.Sep'!$AG$8:$AI$1048576,3,0)</f>
        <v>2.0000000000000001E-4</v>
      </c>
      <c r="BT331" s="10">
        <f>VLOOKUP($A331,'16.Sep'!$AG$8:$AI$1048576,3,0)</f>
        <v>2.9999999999999997E-4</v>
      </c>
      <c r="BU331" s="10">
        <f>VLOOKUP($A331,'17.Sep'!$AG$8:$AI$1048576,3,0)</f>
        <v>2.9999999999999997E-4</v>
      </c>
      <c r="BV331" s="8">
        <f>VLOOKUP($A331,'18.Sep'!$AG$8:$AI$1048576,3,0)</f>
        <v>4.0000000000000002E-4</v>
      </c>
      <c r="BW331" s="8">
        <f>VLOOKUP($A331,'19.Sep'!$AG$8:$AI$1048576,3,0)</f>
        <v>2.9999999999999997E-4</v>
      </c>
      <c r="BX331" s="8">
        <f>VLOOKUP($A331,'20.Sep'!$AG$8:$AI$1048576,3,0)</f>
        <v>2.9999999999999997E-4</v>
      </c>
      <c r="BY331" s="8">
        <f>VLOOKUP($A331,'21.Sep'!$AG$8:$AI$1048576,3,0)</f>
        <v>4.0000000000000002E-4</v>
      </c>
      <c r="BZ331" s="8">
        <f>VLOOKUP($A331,'22.Sep'!$AG$8:$AI$1048576,3,0)</f>
        <v>4.0000000000000002E-4</v>
      </c>
      <c r="CA331" s="8">
        <f>VLOOKUP($A331,'23.Sep'!$AG$8:$AI$1048576,3,0)</f>
        <v>4.0000000000000002E-4</v>
      </c>
      <c r="CB331" s="8">
        <f>VLOOKUP($A331,'24.Sep'!$AG$8:$AI$1048576,3,0)</f>
        <v>2.0000000000000001E-4</v>
      </c>
      <c r="CC331" s="8">
        <f>VLOOKUP($A331,'25.Sep'!$AG$8:$AI$1048576,3,0)</f>
        <v>2.9999999999999997E-4</v>
      </c>
    </row>
    <row r="332" spans="1:81">
      <c r="A332" s="7" t="s">
        <v>98</v>
      </c>
      <c r="B332" s="8">
        <v>6.666666666666667E-5</v>
      </c>
      <c r="C332" s="8">
        <v>1.142857142857143E-4</v>
      </c>
      <c r="D332" s="8">
        <v>8.5714285714285726E-5</v>
      </c>
      <c r="E332" s="8">
        <v>1.285714285714286E-4</v>
      </c>
      <c r="F332" s="8">
        <v>2.0000000000000001E-4</v>
      </c>
      <c r="G332" s="8">
        <v>1.8571428571428574E-4</v>
      </c>
      <c r="H332" s="8">
        <f t="shared" ref="H332:H337" si="76">AVERAGE(BB332:BH332)</f>
        <v>1.7142857142857145E-4</v>
      </c>
      <c r="I332" s="8">
        <f t="shared" ref="I332:I337" si="77">AVERAGE(BI332:BO332)</f>
        <v>1.1428571428571431E-4</v>
      </c>
      <c r="J332" s="8">
        <f t="shared" ref="J332:J337" si="78">AVERAGE(BP332:BV332)</f>
        <v>1.0000000000000002E-4</v>
      </c>
      <c r="K332" s="8">
        <f t="shared" ref="K332:K337" si="79">AVERAGE(BW332:CC332)</f>
        <v>1.5714285714285716E-4</v>
      </c>
      <c r="L332" s="9"/>
      <c r="M332" s="10">
        <v>0</v>
      </c>
      <c r="N332" s="10">
        <v>2.0000000000000001E-4</v>
      </c>
      <c r="O332" s="10">
        <v>0</v>
      </c>
      <c r="P332" s="10">
        <v>0</v>
      </c>
      <c r="Q332" s="10">
        <v>1E-4</v>
      </c>
      <c r="R332" s="10">
        <v>1E-4</v>
      </c>
      <c r="S332" s="10">
        <v>0</v>
      </c>
      <c r="T332" s="10">
        <v>2.9999999999999997E-4</v>
      </c>
      <c r="U332" s="10">
        <v>2.0000000000000001E-4</v>
      </c>
      <c r="V332" s="10">
        <v>0</v>
      </c>
      <c r="W332" s="10">
        <v>0</v>
      </c>
      <c r="X332" s="10">
        <v>1E-4</v>
      </c>
      <c r="Y332" s="10">
        <v>2.0000000000000001E-4</v>
      </c>
      <c r="Z332" s="10">
        <v>2.0000000000000001E-4</v>
      </c>
      <c r="AA332" s="10">
        <v>2.0000000000000001E-4</v>
      </c>
      <c r="AB332" s="10">
        <v>1E-4</v>
      </c>
      <c r="AC332" s="10">
        <v>0</v>
      </c>
      <c r="AD332" s="10">
        <v>0</v>
      </c>
      <c r="AE332" s="10">
        <v>0</v>
      </c>
      <c r="AF332" s="10">
        <v>1E-4</v>
      </c>
      <c r="AG332" s="10">
        <v>2.0000000000000001E-4</v>
      </c>
      <c r="AH332" s="10">
        <v>1E-4</v>
      </c>
      <c r="AI332" s="10">
        <v>2.0000000000000001E-4</v>
      </c>
      <c r="AJ332" s="10">
        <v>1E-4</v>
      </c>
      <c r="AK332" s="10">
        <v>1E-4</v>
      </c>
      <c r="AL332" s="10">
        <v>1E-4</v>
      </c>
      <c r="AM332" s="8">
        <v>1E-4</v>
      </c>
      <c r="AN332" s="8">
        <v>1E-4</v>
      </c>
      <c r="AO332" s="8">
        <v>1E-4</v>
      </c>
      <c r="AP332" s="8">
        <v>2.9999999999999997E-4</v>
      </c>
      <c r="AQ332" s="8">
        <v>2.9999999999999997E-4</v>
      </c>
      <c r="AR332" s="8">
        <v>2.9999999999999997E-4</v>
      </c>
      <c r="AS332" s="8">
        <v>2.0000000000000001E-4</v>
      </c>
      <c r="AT332" s="8">
        <v>1E-4</v>
      </c>
      <c r="AU332" s="8">
        <v>2.9999999999999997E-4</v>
      </c>
      <c r="AV332" s="8">
        <v>2.0000000000000001E-4</v>
      </c>
      <c r="AW332" s="8">
        <v>2.0000000000000001E-4</v>
      </c>
      <c r="AX332" s="8">
        <v>2.0000000000000001E-4</v>
      </c>
      <c r="AY332" s="8">
        <v>1E-4</v>
      </c>
      <c r="AZ332" s="8">
        <v>1E-4</v>
      </c>
      <c r="BA332" s="8">
        <v>2.0000000000000001E-4</v>
      </c>
      <c r="BB332" s="8">
        <v>2.0000000000000001E-4</v>
      </c>
      <c r="BC332" s="8">
        <v>2.0000000000000001E-4</v>
      </c>
      <c r="BD332" s="8">
        <v>2.9999999999999997E-4</v>
      </c>
      <c r="BE332" s="8">
        <f>VLOOKUP($A332,'1.Sep'!$AG$8:$AI$1048576,3,0)</f>
        <v>1E-4</v>
      </c>
      <c r="BF332" s="8">
        <f>VLOOKUP($A332,'2.Sep'!$AG$8:$AI$1048576,3,0)</f>
        <v>1E-4</v>
      </c>
      <c r="BG332" s="8">
        <f>VLOOKUP($A332,'3.Sep'!$AG$8:$AI$1048576,3,0)</f>
        <v>2.0000000000000001E-4</v>
      </c>
      <c r="BH332" s="10">
        <f>VLOOKUP($A332,'4.Sep'!$AG$8:$AI$1048576,3,0)</f>
        <v>1E-4</v>
      </c>
      <c r="BI332" s="10">
        <f>VLOOKUP($A332,'5.Sep'!$AG$8:$AI$1048576,3,0)</f>
        <v>1E-4</v>
      </c>
      <c r="BJ332" s="10">
        <f>VLOOKUP($A332,'6.Sep'!$AG$8:$AI$1048576,3,0)</f>
        <v>2.0000000000000001E-4</v>
      </c>
      <c r="BK332" s="10">
        <f>VLOOKUP($A332,'7.Sep'!$AG$8:$AI$1048576,3,0)</f>
        <v>1E-4</v>
      </c>
      <c r="BL332" s="10">
        <f>VLOOKUP($A332,'8.Sep'!$AG$8:$AI$1048576,3,0)</f>
        <v>1E-4</v>
      </c>
      <c r="BM332" s="10">
        <f>VLOOKUP($A332,'9.Sep'!$AG$8:$AI$1048576,3,0)</f>
        <v>1E-4</v>
      </c>
      <c r="BN332" s="10">
        <f>VLOOKUP($A332,'10.Sep'!$AG$8:$AI$1048576,3,0)</f>
        <v>1E-4</v>
      </c>
      <c r="BO332" s="10">
        <f>VLOOKUP($A332,'11.Sep'!$AG$8:$AI$1048576,3,0)</f>
        <v>1E-4</v>
      </c>
      <c r="BP332" s="10">
        <f>VLOOKUP($A332,'12.Sep'!$AG$8:$AI$1048576,3,0)</f>
        <v>1E-4</v>
      </c>
      <c r="BQ332" s="10">
        <f>VLOOKUP($A332,'13.Sep'!$AG$8:$AI$1048576,3,0)</f>
        <v>1E-4</v>
      </c>
      <c r="BR332" s="10">
        <f>VLOOKUP($A332,'14.Sep'!$AG$8:$AI$1048576,3,0)</f>
        <v>0</v>
      </c>
      <c r="BS332" s="10">
        <f>VLOOKUP($A332,'15.Sep'!$AG$8:$AI$1048576,3,0)</f>
        <v>1E-4</v>
      </c>
      <c r="BT332" s="10">
        <f>VLOOKUP($A332,'16.Sep'!$AG$8:$AI$1048576,3,0)</f>
        <v>2.0000000000000001E-4</v>
      </c>
      <c r="BU332" s="10">
        <f>VLOOKUP($A332,'17.Sep'!$AG$8:$AI$1048576,3,0)</f>
        <v>1E-4</v>
      </c>
      <c r="BV332" s="8">
        <f>VLOOKUP($A332,'18.Sep'!$AG$8:$AI$1048576,3,0)</f>
        <v>1E-4</v>
      </c>
      <c r="BW332" s="8">
        <f>VLOOKUP($A332,'19.Sep'!$AG$8:$AI$1048576,3,0)</f>
        <v>1E-4</v>
      </c>
      <c r="BX332" s="8">
        <f>VLOOKUP($A332,'20.Sep'!$AG$8:$AI$1048576,3,0)</f>
        <v>2.0000000000000001E-4</v>
      </c>
      <c r="BY332" s="8">
        <f>VLOOKUP($A332,'21.Sep'!$AG$8:$AI$1048576,3,0)</f>
        <v>2.0000000000000001E-4</v>
      </c>
      <c r="BZ332" s="8">
        <f>VLOOKUP($A332,'22.Sep'!$AG$8:$AI$1048576,3,0)</f>
        <v>2.0000000000000001E-4</v>
      </c>
      <c r="CA332" s="8">
        <f>VLOOKUP($A332,'23.Sep'!$AG$8:$AI$1048576,3,0)</f>
        <v>2.0000000000000001E-4</v>
      </c>
      <c r="CB332" s="8">
        <f>VLOOKUP($A332,'24.Sep'!$AG$8:$AI$1048576,3,0)</f>
        <v>1E-4</v>
      </c>
      <c r="CC332" s="8">
        <f>VLOOKUP($A332,'25.Sep'!$AG$8:$AI$1048576,3,0)</f>
        <v>1E-4</v>
      </c>
    </row>
    <row r="333" spans="1:81">
      <c r="A333" s="7" t="s">
        <v>99</v>
      </c>
      <c r="B333" s="8">
        <v>1.4999999999999999E-4</v>
      </c>
      <c r="C333" s="8">
        <v>2.0000000000000001E-4</v>
      </c>
      <c r="D333" s="8">
        <v>2.2857142857142862E-4</v>
      </c>
      <c r="E333" s="8">
        <v>1.7142857142857145E-4</v>
      </c>
      <c r="F333" s="8">
        <v>1.1428571428571431E-4</v>
      </c>
      <c r="G333" s="8">
        <v>1.5714285714285719E-4</v>
      </c>
      <c r="H333" s="8">
        <f t="shared" si="76"/>
        <v>1.2857142857142858E-4</v>
      </c>
      <c r="I333" s="8">
        <f t="shared" si="77"/>
        <v>1.4285714285714287E-4</v>
      </c>
      <c r="J333" s="8">
        <f t="shared" si="78"/>
        <v>1.8571428571428574E-4</v>
      </c>
      <c r="K333" s="8">
        <f t="shared" si="79"/>
        <v>1.1428571428571431E-4</v>
      </c>
      <c r="L333" s="9"/>
      <c r="M333" s="10">
        <v>0</v>
      </c>
      <c r="N333" s="10">
        <v>2.0000000000000001E-4</v>
      </c>
      <c r="O333" s="10">
        <v>1E-4</v>
      </c>
      <c r="P333" s="10">
        <v>2.0000000000000001E-4</v>
      </c>
      <c r="Q333" s="10">
        <v>2.0000000000000001E-4</v>
      </c>
      <c r="R333" s="10">
        <v>2.0000000000000001E-4</v>
      </c>
      <c r="S333" s="10">
        <v>2.0000000000000001E-4</v>
      </c>
      <c r="T333" s="10">
        <v>2.9999999999999997E-4</v>
      </c>
      <c r="U333" s="10">
        <v>4.0000000000000002E-4</v>
      </c>
      <c r="V333" s="10">
        <v>0</v>
      </c>
      <c r="W333" s="10">
        <v>0</v>
      </c>
      <c r="X333" s="10">
        <v>2.9999999999999997E-4</v>
      </c>
      <c r="Y333" s="10">
        <v>2.0000000000000001E-4</v>
      </c>
      <c r="Z333" s="10">
        <v>2.0000000000000001E-4</v>
      </c>
      <c r="AA333" s="10">
        <v>1E-4</v>
      </c>
      <c r="AB333" s="10">
        <v>2.9999999999999997E-4</v>
      </c>
      <c r="AC333" s="10">
        <v>2.0000000000000001E-4</v>
      </c>
      <c r="AD333" s="10">
        <v>4.0000000000000002E-4</v>
      </c>
      <c r="AE333" s="10">
        <v>2.0000000000000001E-4</v>
      </c>
      <c r="AF333" s="10">
        <v>2.0000000000000001E-4</v>
      </c>
      <c r="AG333" s="10">
        <v>2.9999999999999997E-4</v>
      </c>
      <c r="AH333" s="10">
        <v>1E-4</v>
      </c>
      <c r="AI333" s="10">
        <v>2.0000000000000001E-4</v>
      </c>
      <c r="AJ333" s="10">
        <v>2.0000000000000001E-4</v>
      </c>
      <c r="AK333" s="10">
        <v>1E-4</v>
      </c>
      <c r="AL333" s="10">
        <v>1E-4</v>
      </c>
      <c r="AM333" s="8">
        <v>2.0000000000000001E-4</v>
      </c>
      <c r="AN333" s="8">
        <v>1E-4</v>
      </c>
      <c r="AO333" s="8">
        <v>1E-4</v>
      </c>
      <c r="AP333" s="8">
        <v>1E-4</v>
      </c>
      <c r="AQ333" s="8">
        <v>1E-4</v>
      </c>
      <c r="AR333" s="8">
        <v>2.0000000000000001E-4</v>
      </c>
      <c r="AS333" s="8">
        <v>1E-4</v>
      </c>
      <c r="AT333" s="8">
        <v>1E-4</v>
      </c>
      <c r="AU333" s="8">
        <v>2.0000000000000001E-4</v>
      </c>
      <c r="AV333" s="8">
        <v>2.0000000000000001E-4</v>
      </c>
      <c r="AW333" s="8">
        <v>2.0000000000000001E-4</v>
      </c>
      <c r="AX333" s="8">
        <v>1E-4</v>
      </c>
      <c r="AY333" s="8">
        <v>1E-4</v>
      </c>
      <c r="AZ333" s="8">
        <v>1E-4</v>
      </c>
      <c r="BA333" s="8">
        <v>2.0000000000000001E-4</v>
      </c>
      <c r="BB333" s="8">
        <v>1E-4</v>
      </c>
      <c r="BC333" s="8">
        <v>1E-4</v>
      </c>
      <c r="BD333" s="8">
        <v>1E-4</v>
      </c>
      <c r="BE333" s="8">
        <f>VLOOKUP($A333,'1.Sep'!$AG$8:$AI$1048576,3,0)</f>
        <v>2.0000000000000001E-4</v>
      </c>
      <c r="BF333" s="8">
        <f>VLOOKUP($A333,'2.Sep'!$AG$8:$AI$1048576,3,0)</f>
        <v>1E-4</v>
      </c>
      <c r="BG333" s="8">
        <f>VLOOKUP($A333,'3.Sep'!$AG$8:$AI$1048576,3,0)</f>
        <v>2.0000000000000001E-4</v>
      </c>
      <c r="BH333" s="10">
        <f>VLOOKUP($A333,'4.Sep'!$AG$8:$AI$1048576,3,0)</f>
        <v>1E-4</v>
      </c>
      <c r="BI333" s="10">
        <f>VLOOKUP($A333,'5.Sep'!$AG$8:$AI$1048576,3,0)</f>
        <v>1E-4</v>
      </c>
      <c r="BJ333" s="10">
        <f>VLOOKUP($A333,'6.Sep'!$AG$8:$AI$1048576,3,0)</f>
        <v>1E-4</v>
      </c>
      <c r="BK333" s="10">
        <f>VLOOKUP($A333,'7.Sep'!$AG$8:$AI$1048576,3,0)</f>
        <v>2.0000000000000001E-4</v>
      </c>
      <c r="BL333" s="10">
        <f>VLOOKUP($A333,'8.Sep'!$AG$8:$AI$1048576,3,0)</f>
        <v>1E-4</v>
      </c>
      <c r="BM333" s="10">
        <f>VLOOKUP($A333,'9.Sep'!$AG$8:$AI$1048576,3,0)</f>
        <v>2.0000000000000001E-4</v>
      </c>
      <c r="BN333" s="10">
        <f>VLOOKUP($A333,'10.Sep'!$AG$8:$AI$1048576,3,0)</f>
        <v>1E-4</v>
      </c>
      <c r="BO333" s="10">
        <f>VLOOKUP($A333,'11.Sep'!$AG$8:$AI$1048576,3,0)</f>
        <v>2.0000000000000001E-4</v>
      </c>
      <c r="BP333" s="10">
        <f>VLOOKUP($A333,'12.Sep'!$AG$8:$AI$1048576,3,0)</f>
        <v>1E-4</v>
      </c>
      <c r="BQ333" s="10">
        <f>VLOOKUP($A333,'13.Sep'!$AG$8:$AI$1048576,3,0)</f>
        <v>2.0000000000000001E-4</v>
      </c>
      <c r="BR333" s="10">
        <f>VLOOKUP($A333,'14.Sep'!$AG$8:$AI$1048576,3,0)</f>
        <v>2.0000000000000001E-4</v>
      </c>
      <c r="BS333" s="10">
        <f>VLOOKUP($A333,'15.Sep'!$AG$8:$AI$1048576,3,0)</f>
        <v>2.0000000000000001E-4</v>
      </c>
      <c r="BT333" s="10">
        <f>VLOOKUP($A333,'16.Sep'!$AG$8:$AI$1048576,3,0)</f>
        <v>2.0000000000000001E-4</v>
      </c>
      <c r="BU333" s="10">
        <f>VLOOKUP($A333,'17.Sep'!$AG$8:$AI$1048576,3,0)</f>
        <v>2.0000000000000001E-4</v>
      </c>
      <c r="BV333" s="8">
        <f>VLOOKUP($A333,'18.Sep'!$AG$8:$AI$1048576,3,0)</f>
        <v>2.0000000000000001E-4</v>
      </c>
      <c r="BW333" s="8">
        <f>VLOOKUP($A333,'19.Sep'!$AG$8:$AI$1048576,3,0)</f>
        <v>1E-4</v>
      </c>
      <c r="BX333" s="8">
        <f>VLOOKUP($A333,'20.Sep'!$AG$8:$AI$1048576,3,0)</f>
        <v>1E-4</v>
      </c>
      <c r="BY333" s="8">
        <f>VLOOKUP($A333,'21.Sep'!$AG$8:$AI$1048576,3,0)</f>
        <v>1E-4</v>
      </c>
      <c r="BZ333" s="8">
        <f>VLOOKUP($A333,'22.Sep'!$AG$8:$AI$1048576,3,0)</f>
        <v>2.0000000000000001E-4</v>
      </c>
      <c r="CA333" s="8">
        <f>VLOOKUP($A333,'23.Sep'!$AG$8:$AI$1048576,3,0)</f>
        <v>1E-4</v>
      </c>
      <c r="CB333" s="8">
        <f>VLOOKUP($A333,'24.Sep'!$AG$8:$AI$1048576,3,0)</f>
        <v>1E-4</v>
      </c>
      <c r="CC333" s="8">
        <f>VLOOKUP($A333,'25.Sep'!$AG$8:$AI$1048576,3,0)</f>
        <v>1E-4</v>
      </c>
    </row>
    <row r="334" spans="1:81">
      <c r="A334" s="7" t="s">
        <v>100</v>
      </c>
      <c r="B334" s="8">
        <v>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f t="shared" si="76"/>
        <v>0</v>
      </c>
      <c r="I334" s="8">
        <f t="shared" si="77"/>
        <v>0</v>
      </c>
      <c r="J334" s="8">
        <f t="shared" si="78"/>
        <v>0</v>
      </c>
      <c r="K334" s="8">
        <f t="shared" si="79"/>
        <v>0</v>
      </c>
      <c r="L334" s="9"/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f>VLOOKUP($A334,'1.Sep'!$AG$8:$AI$1048576,3,0)</f>
        <v>0</v>
      </c>
      <c r="BF334" s="8">
        <f>VLOOKUP($A334,'2.Sep'!$AG$8:$AI$1048576,3,0)</f>
        <v>0</v>
      </c>
      <c r="BG334" s="8">
        <f>VLOOKUP($A334,'3.Sep'!$AG$8:$AI$1048576,3,0)</f>
        <v>0</v>
      </c>
      <c r="BH334" s="10">
        <f>VLOOKUP($A334,'4.Sep'!$AG$8:$AI$1048576,3,0)</f>
        <v>0</v>
      </c>
      <c r="BI334" s="10">
        <f>VLOOKUP($A334,'5.Sep'!$AG$8:$AI$1048576,3,0)</f>
        <v>0</v>
      </c>
      <c r="BJ334" s="10">
        <f>VLOOKUP($A334,'6.Sep'!$AG$8:$AI$1048576,3,0)</f>
        <v>0</v>
      </c>
      <c r="BK334" s="10">
        <f>VLOOKUP($A334,'7.Sep'!$AG$8:$AI$1048576,3,0)</f>
        <v>0</v>
      </c>
      <c r="BL334" s="10">
        <f>VLOOKUP($A334,'8.Sep'!$AG$8:$AI$1048576,3,0)</f>
        <v>0</v>
      </c>
      <c r="BM334" s="10">
        <f>VLOOKUP($A334,'9.Sep'!$AG$8:$AI$1048576,3,0)</f>
        <v>0</v>
      </c>
      <c r="BN334" s="10">
        <f>VLOOKUP($A334,'10.Sep'!$AG$8:$AI$1048576,3,0)</f>
        <v>0</v>
      </c>
      <c r="BO334" s="10">
        <f>VLOOKUP($A334,'11.Sep'!$AG$8:$AI$1048576,3,0)</f>
        <v>0</v>
      </c>
      <c r="BP334" s="10">
        <f>VLOOKUP($A334,'12.Sep'!$AG$8:$AI$1048576,3,0)</f>
        <v>0</v>
      </c>
      <c r="BQ334" s="10">
        <f>VLOOKUP($A334,'13.Sep'!$AG$8:$AI$1048576,3,0)</f>
        <v>0</v>
      </c>
      <c r="BR334" s="10">
        <f>VLOOKUP($A334,'14.Sep'!$AG$8:$AI$1048576,3,0)</f>
        <v>0</v>
      </c>
      <c r="BS334" s="10">
        <f>VLOOKUP($A334,'15.Sep'!$AG$8:$AI$1048576,3,0)</f>
        <v>0</v>
      </c>
      <c r="BT334" s="10">
        <f>VLOOKUP($A334,'16.Sep'!$AG$8:$AI$1048576,3,0)</f>
        <v>0</v>
      </c>
      <c r="BU334" s="10">
        <f>VLOOKUP($A334,'17.Sep'!$AG$8:$AI$1048576,3,0)</f>
        <v>0</v>
      </c>
      <c r="BV334" s="8">
        <f>VLOOKUP($A334,'18.Sep'!$AG$8:$AI$1048576,3,0)</f>
        <v>0</v>
      </c>
      <c r="BW334" s="8">
        <f>VLOOKUP($A334,'19.Sep'!$AG$8:$AI$1048576,3,0)</f>
        <v>0</v>
      </c>
      <c r="BX334" s="8">
        <f>VLOOKUP($A334,'20.Sep'!$AG$8:$AI$1048576,3,0)</f>
        <v>0</v>
      </c>
      <c r="BY334" s="8">
        <f>VLOOKUP($A334,'21.Sep'!$AG$8:$AI$1048576,3,0)</f>
        <v>0</v>
      </c>
      <c r="BZ334" s="8">
        <f>VLOOKUP($A334,'22.Sep'!$AG$8:$AI$1048576,3,0)</f>
        <v>0</v>
      </c>
      <c r="CA334" s="8">
        <f>VLOOKUP($A334,'23.Sep'!$AG$8:$AI$1048576,3,0)</f>
        <v>0</v>
      </c>
      <c r="CB334" s="8">
        <f>VLOOKUP($A334,'24.Sep'!$AG$8:$AI$1048576,3,0)</f>
        <v>0</v>
      </c>
      <c r="CC334" s="8">
        <f>VLOOKUP($A334,'25.Sep'!$AG$8:$AI$1048576,3,0)</f>
        <v>0</v>
      </c>
    </row>
    <row r="335" spans="1:81">
      <c r="A335" s="7" t="s">
        <v>101</v>
      </c>
      <c r="B335" s="8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f t="shared" si="76"/>
        <v>0</v>
      </c>
      <c r="I335" s="8">
        <f t="shared" si="77"/>
        <v>0</v>
      </c>
      <c r="J335" s="8">
        <f t="shared" si="78"/>
        <v>0</v>
      </c>
      <c r="K335" s="8">
        <f t="shared" si="79"/>
        <v>0</v>
      </c>
      <c r="L335" s="9"/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8">
        <v>0</v>
      </c>
      <c r="AN335" s="8">
        <v>0</v>
      </c>
      <c r="AO335" s="8">
        <v>0</v>
      </c>
      <c r="AP335" s="10">
        <v>0</v>
      </c>
      <c r="AQ335" s="10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10">
        <v>0</v>
      </c>
      <c r="AZ335" s="10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10">
        <v>0</v>
      </c>
      <c r="BI335" s="10">
        <v>0</v>
      </c>
      <c r="BJ335" s="10">
        <v>0</v>
      </c>
      <c r="BK335" s="10">
        <v>0</v>
      </c>
      <c r="BL335" s="10">
        <v>0</v>
      </c>
      <c r="BM335" s="10">
        <v>0</v>
      </c>
      <c r="BN335" s="10">
        <v>0</v>
      </c>
      <c r="BO335" s="10">
        <v>0</v>
      </c>
      <c r="BP335" s="10">
        <v>0</v>
      </c>
      <c r="BQ335" s="10">
        <v>0</v>
      </c>
      <c r="BR335" s="10">
        <v>0</v>
      </c>
      <c r="BS335" s="10">
        <v>0</v>
      </c>
      <c r="BT335" s="10">
        <v>0</v>
      </c>
      <c r="BU335" s="10">
        <v>0</v>
      </c>
      <c r="BV335" s="8">
        <v>0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8">
        <v>0</v>
      </c>
      <c r="CC335" s="8">
        <v>0</v>
      </c>
    </row>
    <row r="336" spans="1:81">
      <c r="A336" s="7" t="s">
        <v>102</v>
      </c>
      <c r="B336" s="8">
        <v>4.1666666666666658E-4</v>
      </c>
      <c r="C336" s="8">
        <v>2.142857142857143E-4</v>
      </c>
      <c r="D336" s="8">
        <v>1.2857142857142858E-4</v>
      </c>
      <c r="E336" s="8">
        <v>5.7142857142857148E-5</v>
      </c>
      <c r="F336" s="8">
        <v>5.7142857142857148E-5</v>
      </c>
      <c r="G336" s="8">
        <v>1.0000000000000002E-4</v>
      </c>
      <c r="H336" s="8">
        <f t="shared" si="76"/>
        <v>7.1428571428571434E-5</v>
      </c>
      <c r="I336" s="8">
        <f t="shared" si="77"/>
        <v>8.5714285714285726E-5</v>
      </c>
      <c r="J336" s="8">
        <f t="shared" si="78"/>
        <v>1.0000000000000002E-4</v>
      </c>
      <c r="K336" s="8">
        <f t="shared" si="79"/>
        <v>8.5714285714285726E-5</v>
      </c>
      <c r="L336" s="9"/>
      <c r="M336" s="10">
        <v>1.6999999999999999E-3</v>
      </c>
      <c r="N336" s="10">
        <v>2.0000000000000001E-4</v>
      </c>
      <c r="O336" s="10">
        <v>1E-4</v>
      </c>
      <c r="P336" s="10">
        <v>1E-4</v>
      </c>
      <c r="Q336" s="10">
        <v>2.9999999999999997E-4</v>
      </c>
      <c r="R336" s="10">
        <v>1E-4</v>
      </c>
      <c r="S336" s="10">
        <v>1E-4</v>
      </c>
      <c r="T336" s="10">
        <v>2.0000000000000001E-4</v>
      </c>
      <c r="U336" s="10">
        <v>2.0000000000000001E-4</v>
      </c>
      <c r="V336" s="10">
        <v>2.9999999999999997E-4</v>
      </c>
      <c r="W336" s="10">
        <v>2.0000000000000001E-4</v>
      </c>
      <c r="X336" s="10">
        <v>1E-4</v>
      </c>
      <c r="Y336" s="10">
        <v>4.0000000000000002E-4</v>
      </c>
      <c r="Z336" s="10">
        <v>1E-4</v>
      </c>
      <c r="AA336" s="10">
        <v>1E-4</v>
      </c>
      <c r="AB336" s="10">
        <v>1E-4</v>
      </c>
      <c r="AC336" s="10">
        <v>1E-4</v>
      </c>
      <c r="AD336" s="10">
        <v>2.9999999999999997E-4</v>
      </c>
      <c r="AE336" s="10">
        <v>1E-4</v>
      </c>
      <c r="AF336" s="10">
        <v>1E-4</v>
      </c>
      <c r="AG336" s="10">
        <v>1E-4</v>
      </c>
      <c r="AH336" s="10">
        <v>0</v>
      </c>
      <c r="AI336" s="10">
        <v>1E-4</v>
      </c>
      <c r="AJ336" s="10">
        <v>0</v>
      </c>
      <c r="AK336" s="10">
        <v>1E-4</v>
      </c>
      <c r="AL336" s="10">
        <v>1E-4</v>
      </c>
      <c r="AM336" s="8">
        <v>0</v>
      </c>
      <c r="AN336" s="8">
        <v>0</v>
      </c>
      <c r="AO336" s="8">
        <v>1E-4</v>
      </c>
      <c r="AP336" s="8">
        <v>1E-4</v>
      </c>
      <c r="AQ336" s="8">
        <v>1E-4</v>
      </c>
      <c r="AR336" s="8">
        <v>1E-4</v>
      </c>
      <c r="AS336" s="8">
        <v>0</v>
      </c>
      <c r="AT336" s="8">
        <v>0</v>
      </c>
      <c r="AU336" s="8">
        <v>1E-4</v>
      </c>
      <c r="AV336" s="8">
        <v>1E-4</v>
      </c>
      <c r="AW336" s="8">
        <v>1E-4</v>
      </c>
      <c r="AX336" s="8">
        <v>1E-4</v>
      </c>
      <c r="AY336" s="8">
        <v>1E-4</v>
      </c>
      <c r="AZ336" s="8">
        <v>1E-4</v>
      </c>
      <c r="BA336" s="8">
        <v>1E-4</v>
      </c>
      <c r="BB336" s="8">
        <v>1E-4</v>
      </c>
      <c r="BC336" s="8">
        <v>1E-4</v>
      </c>
      <c r="BD336" s="8">
        <v>0</v>
      </c>
      <c r="BE336" s="8">
        <f>VLOOKUP($A336,'1.Sep'!$AG$8:$AI$1048576,3,0)</f>
        <v>1E-4</v>
      </c>
      <c r="BF336" s="8">
        <f>VLOOKUP($A336,'2.Sep'!$AG$8:$AI$1048576,3,0)</f>
        <v>1E-4</v>
      </c>
      <c r="BG336" s="8">
        <f>VLOOKUP($A336,'3.Sep'!$AG$8:$AI$1048576,3,0)</f>
        <v>1E-4</v>
      </c>
      <c r="BH336" s="10">
        <f>VLOOKUP($A336,'4.Sep'!$AG$8:$AI$1048576,3,0)</f>
        <v>0</v>
      </c>
      <c r="BI336" s="10">
        <f>VLOOKUP($A336,'5.Sep'!$AG$8:$AI$1048576,3,0)</f>
        <v>1E-4</v>
      </c>
      <c r="BJ336" s="10">
        <f>VLOOKUP($A336,'6.Sep'!$AG$8:$AI$1048576,3,0)</f>
        <v>1E-4</v>
      </c>
      <c r="BK336" s="10">
        <f>VLOOKUP($A336,'7.Sep'!$AG$8:$AI$1048576,3,0)</f>
        <v>1E-4</v>
      </c>
      <c r="BL336" s="10">
        <f>VLOOKUP($A336,'8.Sep'!$AG$8:$AI$1048576,3,0)</f>
        <v>1E-4</v>
      </c>
      <c r="BM336" s="10">
        <f>VLOOKUP($A336,'9.Sep'!$AG$8:$AI$1048576,3,0)</f>
        <v>1E-4</v>
      </c>
      <c r="BN336" s="10">
        <f>VLOOKUP($A336,'10.Sep'!$AG$8:$AI$1048576,3,0)</f>
        <v>0</v>
      </c>
      <c r="BO336" s="10">
        <f>VLOOKUP($A336,'11.Sep'!$AG$8:$AI$1048576,3,0)</f>
        <v>1E-4</v>
      </c>
      <c r="BP336" s="10">
        <f>VLOOKUP($A336,'12.Sep'!$AG$8:$AI$1048576,3,0)</f>
        <v>1E-4</v>
      </c>
      <c r="BQ336" s="10">
        <f>VLOOKUP($A336,'13.Sep'!$AG$8:$AI$1048576,3,0)</f>
        <v>1E-4</v>
      </c>
      <c r="BR336" s="10">
        <f>VLOOKUP($A336,'14.Sep'!$AG$8:$AI$1048576,3,0)</f>
        <v>1E-4</v>
      </c>
      <c r="BS336" s="10">
        <f>VLOOKUP($A336,'15.Sep'!$AG$8:$AI$1048576,3,0)</f>
        <v>1E-4</v>
      </c>
      <c r="BT336" s="10">
        <f>VLOOKUP($A336,'16.Sep'!$AG$8:$AI$1048576,3,0)</f>
        <v>1E-4</v>
      </c>
      <c r="BU336" s="10">
        <f>VLOOKUP($A336,'17.Sep'!$AG$8:$AI$1048576,3,0)</f>
        <v>1E-4</v>
      </c>
      <c r="BV336" s="8">
        <f>VLOOKUP($A336,'18.Sep'!$AG$8:$AI$1048576,3,0)</f>
        <v>1E-4</v>
      </c>
      <c r="BW336" s="8">
        <f>VLOOKUP($A336,'19.Sep'!$AG$8:$AI$1048576,3,0)</f>
        <v>0</v>
      </c>
      <c r="BX336" s="8">
        <f>VLOOKUP($A336,'20.Sep'!$AG$8:$AI$1048576,3,0)</f>
        <v>1E-4</v>
      </c>
      <c r="BY336" s="8">
        <f>VLOOKUP($A336,'21.Sep'!$AG$8:$AI$1048576,3,0)</f>
        <v>1E-4</v>
      </c>
      <c r="BZ336" s="8">
        <f>VLOOKUP($A336,'22.Sep'!$AG$8:$AI$1048576,3,0)</f>
        <v>1E-4</v>
      </c>
      <c r="CA336" s="8">
        <f>VLOOKUP($A336,'23.Sep'!$AG$8:$AI$1048576,3,0)</f>
        <v>1E-4</v>
      </c>
      <c r="CB336" s="8">
        <f>VLOOKUP($A336,'24.Sep'!$AG$8:$AI$1048576,3,0)</f>
        <v>1E-4</v>
      </c>
      <c r="CC336" s="8">
        <f>VLOOKUP($A336,'25.Sep'!$AG$8:$AI$1048576,3,0)</f>
        <v>1E-4</v>
      </c>
    </row>
    <row r="337" spans="1:81">
      <c r="A337" s="7" t="s">
        <v>103</v>
      </c>
      <c r="B337" s="8">
        <v>1.6666666666666667E-5</v>
      </c>
      <c r="C337" s="8">
        <v>7.1428571428571434E-5</v>
      </c>
      <c r="D337" s="8">
        <v>5.7142857142857148E-5</v>
      </c>
      <c r="E337" s="8">
        <v>1.4285714285714287E-5</v>
      </c>
      <c r="F337" s="8">
        <v>1.4285714285714287E-5</v>
      </c>
      <c r="G337" s="8">
        <v>0</v>
      </c>
      <c r="H337" s="8">
        <f t="shared" si="76"/>
        <v>0</v>
      </c>
      <c r="I337" s="8">
        <f t="shared" si="77"/>
        <v>1.4285714285714287E-5</v>
      </c>
      <c r="J337" s="8">
        <f t="shared" si="78"/>
        <v>1.5714285714285713E-4</v>
      </c>
      <c r="K337" s="8">
        <f t="shared" si="79"/>
        <v>7.1428571428571434E-5</v>
      </c>
      <c r="L337" s="9"/>
      <c r="M337" s="10">
        <v>0</v>
      </c>
      <c r="N337" s="10">
        <v>0</v>
      </c>
      <c r="O337" s="10">
        <v>0</v>
      </c>
      <c r="P337" s="10">
        <v>1E-4</v>
      </c>
      <c r="Q337" s="10">
        <v>0</v>
      </c>
      <c r="R337" s="10">
        <v>0</v>
      </c>
      <c r="S337" s="10">
        <v>1E-4</v>
      </c>
      <c r="T337" s="10">
        <v>0</v>
      </c>
      <c r="U337" s="10">
        <v>0</v>
      </c>
      <c r="V337" s="10">
        <v>0</v>
      </c>
      <c r="W337" s="10">
        <v>2.0000000000000001E-4</v>
      </c>
      <c r="X337" s="10">
        <v>1E-4</v>
      </c>
      <c r="Y337" s="10">
        <v>1E-4</v>
      </c>
      <c r="Z337" s="10">
        <v>0</v>
      </c>
      <c r="AA337" s="10">
        <v>0</v>
      </c>
      <c r="AB337" s="10">
        <v>1E-4</v>
      </c>
      <c r="AC337" s="10">
        <v>1E-4</v>
      </c>
      <c r="AD337" s="10">
        <v>0</v>
      </c>
      <c r="AE337" s="10">
        <v>1E-4</v>
      </c>
      <c r="AF337" s="10">
        <v>1E-4</v>
      </c>
      <c r="AG337" s="10">
        <v>0</v>
      </c>
      <c r="AH337" s="10">
        <v>0</v>
      </c>
      <c r="AI337" s="10">
        <v>0</v>
      </c>
      <c r="AJ337" s="10">
        <v>0</v>
      </c>
      <c r="AK337" s="10">
        <v>1E-4</v>
      </c>
      <c r="AL337" s="10">
        <v>0</v>
      </c>
      <c r="AM337" s="8">
        <v>0</v>
      </c>
      <c r="AN337" s="8">
        <v>1E-4</v>
      </c>
      <c r="AO337" s="8">
        <v>0</v>
      </c>
      <c r="AP337" s="8">
        <v>0</v>
      </c>
      <c r="AQ337" s="10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10">
        <v>0</v>
      </c>
      <c r="AZ337" s="10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f>VLOOKUP($A337,'3.Sep'!$AG$8:$AI$1048576,3,0)</f>
        <v>0</v>
      </c>
      <c r="BH337" s="10">
        <v>0</v>
      </c>
      <c r="BI337" s="10">
        <f>VLOOKUP($A337,'5.Sep'!$AG$8:$AI$1048576,3,0)</f>
        <v>0</v>
      </c>
      <c r="BJ337" s="10">
        <v>0</v>
      </c>
      <c r="BK337" s="10">
        <v>0</v>
      </c>
      <c r="BL337" s="10">
        <f>VLOOKUP($A337,'8.Sep'!$AG$8:$AI$1048576,3,0)</f>
        <v>0</v>
      </c>
      <c r="BM337" s="10">
        <f>VLOOKUP($A337,'9.Sep'!$AG$8:$AI$1048576,3,0)</f>
        <v>0</v>
      </c>
      <c r="BN337" s="10">
        <f>VLOOKUP($A337,'10.Sep'!$AG$8:$AI$1048576,3,0)</f>
        <v>1E-4</v>
      </c>
      <c r="BO337" s="10">
        <f>VLOOKUP($A337,'11.Sep'!$AG$8:$AI$1048576,3,0)</f>
        <v>0</v>
      </c>
      <c r="BP337" s="10">
        <f>VLOOKUP($A337,'12.Sep'!$AG$8:$AI$1048576,3,0)</f>
        <v>2.0000000000000001E-4</v>
      </c>
      <c r="BQ337" s="10">
        <f>VLOOKUP($A337,'13.Sep'!$AG$8:$AI$1048576,3,0)</f>
        <v>0</v>
      </c>
      <c r="BR337" s="10">
        <f>VLOOKUP($A337,'14.Sep'!$AG$8:$AI$1048576,3,0)</f>
        <v>0</v>
      </c>
      <c r="BS337" s="10">
        <f>VLOOKUP($A337,'15.Sep'!$AG$8:$AI$1048576,3,0)</f>
        <v>0</v>
      </c>
      <c r="BT337" s="10">
        <f>VLOOKUP($A337,'16.Sep'!$AG$8:$AI$1048576,3,0)</f>
        <v>2.9999999999999997E-4</v>
      </c>
      <c r="BU337" s="10">
        <f>VLOOKUP($A337,'17.Sep'!$AG$8:$AI$1048576,3,0)</f>
        <v>0</v>
      </c>
      <c r="BV337" s="8">
        <f>VLOOKUP($A337,'18.Sep'!$AG$8:$AI$1048576,3,0)</f>
        <v>5.9999999999999995E-4</v>
      </c>
      <c r="BW337" s="8">
        <f>VLOOKUP($A337,'19.Sep'!$AG$8:$AI$1048576,3,0)</f>
        <v>0</v>
      </c>
      <c r="BX337" s="8">
        <v>0</v>
      </c>
      <c r="BY337" s="8">
        <f>VLOOKUP($A337,'21.Sep'!$AG$8:$AI$1048576,3,0)</f>
        <v>0</v>
      </c>
      <c r="BZ337" s="8">
        <f>VLOOKUP($A337,'22.Sep'!$AG$8:$AI$1048576,3,0)</f>
        <v>0</v>
      </c>
      <c r="CA337" s="8">
        <f>VLOOKUP($A337,'23.Sep'!$AG$8:$AI$1048576,3,0)</f>
        <v>2.9999999999999997E-4</v>
      </c>
      <c r="CB337" s="8">
        <f>VLOOKUP($A337,'24.Sep'!$AG$8:$AI$1048576,3,0)</f>
        <v>1E-4</v>
      </c>
      <c r="CC337" s="8">
        <f>VLOOKUP($A337,'25.Sep'!$AG$8:$AI$1048576,3,0)</f>
        <v>1E-4</v>
      </c>
    </row>
    <row r="338" spans="1:81">
      <c r="A338" s="14" t="s">
        <v>70</v>
      </c>
      <c r="B338" s="12">
        <v>8.166666666666666E-4</v>
      </c>
      <c r="C338" s="12">
        <v>8.714285714285715E-4</v>
      </c>
      <c r="D338" s="12">
        <v>9.0000000000000019E-4</v>
      </c>
      <c r="E338" s="12">
        <v>7.1428571428571439E-4</v>
      </c>
      <c r="F338" s="12">
        <v>8.1428571428571444E-4</v>
      </c>
      <c r="G338" s="12">
        <v>7.5714285714285727E-4</v>
      </c>
      <c r="H338" s="12">
        <f t="shared" ref="H338" si="80">SUM(H331:H337)</f>
        <v>8.1428571428571444E-4</v>
      </c>
      <c r="I338" s="12">
        <f t="shared" ref="I338:J338" si="81">SUM(I331:I337)</f>
        <v>6.8571428571428581E-4</v>
      </c>
      <c r="J338" s="12">
        <f t="shared" si="81"/>
        <v>8.714285714285715E-4</v>
      </c>
      <c r="K338" s="12">
        <f t="shared" ref="K338" si="82">SUM(K331:K337)</f>
        <v>7.5714285714285727E-4</v>
      </c>
      <c r="L338" s="9"/>
      <c r="M338" s="13">
        <v>1.6999999999999999E-3</v>
      </c>
      <c r="N338" s="13">
        <v>8.0000000000000004E-4</v>
      </c>
      <c r="O338" s="13">
        <v>2.0000000000000001E-4</v>
      </c>
      <c r="P338" s="13">
        <v>6.0000000000000006E-4</v>
      </c>
      <c r="Q338" s="13">
        <v>8.9999999999999998E-4</v>
      </c>
      <c r="R338" s="13">
        <v>6.9999999999999999E-4</v>
      </c>
      <c r="S338" s="13">
        <v>6.0000000000000006E-4</v>
      </c>
      <c r="T338" s="13">
        <v>1.2000000000000001E-3</v>
      </c>
      <c r="U338" s="13">
        <v>9.0000000000000008E-4</v>
      </c>
      <c r="V338" s="13">
        <v>2.9999999999999997E-4</v>
      </c>
      <c r="W338" s="13">
        <v>8.9999999999999998E-4</v>
      </c>
      <c r="X338" s="13">
        <v>1E-3</v>
      </c>
      <c r="Y338" s="13">
        <v>1.2000000000000001E-3</v>
      </c>
      <c r="Z338" s="13">
        <v>9.0000000000000008E-4</v>
      </c>
      <c r="AA338" s="13">
        <v>8.0000000000000015E-4</v>
      </c>
      <c r="AB338" s="13">
        <v>1E-3</v>
      </c>
      <c r="AC338" s="13">
        <v>9.0000000000000008E-4</v>
      </c>
      <c r="AD338" s="13">
        <v>1.1000000000000001E-3</v>
      </c>
      <c r="AE338" s="13">
        <v>7.000000000000001E-4</v>
      </c>
      <c r="AF338" s="13">
        <v>9.0000000000000008E-4</v>
      </c>
      <c r="AG338" s="13">
        <v>1.1000000000000001E-3</v>
      </c>
      <c r="AH338" s="13">
        <v>6.0000000000000006E-4</v>
      </c>
      <c r="AI338" s="13">
        <v>7.000000000000001E-4</v>
      </c>
      <c r="AJ338" s="13">
        <v>5.9999999999999995E-4</v>
      </c>
      <c r="AK338" s="13">
        <v>8.0000000000000015E-4</v>
      </c>
      <c r="AL338" s="13">
        <v>6.0000000000000006E-4</v>
      </c>
      <c r="AM338" s="12">
        <v>5.9999999999999995E-4</v>
      </c>
      <c r="AN338" s="12">
        <v>6.0000000000000006E-4</v>
      </c>
      <c r="AO338" s="12">
        <v>7.000000000000001E-4</v>
      </c>
      <c r="AP338" s="12">
        <v>9.0000000000000008E-4</v>
      </c>
      <c r="AQ338" s="12">
        <v>9.0000000000000008E-4</v>
      </c>
      <c r="AR338" s="12">
        <v>1.1000000000000001E-3</v>
      </c>
      <c r="AS338" s="12">
        <v>8.0000000000000004E-4</v>
      </c>
      <c r="AT338" s="12">
        <v>7.000000000000001E-4</v>
      </c>
      <c r="AU338" s="12">
        <v>1E-3</v>
      </c>
      <c r="AV338" s="12">
        <v>9.0000000000000008E-4</v>
      </c>
      <c r="AW338" s="12">
        <v>7.000000000000001E-4</v>
      </c>
      <c r="AX338" s="12">
        <v>7.000000000000001E-4</v>
      </c>
      <c r="AY338" s="12">
        <v>6.0000000000000006E-4</v>
      </c>
      <c r="AZ338" s="12">
        <v>6.0000000000000006E-4</v>
      </c>
      <c r="BA338" s="12">
        <v>8.0000000000000004E-4</v>
      </c>
      <c r="BB338" s="12">
        <v>9.0000000000000008E-4</v>
      </c>
      <c r="BC338" s="12">
        <v>9.0000000000000008E-4</v>
      </c>
      <c r="BD338" s="12">
        <v>8.0000000000000004E-4</v>
      </c>
      <c r="BE338" s="12">
        <f t="shared" ref="BE338:CC338" si="83">SUM(BE331:BE337)</f>
        <v>8.0000000000000004E-4</v>
      </c>
      <c r="BF338" s="12">
        <f t="shared" si="83"/>
        <v>6.0000000000000006E-4</v>
      </c>
      <c r="BG338" s="12">
        <f t="shared" si="83"/>
        <v>1E-3</v>
      </c>
      <c r="BH338" s="13">
        <f t="shared" si="83"/>
        <v>7.000000000000001E-4</v>
      </c>
      <c r="BI338" s="13">
        <f t="shared" si="83"/>
        <v>7.000000000000001E-4</v>
      </c>
      <c r="BJ338" s="13">
        <f t="shared" si="83"/>
        <v>7.000000000000001E-4</v>
      </c>
      <c r="BK338" s="13">
        <f t="shared" si="83"/>
        <v>6.9999999999999999E-4</v>
      </c>
      <c r="BL338" s="13">
        <f t="shared" si="83"/>
        <v>6.0000000000000006E-4</v>
      </c>
      <c r="BM338" s="13">
        <f t="shared" si="83"/>
        <v>8.0000000000000004E-4</v>
      </c>
      <c r="BN338" s="13">
        <f t="shared" si="83"/>
        <v>5.0000000000000001E-4</v>
      </c>
      <c r="BO338" s="13">
        <f t="shared" si="83"/>
        <v>8.0000000000000004E-4</v>
      </c>
      <c r="BP338" s="12">
        <f t="shared" si="83"/>
        <v>9.0000000000000008E-4</v>
      </c>
      <c r="BQ338" s="12">
        <f t="shared" si="83"/>
        <v>8.0000000000000004E-4</v>
      </c>
      <c r="BR338" s="12">
        <f t="shared" si="83"/>
        <v>6.0000000000000006E-4</v>
      </c>
      <c r="BS338" s="12">
        <f t="shared" si="83"/>
        <v>6.0000000000000006E-4</v>
      </c>
      <c r="BT338" s="12">
        <f t="shared" si="83"/>
        <v>1.1000000000000001E-3</v>
      </c>
      <c r="BU338" s="12">
        <f t="shared" si="83"/>
        <v>6.9999999999999999E-4</v>
      </c>
      <c r="BV338" s="12">
        <f t="shared" si="83"/>
        <v>1.4E-3</v>
      </c>
      <c r="BW338" s="12">
        <f t="shared" si="83"/>
        <v>5.0000000000000001E-4</v>
      </c>
      <c r="BX338" s="12">
        <f t="shared" si="83"/>
        <v>7.000000000000001E-4</v>
      </c>
      <c r="BY338" s="12">
        <f t="shared" si="83"/>
        <v>8.0000000000000015E-4</v>
      </c>
      <c r="BZ338" s="12">
        <f t="shared" si="83"/>
        <v>9.0000000000000008E-4</v>
      </c>
      <c r="CA338" s="12">
        <f t="shared" si="83"/>
        <v>1.1000000000000001E-3</v>
      </c>
      <c r="CB338" s="12">
        <f t="shared" si="83"/>
        <v>6.0000000000000006E-4</v>
      </c>
      <c r="CC338" s="12">
        <f t="shared" si="83"/>
        <v>7.000000000000001E-4</v>
      </c>
    </row>
    <row r="339" spans="1:81">
      <c r="A339" s="15" t="s">
        <v>71</v>
      </c>
      <c r="B339" s="16">
        <v>52456</v>
      </c>
      <c r="C339" s="16">
        <v>111266</v>
      </c>
      <c r="D339" s="16">
        <v>274571</v>
      </c>
      <c r="E339" s="16">
        <v>319367</v>
      </c>
      <c r="F339" s="16">
        <v>369098</v>
      </c>
      <c r="G339" s="16">
        <v>444516</v>
      </c>
      <c r="H339" s="16">
        <f>SUM(BB339:BH339)</f>
        <v>414691</v>
      </c>
      <c r="I339" s="16">
        <f>SUM(BI339:BO339)</f>
        <v>502003</v>
      </c>
      <c r="J339" s="16">
        <f>SUM(BP339:BV339)</f>
        <v>491821</v>
      </c>
      <c r="K339" s="16">
        <f>SUM(BW339:CC339)</f>
        <v>681408</v>
      </c>
      <c r="L339" s="9"/>
      <c r="M339" s="17">
        <v>1768</v>
      </c>
      <c r="N339" s="17">
        <v>5391</v>
      </c>
      <c r="O339" s="17">
        <v>9379</v>
      </c>
      <c r="P339" s="17">
        <v>12252</v>
      </c>
      <c r="Q339" s="17">
        <v>11716</v>
      </c>
      <c r="R339" s="17">
        <v>11950</v>
      </c>
      <c r="S339" s="17">
        <v>14199</v>
      </c>
      <c r="T339" s="17">
        <v>11024</v>
      </c>
      <c r="U339" s="17">
        <v>13434</v>
      </c>
      <c r="V339" s="17">
        <v>2878</v>
      </c>
      <c r="W339" s="17">
        <v>6299</v>
      </c>
      <c r="X339" s="17">
        <v>34387</v>
      </c>
      <c r="Y339" s="17">
        <v>29045</v>
      </c>
      <c r="Z339" s="17">
        <v>41566</v>
      </c>
      <c r="AA339" s="17">
        <v>34959</v>
      </c>
      <c r="AB339" s="17">
        <v>39389</v>
      </c>
      <c r="AC339" s="17">
        <v>44280</v>
      </c>
      <c r="AD339" s="17">
        <v>41732</v>
      </c>
      <c r="AE339" s="17">
        <v>35746</v>
      </c>
      <c r="AF339" s="17">
        <v>36899</v>
      </c>
      <c r="AG339" s="17">
        <v>40451</v>
      </c>
      <c r="AH339" s="17">
        <v>43365</v>
      </c>
      <c r="AI339" s="17">
        <v>41369</v>
      </c>
      <c r="AJ339" s="17">
        <v>44226</v>
      </c>
      <c r="AK339" s="17">
        <v>46320</v>
      </c>
      <c r="AL339" s="17">
        <v>51272</v>
      </c>
      <c r="AM339" s="16">
        <v>52364</v>
      </c>
      <c r="AN339" s="16">
        <v>43455</v>
      </c>
      <c r="AO339" s="16">
        <v>48008</v>
      </c>
      <c r="AP339" s="16">
        <v>40861</v>
      </c>
      <c r="AQ339" s="16">
        <v>58570</v>
      </c>
      <c r="AR339" s="16">
        <v>60008</v>
      </c>
      <c r="AS339" s="16">
        <v>60223</v>
      </c>
      <c r="AT339" s="16">
        <v>57973</v>
      </c>
      <c r="AU339" s="16">
        <v>74378</v>
      </c>
      <c r="AV339" s="16">
        <v>53298</v>
      </c>
      <c r="AW339" s="16">
        <v>73292</v>
      </c>
      <c r="AX339" s="16">
        <v>62683</v>
      </c>
      <c r="AY339" s="16">
        <v>63453</v>
      </c>
      <c r="AZ339" s="16">
        <v>60817</v>
      </c>
      <c r="BA339" s="16">
        <v>56595</v>
      </c>
      <c r="BB339" s="16">
        <v>67730</v>
      </c>
      <c r="BC339" s="16">
        <v>53127</v>
      </c>
      <c r="BD339" s="16">
        <v>43450</v>
      </c>
      <c r="BE339" s="16">
        <f>'1.Sep'!$AI$2</f>
        <v>55817</v>
      </c>
      <c r="BF339" s="16">
        <f>'2.Sep'!$AI$2</f>
        <v>66508</v>
      </c>
      <c r="BG339" s="16">
        <f>'3.Sep'!$AI$2</f>
        <v>65193</v>
      </c>
      <c r="BH339" s="17">
        <f>'4.Sep'!$AI$2</f>
        <v>62866</v>
      </c>
      <c r="BI339" s="17">
        <f>'5.Sep'!$AI$2</f>
        <v>71006</v>
      </c>
      <c r="BJ339" s="17">
        <f>'6.Sep'!$AI$2</f>
        <v>72298</v>
      </c>
      <c r="BK339" s="17">
        <f>'7.Sep'!$AI$2</f>
        <v>68392</v>
      </c>
      <c r="BL339" s="17">
        <f>'8.Sep'!$AI$2</f>
        <v>73576</v>
      </c>
      <c r="BM339" s="17">
        <f>'9.Sep'!$AI$2</f>
        <v>68972</v>
      </c>
      <c r="BN339" s="17">
        <f>'10.Sep'!$AI$2</f>
        <v>77671</v>
      </c>
      <c r="BO339" s="17">
        <f>'11.Sep'!$AI$2</f>
        <v>70088</v>
      </c>
      <c r="BP339" s="16">
        <f>'12.Sep'!$AI$2</f>
        <v>72241</v>
      </c>
      <c r="BQ339" s="16">
        <f>'13.Sep'!$AI$2</f>
        <v>67514</v>
      </c>
      <c r="BR339" s="16">
        <f>'14.Sep'!$AI$2</f>
        <v>75792</v>
      </c>
      <c r="BS339" s="16">
        <f>'15.Sep'!$AI$2</f>
        <v>66565</v>
      </c>
      <c r="BT339" s="16">
        <f>'16.Sep'!$AI$2</f>
        <v>70149</v>
      </c>
      <c r="BU339" s="16">
        <f>'17.Sep'!$AI$2</f>
        <v>67947</v>
      </c>
      <c r="BV339" s="16">
        <f>'18.Sep'!$AI$2</f>
        <v>71613</v>
      </c>
      <c r="BW339" s="16">
        <f>'19.Sep'!$AI$2</f>
        <v>87113</v>
      </c>
      <c r="BX339" s="16">
        <f>'20.Sep'!$AI$2</f>
        <v>102762</v>
      </c>
      <c r="BY339" s="16">
        <f>'21.Sep'!$AI$2</f>
        <v>109297</v>
      </c>
      <c r="BZ339" s="16">
        <f>'22.Sep'!$AI$2</f>
        <v>115053</v>
      </c>
      <c r="CA339" s="16">
        <f>'23.Sep'!$AI$2</f>
        <v>81163</v>
      </c>
      <c r="CB339" s="16">
        <f>'24.Sep'!$AI$2</f>
        <v>90715</v>
      </c>
      <c r="CC339" s="16">
        <f>'25.Sep'!$AI$2</f>
        <v>95305</v>
      </c>
    </row>
    <row r="340" spans="1:81">
      <c r="A340" s="15" t="s">
        <v>72</v>
      </c>
      <c r="B340" s="16">
        <v>52418</v>
      </c>
      <c r="C340" s="16">
        <v>111143</v>
      </c>
      <c r="D340" s="16">
        <v>274284</v>
      </c>
      <c r="E340" s="16">
        <v>319096</v>
      </c>
      <c r="F340" s="16">
        <v>368743</v>
      </c>
      <c r="G340" s="16">
        <v>444130</v>
      </c>
      <c r="H340" s="16">
        <f>SUM(BB340:BH340)</f>
        <v>414320</v>
      </c>
      <c r="I340" s="16">
        <f>SUM(BI340:BO340)</f>
        <v>501609</v>
      </c>
      <c r="J340" s="16">
        <f>SUM(BP340:BV340)</f>
        <v>491350</v>
      </c>
      <c r="K340" s="16">
        <f>SUM(BW340:CC340)</f>
        <v>680819</v>
      </c>
      <c r="L340" s="9"/>
      <c r="M340" s="17">
        <v>1764</v>
      </c>
      <c r="N340" s="17">
        <v>5386</v>
      </c>
      <c r="O340" s="17">
        <v>9375</v>
      </c>
      <c r="P340" s="17">
        <v>12245</v>
      </c>
      <c r="Q340" s="17">
        <v>11707</v>
      </c>
      <c r="R340" s="17">
        <v>11941</v>
      </c>
      <c r="S340" s="17">
        <v>14190</v>
      </c>
      <c r="T340" s="17">
        <v>11011</v>
      </c>
      <c r="U340" s="17">
        <v>13420</v>
      </c>
      <c r="V340" s="17">
        <v>2877</v>
      </c>
      <c r="W340" s="17">
        <v>6293</v>
      </c>
      <c r="X340" s="17">
        <v>34349</v>
      </c>
      <c r="Y340" s="17">
        <v>29003</v>
      </c>
      <c r="Z340" s="17">
        <v>41522</v>
      </c>
      <c r="AA340" s="17">
        <v>34930</v>
      </c>
      <c r="AB340" s="17">
        <v>39344</v>
      </c>
      <c r="AC340" s="17">
        <v>44226</v>
      </c>
      <c r="AD340" s="17">
        <v>41680</v>
      </c>
      <c r="AE340" s="17">
        <v>35718</v>
      </c>
      <c r="AF340" s="17">
        <v>36864</v>
      </c>
      <c r="AG340" s="17">
        <v>40397</v>
      </c>
      <c r="AH340" s="17">
        <v>43338</v>
      </c>
      <c r="AI340" s="17">
        <v>41334</v>
      </c>
      <c r="AJ340" s="17">
        <v>44191</v>
      </c>
      <c r="AK340" s="17">
        <v>46284</v>
      </c>
      <c r="AL340" s="17">
        <v>51232</v>
      </c>
      <c r="AM340" s="16">
        <v>52320</v>
      </c>
      <c r="AN340" s="16">
        <v>43423</v>
      </c>
      <c r="AO340" s="16">
        <v>47968</v>
      </c>
      <c r="AP340" s="16">
        <v>40822</v>
      </c>
      <c r="AQ340" s="16">
        <v>58511</v>
      </c>
      <c r="AR340" s="16">
        <v>59934</v>
      </c>
      <c r="AS340" s="16">
        <v>60164</v>
      </c>
      <c r="AT340" s="16">
        <v>57921</v>
      </c>
      <c r="AU340" s="16">
        <v>74300</v>
      </c>
      <c r="AV340" s="16">
        <v>53248</v>
      </c>
      <c r="AW340" s="16">
        <v>73230</v>
      </c>
      <c r="AX340" s="16">
        <v>62632</v>
      </c>
      <c r="AY340" s="16">
        <v>63404</v>
      </c>
      <c r="AZ340" s="16">
        <v>60769</v>
      </c>
      <c r="BA340" s="16">
        <v>56547</v>
      </c>
      <c r="BB340" s="16">
        <v>67668</v>
      </c>
      <c r="BC340" s="16">
        <v>53076</v>
      </c>
      <c r="BD340" s="16">
        <v>43407</v>
      </c>
      <c r="BE340" s="16">
        <f>'1.Sep'!$AI$3</f>
        <v>55767</v>
      </c>
      <c r="BF340" s="16">
        <f>'2.Sep'!$AI$3</f>
        <v>66461</v>
      </c>
      <c r="BG340" s="16">
        <f>'3.Sep'!$AI$3</f>
        <v>65126</v>
      </c>
      <c r="BH340" s="17">
        <f>'4.Sep'!$AI$3</f>
        <v>62815</v>
      </c>
      <c r="BI340" s="17">
        <f>'5.Sep'!$AI$3</f>
        <v>70955</v>
      </c>
      <c r="BJ340" s="17">
        <f>'6.Sep'!$AI$3</f>
        <v>72246</v>
      </c>
      <c r="BK340" s="17">
        <f>'7.Sep'!$AI$3</f>
        <v>68337</v>
      </c>
      <c r="BL340" s="17">
        <f>'8.Sep'!$AI$3</f>
        <v>73523</v>
      </c>
      <c r="BM340" s="17">
        <f>'9.Sep'!$AI$3</f>
        <v>68912</v>
      </c>
      <c r="BN340" s="17">
        <f>'10.Sep'!$AI$3</f>
        <v>77619</v>
      </c>
      <c r="BO340" s="17">
        <f>'11.Sep'!$AI$3</f>
        <v>70017</v>
      </c>
      <c r="BP340" s="16">
        <f>'12.Sep'!$AI$3</f>
        <v>72173</v>
      </c>
      <c r="BQ340" s="16">
        <f>'13.Sep'!$AI$3</f>
        <v>67450</v>
      </c>
      <c r="BR340" s="16">
        <f>'14.Sep'!$AI$3</f>
        <v>75737</v>
      </c>
      <c r="BS340" s="16">
        <f>'15.Sep'!$AI$3</f>
        <v>66518</v>
      </c>
      <c r="BT340" s="16">
        <f>'16.Sep'!$AI$3</f>
        <v>70073</v>
      </c>
      <c r="BU340" s="16">
        <f>'17.Sep'!$AI$3</f>
        <v>67893</v>
      </c>
      <c r="BV340" s="16">
        <f>'18.Sep'!$AI$3</f>
        <v>71506</v>
      </c>
      <c r="BW340" s="16">
        <f>'19.Sep'!$AI$3</f>
        <v>87054</v>
      </c>
      <c r="BX340" s="16">
        <f>'20.Sep'!$AI$3</f>
        <v>102685</v>
      </c>
      <c r="BY340" s="16">
        <f>'21.Sep'!$AI$3</f>
        <v>109190</v>
      </c>
      <c r="BZ340" s="16">
        <f>'22.Sep'!$AI$3</f>
        <v>114938</v>
      </c>
      <c r="CA340" s="16">
        <f>'23.Sep'!$AI$3</f>
        <v>81072</v>
      </c>
      <c r="CB340" s="16">
        <f>'24.Sep'!$AI$3</f>
        <v>90651</v>
      </c>
      <c r="CC340" s="16">
        <f>'25.Sep'!$AI$3</f>
        <v>95229</v>
      </c>
    </row>
  </sheetData>
  <conditionalFormatting sqref="M2:CC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:CC9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:CC10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:CC18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38:CC33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:CC21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6:CC22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2:CC29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2:CC3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1:CC3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K6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K9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K10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CC68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CC9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:CC10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K18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7:K21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6:K222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2:CC21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3:CC18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2:K297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2:K326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1:K33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7:CC32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8:CC298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CC22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8:AC338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072-4184-4874-B302-7ACB6B91C41A}">
  <dimension ref="A1:AI50"/>
  <sheetViews>
    <sheetView topLeftCell="R1" workbookViewId="0">
      <selection activeCell="W32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0.1406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0.1406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0.140625" style="6" bestFit="1" customWidth="1"/>
    <col min="24" max="24" width="9.140625" style="6"/>
    <col min="25" max="25" width="21.140625" style="6" bestFit="1" customWidth="1"/>
    <col min="26" max="26" width="16.28515625" style="6" bestFit="1" customWidth="1"/>
    <col min="27" max="27" width="10.1406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0.1406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0.140625" style="6" bestFit="1" customWidth="1"/>
    <col min="36" max="16384" width="9.140625" style="6"/>
  </cols>
  <sheetData>
    <row r="1" spans="1:35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  <c r="M1" s="44" t="s">
        <v>142</v>
      </c>
      <c r="N1" s="44"/>
      <c r="O1" s="24">
        <f ca="1">TODAY()-1</f>
        <v>44830</v>
      </c>
      <c r="Q1" s="44" t="s">
        <v>142</v>
      </c>
      <c r="R1" s="44"/>
      <c r="S1" s="24">
        <f ca="1">TODAY()-1</f>
        <v>44830</v>
      </c>
      <c r="T1" s="25"/>
      <c r="U1" s="44" t="s">
        <v>142</v>
      </c>
      <c r="V1" s="44"/>
      <c r="W1" s="24">
        <f ca="1">TODAY()-1</f>
        <v>44830</v>
      </c>
      <c r="Y1" s="44" t="s">
        <v>143</v>
      </c>
      <c r="Z1" s="44"/>
      <c r="AA1" s="24">
        <f ca="1">TODAY()-1</f>
        <v>44830</v>
      </c>
      <c r="AC1" s="44" t="s">
        <v>143</v>
      </c>
      <c r="AD1" s="44"/>
      <c r="AE1" s="24">
        <f ca="1">TODAY()-1</f>
        <v>44830</v>
      </c>
      <c r="AF1" s="25"/>
      <c r="AG1" s="44" t="s">
        <v>143</v>
      </c>
      <c r="AH1" s="44"/>
      <c r="AI1" s="24">
        <f ca="1">TODAY()-1</f>
        <v>44830</v>
      </c>
    </row>
    <row r="2" spans="1:35">
      <c r="A2" s="45" t="s">
        <v>104</v>
      </c>
      <c r="B2" s="26" t="s">
        <v>105</v>
      </c>
      <c r="C2" s="26">
        <f>C3+C4</f>
        <v>54177</v>
      </c>
      <c r="E2" s="45" t="s">
        <v>4</v>
      </c>
      <c r="F2" s="26" t="s">
        <v>105</v>
      </c>
      <c r="G2" s="26">
        <f>G3+G4</f>
        <v>58047</v>
      </c>
      <c r="H2" s="25"/>
      <c r="I2" s="45" t="s">
        <v>6</v>
      </c>
      <c r="J2" s="26" t="s">
        <v>105</v>
      </c>
      <c r="K2" s="26">
        <f>K3+K4</f>
        <v>59783</v>
      </c>
      <c r="M2" s="45" t="s">
        <v>104</v>
      </c>
      <c r="N2" s="26" t="s">
        <v>105</v>
      </c>
      <c r="O2" s="26">
        <f>O3+O4</f>
        <v>12617</v>
      </c>
      <c r="Q2" s="45" t="s">
        <v>4</v>
      </c>
      <c r="R2" s="26" t="s">
        <v>105</v>
      </c>
      <c r="S2" s="26">
        <f>S3+S4</f>
        <v>16224</v>
      </c>
      <c r="T2" s="25"/>
      <c r="U2" s="45" t="s">
        <v>6</v>
      </c>
      <c r="V2" s="26" t="s">
        <v>105</v>
      </c>
      <c r="W2" s="26">
        <f>W3+W4</f>
        <v>16419</v>
      </c>
      <c r="Y2" s="45" t="s">
        <v>104</v>
      </c>
      <c r="Z2" s="26" t="s">
        <v>105</v>
      </c>
      <c r="AA2" s="26">
        <f>AA3+AA4</f>
        <v>41610</v>
      </c>
      <c r="AC2" s="45" t="s">
        <v>4</v>
      </c>
      <c r="AD2" s="26" t="s">
        <v>105</v>
      </c>
      <c r="AE2" s="26">
        <f>AE3+AE4</f>
        <v>41824</v>
      </c>
      <c r="AF2" s="25"/>
      <c r="AG2" s="45" t="s">
        <v>6</v>
      </c>
      <c r="AH2" s="26" t="s">
        <v>105</v>
      </c>
      <c r="AI2" s="26">
        <f>AI3+AI4</f>
        <v>43365</v>
      </c>
    </row>
    <row r="3" spans="1:35">
      <c r="A3" s="46"/>
      <c r="B3" s="27" t="s">
        <v>106</v>
      </c>
      <c r="C3" s="27">
        <f>B8</f>
        <v>53080</v>
      </c>
      <c r="E3" s="46"/>
      <c r="F3" s="27" t="s">
        <v>106</v>
      </c>
      <c r="G3" s="27">
        <f>F8</f>
        <v>57835</v>
      </c>
      <c r="H3" s="25"/>
      <c r="I3" s="46"/>
      <c r="J3" s="27" t="s">
        <v>106</v>
      </c>
      <c r="K3" s="27">
        <f>J8</f>
        <v>59735</v>
      </c>
      <c r="M3" s="46"/>
      <c r="N3" s="27" t="s">
        <v>106</v>
      </c>
      <c r="O3" s="27">
        <f>N8</f>
        <v>12399</v>
      </c>
      <c r="Q3" s="46"/>
      <c r="R3" s="27" t="s">
        <v>106</v>
      </c>
      <c r="S3" s="27">
        <f>R8</f>
        <v>16189</v>
      </c>
      <c r="T3" s="25"/>
      <c r="U3" s="46"/>
      <c r="V3" s="27" t="s">
        <v>106</v>
      </c>
      <c r="W3" s="27">
        <f>V8</f>
        <v>16397</v>
      </c>
      <c r="Y3" s="46"/>
      <c r="Z3" s="27" t="s">
        <v>106</v>
      </c>
      <c r="AA3" s="27">
        <f>Z8</f>
        <v>40731</v>
      </c>
      <c r="AC3" s="46"/>
      <c r="AD3" s="27" t="s">
        <v>106</v>
      </c>
      <c r="AE3" s="27">
        <f>AD8</f>
        <v>41646</v>
      </c>
      <c r="AF3" s="25"/>
      <c r="AG3" s="46"/>
      <c r="AH3" s="27" t="s">
        <v>106</v>
      </c>
      <c r="AI3" s="27">
        <f>AH8</f>
        <v>43338</v>
      </c>
    </row>
    <row r="4" spans="1:35">
      <c r="A4" s="46"/>
      <c r="B4" s="28" t="s">
        <v>107</v>
      </c>
      <c r="C4" s="28">
        <f>SUM(B9:B66)</f>
        <v>1097</v>
      </c>
      <c r="E4" s="46"/>
      <c r="F4" s="28" t="s">
        <v>107</v>
      </c>
      <c r="G4" s="28">
        <f>SUM(F9:F33)</f>
        <v>212</v>
      </c>
      <c r="H4" s="25"/>
      <c r="I4" s="46"/>
      <c r="J4" s="28" t="s">
        <v>107</v>
      </c>
      <c r="K4" s="28">
        <f>SUM(J9:J31)</f>
        <v>48</v>
      </c>
      <c r="M4" s="46"/>
      <c r="N4" s="28" t="s">
        <v>107</v>
      </c>
      <c r="O4" s="28">
        <f>SUM(N9:N66)</f>
        <v>218</v>
      </c>
      <c r="Q4" s="46"/>
      <c r="R4" s="28" t="s">
        <v>107</v>
      </c>
      <c r="S4" s="28">
        <f>SUM(R9:R33)</f>
        <v>35</v>
      </c>
      <c r="T4" s="25"/>
      <c r="U4" s="46"/>
      <c r="V4" s="28" t="s">
        <v>107</v>
      </c>
      <c r="W4" s="28">
        <f>SUM(V9:V31)</f>
        <v>22</v>
      </c>
      <c r="Y4" s="46"/>
      <c r="Z4" s="28" t="s">
        <v>107</v>
      </c>
      <c r="AA4" s="28">
        <f>SUM(Z9:Z45)</f>
        <v>879</v>
      </c>
      <c r="AC4" s="46"/>
      <c r="AD4" s="28" t="s">
        <v>107</v>
      </c>
      <c r="AE4" s="28">
        <f>SUM(AD9:AD29)</f>
        <v>178</v>
      </c>
      <c r="AF4" s="25"/>
      <c r="AG4" s="46"/>
      <c r="AH4" s="28" t="s">
        <v>107</v>
      </c>
      <c r="AI4" s="28">
        <f>SUM(AH9:AH29)</f>
        <v>27</v>
      </c>
    </row>
    <row r="5" spans="1:35">
      <c r="A5" s="47"/>
      <c r="B5" s="26" t="s">
        <v>108</v>
      </c>
      <c r="C5" s="29">
        <f>SUM(C9:C179)</f>
        <v>1.9999999999999993E-2</v>
      </c>
      <c r="E5" s="47"/>
      <c r="F5" s="26" t="s">
        <v>108</v>
      </c>
      <c r="G5" s="29">
        <f>SUM(G9:G33)</f>
        <v>3.3999999999999994E-3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1.7499999999999991E-2</v>
      </c>
      <c r="Q5" s="47"/>
      <c r="R5" s="26" t="s">
        <v>108</v>
      </c>
      <c r="S5" s="29">
        <f>SUM(S9:S33)</f>
        <v>2.1999999999999997E-3</v>
      </c>
      <c r="T5" s="25"/>
      <c r="U5" s="47"/>
      <c r="V5" s="26" t="s">
        <v>108</v>
      </c>
      <c r="W5" s="29">
        <f>SUM(W9:W31)</f>
        <v>1.4000000000000002E-3</v>
      </c>
      <c r="Y5" s="47"/>
      <c r="Z5" s="26" t="s">
        <v>108</v>
      </c>
      <c r="AA5" s="29">
        <f>SUM(AA9:AA158)</f>
        <v>2.0699999999999993E-2</v>
      </c>
      <c r="AC5" s="47"/>
      <c r="AD5" s="26" t="s">
        <v>108</v>
      </c>
      <c r="AE5" s="29">
        <f>SUM(AE9:AE29)</f>
        <v>4.1000000000000003E-3</v>
      </c>
      <c r="AF5" s="25"/>
      <c r="AG5" s="47"/>
      <c r="AH5" s="26" t="s">
        <v>108</v>
      </c>
      <c r="AI5" s="29">
        <f>SUM(AI9:AI29)</f>
        <v>6.0000000000000006E-4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53080</v>
      </c>
      <c r="C8" s="11">
        <v>0.9798</v>
      </c>
      <c r="E8" s="7" t="s">
        <v>112</v>
      </c>
      <c r="F8" s="32">
        <v>57835</v>
      </c>
      <c r="G8" s="11">
        <v>0.99629999999999996</v>
      </c>
      <c r="I8" s="7" t="s">
        <v>112</v>
      </c>
      <c r="J8" s="32">
        <v>59735</v>
      </c>
      <c r="K8" s="11">
        <v>0.99919999999999998</v>
      </c>
      <c r="M8" s="7" t="s">
        <v>112</v>
      </c>
      <c r="N8" s="32">
        <v>12399</v>
      </c>
      <c r="O8" s="11">
        <v>0.98270000000000002</v>
      </c>
      <c r="Q8" s="7" t="s">
        <v>112</v>
      </c>
      <c r="R8" s="32">
        <v>16189</v>
      </c>
      <c r="S8" s="11">
        <v>0.99780000000000002</v>
      </c>
      <c r="U8" s="7" t="s">
        <v>112</v>
      </c>
      <c r="V8" s="32">
        <v>16397</v>
      </c>
      <c r="W8" s="11">
        <v>0.99870000000000003</v>
      </c>
      <c r="Y8" s="7" t="s">
        <v>112</v>
      </c>
      <c r="Z8" s="32">
        <v>40731</v>
      </c>
      <c r="AA8" s="11">
        <v>0.97889999999999999</v>
      </c>
      <c r="AC8" s="7" t="s">
        <v>112</v>
      </c>
      <c r="AD8" s="32">
        <v>41646</v>
      </c>
      <c r="AE8" s="11">
        <v>0.99570000000000003</v>
      </c>
      <c r="AG8" s="7" t="s">
        <v>112</v>
      </c>
      <c r="AH8" s="32">
        <v>43338</v>
      </c>
      <c r="AI8" s="11">
        <v>0.99939999999999996</v>
      </c>
    </row>
    <row r="9" spans="1:35">
      <c r="A9" s="7" t="s">
        <v>2</v>
      </c>
      <c r="B9" s="7">
        <v>303</v>
      </c>
      <c r="C9" s="11">
        <v>5.5999999999999999E-3</v>
      </c>
      <c r="E9" s="7" t="s">
        <v>122</v>
      </c>
      <c r="F9" s="7">
        <v>113</v>
      </c>
      <c r="G9" s="11">
        <v>1.9E-3</v>
      </c>
      <c r="I9" s="7" t="s">
        <v>2</v>
      </c>
      <c r="J9" s="7">
        <v>24</v>
      </c>
      <c r="K9" s="11">
        <v>4.0000000000000002E-4</v>
      </c>
      <c r="M9" s="7" t="s">
        <v>2</v>
      </c>
      <c r="N9" s="7">
        <v>50</v>
      </c>
      <c r="O9" s="11">
        <v>4.0000000000000001E-3</v>
      </c>
      <c r="Q9" s="7" t="s">
        <v>122</v>
      </c>
      <c r="R9" s="7">
        <v>23</v>
      </c>
      <c r="S9" s="11">
        <v>1.4E-3</v>
      </c>
      <c r="U9" s="7" t="s">
        <v>2</v>
      </c>
      <c r="V9" s="7">
        <v>8</v>
      </c>
      <c r="W9" s="11">
        <v>5.0000000000000001E-4</v>
      </c>
      <c r="Y9" s="7" t="s">
        <v>2</v>
      </c>
      <c r="Z9" s="7">
        <v>253</v>
      </c>
      <c r="AA9" s="11">
        <v>6.1000000000000004E-3</v>
      </c>
      <c r="AC9" s="7" t="s">
        <v>122</v>
      </c>
      <c r="AD9" s="7">
        <v>90</v>
      </c>
      <c r="AE9" s="11">
        <v>2.2000000000000001E-3</v>
      </c>
      <c r="AG9" s="7" t="s">
        <v>2</v>
      </c>
      <c r="AH9" s="7">
        <v>16</v>
      </c>
      <c r="AI9" s="11">
        <v>4.0000000000000002E-4</v>
      </c>
    </row>
    <row r="10" spans="1:35">
      <c r="A10" s="7" t="s">
        <v>9</v>
      </c>
      <c r="B10" s="7">
        <v>173</v>
      </c>
      <c r="C10" s="11">
        <v>3.2000000000000002E-3</v>
      </c>
      <c r="E10" s="7" t="s">
        <v>83</v>
      </c>
      <c r="F10" s="7">
        <v>42</v>
      </c>
      <c r="G10" s="11">
        <v>6.9999999999999999E-4</v>
      </c>
      <c r="I10" s="7" t="s">
        <v>99</v>
      </c>
      <c r="J10" s="7">
        <v>12</v>
      </c>
      <c r="K10" s="11">
        <v>2.0000000000000001E-4</v>
      </c>
      <c r="M10" s="7" t="s">
        <v>3</v>
      </c>
      <c r="N10" s="7">
        <v>40</v>
      </c>
      <c r="O10" s="11">
        <v>3.2000000000000002E-3</v>
      </c>
      <c r="Q10" s="7" t="s">
        <v>76</v>
      </c>
      <c r="R10" s="7">
        <v>4</v>
      </c>
      <c r="S10" s="11">
        <v>2.0000000000000001E-4</v>
      </c>
      <c r="U10" s="7" t="s">
        <v>99</v>
      </c>
      <c r="V10" s="7">
        <v>7</v>
      </c>
      <c r="W10" s="11">
        <v>4.0000000000000002E-4</v>
      </c>
      <c r="Y10" s="7" t="s">
        <v>9</v>
      </c>
      <c r="Z10" s="7">
        <v>153</v>
      </c>
      <c r="AA10" s="11">
        <v>3.7000000000000002E-3</v>
      </c>
      <c r="AC10" s="7" t="s">
        <v>83</v>
      </c>
      <c r="AD10" s="7">
        <v>42</v>
      </c>
      <c r="AE10" s="11">
        <v>1E-3</v>
      </c>
      <c r="AG10" s="7" t="s">
        <v>98</v>
      </c>
      <c r="AH10" s="7">
        <v>4</v>
      </c>
      <c r="AI10" s="11">
        <v>1E-4</v>
      </c>
    </row>
    <row r="11" spans="1:35">
      <c r="A11" s="7" t="s">
        <v>3</v>
      </c>
      <c r="B11" s="7">
        <v>133</v>
      </c>
      <c r="C11" s="11">
        <v>2.5000000000000001E-3</v>
      </c>
      <c r="E11" s="7" t="s">
        <v>76</v>
      </c>
      <c r="F11" s="7">
        <v>9</v>
      </c>
      <c r="G11" s="11">
        <v>2.0000000000000001E-4</v>
      </c>
      <c r="I11" s="7" t="s">
        <v>98</v>
      </c>
      <c r="J11" s="7">
        <v>7</v>
      </c>
      <c r="K11" s="11">
        <v>1E-4</v>
      </c>
      <c r="M11" s="7" t="s">
        <v>9</v>
      </c>
      <c r="N11" s="7">
        <v>20</v>
      </c>
      <c r="O11" s="11">
        <v>1.6000000000000001E-3</v>
      </c>
      <c r="Q11" s="7" t="s">
        <v>80</v>
      </c>
      <c r="R11" s="7">
        <v>2</v>
      </c>
      <c r="S11" s="11">
        <v>1E-4</v>
      </c>
      <c r="U11" s="7" t="s">
        <v>98</v>
      </c>
      <c r="V11" s="7">
        <v>3</v>
      </c>
      <c r="W11" s="11">
        <v>2.0000000000000001E-4</v>
      </c>
      <c r="Y11" s="7" t="s">
        <v>8</v>
      </c>
      <c r="Z11" s="7">
        <v>90</v>
      </c>
      <c r="AA11" s="11">
        <v>2.2000000000000001E-3</v>
      </c>
      <c r="AC11" s="7" t="s">
        <v>82</v>
      </c>
      <c r="AD11" s="7">
        <v>9</v>
      </c>
      <c r="AE11" s="11">
        <v>2.0000000000000001E-4</v>
      </c>
      <c r="AG11" s="7" t="s">
        <v>99</v>
      </c>
      <c r="AH11" s="7">
        <v>5</v>
      </c>
      <c r="AI11" s="11">
        <v>1E-4</v>
      </c>
    </row>
    <row r="12" spans="1:35">
      <c r="A12" s="7" t="s">
        <v>8</v>
      </c>
      <c r="B12" s="7">
        <v>91</v>
      </c>
      <c r="C12" s="11">
        <v>1.6999999999999999E-3</v>
      </c>
      <c r="E12" s="7" t="s">
        <v>82</v>
      </c>
      <c r="F12" s="7">
        <v>10</v>
      </c>
      <c r="G12" s="11">
        <v>2.0000000000000001E-4</v>
      </c>
      <c r="I12" s="7" t="s">
        <v>102</v>
      </c>
      <c r="J12" s="7">
        <v>1</v>
      </c>
      <c r="K12" s="33">
        <v>0</v>
      </c>
      <c r="M12" s="7" t="s">
        <v>7</v>
      </c>
      <c r="N12" s="7">
        <v>17</v>
      </c>
      <c r="O12" s="11">
        <v>1.2999999999999999E-3</v>
      </c>
      <c r="Q12" s="7" t="s">
        <v>77</v>
      </c>
      <c r="R12" s="7">
        <v>2</v>
      </c>
      <c r="S12" s="11">
        <v>1E-4</v>
      </c>
      <c r="U12" s="7" t="s">
        <v>102</v>
      </c>
      <c r="V12" s="7">
        <v>1</v>
      </c>
      <c r="W12" s="11">
        <v>1E-4</v>
      </c>
      <c r="Y12" s="7" t="s">
        <v>3</v>
      </c>
      <c r="Z12" s="7">
        <v>93</v>
      </c>
      <c r="AA12" s="11">
        <v>2.2000000000000001E-3</v>
      </c>
      <c r="AC12" s="7" t="s">
        <v>75</v>
      </c>
      <c r="AD12" s="7">
        <v>8</v>
      </c>
      <c r="AE12" s="11">
        <v>2.0000000000000001E-4</v>
      </c>
      <c r="AG12" s="7" t="s">
        <v>102</v>
      </c>
      <c r="AH12" s="7">
        <v>1</v>
      </c>
      <c r="AI12" s="33">
        <v>0</v>
      </c>
    </row>
    <row r="13" spans="1:35">
      <c r="A13" s="7" t="s">
        <v>5</v>
      </c>
      <c r="B13" s="7">
        <v>74</v>
      </c>
      <c r="C13" s="11">
        <v>1.4E-3</v>
      </c>
      <c r="E13" s="7" t="s">
        <v>75</v>
      </c>
      <c r="F13" s="7">
        <v>8</v>
      </c>
      <c r="G13" s="11">
        <v>1E-4</v>
      </c>
      <c r="I13" s="7" t="s">
        <v>103</v>
      </c>
      <c r="J13" s="7">
        <v>2</v>
      </c>
      <c r="K13" s="33">
        <v>0</v>
      </c>
      <c r="M13" s="7" t="s">
        <v>21</v>
      </c>
      <c r="N13" s="7">
        <v>14</v>
      </c>
      <c r="O13" s="11">
        <v>1.1000000000000001E-3</v>
      </c>
      <c r="Q13" s="7" t="s">
        <v>74</v>
      </c>
      <c r="R13" s="7">
        <v>1</v>
      </c>
      <c r="S13" s="11">
        <v>1E-4</v>
      </c>
      <c r="U13" s="7" t="s">
        <v>103</v>
      </c>
      <c r="V13" s="7">
        <v>2</v>
      </c>
      <c r="W13" s="11">
        <v>1E-4</v>
      </c>
      <c r="Y13" s="7" t="s">
        <v>5</v>
      </c>
      <c r="Z13" s="7">
        <v>63</v>
      </c>
      <c r="AA13" s="11">
        <v>1.5E-3</v>
      </c>
      <c r="AC13" s="7" t="s">
        <v>79</v>
      </c>
      <c r="AD13" s="7">
        <v>7</v>
      </c>
      <c r="AE13" s="11">
        <v>2.0000000000000001E-4</v>
      </c>
      <c r="AG13" s="7" t="s">
        <v>113</v>
      </c>
      <c r="AH13" s="7">
        <v>1</v>
      </c>
      <c r="AI13" s="33">
        <v>0</v>
      </c>
    </row>
    <row r="14" spans="1:35">
      <c r="A14" s="7" t="s">
        <v>7</v>
      </c>
      <c r="B14" s="7">
        <v>65</v>
      </c>
      <c r="C14" s="11">
        <v>1.1999999999999999E-3</v>
      </c>
      <c r="E14" s="7" t="s">
        <v>77</v>
      </c>
      <c r="F14" s="7">
        <v>8</v>
      </c>
      <c r="G14" s="11">
        <v>1E-4</v>
      </c>
      <c r="I14" s="7" t="s">
        <v>123</v>
      </c>
      <c r="J14" s="7">
        <v>1</v>
      </c>
      <c r="K14" s="33">
        <v>0</v>
      </c>
      <c r="M14" s="7" t="s">
        <v>11</v>
      </c>
      <c r="N14" s="7">
        <v>12</v>
      </c>
      <c r="O14" s="11">
        <v>1E-3</v>
      </c>
      <c r="Q14" s="7" t="s">
        <v>78</v>
      </c>
      <c r="R14" s="7">
        <v>1</v>
      </c>
      <c r="S14" s="11">
        <v>1E-4</v>
      </c>
      <c r="U14" s="7" t="s">
        <v>123</v>
      </c>
      <c r="V14" s="7">
        <v>1</v>
      </c>
      <c r="W14" s="11">
        <v>1E-4</v>
      </c>
      <c r="Y14" s="7" t="s">
        <v>7</v>
      </c>
      <c r="Z14" s="7">
        <v>48</v>
      </c>
      <c r="AA14" s="11">
        <v>1.1999999999999999E-3</v>
      </c>
      <c r="AC14" s="7" t="s">
        <v>76</v>
      </c>
      <c r="AD14" s="7">
        <v>5</v>
      </c>
      <c r="AE14" s="11">
        <v>1E-4</v>
      </c>
    </row>
    <row r="15" spans="1:35">
      <c r="A15" s="7" t="s">
        <v>11</v>
      </c>
      <c r="B15" s="7">
        <v>42</v>
      </c>
      <c r="C15" s="11">
        <v>8.0000000000000004E-4</v>
      </c>
      <c r="E15" s="7" t="s">
        <v>79</v>
      </c>
      <c r="F15" s="7">
        <v>7</v>
      </c>
      <c r="G15" s="11">
        <v>1E-4</v>
      </c>
      <c r="I15" s="7" t="s">
        <v>113</v>
      </c>
      <c r="J15" s="7">
        <v>1</v>
      </c>
      <c r="K15" s="33">
        <v>0</v>
      </c>
      <c r="M15" s="7" t="s">
        <v>5</v>
      </c>
      <c r="N15" s="7">
        <v>11</v>
      </c>
      <c r="O15" s="11">
        <v>8.9999999999999998E-4</v>
      </c>
      <c r="Q15" s="7" t="s">
        <v>82</v>
      </c>
      <c r="R15" s="7">
        <v>1</v>
      </c>
      <c r="S15" s="11">
        <v>1E-4</v>
      </c>
      <c r="Y15" s="7" t="s">
        <v>11</v>
      </c>
      <c r="Z15" s="7">
        <v>30</v>
      </c>
      <c r="AA15" s="11">
        <v>6.9999999999999999E-4</v>
      </c>
      <c r="AC15" s="7" t="s">
        <v>77</v>
      </c>
      <c r="AD15" s="7">
        <v>6</v>
      </c>
      <c r="AE15" s="11">
        <v>1E-4</v>
      </c>
    </row>
    <row r="16" spans="1:35">
      <c r="A16" s="7" t="s">
        <v>41</v>
      </c>
      <c r="B16" s="7">
        <v>29</v>
      </c>
      <c r="C16" s="11">
        <v>5.0000000000000001E-4</v>
      </c>
      <c r="E16" s="7" t="s">
        <v>74</v>
      </c>
      <c r="F16" s="7">
        <v>4</v>
      </c>
      <c r="G16" s="11">
        <v>1E-4</v>
      </c>
      <c r="M16" s="7" t="s">
        <v>41</v>
      </c>
      <c r="N16" s="7">
        <v>9</v>
      </c>
      <c r="O16" s="11">
        <v>6.9999999999999999E-4</v>
      </c>
      <c r="Q16" s="7" t="s">
        <v>146</v>
      </c>
      <c r="R16" s="7">
        <v>1</v>
      </c>
      <c r="S16" s="11">
        <v>1E-4</v>
      </c>
      <c r="Y16" s="7" t="s">
        <v>14</v>
      </c>
      <c r="Z16" s="7">
        <v>19</v>
      </c>
      <c r="AA16" s="11">
        <v>5.0000000000000001E-4</v>
      </c>
      <c r="AC16" s="7" t="s">
        <v>74</v>
      </c>
      <c r="AD16" s="7">
        <v>3</v>
      </c>
      <c r="AE16" s="11">
        <v>1E-4</v>
      </c>
    </row>
    <row r="17" spans="1:31">
      <c r="A17" s="7" t="s">
        <v>21</v>
      </c>
      <c r="B17" s="7">
        <v>22</v>
      </c>
      <c r="C17" s="11">
        <v>4.0000000000000002E-4</v>
      </c>
      <c r="E17" s="7" t="s">
        <v>80</v>
      </c>
      <c r="F17" s="7">
        <v>2</v>
      </c>
      <c r="G17" s="33">
        <v>0</v>
      </c>
      <c r="M17" s="7" t="s">
        <v>31</v>
      </c>
      <c r="N17" s="7">
        <v>5</v>
      </c>
      <c r="O17" s="11">
        <v>4.0000000000000002E-4</v>
      </c>
      <c r="Y17" s="7" t="s">
        <v>41</v>
      </c>
      <c r="Z17" s="7">
        <v>20</v>
      </c>
      <c r="AA17" s="11">
        <v>5.0000000000000001E-4</v>
      </c>
      <c r="AC17" s="7" t="s">
        <v>80</v>
      </c>
      <c r="AD17" s="7">
        <v>1</v>
      </c>
      <c r="AE17" s="33">
        <v>0</v>
      </c>
    </row>
    <row r="18" spans="1:31">
      <c r="A18" s="7" t="s">
        <v>14</v>
      </c>
      <c r="B18" s="7">
        <v>20</v>
      </c>
      <c r="C18" s="11">
        <v>4.0000000000000002E-4</v>
      </c>
      <c r="E18" s="7" t="s">
        <v>81</v>
      </c>
      <c r="F18" s="7">
        <v>2</v>
      </c>
      <c r="G18" s="33">
        <v>0</v>
      </c>
      <c r="M18" s="7" t="s">
        <v>17</v>
      </c>
      <c r="N18" s="7">
        <v>4</v>
      </c>
      <c r="O18" s="11">
        <v>2.9999999999999997E-4</v>
      </c>
      <c r="Y18" s="7" t="s">
        <v>31</v>
      </c>
      <c r="Z18" s="7">
        <v>12</v>
      </c>
      <c r="AA18" s="11">
        <v>2.9999999999999997E-4</v>
      </c>
      <c r="AC18" s="7" t="s">
        <v>81</v>
      </c>
      <c r="AD18" s="7">
        <v>2</v>
      </c>
      <c r="AE18" s="33">
        <v>0</v>
      </c>
    </row>
    <row r="19" spans="1:31">
      <c r="A19" s="7" t="s">
        <v>31</v>
      </c>
      <c r="B19" s="7">
        <v>17</v>
      </c>
      <c r="C19" s="11">
        <v>2.9999999999999997E-4</v>
      </c>
      <c r="E19" s="7" t="s">
        <v>85</v>
      </c>
      <c r="F19" s="7">
        <v>1</v>
      </c>
      <c r="G19" s="33">
        <v>0</v>
      </c>
      <c r="M19" s="7" t="s">
        <v>19</v>
      </c>
      <c r="N19" s="7">
        <v>3</v>
      </c>
      <c r="O19" s="11">
        <v>2.0000000000000001E-4</v>
      </c>
      <c r="Y19" s="7" t="s">
        <v>21</v>
      </c>
      <c r="Z19" s="7">
        <v>8</v>
      </c>
      <c r="AA19" s="11">
        <v>2.0000000000000001E-4</v>
      </c>
      <c r="AC19" s="7" t="s">
        <v>85</v>
      </c>
      <c r="AD19" s="7">
        <v>1</v>
      </c>
      <c r="AE19" s="33">
        <v>0</v>
      </c>
    </row>
    <row r="20" spans="1:31">
      <c r="A20" s="7" t="s">
        <v>17</v>
      </c>
      <c r="B20" s="7">
        <v>13</v>
      </c>
      <c r="C20" s="11">
        <v>2.0000000000000001E-4</v>
      </c>
      <c r="E20" s="7" t="s">
        <v>78</v>
      </c>
      <c r="F20" s="7">
        <v>2</v>
      </c>
      <c r="G20" s="33">
        <v>0</v>
      </c>
      <c r="M20" s="7" t="s">
        <v>59</v>
      </c>
      <c r="N20" s="7">
        <v>3</v>
      </c>
      <c r="O20" s="11">
        <v>2.0000000000000001E-4</v>
      </c>
      <c r="Y20" s="7" t="s">
        <v>17</v>
      </c>
      <c r="Z20" s="7">
        <v>9</v>
      </c>
      <c r="AA20" s="11">
        <v>2.0000000000000001E-4</v>
      </c>
      <c r="AC20" s="7" t="s">
        <v>78</v>
      </c>
      <c r="AD20" s="7">
        <v>1</v>
      </c>
      <c r="AE20" s="33">
        <v>0</v>
      </c>
    </row>
    <row r="21" spans="1:31">
      <c r="A21" s="7" t="s">
        <v>10</v>
      </c>
      <c r="B21" s="7">
        <v>11</v>
      </c>
      <c r="C21" s="11">
        <v>2.0000000000000001E-4</v>
      </c>
      <c r="E21" s="7" t="s">
        <v>86</v>
      </c>
      <c r="F21" s="7">
        <v>1</v>
      </c>
      <c r="G21" s="33">
        <v>0</v>
      </c>
      <c r="M21" s="7" t="s">
        <v>26</v>
      </c>
      <c r="N21" s="7">
        <v>3</v>
      </c>
      <c r="O21" s="11">
        <v>2.0000000000000001E-4</v>
      </c>
      <c r="Y21" s="7" t="s">
        <v>10</v>
      </c>
      <c r="Z21" s="7">
        <v>9</v>
      </c>
      <c r="AA21" s="11">
        <v>2.0000000000000001E-4</v>
      </c>
      <c r="AC21" s="7" t="s">
        <v>86</v>
      </c>
      <c r="AD21" s="7">
        <v>1</v>
      </c>
      <c r="AE21" s="33">
        <v>0</v>
      </c>
    </row>
    <row r="22" spans="1:31">
      <c r="A22" s="7" t="s">
        <v>37</v>
      </c>
      <c r="B22" s="7">
        <v>9</v>
      </c>
      <c r="C22" s="11">
        <v>2.0000000000000001E-4</v>
      </c>
      <c r="E22" s="7" t="s">
        <v>145</v>
      </c>
      <c r="F22" s="7">
        <v>1</v>
      </c>
      <c r="G22" s="33">
        <v>0</v>
      </c>
      <c r="M22" s="7" t="s">
        <v>29</v>
      </c>
      <c r="N22" s="7">
        <v>3</v>
      </c>
      <c r="O22" s="11">
        <v>2.0000000000000001E-4</v>
      </c>
      <c r="Y22" s="7" t="s">
        <v>29</v>
      </c>
      <c r="Z22" s="7">
        <v>9</v>
      </c>
      <c r="AA22" s="11">
        <v>2.0000000000000001E-4</v>
      </c>
      <c r="AC22" s="7" t="s">
        <v>145</v>
      </c>
      <c r="AD22" s="7">
        <v>1</v>
      </c>
      <c r="AE22" s="33">
        <v>0</v>
      </c>
    </row>
    <row r="23" spans="1:31">
      <c r="A23" s="7" t="s">
        <v>29</v>
      </c>
      <c r="B23" s="7">
        <v>12</v>
      </c>
      <c r="C23" s="11">
        <v>2.0000000000000001E-4</v>
      </c>
      <c r="E23" s="7" t="s">
        <v>84</v>
      </c>
      <c r="F23" s="7">
        <v>1</v>
      </c>
      <c r="G23" s="33">
        <v>0</v>
      </c>
      <c r="M23" s="7" t="s">
        <v>10</v>
      </c>
      <c r="N23" s="7">
        <v>2</v>
      </c>
      <c r="O23" s="11">
        <v>2.0000000000000001E-4</v>
      </c>
      <c r="Y23" s="7" t="s">
        <v>30</v>
      </c>
      <c r="Z23" s="7">
        <v>7</v>
      </c>
      <c r="AA23" s="11">
        <v>2.0000000000000001E-4</v>
      </c>
      <c r="AC23" s="7" t="s">
        <v>84</v>
      </c>
      <c r="AD23" s="7">
        <v>1</v>
      </c>
      <c r="AE23" s="33">
        <v>0</v>
      </c>
    </row>
    <row r="24" spans="1:31">
      <c r="A24" s="7" t="s">
        <v>19</v>
      </c>
      <c r="B24" s="7">
        <v>6</v>
      </c>
      <c r="C24" s="11">
        <v>1E-4</v>
      </c>
      <c r="E24" s="7" t="s">
        <v>146</v>
      </c>
      <c r="F24" s="7">
        <v>1</v>
      </c>
      <c r="G24" s="33">
        <v>0</v>
      </c>
      <c r="M24" s="7" t="s">
        <v>22</v>
      </c>
      <c r="N24" s="7">
        <v>2</v>
      </c>
      <c r="O24" s="11">
        <v>2.0000000000000001E-4</v>
      </c>
      <c r="Y24" s="7" t="s">
        <v>19</v>
      </c>
      <c r="Z24" s="7">
        <v>3</v>
      </c>
      <c r="AA24" s="11">
        <v>1E-4</v>
      </c>
    </row>
    <row r="25" spans="1:31">
      <c r="A25" s="7" t="s">
        <v>115</v>
      </c>
      <c r="B25" s="7">
        <v>3</v>
      </c>
      <c r="C25" s="11">
        <v>1E-4</v>
      </c>
      <c r="M25" s="7" t="s">
        <v>37</v>
      </c>
      <c r="N25" s="7">
        <v>3</v>
      </c>
      <c r="O25" s="11">
        <v>2.0000000000000001E-4</v>
      </c>
      <c r="Y25" s="7" t="s">
        <v>37</v>
      </c>
      <c r="Z25" s="7">
        <v>6</v>
      </c>
      <c r="AA25" s="11">
        <v>1E-4</v>
      </c>
    </row>
    <row r="26" spans="1:31">
      <c r="A26" s="7" t="s">
        <v>22</v>
      </c>
      <c r="B26" s="7">
        <v>7</v>
      </c>
      <c r="C26" s="11">
        <v>1E-4</v>
      </c>
      <c r="M26" s="7" t="s">
        <v>38</v>
      </c>
      <c r="N26" s="7">
        <v>2</v>
      </c>
      <c r="O26" s="11">
        <v>2.0000000000000001E-4</v>
      </c>
      <c r="Y26" s="7" t="s">
        <v>16</v>
      </c>
      <c r="Z26" s="7">
        <v>5</v>
      </c>
      <c r="AA26" s="11">
        <v>1E-4</v>
      </c>
    </row>
    <row r="27" spans="1:31">
      <c r="A27" s="7" t="s">
        <v>16</v>
      </c>
      <c r="B27" s="7">
        <v>5</v>
      </c>
      <c r="C27" s="11">
        <v>1E-4</v>
      </c>
      <c r="M27" s="7" t="s">
        <v>33</v>
      </c>
      <c r="N27" s="7">
        <v>3</v>
      </c>
      <c r="O27" s="11">
        <v>2.0000000000000001E-4</v>
      </c>
      <c r="Y27" s="7" t="s">
        <v>22</v>
      </c>
      <c r="Z27" s="7">
        <v>5</v>
      </c>
      <c r="AA27" s="11">
        <v>1E-4</v>
      </c>
    </row>
    <row r="28" spans="1:31">
      <c r="A28" s="7" t="s">
        <v>30</v>
      </c>
      <c r="B28" s="7">
        <v>7</v>
      </c>
      <c r="C28" s="11">
        <v>1E-4</v>
      </c>
      <c r="M28" s="7" t="s">
        <v>115</v>
      </c>
      <c r="N28" s="7">
        <v>1</v>
      </c>
      <c r="O28" s="11">
        <v>1E-4</v>
      </c>
      <c r="Y28" s="7" t="s">
        <v>18</v>
      </c>
      <c r="Z28" s="7">
        <v>4</v>
      </c>
      <c r="AA28" s="11">
        <v>1E-4</v>
      </c>
    </row>
    <row r="29" spans="1:31">
      <c r="A29" s="7" t="s">
        <v>38</v>
      </c>
      <c r="B29" s="7">
        <v>6</v>
      </c>
      <c r="C29" s="11">
        <v>1E-4</v>
      </c>
      <c r="M29" s="7" t="s">
        <v>24</v>
      </c>
      <c r="N29" s="7">
        <v>1</v>
      </c>
      <c r="O29" s="11">
        <v>1E-4</v>
      </c>
      <c r="Y29" s="7" t="s">
        <v>12</v>
      </c>
      <c r="Z29" s="7">
        <v>6</v>
      </c>
      <c r="AA29" s="11">
        <v>1E-4</v>
      </c>
    </row>
    <row r="30" spans="1:31">
      <c r="A30" s="7" t="s">
        <v>59</v>
      </c>
      <c r="B30" s="7">
        <v>5</v>
      </c>
      <c r="C30" s="11">
        <v>1E-4</v>
      </c>
      <c r="M30" s="7" t="s">
        <v>14</v>
      </c>
      <c r="N30" s="7">
        <v>1</v>
      </c>
      <c r="O30" s="11">
        <v>1E-4</v>
      </c>
      <c r="Y30" s="7" t="s">
        <v>38</v>
      </c>
      <c r="Z30" s="7">
        <v>4</v>
      </c>
      <c r="AA30" s="11">
        <v>1E-4</v>
      </c>
    </row>
    <row r="31" spans="1:31">
      <c r="A31" s="7" t="s">
        <v>18</v>
      </c>
      <c r="B31" s="7">
        <v>5</v>
      </c>
      <c r="C31" s="11">
        <v>1E-4</v>
      </c>
      <c r="M31" s="7" t="s">
        <v>18</v>
      </c>
      <c r="N31" s="7">
        <v>1</v>
      </c>
      <c r="O31" s="11">
        <v>1E-4</v>
      </c>
      <c r="Y31" s="7" t="s">
        <v>58</v>
      </c>
      <c r="Z31" s="7">
        <v>3</v>
      </c>
      <c r="AA31" s="11">
        <v>1E-4</v>
      </c>
    </row>
    <row r="32" spans="1:31">
      <c r="A32" s="7" t="s">
        <v>12</v>
      </c>
      <c r="B32" s="7">
        <v>7</v>
      </c>
      <c r="C32" s="11">
        <v>1E-4</v>
      </c>
      <c r="M32" s="7" t="s">
        <v>12</v>
      </c>
      <c r="N32" s="7">
        <v>1</v>
      </c>
      <c r="O32" s="11">
        <v>1E-4</v>
      </c>
      <c r="Y32" s="7" t="s">
        <v>115</v>
      </c>
      <c r="Z32" s="7">
        <v>2</v>
      </c>
      <c r="AA32" s="33">
        <v>0</v>
      </c>
    </row>
    <row r="33" spans="1:27">
      <c r="A33" s="7" t="s">
        <v>26</v>
      </c>
      <c r="B33" s="7">
        <v>5</v>
      </c>
      <c r="C33" s="11">
        <v>1E-4</v>
      </c>
      <c r="M33" s="7" t="s">
        <v>43</v>
      </c>
      <c r="N33" s="7">
        <v>1</v>
      </c>
      <c r="O33" s="11">
        <v>1E-4</v>
      </c>
      <c r="Y33" s="7" t="s">
        <v>20</v>
      </c>
      <c r="Z33" s="7">
        <v>2</v>
      </c>
      <c r="AA33" s="33">
        <v>0</v>
      </c>
    </row>
    <row r="34" spans="1:27">
      <c r="A34" s="7" t="s">
        <v>58</v>
      </c>
      <c r="B34" s="7">
        <v>3</v>
      </c>
      <c r="C34" s="11">
        <v>1E-4</v>
      </c>
      <c r="M34" s="7" t="s">
        <v>28</v>
      </c>
      <c r="N34" s="7">
        <v>1</v>
      </c>
      <c r="O34" s="11">
        <v>1E-4</v>
      </c>
      <c r="Y34" s="7" t="s">
        <v>34</v>
      </c>
      <c r="Z34" s="7">
        <v>1</v>
      </c>
      <c r="AA34" s="33">
        <v>0</v>
      </c>
    </row>
    <row r="35" spans="1:27">
      <c r="A35" s="7" t="s">
        <v>33</v>
      </c>
      <c r="B35" s="7">
        <v>4</v>
      </c>
      <c r="C35" s="11">
        <v>1E-4</v>
      </c>
      <c r="M35" s="7" t="s">
        <v>53</v>
      </c>
      <c r="N35" s="7">
        <v>1</v>
      </c>
      <c r="O35" s="11">
        <v>1E-4</v>
      </c>
      <c r="Y35" s="7" t="s">
        <v>67</v>
      </c>
      <c r="Z35" s="7">
        <v>2</v>
      </c>
      <c r="AA35" s="33">
        <v>0</v>
      </c>
    </row>
    <row r="36" spans="1:27">
      <c r="A36" s="7" t="s">
        <v>20</v>
      </c>
      <c r="B36" s="7">
        <v>2</v>
      </c>
      <c r="C36" s="33">
        <v>0</v>
      </c>
      <c r="M36" s="7" t="s">
        <v>48</v>
      </c>
      <c r="N36" s="7">
        <v>1</v>
      </c>
      <c r="O36" s="11">
        <v>1E-4</v>
      </c>
      <c r="Y36" s="7" t="s">
        <v>40</v>
      </c>
      <c r="Z36" s="7">
        <v>2</v>
      </c>
      <c r="AA36" s="33">
        <v>0</v>
      </c>
    </row>
    <row r="37" spans="1:27">
      <c r="A37" s="7" t="s">
        <v>34</v>
      </c>
      <c r="B37" s="7">
        <v>1</v>
      </c>
      <c r="C37" s="33">
        <v>0</v>
      </c>
      <c r="M37" s="7" t="s">
        <v>8</v>
      </c>
      <c r="N37" s="7">
        <v>1</v>
      </c>
      <c r="O37" s="11">
        <v>1E-4</v>
      </c>
      <c r="Y37" s="7" t="s">
        <v>48</v>
      </c>
      <c r="Z37" s="7">
        <v>1</v>
      </c>
      <c r="AA37" s="33">
        <v>0</v>
      </c>
    </row>
    <row r="38" spans="1:27">
      <c r="A38" s="7" t="s">
        <v>67</v>
      </c>
      <c r="B38" s="7">
        <v>2</v>
      </c>
      <c r="C38" s="33">
        <v>0</v>
      </c>
      <c r="M38" s="7" t="s">
        <v>69</v>
      </c>
      <c r="N38" s="7">
        <v>1</v>
      </c>
      <c r="O38" s="11">
        <v>1E-4</v>
      </c>
      <c r="Y38" s="7" t="s">
        <v>59</v>
      </c>
      <c r="Z38" s="7">
        <v>2</v>
      </c>
      <c r="AA38" s="33">
        <v>0</v>
      </c>
    </row>
    <row r="39" spans="1:27">
      <c r="A39" s="7" t="s">
        <v>40</v>
      </c>
      <c r="B39" s="7">
        <v>2</v>
      </c>
      <c r="C39" s="33">
        <v>0</v>
      </c>
      <c r="M39" s="7" t="s">
        <v>27</v>
      </c>
      <c r="N39" s="7">
        <v>1</v>
      </c>
      <c r="O39" s="11">
        <v>1E-4</v>
      </c>
      <c r="Y39" s="7" t="s">
        <v>26</v>
      </c>
      <c r="Z39" s="7">
        <v>2</v>
      </c>
      <c r="AA39" s="33">
        <v>0</v>
      </c>
    </row>
    <row r="40" spans="1:27">
      <c r="A40" s="7" t="s">
        <v>24</v>
      </c>
      <c r="B40" s="7">
        <v>1</v>
      </c>
      <c r="C40" s="33">
        <v>0</v>
      </c>
      <c r="Y40" s="7" t="s">
        <v>60</v>
      </c>
      <c r="Z40" s="7">
        <v>1</v>
      </c>
      <c r="AA40" s="33">
        <v>0</v>
      </c>
    </row>
    <row r="41" spans="1:27">
      <c r="A41" s="7" t="s">
        <v>48</v>
      </c>
      <c r="B41" s="7">
        <v>2</v>
      </c>
      <c r="C41" s="33">
        <v>0</v>
      </c>
      <c r="Y41" s="7" t="s">
        <v>43</v>
      </c>
      <c r="Z41" s="7">
        <v>1</v>
      </c>
      <c r="AA41" s="33">
        <v>0</v>
      </c>
    </row>
    <row r="42" spans="1:27">
      <c r="A42" s="7" t="s">
        <v>43</v>
      </c>
      <c r="B42" s="7">
        <v>2</v>
      </c>
      <c r="C42" s="33">
        <v>0</v>
      </c>
      <c r="Y42" s="7" t="s">
        <v>25</v>
      </c>
      <c r="Z42" s="7">
        <v>1</v>
      </c>
      <c r="AA42" s="33">
        <v>0</v>
      </c>
    </row>
    <row r="43" spans="1:27">
      <c r="A43" s="7" t="s">
        <v>27</v>
      </c>
      <c r="B43" s="7">
        <v>1</v>
      </c>
      <c r="C43" s="33">
        <v>0</v>
      </c>
      <c r="Y43" s="7" t="s">
        <v>15</v>
      </c>
      <c r="Z43" s="7">
        <v>1</v>
      </c>
      <c r="AA43" s="33">
        <v>0</v>
      </c>
    </row>
    <row r="44" spans="1:27">
      <c r="A44" s="7" t="s">
        <v>60</v>
      </c>
      <c r="B44" s="7">
        <v>1</v>
      </c>
      <c r="C44" s="33">
        <v>0</v>
      </c>
      <c r="Y44" s="7" t="s">
        <v>33</v>
      </c>
      <c r="Z44" s="7">
        <v>1</v>
      </c>
      <c r="AA44" s="33">
        <v>0</v>
      </c>
    </row>
    <row r="45" spans="1:27">
      <c r="A45" s="7" t="s">
        <v>15</v>
      </c>
      <c r="B45" s="7">
        <v>1</v>
      </c>
      <c r="C45" s="33">
        <v>0</v>
      </c>
      <c r="Y45" s="7" t="s">
        <v>39</v>
      </c>
      <c r="Z45" s="7">
        <v>1</v>
      </c>
      <c r="AA45" s="33">
        <v>0</v>
      </c>
    </row>
    <row r="46" spans="1:27">
      <c r="A46" s="7" t="s">
        <v>25</v>
      </c>
      <c r="B46" s="7">
        <v>1</v>
      </c>
      <c r="C46" s="33">
        <v>0</v>
      </c>
    </row>
    <row r="47" spans="1:27">
      <c r="A47" s="7" t="s">
        <v>28</v>
      </c>
      <c r="B47" s="7">
        <v>1</v>
      </c>
      <c r="C47" s="33">
        <v>0</v>
      </c>
    </row>
    <row r="48" spans="1:27">
      <c r="A48" s="7" t="s">
        <v>53</v>
      </c>
      <c r="B48" s="7">
        <v>1</v>
      </c>
      <c r="C48" s="33">
        <v>0</v>
      </c>
    </row>
    <row r="49" spans="1:3">
      <c r="A49" s="7" t="s">
        <v>69</v>
      </c>
      <c r="B49" s="7">
        <v>1</v>
      </c>
      <c r="C49" s="33">
        <v>0</v>
      </c>
    </row>
    <row r="50" spans="1:3">
      <c r="A50" s="7" t="s">
        <v>39</v>
      </c>
      <c r="B50" s="7">
        <v>1</v>
      </c>
      <c r="C50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98E9-93C1-4D92-A65C-3A3D34D43EFA}">
  <dimension ref="A1:AI48"/>
  <sheetViews>
    <sheetView topLeftCell="R1" workbookViewId="0">
      <selection activeCell="U36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  <c r="M1" s="44" t="s">
        <v>142</v>
      </c>
      <c r="N1" s="44"/>
      <c r="O1" s="24">
        <f ca="1">TODAY()-1</f>
        <v>44830</v>
      </c>
      <c r="Q1" s="44" t="s">
        <v>142</v>
      </c>
      <c r="R1" s="44"/>
      <c r="S1" s="24">
        <f ca="1">TODAY()-1</f>
        <v>44830</v>
      </c>
      <c r="T1" s="25"/>
      <c r="U1" s="44" t="s">
        <v>142</v>
      </c>
      <c r="V1" s="44"/>
      <c r="W1" s="24">
        <f ca="1">TODAY()-1</f>
        <v>44830</v>
      </c>
      <c r="Y1" s="44" t="s">
        <v>143</v>
      </c>
      <c r="Z1" s="44"/>
      <c r="AA1" s="24">
        <f ca="1">TODAY()-1</f>
        <v>44830</v>
      </c>
      <c r="AC1" s="44" t="s">
        <v>143</v>
      </c>
      <c r="AD1" s="44"/>
      <c r="AE1" s="24">
        <f ca="1">TODAY()-1</f>
        <v>44830</v>
      </c>
      <c r="AF1" s="25"/>
      <c r="AG1" s="44" t="s">
        <v>143</v>
      </c>
      <c r="AH1" s="44"/>
      <c r="AI1" s="24">
        <f ca="1">TODAY()-1</f>
        <v>44830</v>
      </c>
    </row>
    <row r="2" spans="1:35">
      <c r="A2" s="45" t="s">
        <v>104</v>
      </c>
      <c r="B2" s="26" t="s">
        <v>105</v>
      </c>
      <c r="C2" s="26">
        <f>C3+C4</f>
        <v>58102</v>
      </c>
      <c r="E2" s="45" t="s">
        <v>4</v>
      </c>
      <c r="F2" s="26" t="s">
        <v>105</v>
      </c>
      <c r="G2" s="26">
        <f>G3+G4</f>
        <v>55246</v>
      </c>
      <c r="H2" s="25"/>
      <c r="I2" s="45" t="s">
        <v>6</v>
      </c>
      <c r="J2" s="26" t="s">
        <v>105</v>
      </c>
      <c r="K2" s="26">
        <f>K3+K4</f>
        <v>55922</v>
      </c>
      <c r="M2" s="45" t="s">
        <v>104</v>
      </c>
      <c r="N2" s="26" t="s">
        <v>105</v>
      </c>
      <c r="O2" s="26">
        <f>O3+O4</f>
        <v>17630</v>
      </c>
      <c r="Q2" s="45" t="s">
        <v>4</v>
      </c>
      <c r="R2" s="26" t="s">
        <v>105</v>
      </c>
      <c r="S2" s="26">
        <f>S3+S4</f>
        <v>14650</v>
      </c>
      <c r="T2" s="25"/>
      <c r="U2" s="45" t="s">
        <v>6</v>
      </c>
      <c r="V2" s="26" t="s">
        <v>105</v>
      </c>
      <c r="W2" s="26">
        <f>W3+W4</f>
        <v>14554</v>
      </c>
      <c r="Y2" s="45" t="s">
        <v>104</v>
      </c>
      <c r="Z2" s="26" t="s">
        <v>105</v>
      </c>
      <c r="AA2" s="26">
        <f>AA3+AA4</f>
        <v>40759</v>
      </c>
      <c r="AC2" s="45" t="s">
        <v>4</v>
      </c>
      <c r="AD2" s="26" t="s">
        <v>105</v>
      </c>
      <c r="AE2" s="26">
        <f>AE3+AE4</f>
        <v>40597</v>
      </c>
      <c r="AF2" s="25"/>
      <c r="AG2" s="45" t="s">
        <v>6</v>
      </c>
      <c r="AH2" s="26" t="s">
        <v>105</v>
      </c>
      <c r="AI2" s="26">
        <f>AI3+AI4</f>
        <v>41369</v>
      </c>
    </row>
    <row r="3" spans="1:35">
      <c r="A3" s="46"/>
      <c r="B3" s="27" t="s">
        <v>106</v>
      </c>
      <c r="C3" s="27">
        <f>B8</f>
        <v>57012</v>
      </c>
      <c r="E3" s="46"/>
      <c r="F3" s="27" t="s">
        <v>106</v>
      </c>
      <c r="G3" s="27">
        <f>F8</f>
        <v>55086</v>
      </c>
      <c r="H3" s="25"/>
      <c r="I3" s="46"/>
      <c r="J3" s="27" t="s">
        <v>106</v>
      </c>
      <c r="K3" s="27">
        <f>J8</f>
        <v>55876</v>
      </c>
      <c r="M3" s="46"/>
      <c r="N3" s="27" t="s">
        <v>106</v>
      </c>
      <c r="O3" s="27">
        <f>N8</f>
        <v>17347</v>
      </c>
      <c r="Q3" s="46"/>
      <c r="R3" s="27" t="s">
        <v>106</v>
      </c>
      <c r="S3" s="27">
        <f>R8</f>
        <v>14619</v>
      </c>
      <c r="T3" s="25"/>
      <c r="U3" s="46"/>
      <c r="V3" s="27" t="s">
        <v>106</v>
      </c>
      <c r="W3" s="27">
        <f>V8</f>
        <v>14542</v>
      </c>
      <c r="Y3" s="46"/>
      <c r="Z3" s="27" t="s">
        <v>106</v>
      </c>
      <c r="AA3" s="27">
        <f>Z8</f>
        <v>39950</v>
      </c>
      <c r="AC3" s="46"/>
      <c r="AD3" s="27" t="s">
        <v>106</v>
      </c>
      <c r="AE3" s="27">
        <f>AD8</f>
        <v>40467</v>
      </c>
      <c r="AF3" s="25"/>
      <c r="AG3" s="46"/>
      <c r="AH3" s="27" t="s">
        <v>106</v>
      </c>
      <c r="AI3" s="27">
        <f>AH8</f>
        <v>41334</v>
      </c>
    </row>
    <row r="4" spans="1:35">
      <c r="A4" s="46"/>
      <c r="B4" s="28" t="s">
        <v>107</v>
      </c>
      <c r="C4" s="28">
        <f>SUM(B9:B66)</f>
        <v>1090</v>
      </c>
      <c r="E4" s="46"/>
      <c r="F4" s="28" t="s">
        <v>107</v>
      </c>
      <c r="G4" s="28">
        <f>SUM(F9:F33)</f>
        <v>160</v>
      </c>
      <c r="H4" s="25"/>
      <c r="I4" s="46"/>
      <c r="J4" s="28" t="s">
        <v>107</v>
      </c>
      <c r="K4" s="28">
        <f>SUM(J9:J31)</f>
        <v>46</v>
      </c>
      <c r="M4" s="46"/>
      <c r="N4" s="28" t="s">
        <v>107</v>
      </c>
      <c r="O4" s="28">
        <f>SUM(N9:N66)</f>
        <v>283</v>
      </c>
      <c r="Q4" s="46"/>
      <c r="R4" s="28" t="s">
        <v>107</v>
      </c>
      <c r="S4" s="28">
        <f>SUM(R9:R33)</f>
        <v>31</v>
      </c>
      <c r="T4" s="25"/>
      <c r="U4" s="46"/>
      <c r="V4" s="28" t="s">
        <v>107</v>
      </c>
      <c r="W4" s="28">
        <f>SUM(V9:V31)</f>
        <v>12</v>
      </c>
      <c r="Y4" s="46"/>
      <c r="Z4" s="28" t="s">
        <v>107</v>
      </c>
      <c r="AA4" s="28">
        <f>SUM(Z9:Z45)</f>
        <v>809</v>
      </c>
      <c r="AC4" s="46"/>
      <c r="AD4" s="28" t="s">
        <v>107</v>
      </c>
      <c r="AE4" s="28">
        <f>SUM(AD9:AD29)</f>
        <v>130</v>
      </c>
      <c r="AF4" s="25"/>
      <c r="AG4" s="46"/>
      <c r="AH4" s="28" t="s">
        <v>107</v>
      </c>
      <c r="AI4" s="28">
        <f>SUM(AH9:AH29)</f>
        <v>35</v>
      </c>
    </row>
    <row r="5" spans="1:35">
      <c r="A5" s="47"/>
      <c r="B5" s="26" t="s">
        <v>108</v>
      </c>
      <c r="C5" s="29">
        <f>SUM(C9:C179)</f>
        <v>1.8499999999999982E-2</v>
      </c>
      <c r="E5" s="47"/>
      <c r="F5" s="26" t="s">
        <v>108</v>
      </c>
      <c r="G5" s="29">
        <f>SUM(G9:G33)</f>
        <v>2.8999999999999998E-3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1.6400000000000001E-2</v>
      </c>
      <c r="Q5" s="47"/>
      <c r="R5" s="26" t="s">
        <v>108</v>
      </c>
      <c r="S5" s="29">
        <f>SUM(S9:S33)</f>
        <v>2.1999999999999997E-3</v>
      </c>
      <c r="T5" s="25"/>
      <c r="U5" s="47"/>
      <c r="V5" s="26" t="s">
        <v>108</v>
      </c>
      <c r="W5" s="29">
        <f>SUM(W9:W31)</f>
        <v>9.0000000000000019E-4</v>
      </c>
      <c r="Y5" s="47"/>
      <c r="Z5" s="26" t="s">
        <v>108</v>
      </c>
      <c r="AA5" s="29">
        <f>SUM(AA9:AA158)</f>
        <v>1.9199999999999991E-2</v>
      </c>
      <c r="AC5" s="47"/>
      <c r="AD5" s="26" t="s">
        <v>108</v>
      </c>
      <c r="AE5" s="29">
        <f>SUM(AE9:AE29)</f>
        <v>2.9999999999999992E-3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57012</v>
      </c>
      <c r="C8" s="11">
        <v>0.98119999999999996</v>
      </c>
      <c r="E8" s="7" t="s">
        <v>112</v>
      </c>
      <c r="F8" s="32">
        <v>55086</v>
      </c>
      <c r="G8" s="11">
        <v>0.99709999999999999</v>
      </c>
      <c r="I8" s="7" t="s">
        <v>112</v>
      </c>
      <c r="J8" s="32">
        <v>55876</v>
      </c>
      <c r="K8" s="11">
        <v>0.99919999999999998</v>
      </c>
      <c r="M8" s="7" t="s">
        <v>112</v>
      </c>
      <c r="N8" s="32">
        <v>17347</v>
      </c>
      <c r="O8" s="11">
        <v>0.9839</v>
      </c>
      <c r="Q8" s="7" t="s">
        <v>112</v>
      </c>
      <c r="R8" s="32">
        <v>14619</v>
      </c>
      <c r="S8" s="11">
        <v>0.99790000000000001</v>
      </c>
      <c r="U8" s="7" t="s">
        <v>112</v>
      </c>
      <c r="V8" s="32">
        <v>14542</v>
      </c>
      <c r="W8" s="11">
        <v>0.99919999999999998</v>
      </c>
      <c r="Y8" s="7" t="s">
        <v>112</v>
      </c>
      <c r="Z8" s="32">
        <v>39950</v>
      </c>
      <c r="AA8" s="11">
        <v>0.98019999999999996</v>
      </c>
      <c r="AC8" s="7" t="s">
        <v>112</v>
      </c>
      <c r="AD8" s="32">
        <v>40467</v>
      </c>
      <c r="AE8" s="11">
        <v>0.99680000000000002</v>
      </c>
      <c r="AG8" s="7" t="s">
        <v>112</v>
      </c>
      <c r="AH8" s="32">
        <v>41334</v>
      </c>
      <c r="AI8" s="11">
        <v>0.99919999999999998</v>
      </c>
    </row>
    <row r="9" spans="1:35">
      <c r="A9" s="7" t="s">
        <v>2</v>
      </c>
      <c r="B9" s="7">
        <v>311</v>
      </c>
      <c r="C9" s="11">
        <v>5.4000000000000003E-3</v>
      </c>
      <c r="E9" s="7" t="s">
        <v>122</v>
      </c>
      <c r="F9" s="7">
        <v>86</v>
      </c>
      <c r="G9" s="11">
        <v>1.6000000000000001E-3</v>
      </c>
      <c r="I9" s="7" t="s">
        <v>99</v>
      </c>
      <c r="J9" s="7">
        <v>16</v>
      </c>
      <c r="K9" s="11">
        <v>2.9999999999999997E-4</v>
      </c>
      <c r="M9" s="7" t="s">
        <v>2</v>
      </c>
      <c r="N9" s="7">
        <v>76</v>
      </c>
      <c r="O9" s="11">
        <v>4.3E-3</v>
      </c>
      <c r="Q9" s="7" t="s">
        <v>122</v>
      </c>
      <c r="R9" s="7">
        <v>23</v>
      </c>
      <c r="S9" s="11">
        <v>1.6000000000000001E-3</v>
      </c>
      <c r="U9" s="7" t="s">
        <v>99</v>
      </c>
      <c r="V9" s="7">
        <v>6</v>
      </c>
      <c r="W9" s="11">
        <v>4.0000000000000002E-4</v>
      </c>
      <c r="Y9" s="7" t="s">
        <v>2</v>
      </c>
      <c r="Z9" s="7">
        <v>237</v>
      </c>
      <c r="AA9" s="11">
        <v>5.7999999999999996E-3</v>
      </c>
      <c r="AC9" s="7" t="s">
        <v>122</v>
      </c>
      <c r="AD9" s="7">
        <v>63</v>
      </c>
      <c r="AE9" s="11">
        <v>1.6000000000000001E-3</v>
      </c>
      <c r="AG9" s="7" t="s">
        <v>98</v>
      </c>
      <c r="AH9" s="7">
        <v>7</v>
      </c>
      <c r="AI9" s="11">
        <v>2.0000000000000001E-4</v>
      </c>
    </row>
    <row r="10" spans="1:35">
      <c r="A10" s="7" t="s">
        <v>3</v>
      </c>
      <c r="B10" s="7">
        <v>134</v>
      </c>
      <c r="C10" s="11">
        <v>2.3E-3</v>
      </c>
      <c r="E10" s="7" t="s">
        <v>83</v>
      </c>
      <c r="F10" s="7">
        <v>42</v>
      </c>
      <c r="G10" s="11">
        <v>8.0000000000000004E-4</v>
      </c>
      <c r="I10" s="7" t="s">
        <v>2</v>
      </c>
      <c r="J10" s="7">
        <v>12</v>
      </c>
      <c r="K10" s="11">
        <v>2.0000000000000001E-4</v>
      </c>
      <c r="M10" s="7" t="s">
        <v>3</v>
      </c>
      <c r="N10" s="7">
        <v>49</v>
      </c>
      <c r="O10" s="11">
        <v>2.8E-3</v>
      </c>
      <c r="Q10" s="7" t="s">
        <v>76</v>
      </c>
      <c r="R10" s="7">
        <v>4</v>
      </c>
      <c r="S10" s="11">
        <v>2.9999999999999997E-4</v>
      </c>
      <c r="U10" s="7" t="s">
        <v>2</v>
      </c>
      <c r="V10" s="7">
        <v>3</v>
      </c>
      <c r="W10" s="11">
        <v>2.0000000000000001E-4</v>
      </c>
      <c r="Y10" s="7" t="s">
        <v>8</v>
      </c>
      <c r="Z10" s="7">
        <v>115</v>
      </c>
      <c r="AA10" s="11">
        <v>2.8E-3</v>
      </c>
      <c r="AC10" s="7" t="s">
        <v>83</v>
      </c>
      <c r="AD10" s="7">
        <v>42</v>
      </c>
      <c r="AE10" s="11">
        <v>1E-3</v>
      </c>
      <c r="AG10" s="7" t="s">
        <v>99</v>
      </c>
      <c r="AH10" s="7">
        <v>10</v>
      </c>
      <c r="AI10" s="11">
        <v>2.0000000000000001E-4</v>
      </c>
    </row>
    <row r="11" spans="1:35">
      <c r="A11" s="7" t="s">
        <v>8</v>
      </c>
      <c r="B11" s="7">
        <v>119</v>
      </c>
      <c r="C11" s="11">
        <v>2E-3</v>
      </c>
      <c r="E11" s="7" t="s">
        <v>76</v>
      </c>
      <c r="F11" s="7">
        <v>9</v>
      </c>
      <c r="G11" s="11">
        <v>2.0000000000000001E-4</v>
      </c>
      <c r="I11" s="7" t="s">
        <v>102</v>
      </c>
      <c r="J11" s="7">
        <v>4</v>
      </c>
      <c r="K11" s="11">
        <v>1E-4</v>
      </c>
      <c r="M11" s="7" t="s">
        <v>7</v>
      </c>
      <c r="N11" s="7">
        <v>33</v>
      </c>
      <c r="O11" s="11">
        <v>1.9E-3</v>
      </c>
      <c r="Q11" s="7" t="s">
        <v>92</v>
      </c>
      <c r="R11" s="7">
        <v>1</v>
      </c>
      <c r="S11" s="11">
        <v>1E-4</v>
      </c>
      <c r="U11" s="7" t="s">
        <v>102</v>
      </c>
      <c r="V11" s="7">
        <v>1</v>
      </c>
      <c r="W11" s="11">
        <v>1E-4</v>
      </c>
      <c r="Y11" s="7" t="s">
        <v>9</v>
      </c>
      <c r="Z11" s="7">
        <v>99</v>
      </c>
      <c r="AA11" s="11">
        <v>2.3999999999999998E-3</v>
      </c>
      <c r="AC11" s="7" t="s">
        <v>76</v>
      </c>
      <c r="AD11" s="7">
        <v>5</v>
      </c>
      <c r="AE11" s="11">
        <v>1E-4</v>
      </c>
      <c r="AG11" s="7" t="s">
        <v>2</v>
      </c>
      <c r="AH11" s="7">
        <v>9</v>
      </c>
      <c r="AI11" s="11">
        <v>2.0000000000000001E-4</v>
      </c>
    </row>
    <row r="12" spans="1:35">
      <c r="A12" s="7" t="s">
        <v>9</v>
      </c>
      <c r="B12" s="7">
        <v>108</v>
      </c>
      <c r="C12" s="11">
        <v>1.9E-3</v>
      </c>
      <c r="E12" s="7" t="s">
        <v>79</v>
      </c>
      <c r="F12" s="7">
        <v>6</v>
      </c>
      <c r="G12" s="11">
        <v>1E-4</v>
      </c>
      <c r="I12" s="7" t="s">
        <v>98</v>
      </c>
      <c r="J12" s="7">
        <v>7</v>
      </c>
      <c r="K12" s="11">
        <v>1E-4</v>
      </c>
      <c r="M12" s="7" t="s">
        <v>5</v>
      </c>
      <c r="N12" s="7">
        <v>18</v>
      </c>
      <c r="O12" s="11">
        <v>1E-3</v>
      </c>
      <c r="Q12" s="7" t="s">
        <v>80</v>
      </c>
      <c r="R12" s="7">
        <v>1</v>
      </c>
      <c r="S12" s="11">
        <v>1E-4</v>
      </c>
      <c r="U12" s="7" t="s">
        <v>103</v>
      </c>
      <c r="V12" s="7">
        <v>1</v>
      </c>
      <c r="W12" s="11">
        <v>1E-4</v>
      </c>
      <c r="Y12" s="7" t="s">
        <v>3</v>
      </c>
      <c r="Z12" s="7">
        <v>85</v>
      </c>
      <c r="AA12" s="11">
        <v>2.0999999999999999E-3</v>
      </c>
      <c r="AC12" s="7" t="s">
        <v>79</v>
      </c>
      <c r="AD12" s="7">
        <v>6</v>
      </c>
      <c r="AE12" s="11">
        <v>1E-4</v>
      </c>
      <c r="AG12" s="7" t="s">
        <v>102</v>
      </c>
      <c r="AH12" s="7">
        <v>4</v>
      </c>
      <c r="AI12" s="11">
        <v>1E-4</v>
      </c>
    </row>
    <row r="13" spans="1:35">
      <c r="A13" s="7" t="s">
        <v>5</v>
      </c>
      <c r="B13" s="7">
        <v>71</v>
      </c>
      <c r="C13" s="11">
        <v>1.1999999999999999E-3</v>
      </c>
      <c r="E13" s="7" t="s">
        <v>77</v>
      </c>
      <c r="F13" s="7">
        <v>4</v>
      </c>
      <c r="G13" s="11">
        <v>1E-4</v>
      </c>
      <c r="I13" s="7" t="s">
        <v>103</v>
      </c>
      <c r="J13" s="7">
        <v>3</v>
      </c>
      <c r="K13" s="11">
        <v>1E-4</v>
      </c>
      <c r="M13" s="7" t="s">
        <v>41</v>
      </c>
      <c r="N13" s="7">
        <v>18</v>
      </c>
      <c r="O13" s="11">
        <v>1E-3</v>
      </c>
      <c r="Q13" s="7" t="s">
        <v>74</v>
      </c>
      <c r="R13" s="7">
        <v>2</v>
      </c>
      <c r="S13" s="11">
        <v>1E-4</v>
      </c>
      <c r="U13" s="7" t="s">
        <v>113</v>
      </c>
      <c r="V13" s="7">
        <v>1</v>
      </c>
      <c r="W13" s="11">
        <v>1E-4</v>
      </c>
      <c r="Y13" s="7" t="s">
        <v>5</v>
      </c>
      <c r="Z13" s="7">
        <v>53</v>
      </c>
      <c r="AA13" s="11">
        <v>1.2999999999999999E-3</v>
      </c>
      <c r="AC13" s="7" t="s">
        <v>77</v>
      </c>
      <c r="AD13" s="7">
        <v>4</v>
      </c>
      <c r="AE13" s="11">
        <v>1E-4</v>
      </c>
      <c r="AG13" s="7" t="s">
        <v>123</v>
      </c>
      <c r="AH13" s="7">
        <v>1</v>
      </c>
      <c r="AI13" s="33">
        <v>0</v>
      </c>
    </row>
    <row r="14" spans="1:35">
      <c r="A14" s="7" t="s">
        <v>7</v>
      </c>
      <c r="B14" s="7">
        <v>69</v>
      </c>
      <c r="C14" s="11">
        <v>1.1999999999999999E-3</v>
      </c>
      <c r="E14" s="7" t="s">
        <v>75</v>
      </c>
      <c r="F14" s="7">
        <v>5</v>
      </c>
      <c r="G14" s="11">
        <v>1E-4</v>
      </c>
      <c r="I14" s="7" t="s">
        <v>117</v>
      </c>
      <c r="J14" s="7">
        <v>1</v>
      </c>
      <c r="K14" s="33">
        <v>0</v>
      </c>
      <c r="M14" s="7" t="s">
        <v>37</v>
      </c>
      <c r="N14" s="7">
        <v>10</v>
      </c>
      <c r="O14" s="11">
        <v>5.9999999999999995E-4</v>
      </c>
      <c r="Y14" s="7" t="s">
        <v>11</v>
      </c>
      <c r="Z14" s="7">
        <v>37</v>
      </c>
      <c r="AA14" s="11">
        <v>8.9999999999999998E-4</v>
      </c>
      <c r="AC14" s="7" t="s">
        <v>75</v>
      </c>
      <c r="AD14" s="7">
        <v>5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41</v>
      </c>
      <c r="B15" s="7">
        <v>40</v>
      </c>
      <c r="C15" s="11">
        <v>6.9999999999999999E-4</v>
      </c>
      <c r="E15" s="7" t="s">
        <v>92</v>
      </c>
      <c r="F15" s="7">
        <v>2</v>
      </c>
      <c r="G15" s="33">
        <v>0</v>
      </c>
      <c r="I15" s="7" t="s">
        <v>123</v>
      </c>
      <c r="J15" s="7">
        <v>1</v>
      </c>
      <c r="K15" s="33">
        <v>0</v>
      </c>
      <c r="M15" s="7" t="s">
        <v>9</v>
      </c>
      <c r="N15" s="7">
        <v>9</v>
      </c>
      <c r="O15" s="11">
        <v>5.0000000000000001E-4</v>
      </c>
      <c r="Y15" s="7" t="s">
        <v>7</v>
      </c>
      <c r="Z15" s="7">
        <v>36</v>
      </c>
      <c r="AA15" s="11">
        <v>8.9999999999999998E-4</v>
      </c>
      <c r="AC15" s="7" t="s">
        <v>92</v>
      </c>
      <c r="AD15" s="7">
        <v>1</v>
      </c>
      <c r="AE15" s="33">
        <v>0</v>
      </c>
      <c r="AG15" s="7" t="s">
        <v>103</v>
      </c>
      <c r="AH15" s="7">
        <v>2</v>
      </c>
      <c r="AI15" s="33">
        <v>0</v>
      </c>
    </row>
    <row r="16" spans="1:35">
      <c r="A16" s="7" t="s">
        <v>11</v>
      </c>
      <c r="B16" s="7">
        <v>43</v>
      </c>
      <c r="C16" s="11">
        <v>6.9999999999999999E-4</v>
      </c>
      <c r="E16" s="7" t="s">
        <v>80</v>
      </c>
      <c r="F16" s="7">
        <v>2</v>
      </c>
      <c r="G16" s="33">
        <v>0</v>
      </c>
      <c r="I16" s="7" t="s">
        <v>113</v>
      </c>
      <c r="J16" s="7">
        <v>2</v>
      </c>
      <c r="K16" s="33">
        <v>0</v>
      </c>
      <c r="M16" s="7" t="s">
        <v>43</v>
      </c>
      <c r="N16" s="7">
        <v>8</v>
      </c>
      <c r="O16" s="11">
        <v>5.0000000000000001E-4</v>
      </c>
      <c r="Y16" s="7" t="s">
        <v>17</v>
      </c>
      <c r="Z16" s="7">
        <v>26</v>
      </c>
      <c r="AA16" s="11">
        <v>5.9999999999999995E-4</v>
      </c>
      <c r="AC16" s="7" t="s">
        <v>80</v>
      </c>
      <c r="AD16" s="7">
        <v>2</v>
      </c>
      <c r="AE16" s="33">
        <v>0</v>
      </c>
      <c r="AG16" s="7" t="s">
        <v>113</v>
      </c>
      <c r="AH16" s="7">
        <v>1</v>
      </c>
      <c r="AI16" s="33">
        <v>0</v>
      </c>
    </row>
    <row r="17" spans="1:31">
      <c r="A17" s="7" t="s">
        <v>17</v>
      </c>
      <c r="B17" s="7">
        <v>30</v>
      </c>
      <c r="C17" s="11">
        <v>5.0000000000000001E-4</v>
      </c>
      <c r="E17" s="7" t="s">
        <v>86</v>
      </c>
      <c r="F17" s="7">
        <v>1</v>
      </c>
      <c r="G17" s="33">
        <v>0</v>
      </c>
      <c r="M17" s="7" t="s">
        <v>40</v>
      </c>
      <c r="N17" s="7">
        <v>7</v>
      </c>
      <c r="O17" s="11">
        <v>4.0000000000000002E-4</v>
      </c>
      <c r="Y17" s="7" t="s">
        <v>41</v>
      </c>
      <c r="Z17" s="7">
        <v>22</v>
      </c>
      <c r="AA17" s="11">
        <v>5.0000000000000001E-4</v>
      </c>
      <c r="AC17" s="7" t="s">
        <v>78</v>
      </c>
      <c r="AD17" s="7">
        <v>1</v>
      </c>
      <c r="AE17" s="33">
        <v>0</v>
      </c>
    </row>
    <row r="18" spans="1:31">
      <c r="A18" s="7" t="s">
        <v>37</v>
      </c>
      <c r="B18" s="7">
        <v>14</v>
      </c>
      <c r="C18" s="11">
        <v>2.0000000000000001E-4</v>
      </c>
      <c r="E18" s="7" t="s">
        <v>74</v>
      </c>
      <c r="F18" s="7">
        <v>2</v>
      </c>
      <c r="G18" s="33">
        <v>0</v>
      </c>
      <c r="M18" s="7" t="s">
        <v>16</v>
      </c>
      <c r="N18" s="7">
        <v>6</v>
      </c>
      <c r="O18" s="11">
        <v>2.9999999999999997E-4</v>
      </c>
      <c r="Y18" s="7" t="s">
        <v>14</v>
      </c>
      <c r="Z18" s="7">
        <v>12</v>
      </c>
      <c r="AA18" s="11">
        <v>2.9999999999999997E-4</v>
      </c>
      <c r="AC18" s="7" t="s">
        <v>86</v>
      </c>
      <c r="AD18" s="7">
        <v>1</v>
      </c>
      <c r="AE18" s="33">
        <v>0</v>
      </c>
    </row>
    <row r="19" spans="1:31">
      <c r="A19" s="7" t="s">
        <v>10</v>
      </c>
      <c r="B19" s="7">
        <v>13</v>
      </c>
      <c r="C19" s="11">
        <v>2.0000000000000001E-4</v>
      </c>
      <c r="E19" s="7" t="s">
        <v>78</v>
      </c>
      <c r="F19" s="7">
        <v>1</v>
      </c>
      <c r="G19" s="33">
        <v>0</v>
      </c>
      <c r="M19" s="7" t="s">
        <v>11</v>
      </c>
      <c r="N19" s="7">
        <v>6</v>
      </c>
      <c r="O19" s="11">
        <v>2.9999999999999997E-4</v>
      </c>
      <c r="Y19" s="7" t="s">
        <v>10</v>
      </c>
      <c r="Z19" s="7">
        <v>10</v>
      </c>
      <c r="AA19" s="11">
        <v>2.0000000000000001E-4</v>
      </c>
    </row>
    <row r="20" spans="1:31">
      <c r="A20" s="7" t="s">
        <v>16</v>
      </c>
      <c r="B20" s="7">
        <v>9</v>
      </c>
      <c r="C20" s="11">
        <v>2.0000000000000001E-4</v>
      </c>
      <c r="M20" s="7" t="s">
        <v>21</v>
      </c>
      <c r="N20" s="7">
        <v>3</v>
      </c>
      <c r="O20" s="11">
        <v>2.0000000000000001E-4</v>
      </c>
      <c r="Y20" s="7" t="s">
        <v>30</v>
      </c>
      <c r="Z20" s="7">
        <v>9</v>
      </c>
      <c r="AA20" s="11">
        <v>2.0000000000000001E-4</v>
      </c>
    </row>
    <row r="21" spans="1:31">
      <c r="A21" s="7" t="s">
        <v>18</v>
      </c>
      <c r="B21" s="7">
        <v>13</v>
      </c>
      <c r="C21" s="11">
        <v>2.0000000000000001E-4</v>
      </c>
      <c r="M21" s="7" t="s">
        <v>45</v>
      </c>
      <c r="N21" s="7">
        <v>3</v>
      </c>
      <c r="O21" s="11">
        <v>2.0000000000000001E-4</v>
      </c>
      <c r="Y21" s="7" t="s">
        <v>18</v>
      </c>
      <c r="Z21" s="7">
        <v>9</v>
      </c>
      <c r="AA21" s="11">
        <v>2.0000000000000001E-4</v>
      </c>
    </row>
    <row r="22" spans="1:31">
      <c r="A22" s="7" t="s">
        <v>14</v>
      </c>
      <c r="B22" s="7">
        <v>12</v>
      </c>
      <c r="C22" s="11">
        <v>2.0000000000000001E-4</v>
      </c>
      <c r="M22" s="7" t="s">
        <v>17</v>
      </c>
      <c r="N22" s="7">
        <v>4</v>
      </c>
      <c r="O22" s="11">
        <v>2.0000000000000001E-4</v>
      </c>
      <c r="Y22" s="7" t="s">
        <v>26</v>
      </c>
      <c r="Z22" s="7">
        <v>7</v>
      </c>
      <c r="AA22" s="11">
        <v>2.0000000000000001E-4</v>
      </c>
    </row>
    <row r="23" spans="1:31">
      <c r="A23" s="7" t="s">
        <v>31</v>
      </c>
      <c r="B23" s="7">
        <v>10</v>
      </c>
      <c r="C23" s="11">
        <v>2.0000000000000001E-4</v>
      </c>
      <c r="M23" s="7" t="s">
        <v>8</v>
      </c>
      <c r="N23" s="7">
        <v>4</v>
      </c>
      <c r="O23" s="11">
        <v>2.0000000000000001E-4</v>
      </c>
      <c r="Y23" s="7" t="s">
        <v>19</v>
      </c>
      <c r="Z23" s="7">
        <v>4</v>
      </c>
      <c r="AA23" s="11">
        <v>1E-4</v>
      </c>
    </row>
    <row r="24" spans="1:31">
      <c r="A24" s="7" t="s">
        <v>30</v>
      </c>
      <c r="B24" s="7">
        <v>9</v>
      </c>
      <c r="C24" s="11">
        <v>2.0000000000000001E-4</v>
      </c>
      <c r="M24" s="7" t="s">
        <v>31</v>
      </c>
      <c r="N24" s="7">
        <v>4</v>
      </c>
      <c r="O24" s="11">
        <v>2.0000000000000001E-4</v>
      </c>
      <c r="Y24" s="7" t="s">
        <v>45</v>
      </c>
      <c r="Z24" s="7">
        <v>3</v>
      </c>
      <c r="AA24" s="11">
        <v>1E-4</v>
      </c>
    </row>
    <row r="25" spans="1:31">
      <c r="A25" s="7" t="s">
        <v>43</v>
      </c>
      <c r="B25" s="7">
        <v>9</v>
      </c>
      <c r="C25" s="11">
        <v>2.0000000000000001E-4</v>
      </c>
      <c r="M25" s="7" t="s">
        <v>18</v>
      </c>
      <c r="N25" s="7">
        <v>4</v>
      </c>
      <c r="O25" s="11">
        <v>2.0000000000000001E-4</v>
      </c>
      <c r="Y25" s="7" t="s">
        <v>16</v>
      </c>
      <c r="Z25" s="7">
        <v>3</v>
      </c>
      <c r="AA25" s="11">
        <v>1E-4</v>
      </c>
    </row>
    <row r="26" spans="1:31">
      <c r="A26" s="7" t="s">
        <v>19</v>
      </c>
      <c r="B26" s="7">
        <v>4</v>
      </c>
      <c r="C26" s="11">
        <v>1E-4</v>
      </c>
      <c r="M26" s="7" t="s">
        <v>10</v>
      </c>
      <c r="N26" s="7">
        <v>3</v>
      </c>
      <c r="O26" s="11">
        <v>2.0000000000000001E-4</v>
      </c>
      <c r="Y26" s="7" t="s">
        <v>37</v>
      </c>
      <c r="Z26" s="7">
        <v>4</v>
      </c>
      <c r="AA26" s="11">
        <v>1E-4</v>
      </c>
    </row>
    <row r="27" spans="1:31">
      <c r="A27" s="7" t="s">
        <v>21</v>
      </c>
      <c r="B27" s="7">
        <v>5</v>
      </c>
      <c r="C27" s="11">
        <v>1E-4</v>
      </c>
      <c r="M27" s="7" t="s">
        <v>29</v>
      </c>
      <c r="N27" s="7">
        <v>3</v>
      </c>
      <c r="O27" s="11">
        <v>2.0000000000000001E-4</v>
      </c>
      <c r="Y27" s="7" t="s">
        <v>38</v>
      </c>
      <c r="Z27" s="7">
        <v>5</v>
      </c>
      <c r="AA27" s="11">
        <v>1E-4</v>
      </c>
    </row>
    <row r="28" spans="1:31">
      <c r="A28" s="7" t="s">
        <v>34</v>
      </c>
      <c r="B28" s="7">
        <v>4</v>
      </c>
      <c r="C28" s="11">
        <v>1E-4</v>
      </c>
      <c r="M28" s="7" t="s">
        <v>20</v>
      </c>
      <c r="N28" s="7">
        <v>1</v>
      </c>
      <c r="O28" s="11">
        <v>1E-4</v>
      </c>
      <c r="Y28" s="7" t="s">
        <v>31</v>
      </c>
      <c r="Z28" s="7">
        <v>6</v>
      </c>
      <c r="AA28" s="11">
        <v>1E-4</v>
      </c>
    </row>
    <row r="29" spans="1:31">
      <c r="A29" s="7" t="s">
        <v>45</v>
      </c>
      <c r="B29" s="7">
        <v>6</v>
      </c>
      <c r="C29" s="11">
        <v>1E-4</v>
      </c>
      <c r="M29" s="7" t="s">
        <v>34</v>
      </c>
      <c r="N29" s="7">
        <v>2</v>
      </c>
      <c r="O29" s="11">
        <v>1E-4</v>
      </c>
      <c r="Y29" s="7" t="s">
        <v>29</v>
      </c>
      <c r="Z29" s="7">
        <v>5</v>
      </c>
      <c r="AA29" s="11">
        <v>1E-4</v>
      </c>
    </row>
    <row r="30" spans="1:31">
      <c r="A30" s="7" t="s">
        <v>26</v>
      </c>
      <c r="B30" s="7">
        <v>8</v>
      </c>
      <c r="C30" s="11">
        <v>1E-4</v>
      </c>
      <c r="M30" s="7" t="s">
        <v>24</v>
      </c>
      <c r="N30" s="7">
        <v>2</v>
      </c>
      <c r="O30" s="11">
        <v>1E-4</v>
      </c>
      <c r="Y30" s="7" t="s">
        <v>60</v>
      </c>
      <c r="Z30" s="7">
        <v>3</v>
      </c>
      <c r="AA30" s="11">
        <v>1E-4</v>
      </c>
    </row>
    <row r="31" spans="1:31">
      <c r="A31" s="7" t="s">
        <v>40</v>
      </c>
      <c r="B31" s="7">
        <v>8</v>
      </c>
      <c r="C31" s="11">
        <v>1E-4</v>
      </c>
      <c r="M31" s="7" t="s">
        <v>58</v>
      </c>
      <c r="N31" s="7">
        <v>2</v>
      </c>
      <c r="O31" s="11">
        <v>1E-4</v>
      </c>
      <c r="Y31" s="7" t="s">
        <v>115</v>
      </c>
      <c r="Z31" s="7">
        <v>1</v>
      </c>
      <c r="AA31" s="33">
        <v>0</v>
      </c>
    </row>
    <row r="32" spans="1:31">
      <c r="A32" s="7" t="s">
        <v>29</v>
      </c>
      <c r="B32" s="7">
        <v>8</v>
      </c>
      <c r="C32" s="11">
        <v>1E-4</v>
      </c>
      <c r="M32" s="7" t="s">
        <v>22</v>
      </c>
      <c r="N32" s="7">
        <v>1</v>
      </c>
      <c r="O32" s="11">
        <v>1E-4</v>
      </c>
      <c r="Y32" s="7" t="s">
        <v>20</v>
      </c>
      <c r="Z32" s="7">
        <v>1</v>
      </c>
      <c r="AA32" s="33">
        <v>0</v>
      </c>
    </row>
    <row r="33" spans="1:27">
      <c r="A33" s="7" t="s">
        <v>38</v>
      </c>
      <c r="B33" s="7">
        <v>5</v>
      </c>
      <c r="C33" s="11">
        <v>1E-4</v>
      </c>
      <c r="M33" s="7" t="s">
        <v>48</v>
      </c>
      <c r="N33" s="7">
        <v>1</v>
      </c>
      <c r="O33" s="11">
        <v>1E-4</v>
      </c>
      <c r="Y33" s="7" t="s">
        <v>21</v>
      </c>
      <c r="Z33" s="7">
        <v>2</v>
      </c>
      <c r="AA33" s="33">
        <v>0</v>
      </c>
    </row>
    <row r="34" spans="1:27">
      <c r="A34" s="7" t="s">
        <v>24</v>
      </c>
      <c r="B34" s="7">
        <v>4</v>
      </c>
      <c r="C34" s="11">
        <v>1E-4</v>
      </c>
      <c r="M34" s="7" t="s">
        <v>69</v>
      </c>
      <c r="N34" s="7">
        <v>1</v>
      </c>
      <c r="O34" s="11">
        <v>1E-4</v>
      </c>
      <c r="Y34" s="7" t="s">
        <v>34</v>
      </c>
      <c r="Z34" s="7">
        <v>2</v>
      </c>
      <c r="AA34" s="33">
        <v>0</v>
      </c>
    </row>
    <row r="35" spans="1:27">
      <c r="A35" s="7" t="s">
        <v>60</v>
      </c>
      <c r="B35" s="7">
        <v>4</v>
      </c>
      <c r="C35" s="11">
        <v>1E-4</v>
      </c>
      <c r="M35" s="7" t="s">
        <v>26</v>
      </c>
      <c r="N35" s="7">
        <v>1</v>
      </c>
      <c r="O35" s="11">
        <v>1E-4</v>
      </c>
      <c r="Y35" s="7" t="s">
        <v>13</v>
      </c>
      <c r="Z35" s="7">
        <v>1</v>
      </c>
      <c r="AA35" s="33">
        <v>0</v>
      </c>
    </row>
    <row r="36" spans="1:27">
      <c r="A36" s="7" t="s">
        <v>115</v>
      </c>
      <c r="B36" s="7">
        <v>1</v>
      </c>
      <c r="C36" s="33">
        <v>0</v>
      </c>
      <c r="M36" s="7" t="s">
        <v>60</v>
      </c>
      <c r="N36" s="7">
        <v>1</v>
      </c>
      <c r="O36" s="11">
        <v>1E-4</v>
      </c>
      <c r="Y36" s="7" t="s">
        <v>36</v>
      </c>
      <c r="Z36" s="7">
        <v>2</v>
      </c>
      <c r="AA36" s="33">
        <v>0</v>
      </c>
    </row>
    <row r="37" spans="1:27">
      <c r="A37" s="7" t="s">
        <v>20</v>
      </c>
      <c r="B37" s="7">
        <v>2</v>
      </c>
      <c r="C37" s="33">
        <v>0</v>
      </c>
      <c r="M37" s="7" t="s">
        <v>147</v>
      </c>
      <c r="N37" s="7">
        <v>1</v>
      </c>
      <c r="O37" s="11">
        <v>1E-4</v>
      </c>
      <c r="Y37" s="7" t="s">
        <v>22</v>
      </c>
      <c r="Z37" s="7">
        <v>1</v>
      </c>
      <c r="AA37" s="33">
        <v>0</v>
      </c>
    </row>
    <row r="38" spans="1:27">
      <c r="A38" s="7" t="s">
        <v>13</v>
      </c>
      <c r="B38" s="7">
        <v>1</v>
      </c>
      <c r="C38" s="33">
        <v>0</v>
      </c>
      <c r="M38" s="7" t="s">
        <v>33</v>
      </c>
      <c r="N38" s="7">
        <v>1</v>
      </c>
      <c r="O38" s="11">
        <v>1E-4</v>
      </c>
      <c r="Y38" s="7" t="s">
        <v>40</v>
      </c>
      <c r="Z38" s="7">
        <v>1</v>
      </c>
      <c r="AA38" s="33">
        <v>0</v>
      </c>
    </row>
    <row r="39" spans="1:27">
      <c r="A39" s="7" t="s">
        <v>36</v>
      </c>
      <c r="B39" s="7">
        <v>2</v>
      </c>
      <c r="C39" s="33">
        <v>0</v>
      </c>
      <c r="M39" s="7" t="s">
        <v>25</v>
      </c>
      <c r="N39" s="7">
        <v>1</v>
      </c>
      <c r="O39" s="11">
        <v>1E-4</v>
      </c>
      <c r="Y39" s="7" t="s">
        <v>68</v>
      </c>
      <c r="Z39" s="7">
        <v>2</v>
      </c>
      <c r="AA39" s="33">
        <v>0</v>
      </c>
    </row>
    <row r="40" spans="1:27">
      <c r="A40" s="7" t="s">
        <v>22</v>
      </c>
      <c r="B40" s="7">
        <v>2</v>
      </c>
      <c r="C40" s="33">
        <v>0</v>
      </c>
      <c r="Y40" s="7" t="s">
        <v>24</v>
      </c>
      <c r="Z40" s="7">
        <v>2</v>
      </c>
      <c r="AA40" s="33">
        <v>0</v>
      </c>
    </row>
    <row r="41" spans="1:27">
      <c r="A41" s="7" t="s">
        <v>58</v>
      </c>
      <c r="B41" s="7">
        <v>2</v>
      </c>
      <c r="C41" s="33">
        <v>0</v>
      </c>
      <c r="Y41" s="7" t="s">
        <v>15</v>
      </c>
      <c r="Z41" s="7">
        <v>1</v>
      </c>
      <c r="AA41" s="33">
        <v>0</v>
      </c>
    </row>
    <row r="42" spans="1:27">
      <c r="A42" s="7" t="s">
        <v>48</v>
      </c>
      <c r="B42" s="7">
        <v>1</v>
      </c>
      <c r="C42" s="33">
        <v>0</v>
      </c>
      <c r="Y42" s="7" t="s">
        <v>43</v>
      </c>
      <c r="Z42" s="7">
        <v>1</v>
      </c>
      <c r="AA42" s="33">
        <v>0</v>
      </c>
    </row>
    <row r="43" spans="1:27">
      <c r="A43" s="7" t="s">
        <v>68</v>
      </c>
      <c r="B43" s="7">
        <v>2</v>
      </c>
      <c r="C43" s="33">
        <v>0</v>
      </c>
      <c r="Y43" s="7" t="s">
        <v>25</v>
      </c>
      <c r="Z43" s="7">
        <v>1</v>
      </c>
      <c r="AA43" s="33">
        <v>0</v>
      </c>
    </row>
    <row r="44" spans="1:27">
      <c r="A44" s="7" t="s">
        <v>15</v>
      </c>
      <c r="B44" s="7">
        <v>1</v>
      </c>
      <c r="C44" s="33">
        <v>0</v>
      </c>
      <c r="Y44" s="7" t="s">
        <v>33</v>
      </c>
      <c r="Z44" s="7">
        <v>1</v>
      </c>
      <c r="AA44" s="33">
        <v>0</v>
      </c>
    </row>
    <row r="45" spans="1:27">
      <c r="A45" s="7" t="s">
        <v>69</v>
      </c>
      <c r="B45" s="7">
        <v>1</v>
      </c>
      <c r="C45" s="33">
        <v>0</v>
      </c>
    </row>
    <row r="46" spans="1:27">
      <c r="A46" s="7" t="s">
        <v>25</v>
      </c>
      <c r="B46" s="7">
        <v>2</v>
      </c>
      <c r="C46" s="33">
        <v>0</v>
      </c>
    </row>
    <row r="47" spans="1:27">
      <c r="A47" s="7" t="s">
        <v>33</v>
      </c>
      <c r="B47" s="7">
        <v>2</v>
      </c>
      <c r="C47" s="33">
        <v>0</v>
      </c>
    </row>
    <row r="48" spans="1:27">
      <c r="A48" s="7" t="s">
        <v>147</v>
      </c>
      <c r="B48" s="7">
        <v>1</v>
      </c>
      <c r="C48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3 S19:S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F2B1-63A9-471B-8FC9-F4D06B778C95}">
  <dimension ref="A1:AI57"/>
  <sheetViews>
    <sheetView workbookViewId="0">
      <selection activeCell="E30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  <c r="M1" s="44" t="s">
        <v>142</v>
      </c>
      <c r="N1" s="44"/>
      <c r="O1" s="24">
        <f ca="1">TODAY()-1</f>
        <v>44830</v>
      </c>
      <c r="Q1" s="44" t="s">
        <v>142</v>
      </c>
      <c r="R1" s="44"/>
      <c r="S1" s="24">
        <f ca="1">TODAY()-1</f>
        <v>44830</v>
      </c>
      <c r="T1" s="25"/>
      <c r="U1" s="44" t="s">
        <v>142</v>
      </c>
      <c r="V1" s="44"/>
      <c r="W1" s="24">
        <f ca="1">TODAY()-1</f>
        <v>44830</v>
      </c>
      <c r="Y1" s="44" t="s">
        <v>143</v>
      </c>
      <c r="Z1" s="44"/>
      <c r="AA1" s="24">
        <f ca="1">TODAY()-1</f>
        <v>44830</v>
      </c>
      <c r="AC1" s="44" t="s">
        <v>143</v>
      </c>
      <c r="AD1" s="44"/>
      <c r="AE1" s="24">
        <f ca="1">TODAY()-1</f>
        <v>44830</v>
      </c>
      <c r="AF1" s="25"/>
      <c r="AG1" s="44" t="s">
        <v>143</v>
      </c>
      <c r="AH1" s="44"/>
      <c r="AI1" s="24">
        <f ca="1">TODAY()-1</f>
        <v>44830</v>
      </c>
    </row>
    <row r="2" spans="1:35">
      <c r="A2" s="45" t="s">
        <v>104</v>
      </c>
      <c r="B2" s="26" t="s">
        <v>105</v>
      </c>
      <c r="C2" s="26">
        <f>C3+C4</f>
        <v>67554</v>
      </c>
      <c r="E2" s="45" t="s">
        <v>4</v>
      </c>
      <c r="F2" s="26" t="s">
        <v>105</v>
      </c>
      <c r="G2" s="26">
        <f>G3+G4</f>
        <v>66553</v>
      </c>
      <c r="H2" s="25"/>
      <c r="I2" s="45" t="s">
        <v>6</v>
      </c>
      <c r="J2" s="26" t="s">
        <v>105</v>
      </c>
      <c r="K2" s="26">
        <f>K3+K4</f>
        <v>64955</v>
      </c>
      <c r="M2" s="45" t="s">
        <v>104</v>
      </c>
      <c r="N2" s="26" t="s">
        <v>105</v>
      </c>
      <c r="O2" s="26">
        <f>O3+O4</f>
        <v>20408</v>
      </c>
      <c r="Q2" s="45" t="s">
        <v>4</v>
      </c>
      <c r="R2" s="26" t="s">
        <v>105</v>
      </c>
      <c r="S2" s="26">
        <f>S3+S4</f>
        <v>19738</v>
      </c>
      <c r="T2" s="25"/>
      <c r="U2" s="45" t="s">
        <v>6</v>
      </c>
      <c r="V2" s="26" t="s">
        <v>105</v>
      </c>
      <c r="W2" s="26">
        <f>W3+W4</f>
        <v>20730</v>
      </c>
      <c r="Y2" s="45" t="s">
        <v>104</v>
      </c>
      <c r="Z2" s="26" t="s">
        <v>105</v>
      </c>
      <c r="AA2" s="26">
        <f>AA3+AA4</f>
        <v>47139</v>
      </c>
      <c r="AC2" s="45" t="s">
        <v>4</v>
      </c>
      <c r="AD2" s="26" t="s">
        <v>105</v>
      </c>
      <c r="AE2" s="26">
        <f>AE3+AE4</f>
        <v>46816</v>
      </c>
      <c r="AF2" s="25"/>
      <c r="AG2" s="45" t="s">
        <v>6</v>
      </c>
      <c r="AH2" s="26" t="s">
        <v>105</v>
      </c>
      <c r="AI2" s="26">
        <f>AI3+AI4</f>
        <v>44226</v>
      </c>
    </row>
    <row r="3" spans="1:35">
      <c r="A3" s="46"/>
      <c r="B3" s="27" t="s">
        <v>106</v>
      </c>
      <c r="C3" s="27">
        <f>B8</f>
        <v>66245</v>
      </c>
      <c r="E3" s="46"/>
      <c r="F3" s="27" t="s">
        <v>106</v>
      </c>
      <c r="G3" s="27">
        <f>F8</f>
        <v>66324</v>
      </c>
      <c r="H3" s="25"/>
      <c r="I3" s="46"/>
      <c r="J3" s="27" t="s">
        <v>106</v>
      </c>
      <c r="K3" s="27">
        <f>J8</f>
        <v>64902</v>
      </c>
      <c r="M3" s="46"/>
      <c r="N3" s="27" t="s">
        <v>106</v>
      </c>
      <c r="O3" s="27">
        <f>N8</f>
        <v>20101</v>
      </c>
      <c r="Q3" s="46"/>
      <c r="R3" s="27" t="s">
        <v>106</v>
      </c>
      <c r="S3" s="27">
        <f>R8</f>
        <v>19671</v>
      </c>
      <c r="T3" s="25"/>
      <c r="U3" s="46"/>
      <c r="V3" s="27" t="s">
        <v>106</v>
      </c>
      <c r="W3" s="27">
        <f>V8</f>
        <v>20711</v>
      </c>
      <c r="Y3" s="46"/>
      <c r="Z3" s="27" t="s">
        <v>106</v>
      </c>
      <c r="AA3" s="27">
        <f>Z8</f>
        <v>46144</v>
      </c>
      <c r="AC3" s="46"/>
      <c r="AD3" s="27" t="s">
        <v>106</v>
      </c>
      <c r="AE3" s="27">
        <f>AD8</f>
        <v>46653</v>
      </c>
      <c r="AF3" s="25"/>
      <c r="AG3" s="46"/>
      <c r="AH3" s="27" t="s">
        <v>106</v>
      </c>
      <c r="AI3" s="27">
        <f>AH8</f>
        <v>44191</v>
      </c>
    </row>
    <row r="4" spans="1:35">
      <c r="A4" s="46"/>
      <c r="B4" s="28" t="s">
        <v>107</v>
      </c>
      <c r="C4" s="28">
        <f>SUM(B9:B66)</f>
        <v>1309</v>
      </c>
      <c r="E4" s="46"/>
      <c r="F4" s="28" t="s">
        <v>107</v>
      </c>
      <c r="G4" s="28">
        <f>SUM(F9:F33)</f>
        <v>229</v>
      </c>
      <c r="H4" s="25"/>
      <c r="I4" s="46"/>
      <c r="J4" s="28" t="s">
        <v>107</v>
      </c>
      <c r="K4" s="28">
        <f>SUM(J9:J31)</f>
        <v>53</v>
      </c>
      <c r="M4" s="46"/>
      <c r="N4" s="28" t="s">
        <v>107</v>
      </c>
      <c r="O4" s="28">
        <f>SUM(N9:N66)</f>
        <v>307</v>
      </c>
      <c r="Q4" s="46"/>
      <c r="R4" s="28" t="s">
        <v>107</v>
      </c>
      <c r="S4" s="28">
        <f>SUM(R9:R33)</f>
        <v>67</v>
      </c>
      <c r="T4" s="25"/>
      <c r="U4" s="46"/>
      <c r="V4" s="28" t="s">
        <v>107</v>
      </c>
      <c r="W4" s="28">
        <f>SUM(V9:V31)</f>
        <v>19</v>
      </c>
      <c r="Y4" s="46"/>
      <c r="Z4" s="28" t="s">
        <v>107</v>
      </c>
      <c r="AA4" s="28">
        <f>SUM(Z9:Z45)</f>
        <v>995</v>
      </c>
      <c r="AC4" s="46"/>
      <c r="AD4" s="28" t="s">
        <v>107</v>
      </c>
      <c r="AE4" s="28">
        <f>SUM(AD9:AD29)</f>
        <v>163</v>
      </c>
      <c r="AF4" s="25"/>
      <c r="AG4" s="46"/>
      <c r="AH4" s="28" t="s">
        <v>107</v>
      </c>
      <c r="AI4" s="28">
        <f>SUM(AH9:AH29)</f>
        <v>35</v>
      </c>
    </row>
    <row r="5" spans="1:35">
      <c r="A5" s="47"/>
      <c r="B5" s="26" t="s">
        <v>108</v>
      </c>
      <c r="C5" s="29">
        <f>SUM(C9:C179)</f>
        <v>1.9099999999999995E-2</v>
      </c>
      <c r="E5" s="47"/>
      <c r="F5" s="26" t="s">
        <v>108</v>
      </c>
      <c r="G5" s="29">
        <f>SUM(G9:G33)</f>
        <v>3.2999999999999991E-3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1.3999999999999995E-2</v>
      </c>
      <c r="Q5" s="47"/>
      <c r="R5" s="26" t="s">
        <v>108</v>
      </c>
      <c r="S5" s="29">
        <f>SUM(S9:S33)</f>
        <v>3.6999999999999989E-3</v>
      </c>
      <c r="T5" s="25"/>
      <c r="U5" s="47"/>
      <c r="V5" s="26" t="s">
        <v>108</v>
      </c>
      <c r="W5" s="29">
        <f>SUM(W9:W31)</f>
        <v>9.0000000000000008E-4</v>
      </c>
      <c r="Y5" s="47"/>
      <c r="Z5" s="26" t="s">
        <v>108</v>
      </c>
      <c r="AA5" s="29">
        <f>SUM(AA9:AA158)</f>
        <v>2.07E-2</v>
      </c>
      <c r="AC5" s="47"/>
      <c r="AD5" s="26" t="s">
        <v>108</v>
      </c>
      <c r="AE5" s="29">
        <f>SUM(AE9:AE29)</f>
        <v>3.3999999999999994E-3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66245</v>
      </c>
      <c r="C8" s="11">
        <v>0.98060000000000003</v>
      </c>
      <c r="E8" s="7" t="s">
        <v>112</v>
      </c>
      <c r="F8" s="32">
        <v>66324</v>
      </c>
      <c r="G8" s="11">
        <v>0.99660000000000004</v>
      </c>
      <c r="I8" s="7" t="s">
        <v>112</v>
      </c>
      <c r="J8" s="32">
        <v>64902</v>
      </c>
      <c r="K8" s="11">
        <v>0.99919999999999998</v>
      </c>
      <c r="M8" s="7" t="s">
        <v>112</v>
      </c>
      <c r="N8" s="32">
        <v>20101</v>
      </c>
      <c r="O8" s="11">
        <v>0.98499999999999999</v>
      </c>
      <c r="Q8" s="7" t="s">
        <v>112</v>
      </c>
      <c r="R8" s="32">
        <v>19671</v>
      </c>
      <c r="S8" s="11">
        <v>0.99660000000000004</v>
      </c>
      <c r="U8" s="7" t="s">
        <v>112</v>
      </c>
      <c r="V8" s="32">
        <v>20711</v>
      </c>
      <c r="W8" s="11">
        <v>0.99909999999999999</v>
      </c>
      <c r="Y8" s="7" t="s">
        <v>112</v>
      </c>
      <c r="Z8" s="32">
        <v>46144</v>
      </c>
      <c r="AA8" s="11">
        <v>0.97870000000000001</v>
      </c>
      <c r="AC8" s="7" t="s">
        <v>112</v>
      </c>
      <c r="AD8" s="32">
        <v>46653</v>
      </c>
      <c r="AE8" s="11">
        <v>0.99650000000000005</v>
      </c>
      <c r="AG8" s="7" t="s">
        <v>112</v>
      </c>
      <c r="AH8" s="32">
        <v>44191</v>
      </c>
      <c r="AI8" s="11">
        <v>0.99919999999999998</v>
      </c>
    </row>
    <row r="9" spans="1:35">
      <c r="A9" s="7" t="s">
        <v>2</v>
      </c>
      <c r="B9" s="7">
        <v>346</v>
      </c>
      <c r="C9" s="11">
        <v>5.1000000000000004E-3</v>
      </c>
      <c r="E9" s="7" t="s">
        <v>122</v>
      </c>
      <c r="F9" s="7">
        <v>143</v>
      </c>
      <c r="G9" s="11">
        <v>2.0999999999999999E-3</v>
      </c>
      <c r="I9" s="7" t="s">
        <v>2</v>
      </c>
      <c r="J9" s="7">
        <v>21</v>
      </c>
      <c r="K9" s="11">
        <v>2.9999999999999997E-4</v>
      </c>
      <c r="M9" s="7" t="s">
        <v>2</v>
      </c>
      <c r="N9" s="7">
        <v>75</v>
      </c>
      <c r="O9" s="11">
        <v>3.7000000000000002E-3</v>
      </c>
      <c r="Q9" s="7" t="s">
        <v>122</v>
      </c>
      <c r="R9" s="7">
        <v>55</v>
      </c>
      <c r="S9" s="11">
        <v>2.8E-3</v>
      </c>
      <c r="U9" s="7" t="s">
        <v>2</v>
      </c>
      <c r="V9" s="7">
        <v>6</v>
      </c>
      <c r="W9" s="11">
        <v>2.9999999999999997E-4</v>
      </c>
      <c r="Y9" s="7" t="s">
        <v>2</v>
      </c>
      <c r="Z9" s="7">
        <v>271</v>
      </c>
      <c r="AA9" s="11">
        <v>5.7000000000000002E-3</v>
      </c>
      <c r="AC9" s="7" t="s">
        <v>122</v>
      </c>
      <c r="AD9" s="7">
        <v>88</v>
      </c>
      <c r="AE9" s="11">
        <v>1.9E-3</v>
      </c>
      <c r="AG9" s="7" t="s">
        <v>2</v>
      </c>
      <c r="AH9" s="7">
        <v>15</v>
      </c>
      <c r="AI9" s="11">
        <v>2.9999999999999997E-4</v>
      </c>
    </row>
    <row r="10" spans="1:35">
      <c r="A10" s="7" t="s">
        <v>3</v>
      </c>
      <c r="B10" s="7">
        <v>164</v>
      </c>
      <c r="C10" s="11">
        <v>2.3999999999999998E-3</v>
      </c>
      <c r="E10" s="7" t="s">
        <v>83</v>
      </c>
      <c r="F10" s="7">
        <v>39</v>
      </c>
      <c r="G10" s="11">
        <v>5.9999999999999995E-4</v>
      </c>
      <c r="I10" s="7" t="s">
        <v>99</v>
      </c>
      <c r="J10" s="7">
        <v>12</v>
      </c>
      <c r="K10" s="11">
        <v>2.0000000000000001E-4</v>
      </c>
      <c r="M10" s="7" t="s">
        <v>7</v>
      </c>
      <c r="N10" s="7">
        <v>62</v>
      </c>
      <c r="O10" s="11">
        <v>3.0000000000000001E-3</v>
      </c>
      <c r="Q10" s="7" t="s">
        <v>76</v>
      </c>
      <c r="R10" s="7">
        <v>5</v>
      </c>
      <c r="S10" s="11">
        <v>2.9999999999999997E-4</v>
      </c>
      <c r="U10" s="7" t="s">
        <v>102</v>
      </c>
      <c r="V10" s="7">
        <v>5</v>
      </c>
      <c r="W10" s="11">
        <v>2.0000000000000001E-4</v>
      </c>
      <c r="Y10" s="7" t="s">
        <v>9</v>
      </c>
      <c r="Z10" s="7">
        <v>147</v>
      </c>
      <c r="AA10" s="11">
        <v>3.0999999999999999E-3</v>
      </c>
      <c r="AC10" s="7" t="s">
        <v>83</v>
      </c>
      <c r="AD10" s="7">
        <v>39</v>
      </c>
      <c r="AE10" s="11">
        <v>8.0000000000000004E-4</v>
      </c>
      <c r="AG10" s="7" t="s">
        <v>99</v>
      </c>
      <c r="AH10" s="7">
        <v>8</v>
      </c>
      <c r="AI10" s="11">
        <v>2.0000000000000001E-4</v>
      </c>
    </row>
    <row r="11" spans="1:35">
      <c r="A11" s="7" t="s">
        <v>9</v>
      </c>
      <c r="B11" s="7">
        <v>152</v>
      </c>
      <c r="C11" s="11">
        <v>2.3E-3</v>
      </c>
      <c r="E11" s="7" t="s">
        <v>76</v>
      </c>
      <c r="F11" s="7">
        <v>11</v>
      </c>
      <c r="G11" s="11">
        <v>2.0000000000000001E-4</v>
      </c>
      <c r="I11" s="7" t="s">
        <v>102</v>
      </c>
      <c r="J11" s="7">
        <v>5</v>
      </c>
      <c r="K11" s="11">
        <v>1E-4</v>
      </c>
      <c r="M11" s="7" t="s">
        <v>3</v>
      </c>
      <c r="N11" s="7">
        <v>44</v>
      </c>
      <c r="O11" s="11">
        <v>2.2000000000000001E-3</v>
      </c>
      <c r="Q11" s="7" t="s">
        <v>92</v>
      </c>
      <c r="R11" s="7">
        <v>1</v>
      </c>
      <c r="S11" s="11">
        <v>1E-4</v>
      </c>
      <c r="U11" s="7" t="s">
        <v>99</v>
      </c>
      <c r="V11" s="7">
        <v>4</v>
      </c>
      <c r="W11" s="11">
        <v>2.0000000000000001E-4</v>
      </c>
      <c r="Y11" s="7" t="s">
        <v>3</v>
      </c>
      <c r="Z11" s="7">
        <v>120</v>
      </c>
      <c r="AA11" s="11">
        <v>2.5000000000000001E-3</v>
      </c>
      <c r="AC11" s="7" t="s">
        <v>79</v>
      </c>
      <c r="AD11" s="7">
        <v>9</v>
      </c>
      <c r="AE11" s="11">
        <v>2.0000000000000001E-4</v>
      </c>
      <c r="AG11" s="7" t="s">
        <v>98</v>
      </c>
      <c r="AH11" s="7">
        <v>5</v>
      </c>
      <c r="AI11" s="11">
        <v>1E-4</v>
      </c>
    </row>
    <row r="12" spans="1:35">
      <c r="A12" s="7" t="s">
        <v>7</v>
      </c>
      <c r="B12" s="7">
        <v>112</v>
      </c>
      <c r="C12" s="11">
        <v>1.6999999999999999E-3</v>
      </c>
      <c r="E12" s="7" t="s">
        <v>79</v>
      </c>
      <c r="F12" s="7">
        <v>9</v>
      </c>
      <c r="G12" s="11">
        <v>1E-4</v>
      </c>
      <c r="I12" s="7" t="s">
        <v>98</v>
      </c>
      <c r="J12" s="7">
        <v>7</v>
      </c>
      <c r="K12" s="11">
        <v>1E-4</v>
      </c>
      <c r="M12" s="7" t="s">
        <v>41</v>
      </c>
      <c r="N12" s="7">
        <v>15</v>
      </c>
      <c r="O12" s="11">
        <v>6.9999999999999999E-4</v>
      </c>
      <c r="Q12" s="7" t="s">
        <v>80</v>
      </c>
      <c r="R12" s="7">
        <v>1</v>
      </c>
      <c r="S12" s="11">
        <v>1E-4</v>
      </c>
      <c r="U12" s="7" t="s">
        <v>98</v>
      </c>
      <c r="V12" s="7">
        <v>2</v>
      </c>
      <c r="W12" s="11">
        <v>1E-4</v>
      </c>
      <c r="Y12" s="7" t="s">
        <v>5</v>
      </c>
      <c r="Z12" s="7">
        <v>82</v>
      </c>
      <c r="AA12" s="11">
        <v>1.6999999999999999E-3</v>
      </c>
      <c r="AC12" s="7" t="s">
        <v>76</v>
      </c>
      <c r="AD12" s="7">
        <v>6</v>
      </c>
      <c r="AE12" s="11">
        <v>1E-4</v>
      </c>
      <c r="AG12" s="7" t="s">
        <v>113</v>
      </c>
      <c r="AH12" s="7">
        <v>4</v>
      </c>
      <c r="AI12" s="11">
        <v>1E-4</v>
      </c>
    </row>
    <row r="13" spans="1:35">
      <c r="A13" s="7" t="s">
        <v>5</v>
      </c>
      <c r="B13" s="7">
        <v>90</v>
      </c>
      <c r="C13" s="11">
        <v>1.2999999999999999E-3</v>
      </c>
      <c r="E13" s="7" t="s">
        <v>77</v>
      </c>
      <c r="F13" s="7">
        <v>5</v>
      </c>
      <c r="G13" s="11">
        <v>1E-4</v>
      </c>
      <c r="I13" s="7" t="s">
        <v>113</v>
      </c>
      <c r="J13" s="7">
        <v>4</v>
      </c>
      <c r="K13" s="11">
        <v>1E-4</v>
      </c>
      <c r="M13" s="7" t="s">
        <v>37</v>
      </c>
      <c r="N13" s="7">
        <v>10</v>
      </c>
      <c r="O13" s="11">
        <v>5.0000000000000001E-4</v>
      </c>
      <c r="Q13" s="7" t="s">
        <v>85</v>
      </c>
      <c r="R13" s="7">
        <v>1</v>
      </c>
      <c r="S13" s="11">
        <v>1E-4</v>
      </c>
      <c r="U13" s="7" t="s">
        <v>103</v>
      </c>
      <c r="V13" s="7">
        <v>2</v>
      </c>
      <c r="W13" s="11">
        <v>1E-4</v>
      </c>
      <c r="Y13" s="7" t="s">
        <v>8</v>
      </c>
      <c r="Z13" s="7">
        <v>72</v>
      </c>
      <c r="AA13" s="11">
        <v>1.5E-3</v>
      </c>
      <c r="AC13" s="7" t="s">
        <v>75</v>
      </c>
      <c r="AD13" s="7">
        <v>5</v>
      </c>
      <c r="AE13" s="11">
        <v>1E-4</v>
      </c>
      <c r="AG13" s="7" t="s">
        <v>102</v>
      </c>
      <c r="AH13" s="7">
        <v>1</v>
      </c>
      <c r="AI13" s="33">
        <v>0</v>
      </c>
    </row>
    <row r="14" spans="1:35">
      <c r="A14" s="7" t="s">
        <v>8</v>
      </c>
      <c r="B14" s="7">
        <v>78</v>
      </c>
      <c r="C14" s="11">
        <v>1.1999999999999999E-3</v>
      </c>
      <c r="E14" s="7" t="s">
        <v>75</v>
      </c>
      <c r="F14" s="7">
        <v>5</v>
      </c>
      <c r="G14" s="11">
        <v>1E-4</v>
      </c>
      <c r="I14" s="7" t="s">
        <v>117</v>
      </c>
      <c r="J14" s="7">
        <v>1</v>
      </c>
      <c r="K14" s="33">
        <v>0</v>
      </c>
      <c r="M14" s="7" t="s">
        <v>11</v>
      </c>
      <c r="N14" s="7">
        <v>11</v>
      </c>
      <c r="O14" s="11">
        <v>5.0000000000000001E-4</v>
      </c>
      <c r="Q14" s="7" t="s">
        <v>74</v>
      </c>
      <c r="R14" s="7">
        <v>2</v>
      </c>
      <c r="S14" s="11">
        <v>1E-4</v>
      </c>
      <c r="Y14" s="7" t="s">
        <v>7</v>
      </c>
      <c r="Z14" s="7">
        <v>50</v>
      </c>
      <c r="AA14" s="11">
        <v>1.1000000000000001E-3</v>
      </c>
      <c r="AC14" s="7" t="s">
        <v>77</v>
      </c>
      <c r="AD14" s="7">
        <v>4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11</v>
      </c>
      <c r="B15" s="7">
        <v>39</v>
      </c>
      <c r="C15" s="11">
        <v>5.9999999999999995E-4</v>
      </c>
      <c r="E15" s="7" t="s">
        <v>74</v>
      </c>
      <c r="F15" s="7">
        <v>5</v>
      </c>
      <c r="G15" s="11">
        <v>1E-4</v>
      </c>
      <c r="I15" s="7" t="s">
        <v>103</v>
      </c>
      <c r="J15" s="7">
        <v>3</v>
      </c>
      <c r="K15" s="33">
        <v>0</v>
      </c>
      <c r="M15" s="7" t="s">
        <v>5</v>
      </c>
      <c r="N15" s="7">
        <v>8</v>
      </c>
      <c r="O15" s="11">
        <v>4.0000000000000002E-4</v>
      </c>
      <c r="Q15" s="7" t="s">
        <v>77</v>
      </c>
      <c r="R15" s="7">
        <v>1</v>
      </c>
      <c r="S15" s="11">
        <v>1E-4</v>
      </c>
      <c r="Y15" s="7" t="s">
        <v>37</v>
      </c>
      <c r="Z15" s="7">
        <v>26</v>
      </c>
      <c r="AA15" s="11">
        <v>5.9999999999999995E-4</v>
      </c>
      <c r="AC15" s="7" t="s">
        <v>78</v>
      </c>
      <c r="AD15" s="7">
        <v>3</v>
      </c>
      <c r="AE15" s="11">
        <v>1E-4</v>
      </c>
      <c r="AG15" s="7" t="s">
        <v>103</v>
      </c>
      <c r="AH15" s="7">
        <v>1</v>
      </c>
      <c r="AI15" s="33">
        <v>0</v>
      </c>
    </row>
    <row r="16" spans="1:35">
      <c r="A16" s="7" t="s">
        <v>37</v>
      </c>
      <c r="B16" s="7">
        <v>36</v>
      </c>
      <c r="C16" s="11">
        <v>5.0000000000000001E-4</v>
      </c>
      <c r="E16" s="7" t="s">
        <v>92</v>
      </c>
      <c r="F16" s="7">
        <v>1</v>
      </c>
      <c r="G16" s="33">
        <v>0</v>
      </c>
      <c r="M16" s="7" t="s">
        <v>31</v>
      </c>
      <c r="N16" s="7">
        <v>7</v>
      </c>
      <c r="O16" s="11">
        <v>2.9999999999999997E-4</v>
      </c>
      <c r="Q16" s="7" t="s">
        <v>84</v>
      </c>
      <c r="R16" s="7">
        <v>1</v>
      </c>
      <c r="S16" s="11">
        <v>1E-4</v>
      </c>
      <c r="Y16" s="7" t="s">
        <v>11</v>
      </c>
      <c r="Z16" s="7">
        <v>28</v>
      </c>
      <c r="AA16" s="11">
        <v>5.9999999999999995E-4</v>
      </c>
      <c r="AC16" s="7" t="s">
        <v>74</v>
      </c>
      <c r="AD16" s="7">
        <v>3</v>
      </c>
      <c r="AE16" s="11">
        <v>1E-4</v>
      </c>
    </row>
    <row r="17" spans="1:31">
      <c r="A17" s="7" t="s">
        <v>41</v>
      </c>
      <c r="B17" s="7">
        <v>36</v>
      </c>
      <c r="C17" s="11">
        <v>5.0000000000000001E-4</v>
      </c>
      <c r="E17" s="7" t="s">
        <v>80</v>
      </c>
      <c r="F17" s="7">
        <v>1</v>
      </c>
      <c r="G17" s="33">
        <v>0</v>
      </c>
      <c r="M17" s="7" t="s">
        <v>8</v>
      </c>
      <c r="N17" s="7">
        <v>6</v>
      </c>
      <c r="O17" s="11">
        <v>2.9999999999999997E-4</v>
      </c>
      <c r="Y17" s="7" t="s">
        <v>17</v>
      </c>
      <c r="Z17" s="7">
        <v>19</v>
      </c>
      <c r="AA17" s="11">
        <v>4.0000000000000002E-4</v>
      </c>
      <c r="AC17" s="7" t="s">
        <v>116</v>
      </c>
      <c r="AD17" s="7">
        <v>1</v>
      </c>
      <c r="AE17" s="33">
        <v>0</v>
      </c>
    </row>
    <row r="18" spans="1:31">
      <c r="A18" s="7" t="s">
        <v>17</v>
      </c>
      <c r="B18" s="7">
        <v>21</v>
      </c>
      <c r="C18" s="11">
        <v>2.9999999999999997E-4</v>
      </c>
      <c r="E18" s="7" t="s">
        <v>116</v>
      </c>
      <c r="F18" s="7">
        <v>1</v>
      </c>
      <c r="G18" s="33">
        <v>0</v>
      </c>
      <c r="M18" s="7" t="s">
        <v>33</v>
      </c>
      <c r="N18" s="7">
        <v>7</v>
      </c>
      <c r="O18" s="11">
        <v>2.9999999999999997E-4</v>
      </c>
      <c r="Y18" s="7" t="s">
        <v>14</v>
      </c>
      <c r="Z18" s="7">
        <v>20</v>
      </c>
      <c r="AA18" s="11">
        <v>4.0000000000000002E-4</v>
      </c>
      <c r="AC18" s="7" t="s">
        <v>80</v>
      </c>
      <c r="AD18" s="7">
        <v>1</v>
      </c>
      <c r="AE18" s="33">
        <v>0</v>
      </c>
    </row>
    <row r="19" spans="1:31">
      <c r="A19" s="7" t="s">
        <v>14</v>
      </c>
      <c r="B19" s="7">
        <v>20</v>
      </c>
      <c r="C19" s="11">
        <v>2.9999999999999997E-4</v>
      </c>
      <c r="E19" s="7" t="s">
        <v>82</v>
      </c>
      <c r="F19" s="7">
        <v>2</v>
      </c>
      <c r="G19" s="33">
        <v>0</v>
      </c>
      <c r="M19" s="7" t="s">
        <v>19</v>
      </c>
      <c r="N19" s="7">
        <v>5</v>
      </c>
      <c r="O19" s="11">
        <v>2.0000000000000001E-4</v>
      </c>
      <c r="Y19" s="7" t="s">
        <v>41</v>
      </c>
      <c r="Z19" s="7">
        <v>21</v>
      </c>
      <c r="AA19" s="11">
        <v>4.0000000000000002E-4</v>
      </c>
      <c r="AC19" s="7" t="s">
        <v>82</v>
      </c>
      <c r="AD19" s="7">
        <v>2</v>
      </c>
      <c r="AE19" s="33">
        <v>0</v>
      </c>
    </row>
    <row r="20" spans="1:31">
      <c r="A20" s="7" t="s">
        <v>18</v>
      </c>
      <c r="B20" s="7">
        <v>18</v>
      </c>
      <c r="C20" s="11">
        <v>2.9999999999999997E-4</v>
      </c>
      <c r="E20" s="7" t="s">
        <v>85</v>
      </c>
      <c r="F20" s="7">
        <v>1</v>
      </c>
      <c r="G20" s="33">
        <v>0</v>
      </c>
      <c r="M20" s="7" t="s">
        <v>12</v>
      </c>
      <c r="N20" s="7">
        <v>5</v>
      </c>
      <c r="O20" s="11">
        <v>2.0000000000000001E-4</v>
      </c>
      <c r="Y20" s="7" t="s">
        <v>18</v>
      </c>
      <c r="Z20" s="7">
        <v>15</v>
      </c>
      <c r="AA20" s="11">
        <v>2.9999999999999997E-4</v>
      </c>
      <c r="AC20" s="7" t="s">
        <v>135</v>
      </c>
      <c r="AD20" s="7">
        <v>1</v>
      </c>
      <c r="AE20" s="33">
        <v>0</v>
      </c>
    </row>
    <row r="21" spans="1:31">
      <c r="A21" s="7" t="s">
        <v>31</v>
      </c>
      <c r="B21" s="7">
        <v>18</v>
      </c>
      <c r="C21" s="11">
        <v>2.9999999999999997E-4</v>
      </c>
      <c r="E21" s="7" t="s">
        <v>78</v>
      </c>
      <c r="F21" s="7">
        <v>3</v>
      </c>
      <c r="G21" s="33">
        <v>0</v>
      </c>
      <c r="M21" s="7" t="s">
        <v>9</v>
      </c>
      <c r="N21" s="7">
        <v>5</v>
      </c>
      <c r="O21" s="11">
        <v>2.0000000000000001E-4</v>
      </c>
      <c r="Y21" s="7" t="s">
        <v>30</v>
      </c>
      <c r="Z21" s="7">
        <v>13</v>
      </c>
      <c r="AA21" s="11">
        <v>2.9999999999999997E-4</v>
      </c>
      <c r="AC21" s="7" t="s">
        <v>86</v>
      </c>
      <c r="AD21" s="7">
        <v>1</v>
      </c>
      <c r="AE21" s="33">
        <v>0</v>
      </c>
    </row>
    <row r="22" spans="1:31">
      <c r="A22" s="7" t="s">
        <v>33</v>
      </c>
      <c r="B22" s="7">
        <v>22</v>
      </c>
      <c r="C22" s="11">
        <v>2.9999999999999997E-4</v>
      </c>
      <c r="E22" s="7" t="s">
        <v>84</v>
      </c>
      <c r="F22" s="7">
        <v>1</v>
      </c>
      <c r="G22" s="33">
        <v>0</v>
      </c>
      <c r="M22" s="7" t="s">
        <v>29</v>
      </c>
      <c r="N22" s="7">
        <v>5</v>
      </c>
      <c r="O22" s="11">
        <v>2.0000000000000001E-4</v>
      </c>
      <c r="Y22" s="7" t="s">
        <v>33</v>
      </c>
      <c r="Z22" s="7">
        <v>15</v>
      </c>
      <c r="AA22" s="11">
        <v>2.9999999999999997E-4</v>
      </c>
    </row>
    <row r="23" spans="1:31">
      <c r="A23" s="7" t="s">
        <v>19</v>
      </c>
      <c r="B23" s="7">
        <v>12</v>
      </c>
      <c r="C23" s="11">
        <v>2.0000000000000001E-4</v>
      </c>
      <c r="E23" s="7" t="s">
        <v>135</v>
      </c>
      <c r="F23" s="7">
        <v>1</v>
      </c>
      <c r="G23" s="33">
        <v>0</v>
      </c>
      <c r="M23" s="7" t="s">
        <v>40</v>
      </c>
      <c r="N23" s="7">
        <v>5</v>
      </c>
      <c r="O23" s="11">
        <v>2.0000000000000001E-4</v>
      </c>
      <c r="Y23" s="7" t="s">
        <v>21</v>
      </c>
      <c r="Z23" s="7">
        <v>10</v>
      </c>
      <c r="AA23" s="11">
        <v>2.0000000000000001E-4</v>
      </c>
    </row>
    <row r="24" spans="1:31">
      <c r="A24" s="7" t="s">
        <v>21</v>
      </c>
      <c r="B24" s="7">
        <v>13</v>
      </c>
      <c r="C24" s="11">
        <v>2.0000000000000001E-4</v>
      </c>
      <c r="E24" s="7" t="s">
        <v>86</v>
      </c>
      <c r="F24" s="7">
        <v>1</v>
      </c>
      <c r="G24" s="33">
        <v>0</v>
      </c>
      <c r="M24" s="7" t="s">
        <v>67</v>
      </c>
      <c r="N24" s="7">
        <v>2</v>
      </c>
      <c r="O24" s="11">
        <v>1E-4</v>
      </c>
      <c r="Y24" s="7" t="s">
        <v>12</v>
      </c>
      <c r="Z24" s="7">
        <v>11</v>
      </c>
      <c r="AA24" s="11">
        <v>2.0000000000000001E-4</v>
      </c>
    </row>
    <row r="25" spans="1:31">
      <c r="A25" s="7" t="s">
        <v>12</v>
      </c>
      <c r="B25" s="7">
        <v>16</v>
      </c>
      <c r="C25" s="11">
        <v>2.0000000000000001E-4</v>
      </c>
      <c r="M25" s="7" t="s">
        <v>21</v>
      </c>
      <c r="N25" s="7">
        <v>3</v>
      </c>
      <c r="O25" s="11">
        <v>1E-4</v>
      </c>
      <c r="Y25" s="7" t="s">
        <v>31</v>
      </c>
      <c r="Z25" s="7">
        <v>11</v>
      </c>
      <c r="AA25" s="11">
        <v>2.0000000000000001E-4</v>
      </c>
    </row>
    <row r="26" spans="1:31">
      <c r="A26" s="7" t="s">
        <v>30</v>
      </c>
      <c r="B26" s="7">
        <v>14</v>
      </c>
      <c r="C26" s="11">
        <v>2.0000000000000001E-4</v>
      </c>
      <c r="M26" s="7" t="s">
        <v>10</v>
      </c>
      <c r="N26" s="7">
        <v>3</v>
      </c>
      <c r="O26" s="11">
        <v>1E-4</v>
      </c>
      <c r="Y26" s="7" t="s">
        <v>19</v>
      </c>
      <c r="Z26" s="7">
        <v>7</v>
      </c>
      <c r="AA26" s="11">
        <v>1E-4</v>
      </c>
    </row>
    <row r="27" spans="1:31">
      <c r="A27" s="7" t="s">
        <v>20</v>
      </c>
      <c r="B27" s="7">
        <v>6</v>
      </c>
      <c r="C27" s="11">
        <v>1E-4</v>
      </c>
      <c r="M27" s="7" t="s">
        <v>16</v>
      </c>
      <c r="N27" s="7">
        <v>2</v>
      </c>
      <c r="O27" s="11">
        <v>1E-4</v>
      </c>
      <c r="Y27" s="7" t="s">
        <v>20</v>
      </c>
      <c r="Z27" s="7">
        <v>5</v>
      </c>
      <c r="AA27" s="11">
        <v>1E-4</v>
      </c>
    </row>
    <row r="28" spans="1:31">
      <c r="A28" s="7" t="s">
        <v>10</v>
      </c>
      <c r="B28" s="7">
        <v>7</v>
      </c>
      <c r="C28" s="11">
        <v>1E-4</v>
      </c>
      <c r="M28" s="7" t="s">
        <v>36</v>
      </c>
      <c r="N28" s="7">
        <v>3</v>
      </c>
      <c r="O28" s="11">
        <v>1E-4</v>
      </c>
      <c r="Y28" s="7" t="s">
        <v>10</v>
      </c>
      <c r="Z28" s="7">
        <v>4</v>
      </c>
      <c r="AA28" s="11">
        <v>1E-4</v>
      </c>
    </row>
    <row r="29" spans="1:31">
      <c r="A29" s="7" t="s">
        <v>16</v>
      </c>
      <c r="B29" s="7">
        <v>5</v>
      </c>
      <c r="C29" s="11">
        <v>1E-4</v>
      </c>
      <c r="M29" s="7" t="s">
        <v>24</v>
      </c>
      <c r="N29" s="7">
        <v>2</v>
      </c>
      <c r="O29" s="11">
        <v>1E-4</v>
      </c>
      <c r="Y29" s="7" t="s">
        <v>16</v>
      </c>
      <c r="Z29" s="7">
        <v>3</v>
      </c>
      <c r="AA29" s="11">
        <v>1E-4</v>
      </c>
    </row>
    <row r="30" spans="1:31">
      <c r="A30" s="7" t="s">
        <v>45</v>
      </c>
      <c r="B30" s="7">
        <v>4</v>
      </c>
      <c r="C30" s="11">
        <v>1E-4</v>
      </c>
      <c r="M30" s="7" t="s">
        <v>17</v>
      </c>
      <c r="N30" s="7">
        <v>2</v>
      </c>
      <c r="O30" s="11">
        <v>1E-4</v>
      </c>
      <c r="Y30" s="7" t="s">
        <v>26</v>
      </c>
      <c r="Z30" s="7">
        <v>6</v>
      </c>
      <c r="AA30" s="11">
        <v>1E-4</v>
      </c>
    </row>
    <row r="31" spans="1:31">
      <c r="A31" s="7" t="s">
        <v>36</v>
      </c>
      <c r="B31" s="7">
        <v>5</v>
      </c>
      <c r="C31" s="11">
        <v>1E-4</v>
      </c>
      <c r="M31" s="7" t="s">
        <v>45</v>
      </c>
      <c r="N31" s="7">
        <v>2</v>
      </c>
      <c r="O31" s="11">
        <v>1E-4</v>
      </c>
      <c r="Y31" s="7" t="s">
        <v>22</v>
      </c>
      <c r="Z31" s="7">
        <v>4</v>
      </c>
      <c r="AA31" s="11">
        <v>1E-4</v>
      </c>
    </row>
    <row r="32" spans="1:31">
      <c r="A32" s="7" t="s">
        <v>24</v>
      </c>
      <c r="B32" s="7">
        <v>7</v>
      </c>
      <c r="C32" s="11">
        <v>1E-4</v>
      </c>
      <c r="M32" s="7" t="s">
        <v>18</v>
      </c>
      <c r="N32" s="7">
        <v>3</v>
      </c>
      <c r="O32" s="11">
        <v>1E-4</v>
      </c>
      <c r="Y32" s="7" t="s">
        <v>24</v>
      </c>
      <c r="Z32" s="7">
        <v>5</v>
      </c>
      <c r="AA32" s="11">
        <v>1E-4</v>
      </c>
    </row>
    <row r="33" spans="1:27">
      <c r="A33" s="7" t="s">
        <v>40</v>
      </c>
      <c r="B33" s="7">
        <v>9</v>
      </c>
      <c r="C33" s="11">
        <v>1E-4</v>
      </c>
      <c r="M33" s="7" t="s">
        <v>25</v>
      </c>
      <c r="N33" s="7">
        <v>3</v>
      </c>
      <c r="O33" s="11">
        <v>1E-4</v>
      </c>
      <c r="Y33" s="7" t="s">
        <v>40</v>
      </c>
      <c r="Z33" s="7">
        <v>4</v>
      </c>
      <c r="AA33" s="11">
        <v>1E-4</v>
      </c>
    </row>
    <row r="34" spans="1:27">
      <c r="A34" s="7" t="s">
        <v>29</v>
      </c>
      <c r="B34" s="7">
        <v>8</v>
      </c>
      <c r="C34" s="11">
        <v>1E-4</v>
      </c>
      <c r="M34" s="7" t="s">
        <v>43</v>
      </c>
      <c r="N34" s="7">
        <v>3</v>
      </c>
      <c r="O34" s="11">
        <v>1E-4</v>
      </c>
      <c r="Y34" s="7" t="s">
        <v>25</v>
      </c>
      <c r="Z34" s="7">
        <v>4</v>
      </c>
      <c r="AA34" s="11">
        <v>1E-4</v>
      </c>
    </row>
    <row r="35" spans="1:27">
      <c r="A35" s="7" t="s">
        <v>22</v>
      </c>
      <c r="B35" s="7">
        <v>5</v>
      </c>
      <c r="C35" s="11">
        <v>1E-4</v>
      </c>
      <c r="M35" s="7" t="s">
        <v>115</v>
      </c>
      <c r="N35" s="7">
        <v>1</v>
      </c>
      <c r="O35" s="33">
        <v>0</v>
      </c>
      <c r="Y35" s="7" t="s">
        <v>29</v>
      </c>
      <c r="Z35" s="7">
        <v>3</v>
      </c>
      <c r="AA35" s="11">
        <v>1E-4</v>
      </c>
    </row>
    <row r="36" spans="1:27">
      <c r="A36" s="7" t="s">
        <v>26</v>
      </c>
      <c r="B36" s="7">
        <v>7</v>
      </c>
      <c r="C36" s="11">
        <v>1E-4</v>
      </c>
      <c r="M36" s="7" t="s">
        <v>20</v>
      </c>
      <c r="N36" s="7">
        <v>1</v>
      </c>
      <c r="O36" s="33">
        <v>0</v>
      </c>
      <c r="Y36" s="7" t="s">
        <v>15</v>
      </c>
      <c r="Z36" s="7">
        <v>3</v>
      </c>
      <c r="AA36" s="11">
        <v>1E-4</v>
      </c>
    </row>
    <row r="37" spans="1:27">
      <c r="A37" s="7" t="s">
        <v>25</v>
      </c>
      <c r="B37" s="7">
        <v>7</v>
      </c>
      <c r="C37" s="11">
        <v>1E-4</v>
      </c>
      <c r="M37" s="7" t="s">
        <v>22</v>
      </c>
      <c r="N37" s="7">
        <v>1</v>
      </c>
      <c r="O37" s="33">
        <v>0</v>
      </c>
      <c r="Y37" s="7" t="s">
        <v>38</v>
      </c>
      <c r="Z37" s="7">
        <v>3</v>
      </c>
      <c r="AA37" s="11">
        <v>1E-4</v>
      </c>
    </row>
    <row r="38" spans="1:27">
      <c r="A38" s="7" t="s">
        <v>15</v>
      </c>
      <c r="B38" s="7">
        <v>4</v>
      </c>
      <c r="C38" s="11">
        <v>1E-4</v>
      </c>
      <c r="M38" s="7" t="s">
        <v>27</v>
      </c>
      <c r="N38" s="7">
        <v>1</v>
      </c>
      <c r="O38" s="33">
        <v>0</v>
      </c>
      <c r="Y38" s="7" t="s">
        <v>34</v>
      </c>
      <c r="Z38" s="7">
        <v>1</v>
      </c>
      <c r="AA38" s="33">
        <v>0</v>
      </c>
    </row>
    <row r="39" spans="1:27">
      <c r="A39" s="7" t="s">
        <v>115</v>
      </c>
      <c r="B39" s="7">
        <v>1</v>
      </c>
      <c r="C39" s="33">
        <v>0</v>
      </c>
      <c r="M39" s="7" t="s">
        <v>30</v>
      </c>
      <c r="N39" s="7">
        <v>1</v>
      </c>
      <c r="O39" s="33">
        <v>0</v>
      </c>
      <c r="Y39" s="7" t="s">
        <v>45</v>
      </c>
      <c r="Z39" s="7">
        <v>2</v>
      </c>
      <c r="AA39" s="33">
        <v>0</v>
      </c>
    </row>
    <row r="40" spans="1:27">
      <c r="A40" s="7" t="s">
        <v>34</v>
      </c>
      <c r="B40" s="7">
        <v>1</v>
      </c>
      <c r="C40" s="33">
        <v>0</v>
      </c>
      <c r="M40" s="7" t="s">
        <v>26</v>
      </c>
      <c r="N40" s="7">
        <v>1</v>
      </c>
      <c r="O40" s="33">
        <v>0</v>
      </c>
      <c r="Y40" s="7" t="s">
        <v>36</v>
      </c>
      <c r="Z40" s="7">
        <v>2</v>
      </c>
      <c r="AA40" s="33">
        <v>0</v>
      </c>
    </row>
    <row r="41" spans="1:27">
      <c r="A41" s="7" t="s">
        <v>67</v>
      </c>
      <c r="B41" s="7">
        <v>2</v>
      </c>
      <c r="C41" s="33">
        <v>0</v>
      </c>
      <c r="M41" s="7" t="s">
        <v>148</v>
      </c>
      <c r="N41" s="7">
        <v>1</v>
      </c>
      <c r="O41" s="33">
        <v>0</v>
      </c>
      <c r="Y41" s="7" t="s">
        <v>48</v>
      </c>
      <c r="Z41" s="7">
        <v>1</v>
      </c>
      <c r="AA41" s="33">
        <v>0</v>
      </c>
    </row>
    <row r="42" spans="1:27">
      <c r="A42" s="7" t="s">
        <v>27</v>
      </c>
      <c r="B42" s="7">
        <v>3</v>
      </c>
      <c r="C42" s="33">
        <v>0</v>
      </c>
      <c r="M42" s="7" t="s">
        <v>15</v>
      </c>
      <c r="N42" s="7">
        <v>1</v>
      </c>
      <c r="O42" s="33">
        <v>0</v>
      </c>
      <c r="Y42" s="7" t="s">
        <v>27</v>
      </c>
      <c r="Z42" s="7">
        <v>2</v>
      </c>
      <c r="AA42" s="33">
        <v>0</v>
      </c>
    </row>
    <row r="43" spans="1:27">
      <c r="A43" s="7" t="s">
        <v>48</v>
      </c>
      <c r="B43" s="7">
        <v>1</v>
      </c>
      <c r="C43" s="33">
        <v>0</v>
      </c>
      <c r="M43" s="7" t="s">
        <v>69</v>
      </c>
      <c r="N43" s="7">
        <v>1</v>
      </c>
      <c r="O43" s="33">
        <v>0</v>
      </c>
      <c r="Y43" s="7" t="s">
        <v>58</v>
      </c>
      <c r="Z43" s="7">
        <v>2</v>
      </c>
      <c r="AA43" s="33">
        <v>0</v>
      </c>
    </row>
    <row r="44" spans="1:27">
      <c r="A44" s="7" t="s">
        <v>58</v>
      </c>
      <c r="B44" s="7">
        <v>2</v>
      </c>
      <c r="C44" s="33">
        <v>0</v>
      </c>
      <c r="Y44" s="7" t="s">
        <v>68</v>
      </c>
      <c r="Z44" s="7">
        <v>2</v>
      </c>
      <c r="AA44" s="33">
        <v>0</v>
      </c>
    </row>
    <row r="45" spans="1:27">
      <c r="A45" s="7" t="s">
        <v>43</v>
      </c>
      <c r="B45" s="7">
        <v>2</v>
      </c>
      <c r="C45" s="33">
        <v>0</v>
      </c>
      <c r="Y45" s="7" t="s">
        <v>57</v>
      </c>
      <c r="Z45" s="7">
        <v>1</v>
      </c>
      <c r="AA45" s="33">
        <v>0</v>
      </c>
    </row>
    <row r="46" spans="1:27">
      <c r="A46" s="7" t="s">
        <v>38</v>
      </c>
      <c r="B46" s="7">
        <v>3</v>
      </c>
      <c r="C46" s="33">
        <v>0</v>
      </c>
      <c r="Y46" s="7" t="s">
        <v>39</v>
      </c>
      <c r="Z46" s="7">
        <v>2</v>
      </c>
      <c r="AA46" s="33">
        <v>0</v>
      </c>
    </row>
    <row r="47" spans="1:27">
      <c r="A47" s="7" t="s">
        <v>68</v>
      </c>
      <c r="B47" s="7">
        <v>2</v>
      </c>
      <c r="C47" s="33">
        <v>0</v>
      </c>
      <c r="Y47" s="7" t="s">
        <v>59</v>
      </c>
      <c r="Z47" s="7">
        <v>1</v>
      </c>
      <c r="AA47" s="33">
        <v>0</v>
      </c>
    </row>
    <row r="48" spans="1:27">
      <c r="A48" s="7" t="s">
        <v>39</v>
      </c>
      <c r="B48" s="7">
        <v>2</v>
      </c>
      <c r="C48" s="33">
        <v>0</v>
      </c>
      <c r="Y48" s="7" t="s">
        <v>53</v>
      </c>
      <c r="Z48" s="7">
        <v>1</v>
      </c>
      <c r="AA48" s="33">
        <v>0</v>
      </c>
    </row>
    <row r="49" spans="1:27">
      <c r="A49" s="7" t="s">
        <v>57</v>
      </c>
      <c r="B49" s="7">
        <v>1</v>
      </c>
      <c r="C49" s="33">
        <v>0</v>
      </c>
      <c r="Y49" s="7" t="s">
        <v>147</v>
      </c>
      <c r="Z49" s="7">
        <v>1</v>
      </c>
      <c r="AA49" s="33">
        <v>0</v>
      </c>
    </row>
    <row r="50" spans="1:27">
      <c r="A50" s="7" t="s">
        <v>148</v>
      </c>
      <c r="B50" s="7">
        <v>1</v>
      </c>
      <c r="C50" s="33">
        <v>0</v>
      </c>
      <c r="Y50" s="7" t="s">
        <v>23</v>
      </c>
      <c r="Z50" s="7">
        <v>1</v>
      </c>
      <c r="AA50" s="33">
        <v>0</v>
      </c>
    </row>
    <row r="51" spans="1:27">
      <c r="A51" s="7" t="s">
        <v>69</v>
      </c>
      <c r="B51" s="7">
        <v>1</v>
      </c>
      <c r="C51" s="33">
        <v>0</v>
      </c>
      <c r="Y51" s="7" t="s">
        <v>66</v>
      </c>
      <c r="Z51" s="7">
        <v>1</v>
      </c>
      <c r="AA51" s="33">
        <v>0</v>
      </c>
    </row>
    <row r="52" spans="1:27">
      <c r="A52" s="7" t="s">
        <v>53</v>
      </c>
      <c r="B52" s="7">
        <v>1</v>
      </c>
      <c r="C52" s="33">
        <v>0</v>
      </c>
      <c r="Y52" s="7" t="s">
        <v>42</v>
      </c>
      <c r="Z52" s="7">
        <v>1</v>
      </c>
      <c r="AA52" s="33">
        <v>0</v>
      </c>
    </row>
    <row r="53" spans="1:27">
      <c r="A53" s="7" t="s">
        <v>59</v>
      </c>
      <c r="B53" s="7">
        <v>1</v>
      </c>
      <c r="C53" s="33">
        <v>0</v>
      </c>
    </row>
    <row r="54" spans="1:27">
      <c r="A54" s="7" t="s">
        <v>147</v>
      </c>
      <c r="B54" s="7">
        <v>1</v>
      </c>
      <c r="C54" s="33">
        <v>0</v>
      </c>
    </row>
    <row r="55" spans="1:27">
      <c r="A55" s="7" t="s">
        <v>23</v>
      </c>
      <c r="B55" s="7">
        <v>1</v>
      </c>
      <c r="C55" s="33">
        <v>0</v>
      </c>
    </row>
    <row r="56" spans="1:27">
      <c r="A56" s="7" t="s">
        <v>66</v>
      </c>
      <c r="B56" s="7">
        <v>1</v>
      </c>
      <c r="C56" s="33">
        <v>0</v>
      </c>
    </row>
    <row r="57" spans="1:27">
      <c r="A57" s="7" t="s">
        <v>42</v>
      </c>
      <c r="B57" s="7">
        <v>1</v>
      </c>
      <c r="C57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S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2AED-74B0-4573-BB90-C973BE56C562}">
  <dimension ref="A1:AI57"/>
  <sheetViews>
    <sheetView topLeftCell="R1" workbookViewId="0">
      <selection activeCell="V28" sqref="V28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77280</v>
      </c>
      <c r="E2" s="45" t="s">
        <v>4</v>
      </c>
      <c r="F2" s="26" t="s">
        <v>105</v>
      </c>
      <c r="G2" s="26">
        <f>G3+G4</f>
        <v>69806</v>
      </c>
      <c r="H2" s="25"/>
      <c r="I2" s="45" t="s">
        <v>6</v>
      </c>
      <c r="J2" s="26" t="s">
        <v>105</v>
      </c>
      <c r="K2" s="26">
        <f>K3+K4</f>
        <v>70525</v>
      </c>
      <c r="M2" s="45" t="s">
        <v>104</v>
      </c>
      <c r="N2" s="26" t="s">
        <v>105</v>
      </c>
      <c r="O2" s="26">
        <f>O3+O4</f>
        <v>27353</v>
      </c>
      <c r="Q2" s="45" t="s">
        <v>4</v>
      </c>
      <c r="R2" s="26" t="s">
        <v>105</v>
      </c>
      <c r="S2" s="26">
        <f>S3+S4</f>
        <v>26039</v>
      </c>
      <c r="T2" s="25"/>
      <c r="U2" s="45" t="s">
        <v>6</v>
      </c>
      <c r="V2" s="26" t="s">
        <v>105</v>
      </c>
      <c r="W2" s="26">
        <f>W3+W4</f>
        <v>24207</v>
      </c>
      <c r="Y2" s="45" t="s">
        <v>104</v>
      </c>
      <c r="Z2" s="26" t="s">
        <v>105</v>
      </c>
      <c r="AA2" s="26">
        <f>AA3+AA4</f>
        <v>49921</v>
      </c>
      <c r="AC2" s="45" t="s">
        <v>4</v>
      </c>
      <c r="AD2" s="26" t="s">
        <v>105</v>
      </c>
      <c r="AE2" s="26">
        <f>AE3+AE4</f>
        <v>43768</v>
      </c>
      <c r="AF2" s="25"/>
      <c r="AG2" s="45" t="s">
        <v>6</v>
      </c>
      <c r="AH2" s="26" t="s">
        <v>105</v>
      </c>
      <c r="AI2" s="26">
        <f>AI3+AI4</f>
        <v>46320</v>
      </c>
    </row>
    <row r="3" spans="1:35">
      <c r="A3" s="46"/>
      <c r="B3" s="27" t="s">
        <v>106</v>
      </c>
      <c r="C3" s="27">
        <f>B8</f>
        <v>75834</v>
      </c>
      <c r="E3" s="46"/>
      <c r="F3" s="27" t="s">
        <v>106</v>
      </c>
      <c r="G3" s="27">
        <f>F8</f>
        <v>69575</v>
      </c>
      <c r="H3" s="25"/>
      <c r="I3" s="46"/>
      <c r="J3" s="27" t="s">
        <v>106</v>
      </c>
      <c r="K3" s="27">
        <f>J8</f>
        <v>70452</v>
      </c>
      <c r="M3" s="46"/>
      <c r="N3" s="27" t="s">
        <v>106</v>
      </c>
      <c r="O3" s="27">
        <f>N8</f>
        <v>27011</v>
      </c>
      <c r="Q3" s="46"/>
      <c r="R3" s="27" t="s">
        <v>106</v>
      </c>
      <c r="S3" s="27">
        <f>R8</f>
        <v>25942</v>
      </c>
      <c r="T3" s="25"/>
      <c r="U3" s="46"/>
      <c r="V3" s="27" t="s">
        <v>106</v>
      </c>
      <c r="W3" s="27">
        <f>V8</f>
        <v>24168</v>
      </c>
      <c r="Y3" s="46"/>
      <c r="Z3" s="27" t="s">
        <v>106</v>
      </c>
      <c r="AA3" s="27">
        <f>Z8</f>
        <v>48823</v>
      </c>
      <c r="AC3" s="46"/>
      <c r="AD3" s="27" t="s">
        <v>106</v>
      </c>
      <c r="AE3" s="27">
        <f>AD8</f>
        <v>43633</v>
      </c>
      <c r="AF3" s="25"/>
      <c r="AG3" s="46"/>
      <c r="AH3" s="27" t="s">
        <v>106</v>
      </c>
      <c r="AI3" s="27">
        <f>AH8</f>
        <v>46284</v>
      </c>
    </row>
    <row r="4" spans="1:35">
      <c r="A4" s="46"/>
      <c r="B4" s="28" t="s">
        <v>107</v>
      </c>
      <c r="C4" s="28">
        <f>SUM(B9:B66)</f>
        <v>1446</v>
      </c>
      <c r="E4" s="46"/>
      <c r="F4" s="28" t="s">
        <v>107</v>
      </c>
      <c r="G4" s="28">
        <f>SUM(F9:F33)</f>
        <v>231</v>
      </c>
      <c r="H4" s="25"/>
      <c r="I4" s="46"/>
      <c r="J4" s="28" t="s">
        <v>107</v>
      </c>
      <c r="K4" s="28">
        <f>SUM(J9:J31)</f>
        <v>73</v>
      </c>
      <c r="M4" s="46"/>
      <c r="N4" s="28" t="s">
        <v>107</v>
      </c>
      <c r="O4" s="28">
        <f>SUM(N9:N66)</f>
        <v>342</v>
      </c>
      <c r="Q4" s="46"/>
      <c r="R4" s="28" t="s">
        <v>107</v>
      </c>
      <c r="S4" s="28">
        <f>SUM(R9:R33)</f>
        <v>97</v>
      </c>
      <c r="T4" s="25"/>
      <c r="U4" s="46"/>
      <c r="V4" s="28" t="s">
        <v>107</v>
      </c>
      <c r="W4" s="28">
        <f>SUM(V9:V31)</f>
        <v>39</v>
      </c>
      <c r="Y4" s="46"/>
      <c r="Z4" s="28" t="s">
        <v>107</v>
      </c>
      <c r="AA4" s="28">
        <f>SUM(Z9:Z45)</f>
        <v>1098</v>
      </c>
      <c r="AC4" s="46"/>
      <c r="AD4" s="28" t="s">
        <v>107</v>
      </c>
      <c r="AE4" s="28">
        <f>SUM(AD9:AD29)</f>
        <v>135</v>
      </c>
      <c r="AF4" s="25"/>
      <c r="AG4" s="46"/>
      <c r="AH4" s="28" t="s">
        <v>107</v>
      </c>
      <c r="AI4" s="28">
        <f>SUM(AH9:AH29)</f>
        <v>36</v>
      </c>
    </row>
    <row r="5" spans="1:35">
      <c r="A5" s="47"/>
      <c r="B5" s="26" t="s">
        <v>108</v>
      </c>
      <c r="C5" s="29">
        <f>SUM(C9:C179)</f>
        <v>1.8499999999999989E-2</v>
      </c>
      <c r="E5" s="47"/>
      <c r="F5" s="26" t="s">
        <v>108</v>
      </c>
      <c r="G5" s="29">
        <f>SUM(G9:G33)</f>
        <v>3.1999999999999989E-3</v>
      </c>
      <c r="H5" s="25"/>
      <c r="I5" s="47"/>
      <c r="J5" s="26" t="s">
        <v>108</v>
      </c>
      <c r="K5" s="29">
        <f>SUM(K9:K31)</f>
        <v>9.0000000000000008E-4</v>
      </c>
      <c r="M5" s="47"/>
      <c r="N5" s="26" t="s">
        <v>108</v>
      </c>
      <c r="O5" s="29">
        <f>SUM(O9:O179)</f>
        <v>1.2199999999999994E-2</v>
      </c>
      <c r="Q5" s="47"/>
      <c r="R5" s="26" t="s">
        <v>108</v>
      </c>
      <c r="S5" s="29">
        <f>SUM(S9:S33)</f>
        <v>3.5999999999999995E-3</v>
      </c>
      <c r="T5" s="25"/>
      <c r="U5" s="47"/>
      <c r="V5" s="26" t="s">
        <v>108</v>
      </c>
      <c r="W5" s="29">
        <f>SUM(W9:W31)</f>
        <v>1.5000000000000002E-3</v>
      </c>
      <c r="Y5" s="47"/>
      <c r="Z5" s="26" t="s">
        <v>108</v>
      </c>
      <c r="AA5" s="29">
        <f>SUM(AA9:AA158)</f>
        <v>2.1799999999999996E-2</v>
      </c>
      <c r="AC5" s="47"/>
      <c r="AD5" s="26" t="s">
        <v>108</v>
      </c>
      <c r="AE5" s="29">
        <f>SUM(AE9:AE29)</f>
        <v>2.9999999999999992E-3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75834</v>
      </c>
      <c r="C8" s="11">
        <v>0.98129999999999995</v>
      </c>
      <c r="E8" s="7" t="s">
        <v>112</v>
      </c>
      <c r="F8" s="32">
        <v>69575</v>
      </c>
      <c r="G8" s="11">
        <v>0.99670000000000003</v>
      </c>
      <c r="I8" s="7" t="s">
        <v>112</v>
      </c>
      <c r="J8" s="32">
        <v>70452</v>
      </c>
      <c r="K8" s="11">
        <v>0.999</v>
      </c>
      <c r="M8" s="7" t="s">
        <v>112</v>
      </c>
      <c r="N8" s="32">
        <v>27011</v>
      </c>
      <c r="O8" s="11">
        <v>0.98750000000000004</v>
      </c>
      <c r="Q8" s="7" t="s">
        <v>112</v>
      </c>
      <c r="R8" s="32">
        <v>25942</v>
      </c>
      <c r="S8" s="11">
        <v>0.99629999999999996</v>
      </c>
      <c r="U8" s="7" t="s">
        <v>112</v>
      </c>
      <c r="V8" s="32">
        <v>24168</v>
      </c>
      <c r="W8" s="11">
        <v>0.99839999999999995</v>
      </c>
      <c r="Y8" s="7" t="s">
        <v>112</v>
      </c>
      <c r="Z8" s="32">
        <v>48823</v>
      </c>
      <c r="AA8" s="11">
        <v>0.97789999999999999</v>
      </c>
      <c r="AC8" s="7" t="s">
        <v>112</v>
      </c>
      <c r="AD8" s="32">
        <v>43633</v>
      </c>
      <c r="AE8" s="11">
        <v>0.99690000000000001</v>
      </c>
      <c r="AG8" s="7" t="s">
        <v>112</v>
      </c>
      <c r="AH8" s="32">
        <v>46284</v>
      </c>
      <c r="AI8" s="11">
        <v>0.99919999999999998</v>
      </c>
    </row>
    <row r="9" spans="1:35">
      <c r="A9" s="7" t="s">
        <v>2</v>
      </c>
      <c r="B9" s="7">
        <v>399</v>
      </c>
      <c r="C9" s="11">
        <v>5.1999999999999998E-3</v>
      </c>
      <c r="E9" s="7" t="s">
        <v>122</v>
      </c>
      <c r="F9" s="7">
        <v>129</v>
      </c>
      <c r="G9" s="11">
        <v>1.8E-3</v>
      </c>
      <c r="I9" s="7" t="s">
        <v>2</v>
      </c>
      <c r="J9" s="7">
        <v>29</v>
      </c>
      <c r="K9" s="11">
        <v>4.0000000000000002E-4</v>
      </c>
      <c r="M9" s="7" t="s">
        <v>2</v>
      </c>
      <c r="N9" s="7">
        <v>106</v>
      </c>
      <c r="O9" s="11">
        <v>3.8999999999999998E-3</v>
      </c>
      <c r="Q9" s="7" t="s">
        <v>122</v>
      </c>
      <c r="R9" s="7">
        <v>72</v>
      </c>
      <c r="S9" s="11">
        <v>2.8E-3</v>
      </c>
      <c r="U9" s="7" t="s">
        <v>98</v>
      </c>
      <c r="V9" s="7">
        <v>17</v>
      </c>
      <c r="W9" s="11">
        <v>6.9999999999999999E-4</v>
      </c>
      <c r="Y9" s="7" t="s">
        <v>2</v>
      </c>
      <c r="Z9" s="7">
        <v>293</v>
      </c>
      <c r="AA9" s="11">
        <v>5.8999999999999999E-3</v>
      </c>
      <c r="AC9" s="7" t="s">
        <v>122</v>
      </c>
      <c r="AD9" s="7">
        <v>57</v>
      </c>
      <c r="AE9" s="11">
        <v>1.2999999999999999E-3</v>
      </c>
      <c r="AG9" s="7" t="s">
        <v>2</v>
      </c>
      <c r="AH9" s="7">
        <v>19</v>
      </c>
      <c r="AI9" s="11">
        <v>4.0000000000000002E-4</v>
      </c>
    </row>
    <row r="10" spans="1:35">
      <c r="A10" s="7" t="s">
        <v>9</v>
      </c>
      <c r="B10" s="7">
        <v>169</v>
      </c>
      <c r="C10" s="11">
        <v>2.2000000000000001E-3</v>
      </c>
      <c r="E10" s="7" t="s">
        <v>83</v>
      </c>
      <c r="F10" s="7">
        <v>38</v>
      </c>
      <c r="G10" s="11">
        <v>5.0000000000000001E-4</v>
      </c>
      <c r="I10" s="7" t="s">
        <v>98</v>
      </c>
      <c r="J10" s="7">
        <v>20</v>
      </c>
      <c r="K10" s="11">
        <v>2.9999999999999997E-4</v>
      </c>
      <c r="M10" s="7" t="s">
        <v>3</v>
      </c>
      <c r="N10" s="7">
        <v>55</v>
      </c>
      <c r="O10" s="11">
        <v>2E-3</v>
      </c>
      <c r="Q10" s="7" t="s">
        <v>76</v>
      </c>
      <c r="R10" s="7">
        <v>9</v>
      </c>
      <c r="S10" s="11">
        <v>2.9999999999999997E-4</v>
      </c>
      <c r="U10" s="7" t="s">
        <v>2</v>
      </c>
      <c r="V10" s="7">
        <v>10</v>
      </c>
      <c r="W10" s="11">
        <v>4.0000000000000002E-4</v>
      </c>
      <c r="Y10" s="7" t="s">
        <v>9</v>
      </c>
      <c r="Z10" s="7">
        <v>163</v>
      </c>
      <c r="AA10" s="11">
        <v>3.3E-3</v>
      </c>
      <c r="AC10" s="7" t="s">
        <v>83</v>
      </c>
      <c r="AD10" s="7">
        <v>38</v>
      </c>
      <c r="AE10" s="11">
        <v>8.9999999999999998E-4</v>
      </c>
      <c r="AG10" s="7" t="s">
        <v>102</v>
      </c>
      <c r="AH10" s="7">
        <v>3</v>
      </c>
      <c r="AI10" s="11">
        <v>1E-4</v>
      </c>
    </row>
    <row r="11" spans="1:35">
      <c r="A11" s="7" t="s">
        <v>3</v>
      </c>
      <c r="B11" s="7">
        <v>166</v>
      </c>
      <c r="C11" s="11">
        <v>2.0999999999999999E-3</v>
      </c>
      <c r="E11" s="7" t="s">
        <v>76</v>
      </c>
      <c r="F11" s="7">
        <v>18</v>
      </c>
      <c r="G11" s="11">
        <v>2.9999999999999997E-4</v>
      </c>
      <c r="I11" s="7" t="s">
        <v>102</v>
      </c>
      <c r="J11" s="7">
        <v>8</v>
      </c>
      <c r="K11" s="11">
        <v>1E-4</v>
      </c>
      <c r="M11" s="7" t="s">
        <v>7</v>
      </c>
      <c r="N11" s="7">
        <v>27</v>
      </c>
      <c r="O11" s="11">
        <v>1E-3</v>
      </c>
      <c r="Q11" s="7" t="s">
        <v>74</v>
      </c>
      <c r="R11" s="7">
        <v>8</v>
      </c>
      <c r="S11" s="11">
        <v>2.9999999999999997E-4</v>
      </c>
      <c r="U11" s="7" t="s">
        <v>102</v>
      </c>
      <c r="V11" s="7">
        <v>6</v>
      </c>
      <c r="W11" s="11">
        <v>2.0000000000000001E-4</v>
      </c>
      <c r="Y11" s="7" t="s">
        <v>8</v>
      </c>
      <c r="Z11" s="7">
        <v>109</v>
      </c>
      <c r="AA11" s="11">
        <v>2.2000000000000001E-3</v>
      </c>
      <c r="AC11" s="7" t="s">
        <v>76</v>
      </c>
      <c r="AD11" s="7">
        <v>9</v>
      </c>
      <c r="AE11" s="11">
        <v>2.0000000000000001E-4</v>
      </c>
      <c r="AG11" s="7" t="s">
        <v>98</v>
      </c>
      <c r="AH11" s="7">
        <v>3</v>
      </c>
      <c r="AI11" s="11">
        <v>1E-4</v>
      </c>
    </row>
    <row r="12" spans="1:35">
      <c r="A12" s="7" t="s">
        <v>8</v>
      </c>
      <c r="B12" s="7">
        <v>112</v>
      </c>
      <c r="C12" s="11">
        <v>1.4E-3</v>
      </c>
      <c r="E12" s="7" t="s">
        <v>77</v>
      </c>
      <c r="F12" s="7">
        <v>10</v>
      </c>
      <c r="G12" s="11">
        <v>1E-4</v>
      </c>
      <c r="I12" s="7" t="s">
        <v>99</v>
      </c>
      <c r="J12" s="7">
        <v>9</v>
      </c>
      <c r="K12" s="11">
        <v>1E-4</v>
      </c>
      <c r="M12" s="7" t="s">
        <v>11</v>
      </c>
      <c r="N12" s="7">
        <v>22</v>
      </c>
      <c r="O12" s="11">
        <v>8.0000000000000004E-4</v>
      </c>
      <c r="Q12" s="7" t="s">
        <v>77</v>
      </c>
      <c r="R12" s="7">
        <v>2</v>
      </c>
      <c r="S12" s="11">
        <v>1E-4</v>
      </c>
      <c r="U12" s="7" t="s">
        <v>99</v>
      </c>
      <c r="V12" s="7">
        <v>4</v>
      </c>
      <c r="W12" s="11">
        <v>2.0000000000000001E-4</v>
      </c>
      <c r="Y12" s="7" t="s">
        <v>3</v>
      </c>
      <c r="Z12" s="7">
        <v>111</v>
      </c>
      <c r="AA12" s="11">
        <v>2.2000000000000001E-3</v>
      </c>
      <c r="AC12" s="7" t="s">
        <v>77</v>
      </c>
      <c r="AD12" s="7">
        <v>8</v>
      </c>
      <c r="AE12" s="11">
        <v>2.0000000000000001E-4</v>
      </c>
      <c r="AG12" s="7" t="s">
        <v>103</v>
      </c>
      <c r="AH12" s="7">
        <v>3</v>
      </c>
      <c r="AI12" s="11">
        <v>1E-4</v>
      </c>
    </row>
    <row r="13" spans="1:35">
      <c r="A13" s="7" t="s">
        <v>5</v>
      </c>
      <c r="B13" s="7">
        <v>83</v>
      </c>
      <c r="C13" s="11">
        <v>1.1000000000000001E-3</v>
      </c>
      <c r="E13" s="7" t="s">
        <v>74</v>
      </c>
      <c r="F13" s="7">
        <v>8</v>
      </c>
      <c r="G13" s="11">
        <v>1E-4</v>
      </c>
      <c r="I13" s="7" t="s">
        <v>117</v>
      </c>
      <c r="J13" s="7">
        <v>1</v>
      </c>
      <c r="K13" s="33">
        <v>0</v>
      </c>
      <c r="M13" s="7" t="s">
        <v>33</v>
      </c>
      <c r="N13" s="7">
        <v>16</v>
      </c>
      <c r="O13" s="11">
        <v>5.9999999999999995E-4</v>
      </c>
      <c r="Q13" s="7" t="s">
        <v>75</v>
      </c>
      <c r="R13" s="7">
        <v>2</v>
      </c>
      <c r="S13" s="11">
        <v>1E-4</v>
      </c>
      <c r="U13" s="7" t="s">
        <v>123</v>
      </c>
      <c r="V13" s="7">
        <v>1</v>
      </c>
      <c r="W13" s="33">
        <v>0</v>
      </c>
      <c r="Y13" s="7" t="s">
        <v>5</v>
      </c>
      <c r="Z13" s="7">
        <v>79</v>
      </c>
      <c r="AA13" s="11">
        <v>1.6000000000000001E-3</v>
      </c>
      <c r="AC13" s="7" t="s">
        <v>78</v>
      </c>
      <c r="AD13" s="7">
        <v>6</v>
      </c>
      <c r="AE13" s="11">
        <v>1E-4</v>
      </c>
      <c r="AG13" s="7" t="s">
        <v>99</v>
      </c>
      <c r="AH13" s="7">
        <v>5</v>
      </c>
      <c r="AI13" s="11">
        <v>1E-4</v>
      </c>
    </row>
    <row r="14" spans="1:35">
      <c r="A14" s="7" t="s">
        <v>11</v>
      </c>
      <c r="B14" s="7">
        <v>71</v>
      </c>
      <c r="C14" s="11">
        <v>8.9999999999999998E-4</v>
      </c>
      <c r="E14" s="7" t="s">
        <v>75</v>
      </c>
      <c r="F14" s="7">
        <v>7</v>
      </c>
      <c r="G14" s="11">
        <v>1E-4</v>
      </c>
      <c r="I14" s="7" t="s">
        <v>103</v>
      </c>
      <c r="J14" s="7">
        <v>3</v>
      </c>
      <c r="K14" s="33">
        <v>0</v>
      </c>
      <c r="M14" s="7" t="s">
        <v>37</v>
      </c>
      <c r="N14" s="7">
        <v>14</v>
      </c>
      <c r="O14" s="11">
        <v>5.0000000000000001E-4</v>
      </c>
      <c r="Q14" s="7" t="s">
        <v>149</v>
      </c>
      <c r="R14" s="7">
        <v>1</v>
      </c>
      <c r="S14" s="33">
        <v>0</v>
      </c>
      <c r="U14" s="7" t="s">
        <v>113</v>
      </c>
      <c r="V14" s="7">
        <v>1</v>
      </c>
      <c r="W14" s="33">
        <v>0</v>
      </c>
      <c r="Y14" s="7" t="s">
        <v>11</v>
      </c>
      <c r="Z14" s="7">
        <v>49</v>
      </c>
      <c r="AA14" s="11">
        <v>1E-3</v>
      </c>
      <c r="AC14" s="7" t="s">
        <v>82</v>
      </c>
      <c r="AD14" s="7">
        <v>5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7</v>
      </c>
      <c r="B15" s="7">
        <v>69</v>
      </c>
      <c r="C15" s="11">
        <v>8.9999999999999998E-4</v>
      </c>
      <c r="E15" s="7" t="s">
        <v>78</v>
      </c>
      <c r="F15" s="7">
        <v>6</v>
      </c>
      <c r="G15" s="11">
        <v>1E-4</v>
      </c>
      <c r="I15" s="7" t="s">
        <v>123</v>
      </c>
      <c r="J15" s="7">
        <v>1</v>
      </c>
      <c r="K15" s="33">
        <v>0</v>
      </c>
      <c r="M15" s="7" t="s">
        <v>41</v>
      </c>
      <c r="N15" s="7">
        <v>15</v>
      </c>
      <c r="O15" s="11">
        <v>5.0000000000000001E-4</v>
      </c>
      <c r="Q15" s="7" t="s">
        <v>116</v>
      </c>
      <c r="R15" s="7">
        <v>1</v>
      </c>
      <c r="S15" s="33">
        <v>0</v>
      </c>
      <c r="Y15" s="7" t="s">
        <v>37</v>
      </c>
      <c r="Z15" s="7">
        <v>41</v>
      </c>
      <c r="AA15" s="11">
        <v>8.0000000000000004E-4</v>
      </c>
      <c r="AC15" s="7" t="s">
        <v>75</v>
      </c>
      <c r="AD15" s="7">
        <v>5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37</v>
      </c>
      <c r="B16" s="7">
        <v>55</v>
      </c>
      <c r="C16" s="11">
        <v>6.9999999999999999E-4</v>
      </c>
      <c r="E16" s="7" t="s">
        <v>82</v>
      </c>
      <c r="F16" s="7">
        <v>5</v>
      </c>
      <c r="G16" s="11">
        <v>1E-4</v>
      </c>
      <c r="I16" s="7" t="s">
        <v>113</v>
      </c>
      <c r="J16" s="7">
        <v>2</v>
      </c>
      <c r="K16" s="33">
        <v>0</v>
      </c>
      <c r="M16" s="7" t="s">
        <v>10</v>
      </c>
      <c r="N16" s="7">
        <v>7</v>
      </c>
      <c r="O16" s="11">
        <v>2.9999999999999997E-4</v>
      </c>
      <c r="Q16" s="7" t="s">
        <v>80</v>
      </c>
      <c r="R16" s="7">
        <v>1</v>
      </c>
      <c r="S16" s="33">
        <v>0</v>
      </c>
      <c r="Y16" s="7" t="s">
        <v>7</v>
      </c>
      <c r="Z16" s="7">
        <v>42</v>
      </c>
      <c r="AA16" s="11">
        <v>8.0000000000000004E-4</v>
      </c>
      <c r="AC16" s="7" t="s">
        <v>79</v>
      </c>
      <c r="AD16" s="7">
        <v>3</v>
      </c>
      <c r="AE16" s="11">
        <v>1E-4</v>
      </c>
      <c r="AG16" s="7" t="s">
        <v>113</v>
      </c>
      <c r="AH16" s="7">
        <v>1</v>
      </c>
      <c r="AI16" s="33">
        <v>0</v>
      </c>
    </row>
    <row r="17" spans="1:31">
      <c r="A17" s="7" t="s">
        <v>41</v>
      </c>
      <c r="B17" s="7">
        <v>35</v>
      </c>
      <c r="C17" s="11">
        <v>5.0000000000000001E-4</v>
      </c>
      <c r="E17" s="7" t="s">
        <v>79</v>
      </c>
      <c r="F17" s="7">
        <v>4</v>
      </c>
      <c r="G17" s="11">
        <v>1E-4</v>
      </c>
      <c r="M17" s="7" t="s">
        <v>17</v>
      </c>
      <c r="N17" s="7">
        <v>7</v>
      </c>
      <c r="O17" s="11">
        <v>2.9999999999999997E-4</v>
      </c>
      <c r="Q17" s="7" t="s">
        <v>79</v>
      </c>
      <c r="R17" s="7">
        <v>1</v>
      </c>
      <c r="S17" s="33">
        <v>0</v>
      </c>
      <c r="Y17" s="7" t="s">
        <v>19</v>
      </c>
      <c r="Z17" s="7">
        <v>24</v>
      </c>
      <c r="AA17" s="11">
        <v>5.0000000000000001E-4</v>
      </c>
      <c r="AC17" s="7" t="s">
        <v>92</v>
      </c>
      <c r="AD17" s="7">
        <v>1</v>
      </c>
      <c r="AE17" s="33">
        <v>0</v>
      </c>
    </row>
    <row r="18" spans="1:31">
      <c r="A18" s="7" t="s">
        <v>19</v>
      </c>
      <c r="B18" s="7">
        <v>28</v>
      </c>
      <c r="C18" s="11">
        <v>4.0000000000000002E-4</v>
      </c>
      <c r="E18" s="7" t="s">
        <v>92</v>
      </c>
      <c r="F18" s="7">
        <v>1</v>
      </c>
      <c r="G18" s="33">
        <v>0</v>
      </c>
      <c r="M18" s="7" t="s">
        <v>26</v>
      </c>
      <c r="N18" s="7">
        <v>7</v>
      </c>
      <c r="O18" s="11">
        <v>2.9999999999999997E-4</v>
      </c>
      <c r="Y18" s="7" t="s">
        <v>17</v>
      </c>
      <c r="Z18" s="7">
        <v>19</v>
      </c>
      <c r="AA18" s="11">
        <v>4.0000000000000002E-4</v>
      </c>
      <c r="AC18" s="7" t="s">
        <v>80</v>
      </c>
      <c r="AD18" s="7">
        <v>1</v>
      </c>
      <c r="AE18" s="33">
        <v>0</v>
      </c>
    </row>
    <row r="19" spans="1:31">
      <c r="A19" s="7" t="s">
        <v>17</v>
      </c>
      <c r="B19" s="7">
        <v>26</v>
      </c>
      <c r="C19" s="11">
        <v>2.9999999999999997E-4</v>
      </c>
      <c r="E19" s="7" t="s">
        <v>149</v>
      </c>
      <c r="F19" s="7">
        <v>1</v>
      </c>
      <c r="G19" s="33">
        <v>0</v>
      </c>
      <c r="M19" s="7" t="s">
        <v>9</v>
      </c>
      <c r="N19" s="7">
        <v>6</v>
      </c>
      <c r="O19" s="11">
        <v>2.0000000000000001E-4</v>
      </c>
      <c r="Y19" s="7" t="s">
        <v>14</v>
      </c>
      <c r="Z19" s="7">
        <v>19</v>
      </c>
      <c r="AA19" s="11">
        <v>4.0000000000000002E-4</v>
      </c>
      <c r="AC19" s="7" t="s">
        <v>145</v>
      </c>
      <c r="AD19" s="7">
        <v>1</v>
      </c>
      <c r="AE19" s="33">
        <v>0</v>
      </c>
    </row>
    <row r="20" spans="1:31">
      <c r="A20" s="7" t="s">
        <v>29</v>
      </c>
      <c r="B20" s="7">
        <v>20</v>
      </c>
      <c r="C20" s="11">
        <v>2.9999999999999997E-4</v>
      </c>
      <c r="E20" s="7" t="s">
        <v>116</v>
      </c>
      <c r="F20" s="7">
        <v>1</v>
      </c>
      <c r="G20" s="33">
        <v>0</v>
      </c>
      <c r="M20" s="7" t="s">
        <v>16</v>
      </c>
      <c r="N20" s="7">
        <v>5</v>
      </c>
      <c r="O20" s="11">
        <v>2.0000000000000001E-4</v>
      </c>
      <c r="Y20" s="7" t="s">
        <v>41</v>
      </c>
      <c r="Z20" s="7">
        <v>20</v>
      </c>
      <c r="AA20" s="11">
        <v>4.0000000000000002E-4</v>
      </c>
      <c r="AC20" s="7" t="s">
        <v>86</v>
      </c>
      <c r="AD20" s="7">
        <v>1</v>
      </c>
      <c r="AE20" s="33">
        <v>0</v>
      </c>
    </row>
    <row r="21" spans="1:31">
      <c r="A21" s="7" t="s">
        <v>33</v>
      </c>
      <c r="B21" s="7">
        <v>20</v>
      </c>
      <c r="C21" s="11">
        <v>2.9999999999999997E-4</v>
      </c>
      <c r="E21" s="7" t="s">
        <v>80</v>
      </c>
      <c r="F21" s="7">
        <v>1</v>
      </c>
      <c r="G21" s="33">
        <v>0</v>
      </c>
      <c r="M21" s="7" t="s">
        <v>31</v>
      </c>
      <c r="N21" s="7">
        <v>6</v>
      </c>
      <c r="O21" s="11">
        <v>2.0000000000000001E-4</v>
      </c>
      <c r="Y21" s="7" t="s">
        <v>29</v>
      </c>
      <c r="Z21" s="7">
        <v>16</v>
      </c>
      <c r="AA21" s="11">
        <v>2.9999999999999997E-4</v>
      </c>
    </row>
    <row r="22" spans="1:31">
      <c r="A22" s="7" t="s">
        <v>21</v>
      </c>
      <c r="B22" s="7">
        <v>13</v>
      </c>
      <c r="C22" s="11">
        <v>2.0000000000000001E-4</v>
      </c>
      <c r="E22" s="7" t="s">
        <v>145</v>
      </c>
      <c r="F22" s="7">
        <v>1</v>
      </c>
      <c r="G22" s="33">
        <v>0</v>
      </c>
      <c r="M22" s="7" t="s">
        <v>19</v>
      </c>
      <c r="N22" s="7">
        <v>4</v>
      </c>
      <c r="O22" s="11">
        <v>1E-4</v>
      </c>
      <c r="Y22" s="7" t="s">
        <v>12</v>
      </c>
      <c r="Z22" s="7">
        <v>13</v>
      </c>
      <c r="AA22" s="11">
        <v>2.9999999999999997E-4</v>
      </c>
    </row>
    <row r="23" spans="1:31">
      <c r="A23" s="7" t="s">
        <v>10</v>
      </c>
      <c r="B23" s="7">
        <v>12</v>
      </c>
      <c r="C23" s="11">
        <v>2.0000000000000001E-4</v>
      </c>
      <c r="E23" s="7" t="s">
        <v>86</v>
      </c>
      <c r="F23" s="7">
        <v>1</v>
      </c>
      <c r="G23" s="33">
        <v>0</v>
      </c>
      <c r="M23" s="7" t="s">
        <v>5</v>
      </c>
      <c r="N23" s="7">
        <v>4</v>
      </c>
      <c r="O23" s="11">
        <v>1E-4</v>
      </c>
      <c r="Y23" s="7" t="s">
        <v>21</v>
      </c>
      <c r="Z23" s="7">
        <v>11</v>
      </c>
      <c r="AA23" s="11">
        <v>2.0000000000000001E-4</v>
      </c>
    </row>
    <row r="24" spans="1:31">
      <c r="A24" s="7" t="s">
        <v>14</v>
      </c>
      <c r="B24" s="7">
        <v>19</v>
      </c>
      <c r="C24" s="11">
        <v>2.0000000000000001E-4</v>
      </c>
      <c r="M24" s="7" t="s">
        <v>21</v>
      </c>
      <c r="N24" s="7">
        <v>2</v>
      </c>
      <c r="O24" s="11">
        <v>1E-4</v>
      </c>
      <c r="Y24" s="7" t="s">
        <v>46</v>
      </c>
      <c r="Z24" s="7">
        <v>9</v>
      </c>
      <c r="AA24" s="11">
        <v>2.0000000000000001E-4</v>
      </c>
    </row>
    <row r="25" spans="1:31">
      <c r="A25" s="7" t="s">
        <v>31</v>
      </c>
      <c r="B25" s="7">
        <v>17</v>
      </c>
      <c r="C25" s="11">
        <v>2.0000000000000001E-4</v>
      </c>
      <c r="M25" s="7" t="s">
        <v>29</v>
      </c>
      <c r="N25" s="7">
        <v>4</v>
      </c>
      <c r="O25" s="11">
        <v>1E-4</v>
      </c>
      <c r="Y25" s="7" t="s">
        <v>30</v>
      </c>
      <c r="Z25" s="7">
        <v>11</v>
      </c>
      <c r="AA25" s="11">
        <v>2.0000000000000001E-4</v>
      </c>
    </row>
    <row r="26" spans="1:31">
      <c r="A26" s="7" t="s">
        <v>30</v>
      </c>
      <c r="B26" s="7">
        <v>14</v>
      </c>
      <c r="C26" s="11">
        <v>2.0000000000000001E-4</v>
      </c>
      <c r="M26" s="7" t="s">
        <v>8</v>
      </c>
      <c r="N26" s="7">
        <v>3</v>
      </c>
      <c r="O26" s="11">
        <v>1E-4</v>
      </c>
      <c r="Y26" s="7" t="s">
        <v>31</v>
      </c>
      <c r="Z26" s="7">
        <v>11</v>
      </c>
      <c r="AA26" s="11">
        <v>2.0000000000000001E-4</v>
      </c>
    </row>
    <row r="27" spans="1:31">
      <c r="A27" s="7" t="s">
        <v>12</v>
      </c>
      <c r="B27" s="7">
        <v>13</v>
      </c>
      <c r="C27" s="11">
        <v>2.0000000000000001E-4</v>
      </c>
      <c r="M27" s="7" t="s">
        <v>22</v>
      </c>
      <c r="N27" s="7">
        <v>3</v>
      </c>
      <c r="O27" s="11">
        <v>1E-4</v>
      </c>
      <c r="Y27" s="7" t="s">
        <v>18</v>
      </c>
      <c r="Z27" s="7">
        <v>9</v>
      </c>
      <c r="AA27" s="11">
        <v>2.0000000000000001E-4</v>
      </c>
    </row>
    <row r="28" spans="1:31">
      <c r="A28" s="7" t="s">
        <v>18</v>
      </c>
      <c r="B28" s="7">
        <v>12</v>
      </c>
      <c r="C28" s="11">
        <v>2.0000000000000001E-4</v>
      </c>
      <c r="M28" s="7" t="s">
        <v>27</v>
      </c>
      <c r="N28" s="7">
        <v>2</v>
      </c>
      <c r="O28" s="11">
        <v>1E-4</v>
      </c>
      <c r="Y28" s="7" t="s">
        <v>20</v>
      </c>
      <c r="Z28" s="7">
        <v>7</v>
      </c>
      <c r="AA28" s="11">
        <v>1E-4</v>
      </c>
    </row>
    <row r="29" spans="1:31">
      <c r="A29" s="7" t="s">
        <v>26</v>
      </c>
      <c r="B29" s="7">
        <v>12</v>
      </c>
      <c r="C29" s="11">
        <v>2.0000000000000001E-4</v>
      </c>
      <c r="M29" s="7" t="s">
        <v>40</v>
      </c>
      <c r="N29" s="7">
        <v>3</v>
      </c>
      <c r="O29" s="11">
        <v>1E-4</v>
      </c>
      <c r="Y29" s="7" t="s">
        <v>10</v>
      </c>
      <c r="Z29" s="7">
        <v>5</v>
      </c>
      <c r="AA29" s="11">
        <v>1E-4</v>
      </c>
    </row>
    <row r="30" spans="1:31">
      <c r="A30" s="7" t="s">
        <v>46</v>
      </c>
      <c r="B30" s="7">
        <v>9</v>
      </c>
      <c r="C30" s="11">
        <v>1E-4</v>
      </c>
      <c r="M30" s="7" t="s">
        <v>30</v>
      </c>
      <c r="N30" s="7">
        <v>3</v>
      </c>
      <c r="O30" s="11">
        <v>1E-4</v>
      </c>
      <c r="Y30" s="7" t="s">
        <v>16</v>
      </c>
      <c r="Z30" s="7">
        <v>4</v>
      </c>
      <c r="AA30" s="11">
        <v>1E-4</v>
      </c>
    </row>
    <row r="31" spans="1:31">
      <c r="A31" s="7" t="s">
        <v>20</v>
      </c>
      <c r="B31" s="7">
        <v>8</v>
      </c>
      <c r="C31" s="11">
        <v>1E-4</v>
      </c>
      <c r="M31" s="7" t="s">
        <v>43</v>
      </c>
      <c r="N31" s="7">
        <v>3</v>
      </c>
      <c r="O31" s="11">
        <v>1E-4</v>
      </c>
      <c r="Y31" s="7" t="s">
        <v>38</v>
      </c>
      <c r="Z31" s="7">
        <v>5</v>
      </c>
      <c r="AA31" s="11">
        <v>1E-4</v>
      </c>
    </row>
    <row r="32" spans="1:31">
      <c r="A32" s="7" t="s">
        <v>16</v>
      </c>
      <c r="B32" s="7">
        <v>9</v>
      </c>
      <c r="C32" s="11">
        <v>1E-4</v>
      </c>
      <c r="M32" s="7" t="s">
        <v>24</v>
      </c>
      <c r="N32" s="7">
        <v>2</v>
      </c>
      <c r="O32" s="11">
        <v>1E-4</v>
      </c>
      <c r="Y32" s="7" t="s">
        <v>26</v>
      </c>
      <c r="Z32" s="7">
        <v>5</v>
      </c>
      <c r="AA32" s="11">
        <v>1E-4</v>
      </c>
    </row>
    <row r="33" spans="1:27">
      <c r="A33" s="7" t="s">
        <v>40</v>
      </c>
      <c r="B33" s="7">
        <v>7</v>
      </c>
      <c r="C33" s="11">
        <v>1E-4</v>
      </c>
      <c r="M33" s="7" t="s">
        <v>18</v>
      </c>
      <c r="N33" s="7">
        <v>3</v>
      </c>
      <c r="O33" s="11">
        <v>1E-4</v>
      </c>
      <c r="Y33" s="7" t="s">
        <v>33</v>
      </c>
      <c r="Z33" s="7">
        <v>4</v>
      </c>
      <c r="AA33" s="11">
        <v>1E-4</v>
      </c>
    </row>
    <row r="34" spans="1:27">
      <c r="A34" s="7" t="s">
        <v>22</v>
      </c>
      <c r="B34" s="7">
        <v>5</v>
      </c>
      <c r="C34" s="11">
        <v>1E-4</v>
      </c>
      <c r="M34" s="7" t="s">
        <v>69</v>
      </c>
      <c r="N34" s="7">
        <v>3</v>
      </c>
      <c r="O34" s="11">
        <v>1E-4</v>
      </c>
      <c r="Y34" s="7" t="s">
        <v>40</v>
      </c>
      <c r="Z34" s="7">
        <v>4</v>
      </c>
      <c r="AA34" s="11">
        <v>1E-4</v>
      </c>
    </row>
    <row r="35" spans="1:27">
      <c r="A35" s="7" t="s">
        <v>38</v>
      </c>
      <c r="B35" s="7">
        <v>6</v>
      </c>
      <c r="C35" s="11">
        <v>1E-4</v>
      </c>
      <c r="M35" s="7" t="s">
        <v>25</v>
      </c>
      <c r="N35" s="7">
        <v>2</v>
      </c>
      <c r="O35" s="11">
        <v>1E-4</v>
      </c>
      <c r="Y35" s="7" t="s">
        <v>115</v>
      </c>
      <c r="Z35" s="7">
        <v>1</v>
      </c>
      <c r="AA35" s="33">
        <v>0</v>
      </c>
    </row>
    <row r="36" spans="1:27">
      <c r="A36" s="7" t="s">
        <v>115</v>
      </c>
      <c r="B36" s="7">
        <v>1</v>
      </c>
      <c r="C36" s="33">
        <v>0</v>
      </c>
      <c r="M36" s="7" t="s">
        <v>45</v>
      </c>
      <c r="N36" s="7">
        <v>1</v>
      </c>
      <c r="O36" s="33">
        <v>0</v>
      </c>
      <c r="Y36" s="7" t="s">
        <v>34</v>
      </c>
      <c r="Z36" s="7">
        <v>1</v>
      </c>
      <c r="AA36" s="33">
        <v>0</v>
      </c>
    </row>
    <row r="37" spans="1:27">
      <c r="A37" s="7" t="s">
        <v>34</v>
      </c>
      <c r="B37" s="7">
        <v>1</v>
      </c>
      <c r="C37" s="33">
        <v>0</v>
      </c>
      <c r="M37" s="7" t="s">
        <v>20</v>
      </c>
      <c r="N37" s="7">
        <v>1</v>
      </c>
      <c r="O37" s="33">
        <v>0</v>
      </c>
      <c r="Y37" s="7" t="s">
        <v>13</v>
      </c>
      <c r="Z37" s="7">
        <v>2</v>
      </c>
      <c r="AA37" s="33">
        <v>0</v>
      </c>
    </row>
    <row r="38" spans="1:27">
      <c r="A38" s="7" t="s">
        <v>13</v>
      </c>
      <c r="B38" s="7">
        <v>2</v>
      </c>
      <c r="C38" s="33">
        <v>0</v>
      </c>
      <c r="M38" s="7" t="s">
        <v>39</v>
      </c>
      <c r="N38" s="7">
        <v>1</v>
      </c>
      <c r="O38" s="33">
        <v>0</v>
      </c>
      <c r="Y38" s="7" t="s">
        <v>36</v>
      </c>
      <c r="Z38" s="7">
        <v>2</v>
      </c>
      <c r="AA38" s="33">
        <v>0</v>
      </c>
    </row>
    <row r="39" spans="1:27">
      <c r="A39" s="7" t="s">
        <v>36</v>
      </c>
      <c r="B39" s="7">
        <v>2</v>
      </c>
      <c r="C39" s="33">
        <v>0</v>
      </c>
      <c r="M39" s="7" t="s">
        <v>58</v>
      </c>
      <c r="N39" s="7">
        <v>1</v>
      </c>
      <c r="O39" s="33">
        <v>0</v>
      </c>
      <c r="Y39" s="7" t="s">
        <v>45</v>
      </c>
      <c r="Z39" s="7">
        <v>1</v>
      </c>
      <c r="AA39" s="33">
        <v>0</v>
      </c>
    </row>
    <row r="40" spans="1:27">
      <c r="A40" s="7" t="s">
        <v>45</v>
      </c>
      <c r="B40" s="7">
        <v>2</v>
      </c>
      <c r="C40" s="33">
        <v>0</v>
      </c>
      <c r="M40" s="7" t="s">
        <v>38</v>
      </c>
      <c r="N40" s="7">
        <v>1</v>
      </c>
      <c r="O40" s="33">
        <v>0</v>
      </c>
      <c r="Y40" s="7" t="s">
        <v>51</v>
      </c>
      <c r="Z40" s="7">
        <v>1</v>
      </c>
      <c r="AA40" s="33">
        <v>0</v>
      </c>
    </row>
    <row r="41" spans="1:27">
      <c r="A41" s="7" t="s">
        <v>51</v>
      </c>
      <c r="B41" s="7">
        <v>1</v>
      </c>
      <c r="C41" s="33">
        <v>0</v>
      </c>
      <c r="M41" s="7" t="s">
        <v>148</v>
      </c>
      <c r="N41" s="7">
        <v>1</v>
      </c>
      <c r="O41" s="33">
        <v>0</v>
      </c>
      <c r="Y41" s="7" t="s">
        <v>24</v>
      </c>
      <c r="Z41" s="7">
        <v>1</v>
      </c>
      <c r="AA41" s="33">
        <v>0</v>
      </c>
    </row>
    <row r="42" spans="1:27">
      <c r="A42" s="7" t="s">
        <v>27</v>
      </c>
      <c r="B42" s="7">
        <v>3</v>
      </c>
      <c r="C42" s="33">
        <v>0</v>
      </c>
      <c r="M42" s="7" t="s">
        <v>59</v>
      </c>
      <c r="N42" s="7">
        <v>1</v>
      </c>
      <c r="O42" s="33">
        <v>0</v>
      </c>
      <c r="Y42" s="7" t="s">
        <v>27</v>
      </c>
      <c r="Z42" s="7">
        <v>1</v>
      </c>
      <c r="AA42" s="33">
        <v>0</v>
      </c>
    </row>
    <row r="43" spans="1:27">
      <c r="A43" s="7" t="s">
        <v>24</v>
      </c>
      <c r="B43" s="7">
        <v>3</v>
      </c>
      <c r="C43" s="33">
        <v>0</v>
      </c>
      <c r="M43" s="7" t="s">
        <v>28</v>
      </c>
      <c r="N43" s="7">
        <v>1</v>
      </c>
      <c r="O43" s="33">
        <v>0</v>
      </c>
      <c r="Y43" s="7" t="s">
        <v>68</v>
      </c>
      <c r="Z43" s="7">
        <v>2</v>
      </c>
      <c r="AA43" s="33">
        <v>0</v>
      </c>
    </row>
    <row r="44" spans="1:27">
      <c r="A44" s="7" t="s">
        <v>43</v>
      </c>
      <c r="B44" s="7">
        <v>3</v>
      </c>
      <c r="C44" s="33">
        <v>0</v>
      </c>
      <c r="Y44" s="7" t="s">
        <v>22</v>
      </c>
      <c r="Z44" s="7">
        <v>2</v>
      </c>
      <c r="AA44" s="33">
        <v>0</v>
      </c>
    </row>
    <row r="45" spans="1:27">
      <c r="A45" s="7" t="s">
        <v>68</v>
      </c>
      <c r="B45" s="7">
        <v>2</v>
      </c>
      <c r="C45" s="33">
        <v>0</v>
      </c>
      <c r="Y45" s="7" t="s">
        <v>57</v>
      </c>
      <c r="Z45" s="7">
        <v>1</v>
      </c>
      <c r="AA45" s="33">
        <v>0</v>
      </c>
    </row>
    <row r="46" spans="1:27">
      <c r="A46" s="7" t="s">
        <v>57</v>
      </c>
      <c r="B46" s="7">
        <v>1</v>
      </c>
      <c r="C46" s="33">
        <v>0</v>
      </c>
      <c r="Y46" s="7" t="s">
        <v>15</v>
      </c>
      <c r="Z46" s="7">
        <v>1</v>
      </c>
      <c r="AA46" s="33">
        <v>0</v>
      </c>
    </row>
    <row r="47" spans="1:27">
      <c r="A47" s="7" t="s">
        <v>58</v>
      </c>
      <c r="B47" s="7">
        <v>2</v>
      </c>
      <c r="C47" s="33">
        <v>0</v>
      </c>
      <c r="Y47" s="7" t="s">
        <v>58</v>
      </c>
      <c r="Z47" s="7">
        <v>1</v>
      </c>
      <c r="AA47" s="33">
        <v>0</v>
      </c>
    </row>
    <row r="48" spans="1:27">
      <c r="A48" s="7" t="s">
        <v>69</v>
      </c>
      <c r="B48" s="7">
        <v>3</v>
      </c>
      <c r="C48" s="33">
        <v>0</v>
      </c>
      <c r="Y48" s="7" t="s">
        <v>61</v>
      </c>
      <c r="Z48" s="7">
        <v>1</v>
      </c>
      <c r="AA48" s="33">
        <v>0</v>
      </c>
    </row>
    <row r="49" spans="1:27">
      <c r="A49" s="7" t="s">
        <v>39</v>
      </c>
      <c r="B49" s="7">
        <v>1</v>
      </c>
      <c r="C49" s="33">
        <v>0</v>
      </c>
      <c r="Y49" s="7" t="s">
        <v>49</v>
      </c>
      <c r="Z49" s="7">
        <v>1</v>
      </c>
      <c r="AA49" s="33">
        <v>0</v>
      </c>
    </row>
    <row r="50" spans="1:27">
      <c r="A50" s="7" t="s">
        <v>15</v>
      </c>
      <c r="B50" s="7">
        <v>1</v>
      </c>
      <c r="C50" s="33">
        <v>0</v>
      </c>
      <c r="Y50" s="7" t="s">
        <v>32</v>
      </c>
      <c r="Z50" s="7">
        <v>1</v>
      </c>
      <c r="AA50" s="33">
        <v>0</v>
      </c>
    </row>
    <row r="51" spans="1:27">
      <c r="A51" s="7" t="s">
        <v>25</v>
      </c>
      <c r="B51" s="7">
        <v>3</v>
      </c>
      <c r="C51" s="33">
        <v>0</v>
      </c>
      <c r="Y51" s="7" t="s">
        <v>25</v>
      </c>
      <c r="Z51" s="7">
        <v>1</v>
      </c>
      <c r="AA51" s="33">
        <v>0</v>
      </c>
    </row>
    <row r="52" spans="1:27">
      <c r="A52" s="7" t="s">
        <v>148</v>
      </c>
      <c r="B52" s="7">
        <v>1</v>
      </c>
      <c r="C52" s="33">
        <v>0</v>
      </c>
    </row>
    <row r="53" spans="1:27">
      <c r="A53" s="7" t="s">
        <v>59</v>
      </c>
      <c r="B53" s="7">
        <v>1</v>
      </c>
      <c r="C53" s="33">
        <v>0</v>
      </c>
    </row>
    <row r="54" spans="1:27">
      <c r="A54" s="7" t="s">
        <v>49</v>
      </c>
      <c r="B54" s="7">
        <v>1</v>
      </c>
      <c r="C54" s="33">
        <v>0</v>
      </c>
    </row>
    <row r="55" spans="1:27">
      <c r="A55" s="7" t="s">
        <v>32</v>
      </c>
      <c r="B55" s="7">
        <v>1</v>
      </c>
      <c r="C55" s="33">
        <v>0</v>
      </c>
    </row>
    <row r="56" spans="1:27">
      <c r="A56" s="7" t="s">
        <v>28</v>
      </c>
      <c r="B56" s="7">
        <v>1</v>
      </c>
      <c r="C56" s="33">
        <v>0</v>
      </c>
    </row>
    <row r="57" spans="1:27">
      <c r="A57" s="7" t="s">
        <v>61</v>
      </c>
      <c r="B57" s="7">
        <v>1</v>
      </c>
      <c r="C57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141D-61C4-46B3-BDB6-85F2E913BACC}">
  <dimension ref="A1:AI59"/>
  <sheetViews>
    <sheetView topLeftCell="R1" workbookViewId="0">
      <selection activeCell="V30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73710</v>
      </c>
      <c r="E2" s="45" t="s">
        <v>4</v>
      </c>
      <c r="F2" s="26" t="s">
        <v>105</v>
      </c>
      <c r="G2" s="26">
        <f>G3+G4</f>
        <v>75262</v>
      </c>
      <c r="H2" s="25"/>
      <c r="I2" s="45" t="s">
        <v>6</v>
      </c>
      <c r="J2" s="26" t="s">
        <v>105</v>
      </c>
      <c r="K2" s="26">
        <f>K3+K4</f>
        <v>73376</v>
      </c>
      <c r="M2" s="45" t="s">
        <v>104</v>
      </c>
      <c r="N2" s="26" t="s">
        <v>105</v>
      </c>
      <c r="O2" s="26">
        <f>O3+O4</f>
        <v>21035</v>
      </c>
      <c r="Q2" s="45" t="s">
        <v>4</v>
      </c>
      <c r="R2" s="26" t="s">
        <v>105</v>
      </c>
      <c r="S2" s="26">
        <f>S3+S4</f>
        <v>22904</v>
      </c>
      <c r="T2" s="25"/>
      <c r="U2" s="45" t="s">
        <v>6</v>
      </c>
      <c r="V2" s="26" t="s">
        <v>105</v>
      </c>
      <c r="W2" s="26">
        <f>W3+W4</f>
        <v>22106</v>
      </c>
      <c r="Y2" s="45" t="s">
        <v>104</v>
      </c>
      <c r="Z2" s="26" t="s">
        <v>105</v>
      </c>
      <c r="AA2" s="26">
        <f>AA3+AA4</f>
        <v>52663</v>
      </c>
      <c r="AC2" s="45" t="s">
        <v>4</v>
      </c>
      <c r="AD2" s="26" t="s">
        <v>105</v>
      </c>
      <c r="AE2" s="26">
        <f>AE3+AE4</f>
        <v>52359</v>
      </c>
      <c r="AF2" s="25"/>
      <c r="AG2" s="45" t="s">
        <v>6</v>
      </c>
      <c r="AH2" s="26" t="s">
        <v>105</v>
      </c>
      <c r="AI2" s="26">
        <f>AI3+AI4</f>
        <v>51272</v>
      </c>
    </row>
    <row r="3" spans="1:35">
      <c r="A3" s="46"/>
      <c r="B3" s="27" t="s">
        <v>106</v>
      </c>
      <c r="C3" s="27">
        <f>B8</f>
        <v>72200</v>
      </c>
      <c r="E3" s="46"/>
      <c r="F3" s="27" t="s">
        <v>106</v>
      </c>
      <c r="G3" s="27">
        <f>F8</f>
        <v>75017</v>
      </c>
      <c r="H3" s="25"/>
      <c r="I3" s="46"/>
      <c r="J3" s="27" t="s">
        <v>106</v>
      </c>
      <c r="K3" s="27">
        <f>J8</f>
        <v>73323</v>
      </c>
      <c r="M3" s="46"/>
      <c r="N3" s="27" t="s">
        <v>106</v>
      </c>
      <c r="O3" s="27">
        <f>N8</f>
        <v>20755</v>
      </c>
      <c r="Q3" s="46"/>
      <c r="R3" s="27" t="s">
        <v>106</v>
      </c>
      <c r="S3" s="27">
        <f>R8</f>
        <v>22819</v>
      </c>
      <c r="T3" s="25"/>
      <c r="U3" s="46"/>
      <c r="V3" s="27" t="s">
        <v>106</v>
      </c>
      <c r="W3" s="27">
        <f>V8</f>
        <v>22091</v>
      </c>
      <c r="Y3" s="46"/>
      <c r="Z3" s="27" t="s">
        <v>106</v>
      </c>
      <c r="AA3" s="27">
        <f>Z8</f>
        <v>51445</v>
      </c>
      <c r="AC3" s="46"/>
      <c r="AD3" s="27" t="s">
        <v>106</v>
      </c>
      <c r="AE3" s="27">
        <f>AD8</f>
        <v>52198</v>
      </c>
      <c r="AF3" s="25"/>
      <c r="AG3" s="46"/>
      <c r="AH3" s="27" t="s">
        <v>106</v>
      </c>
      <c r="AI3" s="27">
        <f>AH8</f>
        <v>51232</v>
      </c>
    </row>
    <row r="4" spans="1:35">
      <c r="A4" s="46"/>
      <c r="B4" s="28" t="s">
        <v>107</v>
      </c>
      <c r="C4" s="28">
        <f>SUM(B9:B66)</f>
        <v>1510</v>
      </c>
      <c r="E4" s="46"/>
      <c r="F4" s="28" t="s">
        <v>107</v>
      </c>
      <c r="G4" s="28">
        <f>SUM(F9:F33)</f>
        <v>245</v>
      </c>
      <c r="H4" s="25"/>
      <c r="I4" s="46"/>
      <c r="J4" s="28" t="s">
        <v>107</v>
      </c>
      <c r="K4" s="28">
        <f>SUM(J9:J31)</f>
        <v>53</v>
      </c>
      <c r="M4" s="46"/>
      <c r="N4" s="28" t="s">
        <v>107</v>
      </c>
      <c r="O4" s="28">
        <f>SUM(N9:N66)</f>
        <v>280</v>
      </c>
      <c r="Q4" s="46"/>
      <c r="R4" s="28" t="s">
        <v>107</v>
      </c>
      <c r="S4" s="28">
        <f>SUM(R9:R33)</f>
        <v>85</v>
      </c>
      <c r="T4" s="25"/>
      <c r="U4" s="46"/>
      <c r="V4" s="28" t="s">
        <v>107</v>
      </c>
      <c r="W4" s="28">
        <f>SUM(V9:V31)</f>
        <v>15</v>
      </c>
      <c r="Y4" s="46"/>
      <c r="Z4" s="28" t="s">
        <v>107</v>
      </c>
      <c r="AA4" s="28">
        <f>SUM(Z9:Z45)</f>
        <v>1218</v>
      </c>
      <c r="AC4" s="46"/>
      <c r="AD4" s="28" t="s">
        <v>107</v>
      </c>
      <c r="AE4" s="28">
        <f>SUM(AD9:AD29)</f>
        <v>161</v>
      </c>
      <c r="AF4" s="25"/>
      <c r="AG4" s="46"/>
      <c r="AH4" s="28" t="s">
        <v>107</v>
      </c>
      <c r="AI4" s="28">
        <f>SUM(AH9:AH29)</f>
        <v>40</v>
      </c>
    </row>
    <row r="5" spans="1:35">
      <c r="A5" s="47"/>
      <c r="B5" s="26" t="s">
        <v>108</v>
      </c>
      <c r="C5" s="29">
        <f>SUM(C9:C179)</f>
        <v>2.0299999999999992E-2</v>
      </c>
      <c r="E5" s="47"/>
      <c r="F5" s="26" t="s">
        <v>108</v>
      </c>
      <c r="G5" s="29">
        <f>SUM(G9:G33)</f>
        <v>3.1999999999999993E-3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1.2699999999999994E-2</v>
      </c>
      <c r="Q5" s="47"/>
      <c r="R5" s="26" t="s">
        <v>108</v>
      </c>
      <c r="S5" s="29">
        <f>SUM(S9:S33)</f>
        <v>3.4999999999999996E-3</v>
      </c>
      <c r="T5" s="25"/>
      <c r="U5" s="47"/>
      <c r="V5" s="26" t="s">
        <v>108</v>
      </c>
      <c r="W5" s="29">
        <f>SUM(W9:W31)</f>
        <v>6.0000000000000006E-4</v>
      </c>
      <c r="Y5" s="47"/>
      <c r="Z5" s="26" t="s">
        <v>108</v>
      </c>
      <c r="AA5" s="29">
        <f>SUM(AA9:AA158)</f>
        <v>2.3299999999999987E-2</v>
      </c>
      <c r="AC5" s="47"/>
      <c r="AD5" s="26" t="s">
        <v>108</v>
      </c>
      <c r="AE5" s="29">
        <f>SUM(AE9:AE29)</f>
        <v>2.9999999999999992E-3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72200</v>
      </c>
      <c r="C8" s="11">
        <v>0.97950000000000004</v>
      </c>
      <c r="E8" s="7" t="s">
        <v>112</v>
      </c>
      <c r="F8" s="32">
        <v>75017</v>
      </c>
      <c r="G8" s="11">
        <v>0.99670000000000003</v>
      </c>
      <c r="I8" s="7" t="s">
        <v>112</v>
      </c>
      <c r="J8" s="32">
        <v>73323</v>
      </c>
      <c r="K8" s="11">
        <v>0.99929999999999997</v>
      </c>
      <c r="M8" s="7" t="s">
        <v>112</v>
      </c>
      <c r="N8" s="32">
        <v>20755</v>
      </c>
      <c r="O8" s="11">
        <v>0.98670000000000002</v>
      </c>
      <c r="Q8" s="7" t="s">
        <v>112</v>
      </c>
      <c r="R8" s="32">
        <v>22819</v>
      </c>
      <c r="S8" s="11">
        <v>0.99629999999999996</v>
      </c>
      <c r="U8" s="7" t="s">
        <v>112</v>
      </c>
      <c r="V8" s="32">
        <v>22091</v>
      </c>
      <c r="W8" s="11">
        <v>0.99929999999999997</v>
      </c>
      <c r="Y8" s="7" t="s">
        <v>112</v>
      </c>
      <c r="Z8" s="32">
        <v>51445</v>
      </c>
      <c r="AA8" s="11">
        <v>0.97660000000000002</v>
      </c>
      <c r="AC8" s="7" t="s">
        <v>112</v>
      </c>
      <c r="AD8" s="32">
        <v>52198</v>
      </c>
      <c r="AE8" s="11">
        <v>0.99690000000000001</v>
      </c>
      <c r="AG8" s="7" t="s">
        <v>112</v>
      </c>
      <c r="AH8" s="32">
        <v>51232</v>
      </c>
      <c r="AI8" s="11">
        <v>0.99919999999999998</v>
      </c>
    </row>
    <row r="9" spans="1:35">
      <c r="A9" s="7" t="s">
        <v>2</v>
      </c>
      <c r="B9" s="7">
        <v>391</v>
      </c>
      <c r="C9" s="11">
        <v>5.3E-3</v>
      </c>
      <c r="E9" s="7" t="s">
        <v>122</v>
      </c>
      <c r="F9" s="7">
        <v>132</v>
      </c>
      <c r="G9" s="11">
        <v>1.8E-3</v>
      </c>
      <c r="I9" s="7" t="s">
        <v>2</v>
      </c>
      <c r="J9" s="7">
        <v>21</v>
      </c>
      <c r="K9" s="11">
        <v>2.9999999999999997E-4</v>
      </c>
      <c r="M9" s="7" t="s">
        <v>2</v>
      </c>
      <c r="N9" s="7">
        <v>99</v>
      </c>
      <c r="O9" s="11">
        <v>4.7000000000000002E-3</v>
      </c>
      <c r="Q9" s="7" t="s">
        <v>122</v>
      </c>
      <c r="R9" s="7">
        <v>49</v>
      </c>
      <c r="S9" s="11">
        <v>2.0999999999999999E-3</v>
      </c>
      <c r="U9" s="7" t="s">
        <v>2</v>
      </c>
      <c r="V9" s="7">
        <v>6</v>
      </c>
      <c r="W9" s="11">
        <v>2.9999999999999997E-4</v>
      </c>
      <c r="Y9" s="7" t="s">
        <v>2</v>
      </c>
      <c r="Z9" s="7">
        <v>292</v>
      </c>
      <c r="AA9" s="11">
        <v>5.4999999999999997E-3</v>
      </c>
      <c r="AC9" s="7" t="s">
        <v>122</v>
      </c>
      <c r="AD9" s="7">
        <v>83</v>
      </c>
      <c r="AE9" s="11">
        <v>1.6000000000000001E-3</v>
      </c>
      <c r="AG9" s="7" t="s">
        <v>2</v>
      </c>
      <c r="AH9" s="7">
        <v>15</v>
      </c>
      <c r="AI9" s="11">
        <v>2.9999999999999997E-4</v>
      </c>
    </row>
    <row r="10" spans="1:35">
      <c r="A10" s="7" t="s">
        <v>5</v>
      </c>
      <c r="B10" s="7">
        <v>255</v>
      </c>
      <c r="C10" s="11">
        <v>3.5000000000000001E-3</v>
      </c>
      <c r="E10" s="7" t="s">
        <v>83</v>
      </c>
      <c r="F10" s="7">
        <v>31</v>
      </c>
      <c r="G10" s="11">
        <v>4.0000000000000002E-4</v>
      </c>
      <c r="I10" s="7" t="s">
        <v>98</v>
      </c>
      <c r="J10" s="7">
        <v>8</v>
      </c>
      <c r="K10" s="11">
        <v>1E-4</v>
      </c>
      <c r="M10" s="7" t="s">
        <v>3</v>
      </c>
      <c r="N10" s="7">
        <v>37</v>
      </c>
      <c r="O10" s="11">
        <v>1.8E-3</v>
      </c>
      <c r="Q10" s="7" t="s">
        <v>74</v>
      </c>
      <c r="R10" s="7">
        <v>15</v>
      </c>
      <c r="S10" s="11">
        <v>6.9999999999999999E-4</v>
      </c>
      <c r="U10" s="7" t="s">
        <v>98</v>
      </c>
      <c r="V10" s="7">
        <v>4</v>
      </c>
      <c r="W10" s="11">
        <v>2.0000000000000001E-4</v>
      </c>
      <c r="Y10" s="7" t="s">
        <v>5</v>
      </c>
      <c r="Z10" s="7">
        <v>245</v>
      </c>
      <c r="AA10" s="11">
        <v>4.7000000000000002E-3</v>
      </c>
      <c r="AC10" s="7" t="s">
        <v>83</v>
      </c>
      <c r="AD10" s="7">
        <v>31</v>
      </c>
      <c r="AE10" s="11">
        <v>5.9999999999999995E-4</v>
      </c>
      <c r="AG10" s="7" t="s">
        <v>113</v>
      </c>
      <c r="AH10" s="7">
        <v>8</v>
      </c>
      <c r="AI10" s="11">
        <v>2.0000000000000001E-4</v>
      </c>
    </row>
    <row r="11" spans="1:35">
      <c r="A11" s="7" t="s">
        <v>3</v>
      </c>
      <c r="B11" s="7">
        <v>155</v>
      </c>
      <c r="C11" s="11">
        <v>2.0999999999999999E-3</v>
      </c>
      <c r="E11" s="7" t="s">
        <v>74</v>
      </c>
      <c r="F11" s="7">
        <v>23</v>
      </c>
      <c r="G11" s="11">
        <v>2.9999999999999997E-4</v>
      </c>
      <c r="I11" s="7" t="s">
        <v>102</v>
      </c>
      <c r="J11" s="7">
        <v>4</v>
      </c>
      <c r="K11" s="11">
        <v>1E-4</v>
      </c>
      <c r="M11" s="7" t="s">
        <v>24</v>
      </c>
      <c r="N11" s="7">
        <v>15</v>
      </c>
      <c r="O11" s="11">
        <v>6.9999999999999999E-4</v>
      </c>
      <c r="Q11" s="7" t="s">
        <v>76</v>
      </c>
      <c r="R11" s="7">
        <v>8</v>
      </c>
      <c r="S11" s="11">
        <v>2.9999999999999997E-4</v>
      </c>
      <c r="U11" s="7" t="s">
        <v>113</v>
      </c>
      <c r="V11" s="7">
        <v>2</v>
      </c>
      <c r="W11" s="11">
        <v>1E-4</v>
      </c>
      <c r="Y11" s="7" t="s">
        <v>9</v>
      </c>
      <c r="Z11" s="7">
        <v>133</v>
      </c>
      <c r="AA11" s="11">
        <v>2.5000000000000001E-3</v>
      </c>
      <c r="AC11" s="7" t="s">
        <v>74</v>
      </c>
      <c r="AD11" s="7">
        <v>8</v>
      </c>
      <c r="AE11" s="11">
        <v>2.0000000000000001E-4</v>
      </c>
      <c r="AG11" s="7" t="s">
        <v>98</v>
      </c>
      <c r="AH11" s="7">
        <v>4</v>
      </c>
      <c r="AI11" s="11">
        <v>1E-4</v>
      </c>
    </row>
    <row r="12" spans="1:35">
      <c r="A12" s="7" t="s">
        <v>9</v>
      </c>
      <c r="B12" s="7">
        <v>145</v>
      </c>
      <c r="C12" s="11">
        <v>2E-3</v>
      </c>
      <c r="E12" s="7" t="s">
        <v>76</v>
      </c>
      <c r="F12" s="7">
        <v>14</v>
      </c>
      <c r="G12" s="11">
        <v>2.0000000000000001E-4</v>
      </c>
      <c r="I12" s="7" t="s">
        <v>99</v>
      </c>
      <c r="J12" s="7">
        <v>6</v>
      </c>
      <c r="K12" s="11">
        <v>1E-4</v>
      </c>
      <c r="M12" s="7" t="s">
        <v>7</v>
      </c>
      <c r="N12" s="7">
        <v>14</v>
      </c>
      <c r="O12" s="11">
        <v>6.9999999999999999E-4</v>
      </c>
      <c r="Q12" s="7" t="s">
        <v>77</v>
      </c>
      <c r="R12" s="7">
        <v>4</v>
      </c>
      <c r="S12" s="11">
        <v>2.0000000000000001E-4</v>
      </c>
      <c r="U12" s="7" t="s">
        <v>102</v>
      </c>
      <c r="V12" s="7">
        <v>1</v>
      </c>
      <c r="W12" s="33">
        <v>0</v>
      </c>
      <c r="Y12" s="7" t="s">
        <v>8</v>
      </c>
      <c r="Z12" s="7">
        <v>118</v>
      </c>
      <c r="AA12" s="11">
        <v>2.2000000000000001E-3</v>
      </c>
      <c r="AC12" s="7" t="s">
        <v>92</v>
      </c>
      <c r="AD12" s="7">
        <v>4</v>
      </c>
      <c r="AE12" s="11">
        <v>1E-4</v>
      </c>
      <c r="AG12" s="7" t="s">
        <v>102</v>
      </c>
      <c r="AH12" s="7">
        <v>4</v>
      </c>
      <c r="AI12" s="11">
        <v>1E-4</v>
      </c>
    </row>
    <row r="13" spans="1:35">
      <c r="A13" s="7" t="s">
        <v>8</v>
      </c>
      <c r="B13" s="7">
        <v>121</v>
      </c>
      <c r="C13" s="11">
        <v>1.6000000000000001E-3</v>
      </c>
      <c r="E13" s="7" t="s">
        <v>92</v>
      </c>
      <c r="F13" s="7">
        <v>4</v>
      </c>
      <c r="G13" s="11">
        <v>1E-4</v>
      </c>
      <c r="I13" s="7" t="s">
        <v>113</v>
      </c>
      <c r="J13" s="7">
        <v>10</v>
      </c>
      <c r="K13" s="11">
        <v>1E-4</v>
      </c>
      <c r="M13" s="7" t="s">
        <v>10</v>
      </c>
      <c r="N13" s="7">
        <v>12</v>
      </c>
      <c r="O13" s="11">
        <v>5.9999999999999995E-4</v>
      </c>
      <c r="Q13" s="7" t="s">
        <v>86</v>
      </c>
      <c r="R13" s="7">
        <v>3</v>
      </c>
      <c r="S13" s="11">
        <v>1E-4</v>
      </c>
      <c r="U13" s="7" t="s">
        <v>103</v>
      </c>
      <c r="V13" s="7">
        <v>1</v>
      </c>
      <c r="W13" s="33">
        <v>0</v>
      </c>
      <c r="Y13" s="7" t="s">
        <v>3</v>
      </c>
      <c r="Z13" s="7">
        <v>118</v>
      </c>
      <c r="AA13" s="11">
        <v>2.2000000000000001E-3</v>
      </c>
      <c r="AC13" s="7" t="s">
        <v>76</v>
      </c>
      <c r="AD13" s="7">
        <v>6</v>
      </c>
      <c r="AE13" s="11">
        <v>1E-4</v>
      </c>
      <c r="AG13" s="7" t="s">
        <v>99</v>
      </c>
      <c r="AH13" s="7">
        <v>6</v>
      </c>
      <c r="AI13" s="11">
        <v>1E-4</v>
      </c>
    </row>
    <row r="14" spans="1:35">
      <c r="A14" s="7" t="s">
        <v>7</v>
      </c>
      <c r="B14" s="7">
        <v>51</v>
      </c>
      <c r="C14" s="11">
        <v>6.9999999999999999E-4</v>
      </c>
      <c r="E14" s="7" t="s">
        <v>77</v>
      </c>
      <c r="F14" s="7">
        <v>8</v>
      </c>
      <c r="G14" s="11">
        <v>1E-4</v>
      </c>
      <c r="I14" s="7" t="s">
        <v>123</v>
      </c>
      <c r="J14" s="7">
        <v>1</v>
      </c>
      <c r="K14" s="33">
        <v>0</v>
      </c>
      <c r="M14" s="7" t="s">
        <v>9</v>
      </c>
      <c r="N14" s="7">
        <v>12</v>
      </c>
      <c r="O14" s="11">
        <v>5.9999999999999995E-4</v>
      </c>
      <c r="Q14" s="7" t="s">
        <v>78</v>
      </c>
      <c r="R14" s="7">
        <v>2</v>
      </c>
      <c r="S14" s="11">
        <v>1E-4</v>
      </c>
      <c r="U14" s="7" t="s">
        <v>123</v>
      </c>
      <c r="V14" s="7">
        <v>1</v>
      </c>
      <c r="W14" s="33">
        <v>0</v>
      </c>
      <c r="Y14" s="7" t="s">
        <v>37</v>
      </c>
      <c r="Z14" s="7">
        <v>36</v>
      </c>
      <c r="AA14" s="11">
        <v>6.9999999999999999E-4</v>
      </c>
      <c r="AC14" s="7" t="s">
        <v>77</v>
      </c>
      <c r="AD14" s="7">
        <v>4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37</v>
      </c>
      <c r="B15" s="7">
        <v>42</v>
      </c>
      <c r="C15" s="11">
        <v>5.9999999999999995E-4</v>
      </c>
      <c r="E15" s="7" t="s">
        <v>86</v>
      </c>
      <c r="F15" s="7">
        <v>10</v>
      </c>
      <c r="G15" s="11">
        <v>1E-4</v>
      </c>
      <c r="I15" s="7" t="s">
        <v>103</v>
      </c>
      <c r="J15" s="7">
        <v>2</v>
      </c>
      <c r="K15" s="33">
        <v>0</v>
      </c>
      <c r="M15" s="7" t="s">
        <v>11</v>
      </c>
      <c r="N15" s="7">
        <v>12</v>
      </c>
      <c r="O15" s="11">
        <v>5.9999999999999995E-4</v>
      </c>
      <c r="Q15" s="7" t="s">
        <v>145</v>
      </c>
      <c r="R15" s="7">
        <v>1</v>
      </c>
      <c r="S15" s="33">
        <v>0</v>
      </c>
      <c r="Y15" s="7" t="s">
        <v>7</v>
      </c>
      <c r="Z15" s="7">
        <v>37</v>
      </c>
      <c r="AA15" s="11">
        <v>6.9999999999999999E-4</v>
      </c>
      <c r="AC15" s="7" t="s">
        <v>79</v>
      </c>
      <c r="AD15" s="7">
        <v>6</v>
      </c>
      <c r="AE15" s="11">
        <v>1E-4</v>
      </c>
      <c r="AG15" s="7" t="s">
        <v>103</v>
      </c>
      <c r="AH15" s="7">
        <v>1</v>
      </c>
      <c r="AI15" s="33">
        <v>0</v>
      </c>
    </row>
    <row r="16" spans="1:35">
      <c r="A16" s="7" t="s">
        <v>41</v>
      </c>
      <c r="B16" s="7">
        <v>39</v>
      </c>
      <c r="C16" s="11">
        <v>5.0000000000000001E-4</v>
      </c>
      <c r="E16" s="7" t="s">
        <v>79</v>
      </c>
      <c r="F16" s="7">
        <v>7</v>
      </c>
      <c r="G16" s="11">
        <v>1E-4</v>
      </c>
      <c r="I16" s="7" t="s">
        <v>117</v>
      </c>
      <c r="J16" s="7">
        <v>1</v>
      </c>
      <c r="K16" s="33">
        <v>0</v>
      </c>
      <c r="M16" s="7" t="s">
        <v>5</v>
      </c>
      <c r="N16" s="7">
        <v>10</v>
      </c>
      <c r="O16" s="11">
        <v>5.0000000000000001E-4</v>
      </c>
      <c r="Q16" s="7" t="s">
        <v>75</v>
      </c>
      <c r="R16" s="7">
        <v>1</v>
      </c>
      <c r="S16" s="33">
        <v>0</v>
      </c>
      <c r="Y16" s="7" t="s">
        <v>41</v>
      </c>
      <c r="Z16" s="7">
        <v>30</v>
      </c>
      <c r="AA16" s="11">
        <v>5.9999999999999995E-4</v>
      </c>
      <c r="AC16" s="7" t="s">
        <v>86</v>
      </c>
      <c r="AD16" s="7">
        <v>7</v>
      </c>
      <c r="AE16" s="11">
        <v>1E-4</v>
      </c>
      <c r="AG16" s="7" t="s">
        <v>117</v>
      </c>
      <c r="AH16" s="7">
        <v>1</v>
      </c>
      <c r="AI16" s="33">
        <v>0</v>
      </c>
    </row>
    <row r="17" spans="1:31">
      <c r="A17" s="7" t="s">
        <v>11</v>
      </c>
      <c r="B17" s="7">
        <v>35</v>
      </c>
      <c r="C17" s="11">
        <v>5.0000000000000001E-4</v>
      </c>
      <c r="E17" s="7" t="s">
        <v>75</v>
      </c>
      <c r="F17" s="7">
        <v>6</v>
      </c>
      <c r="G17" s="11">
        <v>1E-4</v>
      </c>
      <c r="M17" s="7" t="s">
        <v>41</v>
      </c>
      <c r="N17" s="7">
        <v>9</v>
      </c>
      <c r="O17" s="11">
        <v>4.0000000000000002E-4</v>
      </c>
      <c r="Q17" s="7" t="s">
        <v>79</v>
      </c>
      <c r="R17" s="7">
        <v>1</v>
      </c>
      <c r="S17" s="33">
        <v>0</v>
      </c>
      <c r="Y17" s="7" t="s">
        <v>14</v>
      </c>
      <c r="Z17" s="7">
        <v>26</v>
      </c>
      <c r="AA17" s="11">
        <v>5.0000000000000001E-4</v>
      </c>
      <c r="AC17" s="7" t="s">
        <v>75</v>
      </c>
      <c r="AD17" s="7">
        <v>5</v>
      </c>
      <c r="AE17" s="11">
        <v>1E-4</v>
      </c>
    </row>
    <row r="18" spans="1:31">
      <c r="A18" s="7" t="s">
        <v>14</v>
      </c>
      <c r="B18" s="7">
        <v>27</v>
      </c>
      <c r="C18" s="11">
        <v>4.0000000000000002E-4</v>
      </c>
      <c r="E18" s="7" t="s">
        <v>87</v>
      </c>
      <c r="F18" s="7">
        <v>1</v>
      </c>
      <c r="G18" s="33">
        <v>0</v>
      </c>
      <c r="M18" s="7" t="s">
        <v>37</v>
      </c>
      <c r="N18" s="7">
        <v>6</v>
      </c>
      <c r="O18" s="11">
        <v>2.9999999999999997E-4</v>
      </c>
      <c r="Q18" s="7" t="s">
        <v>80</v>
      </c>
      <c r="R18" s="7">
        <v>1</v>
      </c>
      <c r="S18" s="33">
        <v>0</v>
      </c>
      <c r="Y18" s="7" t="s">
        <v>11</v>
      </c>
      <c r="Z18" s="7">
        <v>23</v>
      </c>
      <c r="AA18" s="11">
        <v>4.0000000000000002E-4</v>
      </c>
      <c r="AC18" s="7" t="s">
        <v>87</v>
      </c>
      <c r="AD18" s="7">
        <v>1</v>
      </c>
      <c r="AE18" s="33">
        <v>0</v>
      </c>
    </row>
    <row r="19" spans="1:31">
      <c r="A19" s="7" t="s">
        <v>10</v>
      </c>
      <c r="B19" s="7">
        <v>20</v>
      </c>
      <c r="C19" s="11">
        <v>2.9999999999999997E-4</v>
      </c>
      <c r="E19" s="7" t="s">
        <v>80</v>
      </c>
      <c r="F19" s="7">
        <v>2</v>
      </c>
      <c r="G19" s="33">
        <v>0</v>
      </c>
      <c r="M19" s="7" t="s">
        <v>45</v>
      </c>
      <c r="N19" s="7">
        <v>5</v>
      </c>
      <c r="O19" s="11">
        <v>2.0000000000000001E-4</v>
      </c>
      <c r="Y19" s="7" t="s">
        <v>21</v>
      </c>
      <c r="Z19" s="7">
        <v>14</v>
      </c>
      <c r="AA19" s="11">
        <v>2.9999999999999997E-4</v>
      </c>
      <c r="AC19" s="7" t="s">
        <v>80</v>
      </c>
      <c r="AD19" s="7">
        <v>2</v>
      </c>
      <c r="AE19" s="33">
        <v>0</v>
      </c>
    </row>
    <row r="20" spans="1:31">
      <c r="A20" s="7" t="s">
        <v>24</v>
      </c>
      <c r="B20" s="7">
        <v>19</v>
      </c>
      <c r="C20" s="11">
        <v>2.9999999999999997E-4</v>
      </c>
      <c r="E20" s="7" t="s">
        <v>82</v>
      </c>
      <c r="F20" s="7">
        <v>1</v>
      </c>
      <c r="G20" s="33">
        <v>0</v>
      </c>
      <c r="M20" s="7" t="s">
        <v>21</v>
      </c>
      <c r="N20" s="7">
        <v>4</v>
      </c>
      <c r="O20" s="11">
        <v>2.0000000000000001E-4</v>
      </c>
      <c r="Y20" s="7" t="s">
        <v>46</v>
      </c>
      <c r="Z20" s="7">
        <v>14</v>
      </c>
      <c r="AA20" s="11">
        <v>2.9999999999999997E-4</v>
      </c>
      <c r="AC20" s="7" t="s">
        <v>82</v>
      </c>
      <c r="AD20" s="7">
        <v>1</v>
      </c>
      <c r="AE20" s="33">
        <v>0</v>
      </c>
    </row>
    <row r="21" spans="1:31">
      <c r="A21" s="7" t="s">
        <v>21</v>
      </c>
      <c r="B21" s="7">
        <v>18</v>
      </c>
      <c r="C21" s="11">
        <v>2.0000000000000001E-4</v>
      </c>
      <c r="E21" s="7" t="s">
        <v>78</v>
      </c>
      <c r="F21" s="7">
        <v>3</v>
      </c>
      <c r="G21" s="33">
        <v>0</v>
      </c>
      <c r="M21" s="7" t="s">
        <v>17</v>
      </c>
      <c r="N21" s="7">
        <v>5</v>
      </c>
      <c r="O21" s="11">
        <v>2.0000000000000001E-4</v>
      </c>
      <c r="Y21" s="7" t="s">
        <v>10</v>
      </c>
      <c r="Z21" s="7">
        <v>8</v>
      </c>
      <c r="AA21" s="11">
        <v>2.0000000000000001E-4</v>
      </c>
      <c r="AC21" s="7" t="s">
        <v>84</v>
      </c>
      <c r="AD21" s="7">
        <v>1</v>
      </c>
      <c r="AE21" s="33">
        <v>0</v>
      </c>
    </row>
    <row r="22" spans="1:31">
      <c r="A22" s="7" t="s">
        <v>45</v>
      </c>
      <c r="B22" s="7">
        <v>12</v>
      </c>
      <c r="C22" s="11">
        <v>2.0000000000000001E-4</v>
      </c>
      <c r="E22" s="7" t="s">
        <v>145</v>
      </c>
      <c r="F22" s="7">
        <v>1</v>
      </c>
      <c r="G22" s="33">
        <v>0</v>
      </c>
      <c r="M22" s="7" t="s">
        <v>33</v>
      </c>
      <c r="N22" s="7">
        <v>3</v>
      </c>
      <c r="O22" s="11">
        <v>1E-4</v>
      </c>
      <c r="Y22" s="7" t="s">
        <v>20</v>
      </c>
      <c r="Z22" s="7">
        <v>12</v>
      </c>
      <c r="AA22" s="11">
        <v>2.0000000000000001E-4</v>
      </c>
      <c r="AC22" s="7" t="s">
        <v>91</v>
      </c>
      <c r="AD22" s="7">
        <v>1</v>
      </c>
      <c r="AE22" s="33">
        <v>0</v>
      </c>
    </row>
    <row r="23" spans="1:31">
      <c r="A23" s="7" t="s">
        <v>20</v>
      </c>
      <c r="B23" s="7">
        <v>14</v>
      </c>
      <c r="C23" s="11">
        <v>2.0000000000000001E-4</v>
      </c>
      <c r="E23" s="7" t="s">
        <v>84</v>
      </c>
      <c r="F23" s="7">
        <v>1</v>
      </c>
      <c r="G23" s="33">
        <v>0</v>
      </c>
      <c r="M23" s="7" t="s">
        <v>20</v>
      </c>
      <c r="N23" s="7">
        <v>2</v>
      </c>
      <c r="O23" s="11">
        <v>1E-4</v>
      </c>
      <c r="Y23" s="7" t="s">
        <v>17</v>
      </c>
      <c r="Z23" s="7">
        <v>8</v>
      </c>
      <c r="AA23" s="11">
        <v>2.0000000000000001E-4</v>
      </c>
      <c r="AC23" s="7" t="s">
        <v>78</v>
      </c>
      <c r="AD23" s="7">
        <v>1</v>
      </c>
      <c r="AE23" s="33">
        <v>0</v>
      </c>
    </row>
    <row r="24" spans="1:31">
      <c r="A24" s="7" t="s">
        <v>17</v>
      </c>
      <c r="B24" s="7">
        <v>13</v>
      </c>
      <c r="C24" s="11">
        <v>2.0000000000000001E-4</v>
      </c>
      <c r="E24" s="7" t="s">
        <v>91</v>
      </c>
      <c r="F24" s="7">
        <v>1</v>
      </c>
      <c r="G24" s="33">
        <v>0</v>
      </c>
      <c r="M24" s="7" t="s">
        <v>22</v>
      </c>
      <c r="N24" s="7">
        <v>3</v>
      </c>
      <c r="O24" s="11">
        <v>1E-4</v>
      </c>
      <c r="Y24" s="7" t="s">
        <v>12</v>
      </c>
      <c r="Z24" s="7">
        <v>8</v>
      </c>
      <c r="AA24" s="11">
        <v>2.0000000000000001E-4</v>
      </c>
    </row>
    <row r="25" spans="1:31">
      <c r="A25" s="7" t="s">
        <v>46</v>
      </c>
      <c r="B25" s="7">
        <v>14</v>
      </c>
      <c r="C25" s="11">
        <v>2.0000000000000001E-4</v>
      </c>
      <c r="M25" s="7" t="s">
        <v>26</v>
      </c>
      <c r="N25" s="7">
        <v>3</v>
      </c>
      <c r="O25" s="11">
        <v>1E-4</v>
      </c>
      <c r="Y25" s="7" t="s">
        <v>18</v>
      </c>
      <c r="Z25" s="7">
        <v>10</v>
      </c>
      <c r="AA25" s="11">
        <v>2.0000000000000001E-4</v>
      </c>
    </row>
    <row r="26" spans="1:31">
      <c r="A26" s="7" t="s">
        <v>19</v>
      </c>
      <c r="B26" s="7">
        <v>7</v>
      </c>
      <c r="C26" s="11">
        <v>1E-4</v>
      </c>
      <c r="M26" s="7" t="s">
        <v>31</v>
      </c>
      <c r="N26" s="7">
        <v>2</v>
      </c>
      <c r="O26" s="11">
        <v>1E-4</v>
      </c>
      <c r="Y26" s="7" t="s">
        <v>31</v>
      </c>
      <c r="Z26" s="7">
        <v>9</v>
      </c>
      <c r="AA26" s="11">
        <v>2.0000000000000001E-4</v>
      </c>
    </row>
    <row r="27" spans="1:31">
      <c r="A27" s="7" t="s">
        <v>33</v>
      </c>
      <c r="B27" s="7">
        <v>5</v>
      </c>
      <c r="C27" s="11">
        <v>1E-4</v>
      </c>
      <c r="M27" s="7" t="s">
        <v>8</v>
      </c>
      <c r="N27" s="7">
        <v>3</v>
      </c>
      <c r="O27" s="11">
        <v>1E-4</v>
      </c>
      <c r="Y27" s="7" t="s">
        <v>48</v>
      </c>
      <c r="Z27" s="7">
        <v>8</v>
      </c>
      <c r="AA27" s="11">
        <v>2.0000000000000001E-4</v>
      </c>
    </row>
    <row r="28" spans="1:31">
      <c r="A28" s="7" t="s">
        <v>13</v>
      </c>
      <c r="B28" s="7">
        <v>7</v>
      </c>
      <c r="C28" s="11">
        <v>1E-4</v>
      </c>
      <c r="M28" s="7" t="s">
        <v>12</v>
      </c>
      <c r="N28" s="7">
        <v>2</v>
      </c>
      <c r="O28" s="11">
        <v>1E-4</v>
      </c>
      <c r="Y28" s="7" t="s">
        <v>19</v>
      </c>
      <c r="Z28" s="7">
        <v>6</v>
      </c>
      <c r="AA28" s="11">
        <v>1E-4</v>
      </c>
    </row>
    <row r="29" spans="1:31">
      <c r="A29" s="7" t="s">
        <v>12</v>
      </c>
      <c r="B29" s="7">
        <v>10</v>
      </c>
      <c r="C29" s="11">
        <v>1E-4</v>
      </c>
      <c r="M29" s="7" t="s">
        <v>27</v>
      </c>
      <c r="N29" s="7">
        <v>2</v>
      </c>
      <c r="O29" s="11">
        <v>1E-4</v>
      </c>
      <c r="Y29" s="7" t="s">
        <v>45</v>
      </c>
      <c r="Z29" s="7">
        <v>7</v>
      </c>
      <c r="AA29" s="11">
        <v>1E-4</v>
      </c>
    </row>
    <row r="30" spans="1:31">
      <c r="A30" s="7" t="s">
        <v>65</v>
      </c>
      <c r="B30" s="7">
        <v>5</v>
      </c>
      <c r="C30" s="11">
        <v>1E-4</v>
      </c>
      <c r="M30" s="7" t="s">
        <v>43</v>
      </c>
      <c r="N30" s="7">
        <v>2</v>
      </c>
      <c r="O30" s="11">
        <v>1E-4</v>
      </c>
      <c r="Y30" s="7" t="s">
        <v>13</v>
      </c>
      <c r="Z30" s="7">
        <v>6</v>
      </c>
      <c r="AA30" s="11">
        <v>1E-4</v>
      </c>
    </row>
    <row r="31" spans="1:31">
      <c r="A31" s="7" t="s">
        <v>18</v>
      </c>
      <c r="B31" s="7">
        <v>11</v>
      </c>
      <c r="C31" s="11">
        <v>1E-4</v>
      </c>
      <c r="M31" s="7" t="s">
        <v>29</v>
      </c>
      <c r="N31" s="7">
        <v>2</v>
      </c>
      <c r="O31" s="11">
        <v>1E-4</v>
      </c>
      <c r="Y31" s="7" t="s">
        <v>24</v>
      </c>
      <c r="Z31" s="7">
        <v>4</v>
      </c>
      <c r="AA31" s="11">
        <v>1E-4</v>
      </c>
    </row>
    <row r="32" spans="1:31">
      <c r="A32" s="7" t="s">
        <v>31</v>
      </c>
      <c r="B32" s="7">
        <v>11</v>
      </c>
      <c r="C32" s="11">
        <v>1E-4</v>
      </c>
      <c r="M32" s="7" t="s">
        <v>40</v>
      </c>
      <c r="N32" s="7">
        <v>2</v>
      </c>
      <c r="O32" s="11">
        <v>1E-4</v>
      </c>
      <c r="Y32" s="7" t="s">
        <v>16</v>
      </c>
      <c r="Z32" s="7">
        <v>4</v>
      </c>
      <c r="AA32" s="11">
        <v>1E-4</v>
      </c>
    </row>
    <row r="33" spans="1:27">
      <c r="A33" s="7" t="s">
        <v>16</v>
      </c>
      <c r="B33" s="7">
        <v>5</v>
      </c>
      <c r="C33" s="11">
        <v>1E-4</v>
      </c>
      <c r="M33" s="7" t="s">
        <v>69</v>
      </c>
      <c r="N33" s="7">
        <v>2</v>
      </c>
      <c r="O33" s="11">
        <v>1E-4</v>
      </c>
      <c r="Y33" s="7" t="s">
        <v>65</v>
      </c>
      <c r="Z33" s="7">
        <v>4</v>
      </c>
      <c r="AA33" s="11">
        <v>1E-4</v>
      </c>
    </row>
    <row r="34" spans="1:27">
      <c r="A34" s="7" t="s">
        <v>22</v>
      </c>
      <c r="B34" s="7">
        <v>4</v>
      </c>
      <c r="C34" s="11">
        <v>1E-4</v>
      </c>
      <c r="M34" s="7" t="s">
        <v>19</v>
      </c>
      <c r="N34" s="7">
        <v>1</v>
      </c>
      <c r="O34" s="33">
        <v>0</v>
      </c>
      <c r="Y34" s="7" t="s">
        <v>40</v>
      </c>
      <c r="Z34" s="7">
        <v>5</v>
      </c>
      <c r="AA34" s="11">
        <v>1E-4</v>
      </c>
    </row>
    <row r="35" spans="1:27">
      <c r="A35" s="7" t="s">
        <v>26</v>
      </c>
      <c r="B35" s="7">
        <v>9</v>
      </c>
      <c r="C35" s="11">
        <v>1E-4</v>
      </c>
      <c r="M35" s="7" t="s">
        <v>115</v>
      </c>
      <c r="N35" s="7">
        <v>1</v>
      </c>
      <c r="O35" s="33">
        <v>0</v>
      </c>
      <c r="Y35" s="7" t="s">
        <v>26</v>
      </c>
      <c r="Z35" s="7">
        <v>6</v>
      </c>
      <c r="AA35" s="11">
        <v>1E-4</v>
      </c>
    </row>
    <row r="36" spans="1:27">
      <c r="A36" s="7" t="s">
        <v>29</v>
      </c>
      <c r="B36" s="7">
        <v>8</v>
      </c>
      <c r="C36" s="11">
        <v>1E-4</v>
      </c>
      <c r="M36" s="7" t="s">
        <v>67</v>
      </c>
      <c r="N36" s="7">
        <v>1</v>
      </c>
      <c r="O36" s="33">
        <v>0</v>
      </c>
      <c r="Y36" s="7" t="s">
        <v>29</v>
      </c>
      <c r="Z36" s="7">
        <v>6</v>
      </c>
      <c r="AA36" s="11">
        <v>1E-4</v>
      </c>
    </row>
    <row r="37" spans="1:27">
      <c r="A37" s="7" t="s">
        <v>40</v>
      </c>
      <c r="B37" s="7">
        <v>7</v>
      </c>
      <c r="C37" s="11">
        <v>1E-4</v>
      </c>
      <c r="M37" s="7" t="s">
        <v>13</v>
      </c>
      <c r="N37" s="7">
        <v>1</v>
      </c>
      <c r="O37" s="33">
        <v>0</v>
      </c>
      <c r="Y37" s="7" t="s">
        <v>30</v>
      </c>
      <c r="Z37" s="7">
        <v>5</v>
      </c>
      <c r="AA37" s="11">
        <v>1E-4</v>
      </c>
    </row>
    <row r="38" spans="1:27">
      <c r="A38" s="7" t="s">
        <v>48</v>
      </c>
      <c r="B38" s="7">
        <v>8</v>
      </c>
      <c r="C38" s="11">
        <v>1E-4</v>
      </c>
      <c r="M38" s="7" t="s">
        <v>65</v>
      </c>
      <c r="N38" s="7">
        <v>1</v>
      </c>
      <c r="O38" s="33">
        <v>0</v>
      </c>
      <c r="Y38" s="7" t="s">
        <v>15</v>
      </c>
      <c r="Z38" s="7">
        <v>3</v>
      </c>
      <c r="AA38" s="11">
        <v>1E-4</v>
      </c>
    </row>
    <row r="39" spans="1:27">
      <c r="A39" s="7" t="s">
        <v>30</v>
      </c>
      <c r="B39" s="7">
        <v>6</v>
      </c>
      <c r="C39" s="11">
        <v>1E-4</v>
      </c>
      <c r="M39" s="7" t="s">
        <v>36</v>
      </c>
      <c r="N39" s="7">
        <v>1</v>
      </c>
      <c r="O39" s="33">
        <v>0</v>
      </c>
      <c r="Y39" s="7" t="s">
        <v>25</v>
      </c>
      <c r="Z39" s="7">
        <v>3</v>
      </c>
      <c r="AA39" s="11">
        <v>1E-4</v>
      </c>
    </row>
    <row r="40" spans="1:27">
      <c r="A40" s="7" t="s">
        <v>39</v>
      </c>
      <c r="B40" s="7">
        <v>4</v>
      </c>
      <c r="C40" s="11">
        <v>1E-4</v>
      </c>
      <c r="M40" s="7" t="s">
        <v>16</v>
      </c>
      <c r="N40" s="7">
        <v>1</v>
      </c>
      <c r="O40" s="33">
        <v>0</v>
      </c>
      <c r="Y40" s="7" t="s">
        <v>39</v>
      </c>
      <c r="Z40" s="7">
        <v>3</v>
      </c>
      <c r="AA40" s="11">
        <v>1E-4</v>
      </c>
    </row>
    <row r="41" spans="1:27">
      <c r="A41" s="7" t="s">
        <v>115</v>
      </c>
      <c r="B41" s="7">
        <v>2</v>
      </c>
      <c r="C41" s="33">
        <v>0</v>
      </c>
      <c r="M41" s="7" t="s">
        <v>18</v>
      </c>
      <c r="N41" s="7">
        <v>1</v>
      </c>
      <c r="O41" s="33">
        <v>0</v>
      </c>
      <c r="Y41" s="7" t="s">
        <v>115</v>
      </c>
      <c r="Z41" s="7">
        <v>1</v>
      </c>
      <c r="AA41" s="33">
        <v>0</v>
      </c>
    </row>
    <row r="42" spans="1:27">
      <c r="A42" s="7" t="s">
        <v>67</v>
      </c>
      <c r="B42" s="7">
        <v>1</v>
      </c>
      <c r="C42" s="33">
        <v>0</v>
      </c>
      <c r="M42" s="7" t="s">
        <v>30</v>
      </c>
      <c r="N42" s="7">
        <v>1</v>
      </c>
      <c r="O42" s="33">
        <v>0</v>
      </c>
      <c r="Y42" s="7" t="s">
        <v>33</v>
      </c>
      <c r="Z42" s="7">
        <v>2</v>
      </c>
      <c r="AA42" s="33">
        <v>0</v>
      </c>
    </row>
    <row r="43" spans="1:27">
      <c r="A43" s="7" t="s">
        <v>36</v>
      </c>
      <c r="B43" s="7">
        <v>3</v>
      </c>
      <c r="C43" s="33">
        <v>0</v>
      </c>
      <c r="M43" s="7" t="s">
        <v>39</v>
      </c>
      <c r="N43" s="7">
        <v>1</v>
      </c>
      <c r="O43" s="33">
        <v>0</v>
      </c>
      <c r="Y43" s="7" t="s">
        <v>36</v>
      </c>
      <c r="Z43" s="7">
        <v>2</v>
      </c>
      <c r="AA43" s="33">
        <v>0</v>
      </c>
    </row>
    <row r="44" spans="1:27">
      <c r="A44" s="7" t="s">
        <v>62</v>
      </c>
      <c r="B44" s="7">
        <v>1</v>
      </c>
      <c r="C44" s="33">
        <v>0</v>
      </c>
      <c r="M44" s="7" t="s">
        <v>58</v>
      </c>
      <c r="N44" s="7">
        <v>1</v>
      </c>
      <c r="O44" s="33">
        <v>0</v>
      </c>
      <c r="Y44" s="7" t="s">
        <v>66</v>
      </c>
      <c r="Z44" s="7">
        <v>1</v>
      </c>
      <c r="AA44" s="33">
        <v>0</v>
      </c>
    </row>
    <row r="45" spans="1:27">
      <c r="A45" s="7" t="s">
        <v>27</v>
      </c>
      <c r="B45" s="7">
        <v>3</v>
      </c>
      <c r="C45" s="33">
        <v>0</v>
      </c>
      <c r="M45" s="7" t="s">
        <v>14</v>
      </c>
      <c r="N45" s="7">
        <v>1</v>
      </c>
      <c r="O45" s="33">
        <v>0</v>
      </c>
      <c r="Y45" s="7" t="s">
        <v>22</v>
      </c>
      <c r="Z45" s="7">
        <v>1</v>
      </c>
      <c r="AA45" s="33">
        <v>0</v>
      </c>
    </row>
    <row r="46" spans="1:27">
      <c r="A46" s="7" t="s">
        <v>66</v>
      </c>
      <c r="B46" s="7">
        <v>1</v>
      </c>
      <c r="C46" s="33">
        <v>0</v>
      </c>
      <c r="Y46" s="7" t="s">
        <v>62</v>
      </c>
      <c r="Z46" s="7">
        <v>1</v>
      </c>
      <c r="AA46" s="33">
        <v>0</v>
      </c>
    </row>
    <row r="47" spans="1:27">
      <c r="A47" s="7" t="s">
        <v>15</v>
      </c>
      <c r="B47" s="7">
        <v>3</v>
      </c>
      <c r="C47" s="33">
        <v>0</v>
      </c>
      <c r="Y47" s="7" t="s">
        <v>27</v>
      </c>
      <c r="Z47" s="7">
        <v>1</v>
      </c>
      <c r="AA47" s="33">
        <v>0</v>
      </c>
    </row>
    <row r="48" spans="1:27">
      <c r="A48" s="7" t="s">
        <v>124</v>
      </c>
      <c r="B48" s="7">
        <v>1</v>
      </c>
      <c r="C48" s="33">
        <v>0</v>
      </c>
      <c r="Y48" s="7" t="s">
        <v>60</v>
      </c>
      <c r="Z48" s="7">
        <v>1</v>
      </c>
      <c r="AA48" s="33">
        <v>0</v>
      </c>
    </row>
    <row r="49" spans="1:27">
      <c r="A49" s="7" t="s">
        <v>25</v>
      </c>
      <c r="B49" s="7">
        <v>3</v>
      </c>
      <c r="C49" s="33">
        <v>0</v>
      </c>
      <c r="Y49" s="7" t="s">
        <v>32</v>
      </c>
      <c r="Z49" s="7">
        <v>2</v>
      </c>
      <c r="AA49" s="33">
        <v>0</v>
      </c>
    </row>
    <row r="50" spans="1:27">
      <c r="A50" s="7" t="s">
        <v>43</v>
      </c>
      <c r="B50" s="7">
        <v>2</v>
      </c>
      <c r="C50" s="33">
        <v>0</v>
      </c>
      <c r="Y50" s="7" t="s">
        <v>59</v>
      </c>
      <c r="Z50" s="7">
        <v>1</v>
      </c>
      <c r="AA50" s="33">
        <v>0</v>
      </c>
    </row>
    <row r="51" spans="1:27">
      <c r="A51" s="7" t="s">
        <v>32</v>
      </c>
      <c r="B51" s="7">
        <v>2</v>
      </c>
      <c r="C51" s="33">
        <v>0</v>
      </c>
      <c r="Y51" s="7" t="s">
        <v>38</v>
      </c>
      <c r="Z51" s="7">
        <v>1</v>
      </c>
      <c r="AA51" s="33">
        <v>0</v>
      </c>
    </row>
    <row r="52" spans="1:27">
      <c r="A52" s="7" t="s">
        <v>60</v>
      </c>
      <c r="B52" s="7">
        <v>1</v>
      </c>
      <c r="C52" s="33">
        <v>0</v>
      </c>
      <c r="Y52" s="7" t="s">
        <v>129</v>
      </c>
      <c r="Z52" s="7">
        <v>2</v>
      </c>
      <c r="AA52" s="33">
        <v>0</v>
      </c>
    </row>
    <row r="53" spans="1:27">
      <c r="A53" s="7" t="s">
        <v>59</v>
      </c>
      <c r="B53" s="7">
        <v>1</v>
      </c>
      <c r="C53" s="33">
        <v>0</v>
      </c>
      <c r="Y53" s="7" t="s">
        <v>49</v>
      </c>
      <c r="Z53" s="7">
        <v>1</v>
      </c>
      <c r="AA53" s="33">
        <v>0</v>
      </c>
    </row>
    <row r="54" spans="1:27">
      <c r="A54" s="7" t="s">
        <v>38</v>
      </c>
      <c r="B54" s="7">
        <v>1</v>
      </c>
      <c r="C54" s="33">
        <v>0</v>
      </c>
      <c r="Y54" s="7" t="s">
        <v>61</v>
      </c>
      <c r="Z54" s="7">
        <v>1</v>
      </c>
      <c r="AA54" s="33">
        <v>0</v>
      </c>
    </row>
    <row r="55" spans="1:27">
      <c r="A55" s="7" t="s">
        <v>69</v>
      </c>
      <c r="B55" s="7">
        <v>2</v>
      </c>
      <c r="C55" s="33">
        <v>0</v>
      </c>
      <c r="Y55" s="7" t="s">
        <v>124</v>
      </c>
      <c r="Z55" s="7">
        <v>1</v>
      </c>
      <c r="AA55" s="33">
        <v>0</v>
      </c>
    </row>
    <row r="56" spans="1:27">
      <c r="A56" s="7" t="s">
        <v>129</v>
      </c>
      <c r="B56" s="7">
        <v>2</v>
      </c>
      <c r="C56" s="33">
        <v>0</v>
      </c>
    </row>
    <row r="57" spans="1:27">
      <c r="A57" s="7" t="s">
        <v>49</v>
      </c>
      <c r="B57" s="7">
        <v>1</v>
      </c>
      <c r="C57" s="33">
        <v>0</v>
      </c>
    </row>
    <row r="58" spans="1:27">
      <c r="A58" s="7" t="s">
        <v>58</v>
      </c>
      <c r="B58" s="7">
        <v>1</v>
      </c>
      <c r="C58" s="33">
        <v>0</v>
      </c>
    </row>
    <row r="59" spans="1:27">
      <c r="A59" s="7" t="s">
        <v>61</v>
      </c>
      <c r="B59" s="7">
        <v>1</v>
      </c>
      <c r="C59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310D-E0F4-42F7-AEF1-0B7BC57282F0}">
  <dimension ref="A1:AI58"/>
  <sheetViews>
    <sheetView topLeftCell="R1" workbookViewId="0">
      <selection activeCell="V33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85761</v>
      </c>
      <c r="E2" s="45" t="s">
        <v>4</v>
      </c>
      <c r="F2" s="26" t="s">
        <v>105</v>
      </c>
      <c r="G2" s="26">
        <f>G3+G4</f>
        <v>78188</v>
      </c>
      <c r="H2" s="25"/>
      <c r="I2" s="45" t="s">
        <v>6</v>
      </c>
      <c r="J2" s="26" t="s">
        <v>105</v>
      </c>
      <c r="K2" s="26">
        <f>K3+K4</f>
        <v>79894</v>
      </c>
      <c r="M2" s="45" t="s">
        <v>104</v>
      </c>
      <c r="N2" s="26" t="s">
        <v>105</v>
      </c>
      <c r="O2" s="26">
        <f>O3+O4</f>
        <v>30802</v>
      </c>
      <c r="Q2" s="45" t="s">
        <v>4</v>
      </c>
      <c r="R2" s="26" t="s">
        <v>105</v>
      </c>
      <c r="S2" s="26">
        <f>S3+S4</f>
        <v>27077</v>
      </c>
      <c r="T2" s="25"/>
      <c r="U2" s="45" t="s">
        <v>6</v>
      </c>
      <c r="V2" s="26" t="s">
        <v>105</v>
      </c>
      <c r="W2" s="26">
        <f>W3+W4</f>
        <v>27532</v>
      </c>
      <c r="Y2" s="45" t="s">
        <v>104</v>
      </c>
      <c r="Z2" s="26" t="s">
        <v>105</v>
      </c>
      <c r="AA2" s="26">
        <f>AA3+AA4</f>
        <v>54952</v>
      </c>
      <c r="AC2" s="45" t="s">
        <v>4</v>
      </c>
      <c r="AD2" s="26" t="s">
        <v>105</v>
      </c>
      <c r="AE2" s="26">
        <f>AE3+AE4</f>
        <v>51112</v>
      </c>
      <c r="AF2" s="25"/>
      <c r="AG2" s="45" t="s">
        <v>6</v>
      </c>
      <c r="AH2" s="26" t="s">
        <v>105</v>
      </c>
      <c r="AI2" s="26">
        <f>AI3+AI4</f>
        <v>52364</v>
      </c>
    </row>
    <row r="3" spans="1:35">
      <c r="A3" s="46"/>
      <c r="B3" s="27" t="s">
        <v>106</v>
      </c>
      <c r="C3" s="27">
        <f>B8</f>
        <v>83950</v>
      </c>
      <c r="E3" s="46"/>
      <c r="F3" s="27" t="s">
        <v>106</v>
      </c>
      <c r="G3" s="27">
        <f>F8</f>
        <v>77927</v>
      </c>
      <c r="H3" s="25"/>
      <c r="I3" s="46"/>
      <c r="J3" s="27" t="s">
        <v>106</v>
      </c>
      <c r="K3" s="27">
        <f>J8</f>
        <v>79835</v>
      </c>
      <c r="M3" s="46"/>
      <c r="N3" s="27" t="s">
        <v>106</v>
      </c>
      <c r="O3" s="27">
        <f>N8</f>
        <v>30406</v>
      </c>
      <c r="Q3" s="46"/>
      <c r="R3" s="27" t="s">
        <v>106</v>
      </c>
      <c r="S3" s="27">
        <f>R8</f>
        <v>26954</v>
      </c>
      <c r="T3" s="25"/>
      <c r="U3" s="46"/>
      <c r="V3" s="27" t="s">
        <v>106</v>
      </c>
      <c r="W3" s="27">
        <f>V8</f>
        <v>27515</v>
      </c>
      <c r="Y3" s="46"/>
      <c r="Z3" s="27" t="s">
        <v>106</v>
      </c>
      <c r="AA3" s="27">
        <f>Z8</f>
        <v>53545</v>
      </c>
      <c r="AC3" s="46"/>
      <c r="AD3" s="27" t="s">
        <v>106</v>
      </c>
      <c r="AE3" s="27">
        <f>AD8</f>
        <v>50973</v>
      </c>
      <c r="AF3" s="25"/>
      <c r="AG3" s="46"/>
      <c r="AH3" s="27" t="s">
        <v>106</v>
      </c>
      <c r="AI3" s="27">
        <f>AH8</f>
        <v>52320</v>
      </c>
    </row>
    <row r="4" spans="1:35">
      <c r="A4" s="46"/>
      <c r="B4" s="28" t="s">
        <v>107</v>
      </c>
      <c r="C4" s="28">
        <f>SUM(B9:B66)</f>
        <v>1811</v>
      </c>
      <c r="E4" s="46"/>
      <c r="F4" s="28" t="s">
        <v>107</v>
      </c>
      <c r="G4" s="28">
        <f>SUM(F9:F33)</f>
        <v>261</v>
      </c>
      <c r="H4" s="25"/>
      <c r="I4" s="46"/>
      <c r="J4" s="28" t="s">
        <v>107</v>
      </c>
      <c r="K4" s="28">
        <f>SUM(J9:J31)</f>
        <v>59</v>
      </c>
      <c r="M4" s="46"/>
      <c r="N4" s="28" t="s">
        <v>107</v>
      </c>
      <c r="O4" s="28">
        <f>SUM(N9:N66)</f>
        <v>396</v>
      </c>
      <c r="Q4" s="46"/>
      <c r="R4" s="28" t="s">
        <v>107</v>
      </c>
      <c r="S4" s="28">
        <f>SUM(R9:R33)</f>
        <v>123</v>
      </c>
      <c r="T4" s="25"/>
      <c r="U4" s="46"/>
      <c r="V4" s="28" t="s">
        <v>107</v>
      </c>
      <c r="W4" s="28">
        <f>SUM(V9:V31)</f>
        <v>17</v>
      </c>
      <c r="Y4" s="46"/>
      <c r="Z4" s="28" t="s">
        <v>107</v>
      </c>
      <c r="AA4" s="28">
        <f>SUM(Z9:Z45)</f>
        <v>1407</v>
      </c>
      <c r="AC4" s="46"/>
      <c r="AD4" s="28" t="s">
        <v>107</v>
      </c>
      <c r="AE4" s="28">
        <f>SUM(AD9:AD29)</f>
        <v>139</v>
      </c>
      <c r="AF4" s="25"/>
      <c r="AG4" s="46"/>
      <c r="AH4" s="28" t="s">
        <v>107</v>
      </c>
      <c r="AI4" s="28">
        <f>SUM(AH9:AH29)</f>
        <v>44</v>
      </c>
    </row>
    <row r="5" spans="1:35">
      <c r="A5" s="47"/>
      <c r="B5" s="26" t="s">
        <v>108</v>
      </c>
      <c r="C5" s="29">
        <f>SUM(C9:C179)</f>
        <v>2.0599999999999993E-2</v>
      </c>
      <c r="E5" s="47"/>
      <c r="F5" s="26" t="s">
        <v>108</v>
      </c>
      <c r="G5" s="29">
        <f>SUM(G9:G33)</f>
        <v>3.2999999999999995E-3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1.2899999999999997E-2</v>
      </c>
      <c r="Q5" s="47"/>
      <c r="R5" s="26" t="s">
        <v>108</v>
      </c>
      <c r="S5" s="29">
        <f>SUM(S9:S33)</f>
        <v>4.5000000000000005E-3</v>
      </c>
      <c r="T5" s="25"/>
      <c r="U5" s="47"/>
      <c r="V5" s="26" t="s">
        <v>108</v>
      </c>
      <c r="W5" s="29">
        <f>SUM(W9:W31)</f>
        <v>6.0000000000000006E-4</v>
      </c>
      <c r="Y5" s="47"/>
      <c r="Z5" s="26" t="s">
        <v>108</v>
      </c>
      <c r="AA5" s="29">
        <f>SUM(AA9:AA158)</f>
        <v>2.5799999999999997E-2</v>
      </c>
      <c r="AC5" s="47"/>
      <c r="AD5" s="26" t="s">
        <v>108</v>
      </c>
      <c r="AE5" s="29">
        <f>SUM(AE9:AE29)</f>
        <v>2.5999999999999994E-3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83950</v>
      </c>
      <c r="C8" s="11">
        <v>0.97889999999999999</v>
      </c>
      <c r="E8" s="7" t="s">
        <v>112</v>
      </c>
      <c r="F8" s="32">
        <v>77927</v>
      </c>
      <c r="G8" s="11">
        <v>0.99670000000000003</v>
      </c>
      <c r="I8" s="7" t="s">
        <v>112</v>
      </c>
      <c r="J8" s="32">
        <v>79835</v>
      </c>
      <c r="K8" s="11">
        <v>0.99929999999999997</v>
      </c>
      <c r="M8" s="7" t="s">
        <v>112</v>
      </c>
      <c r="N8" s="32">
        <v>30406</v>
      </c>
      <c r="O8" s="11">
        <v>0.98709999999999998</v>
      </c>
      <c r="Q8" s="7" t="s">
        <v>112</v>
      </c>
      <c r="R8" s="32">
        <v>26954</v>
      </c>
      <c r="S8" s="11">
        <v>0.99550000000000005</v>
      </c>
      <c r="U8" s="7" t="s">
        <v>112</v>
      </c>
      <c r="V8" s="32">
        <v>27515</v>
      </c>
      <c r="W8" s="11">
        <v>0.99939999999999996</v>
      </c>
      <c r="Y8" s="7" t="s">
        <v>112</v>
      </c>
      <c r="Z8" s="32">
        <v>53545</v>
      </c>
      <c r="AA8" s="11">
        <v>0.97430000000000005</v>
      </c>
      <c r="AC8" s="7" t="s">
        <v>112</v>
      </c>
      <c r="AD8" s="32">
        <v>50973</v>
      </c>
      <c r="AE8" s="11">
        <v>0.99729999999999996</v>
      </c>
      <c r="AG8" s="7" t="s">
        <v>112</v>
      </c>
      <c r="AH8" s="32">
        <v>52320</v>
      </c>
      <c r="AI8" s="11">
        <v>0.99919999999999998</v>
      </c>
    </row>
    <row r="9" spans="1:35">
      <c r="A9" s="7" t="s">
        <v>2</v>
      </c>
      <c r="B9" s="7">
        <v>475</v>
      </c>
      <c r="C9" s="11">
        <v>5.4999999999999997E-3</v>
      </c>
      <c r="E9" s="7" t="s">
        <v>122</v>
      </c>
      <c r="F9" s="7">
        <v>169</v>
      </c>
      <c r="G9" s="11">
        <v>2.2000000000000001E-3</v>
      </c>
      <c r="I9" s="7" t="s">
        <v>2</v>
      </c>
      <c r="J9" s="7">
        <v>24</v>
      </c>
      <c r="K9" s="11">
        <v>2.9999999999999997E-4</v>
      </c>
      <c r="M9" s="7" t="s">
        <v>2</v>
      </c>
      <c r="N9" s="7">
        <v>110</v>
      </c>
      <c r="O9" s="11">
        <v>3.5999999999999999E-3</v>
      </c>
      <c r="Q9" s="7" t="s">
        <v>122</v>
      </c>
      <c r="R9" s="7">
        <v>99</v>
      </c>
      <c r="S9" s="11">
        <v>3.7000000000000002E-3</v>
      </c>
      <c r="U9" s="7" t="s">
        <v>2</v>
      </c>
      <c r="V9" s="7">
        <v>7</v>
      </c>
      <c r="W9" s="11">
        <v>2.9999999999999997E-4</v>
      </c>
      <c r="Y9" s="7" t="s">
        <v>2</v>
      </c>
      <c r="Z9" s="7">
        <v>365</v>
      </c>
      <c r="AA9" s="11">
        <v>6.6E-3</v>
      </c>
      <c r="AC9" s="7" t="s">
        <v>122</v>
      </c>
      <c r="AD9" s="7">
        <v>70</v>
      </c>
      <c r="AE9" s="11">
        <v>1.4E-3</v>
      </c>
      <c r="AG9" s="7" t="s">
        <v>2</v>
      </c>
      <c r="AH9" s="7">
        <v>17</v>
      </c>
      <c r="AI9" s="11">
        <v>2.9999999999999997E-4</v>
      </c>
    </row>
    <row r="10" spans="1:35">
      <c r="A10" s="7" t="s">
        <v>5</v>
      </c>
      <c r="B10" s="7">
        <v>275</v>
      </c>
      <c r="C10" s="11">
        <v>3.2000000000000002E-3</v>
      </c>
      <c r="E10" s="7" t="s">
        <v>83</v>
      </c>
      <c r="F10" s="7">
        <v>40</v>
      </c>
      <c r="G10" s="11">
        <v>5.0000000000000001E-4</v>
      </c>
      <c r="I10" s="7" t="s">
        <v>99</v>
      </c>
      <c r="J10" s="7">
        <v>12</v>
      </c>
      <c r="K10" s="11">
        <v>2.0000000000000001E-4</v>
      </c>
      <c r="M10" s="7" t="s">
        <v>3</v>
      </c>
      <c r="N10" s="7">
        <v>63</v>
      </c>
      <c r="O10" s="11">
        <v>2E-3</v>
      </c>
      <c r="Q10" s="7" t="s">
        <v>76</v>
      </c>
      <c r="R10" s="7">
        <v>12</v>
      </c>
      <c r="S10" s="11">
        <v>4.0000000000000002E-4</v>
      </c>
      <c r="U10" s="7" t="s">
        <v>98</v>
      </c>
      <c r="V10" s="7">
        <v>3</v>
      </c>
      <c r="W10" s="11">
        <v>1E-4</v>
      </c>
      <c r="Y10" s="7" t="s">
        <v>5</v>
      </c>
      <c r="Z10" s="7">
        <v>267</v>
      </c>
      <c r="AA10" s="11">
        <v>4.8999999999999998E-3</v>
      </c>
      <c r="AC10" s="7" t="s">
        <v>83</v>
      </c>
      <c r="AD10" s="7">
        <v>40</v>
      </c>
      <c r="AE10" s="11">
        <v>8.0000000000000004E-4</v>
      </c>
      <c r="AG10" s="7" t="s">
        <v>99</v>
      </c>
      <c r="AH10" s="7">
        <v>10</v>
      </c>
      <c r="AI10" s="11">
        <v>2.0000000000000001E-4</v>
      </c>
    </row>
    <row r="11" spans="1:35">
      <c r="A11" s="7" t="s">
        <v>3</v>
      </c>
      <c r="B11" s="7">
        <v>204</v>
      </c>
      <c r="C11" s="11">
        <v>2.3999999999999998E-3</v>
      </c>
      <c r="E11" s="7" t="s">
        <v>76</v>
      </c>
      <c r="F11" s="7">
        <v>15</v>
      </c>
      <c r="G11" s="11">
        <v>2.0000000000000001E-4</v>
      </c>
      <c r="I11" s="7" t="s">
        <v>98</v>
      </c>
      <c r="J11" s="7">
        <v>10</v>
      </c>
      <c r="K11" s="11">
        <v>1E-4</v>
      </c>
      <c r="M11" s="7" t="s">
        <v>49</v>
      </c>
      <c r="N11" s="7">
        <v>49</v>
      </c>
      <c r="O11" s="11">
        <v>1.6000000000000001E-3</v>
      </c>
      <c r="Q11" s="7" t="s">
        <v>74</v>
      </c>
      <c r="R11" s="7">
        <v>8</v>
      </c>
      <c r="S11" s="11">
        <v>2.9999999999999997E-4</v>
      </c>
      <c r="U11" s="7" t="s">
        <v>99</v>
      </c>
      <c r="V11" s="7">
        <v>2</v>
      </c>
      <c r="W11" s="11">
        <v>1E-4</v>
      </c>
      <c r="Y11" s="7" t="s">
        <v>8</v>
      </c>
      <c r="Z11" s="7">
        <v>188</v>
      </c>
      <c r="AA11" s="11">
        <v>3.3999999999999998E-3</v>
      </c>
      <c r="AC11" s="7" t="s">
        <v>76</v>
      </c>
      <c r="AD11" s="7">
        <v>3</v>
      </c>
      <c r="AE11" s="11">
        <v>1E-4</v>
      </c>
      <c r="AG11" s="7" t="s">
        <v>98</v>
      </c>
      <c r="AH11" s="7">
        <v>7</v>
      </c>
      <c r="AI11" s="11">
        <v>1E-4</v>
      </c>
    </row>
    <row r="12" spans="1:35">
      <c r="A12" s="7" t="s">
        <v>8</v>
      </c>
      <c r="B12" s="7">
        <v>196</v>
      </c>
      <c r="C12" s="11">
        <v>2.3E-3</v>
      </c>
      <c r="E12" s="7" t="s">
        <v>74</v>
      </c>
      <c r="F12" s="7">
        <v>10</v>
      </c>
      <c r="G12" s="11">
        <v>1E-4</v>
      </c>
      <c r="I12" s="7" t="s">
        <v>113</v>
      </c>
      <c r="J12" s="7">
        <v>5</v>
      </c>
      <c r="K12" s="11">
        <v>1E-4</v>
      </c>
      <c r="M12" s="7" t="s">
        <v>7</v>
      </c>
      <c r="N12" s="7">
        <v>39</v>
      </c>
      <c r="O12" s="11">
        <v>1.2999999999999999E-3</v>
      </c>
      <c r="Q12" s="7" t="s">
        <v>77</v>
      </c>
      <c r="R12" s="7">
        <v>3</v>
      </c>
      <c r="S12" s="11">
        <v>1E-4</v>
      </c>
      <c r="U12" s="7" t="s">
        <v>113</v>
      </c>
      <c r="V12" s="7">
        <v>2</v>
      </c>
      <c r="W12" s="11">
        <v>1E-4</v>
      </c>
      <c r="Y12" s="7" t="s">
        <v>3</v>
      </c>
      <c r="Z12" s="7">
        <v>141</v>
      </c>
      <c r="AA12" s="11">
        <v>2.5999999999999999E-3</v>
      </c>
      <c r="AC12" s="7" t="s">
        <v>79</v>
      </c>
      <c r="AD12" s="7">
        <v>7</v>
      </c>
      <c r="AE12" s="11">
        <v>1E-4</v>
      </c>
      <c r="AG12" s="7" t="s">
        <v>117</v>
      </c>
      <c r="AH12" s="7">
        <v>3</v>
      </c>
      <c r="AI12" s="11">
        <v>1E-4</v>
      </c>
    </row>
    <row r="13" spans="1:35">
      <c r="A13" s="7" t="s">
        <v>9</v>
      </c>
      <c r="B13" s="7">
        <v>124</v>
      </c>
      <c r="C13" s="11">
        <v>1.4E-3</v>
      </c>
      <c r="E13" s="7" t="s">
        <v>77</v>
      </c>
      <c r="F13" s="7">
        <v>6</v>
      </c>
      <c r="G13" s="11">
        <v>1E-4</v>
      </c>
      <c r="I13" s="7" t="s">
        <v>102</v>
      </c>
      <c r="J13" s="7">
        <v>2</v>
      </c>
      <c r="K13" s="33">
        <v>0</v>
      </c>
      <c r="M13" s="7" t="s">
        <v>41</v>
      </c>
      <c r="N13" s="7">
        <v>14</v>
      </c>
      <c r="O13" s="11">
        <v>5.0000000000000001E-4</v>
      </c>
      <c r="Q13" s="7" t="s">
        <v>93</v>
      </c>
      <c r="R13" s="7">
        <v>1</v>
      </c>
      <c r="S13" s="33">
        <v>0</v>
      </c>
      <c r="U13" s="7" t="s">
        <v>102</v>
      </c>
      <c r="V13" s="7">
        <v>1</v>
      </c>
      <c r="W13" s="33">
        <v>0</v>
      </c>
      <c r="Y13" s="7" t="s">
        <v>9</v>
      </c>
      <c r="Z13" s="7">
        <v>115</v>
      </c>
      <c r="AA13" s="11">
        <v>2.0999999999999999E-3</v>
      </c>
      <c r="AC13" s="7" t="s">
        <v>75</v>
      </c>
      <c r="AD13" s="7">
        <v>7</v>
      </c>
      <c r="AE13" s="11">
        <v>1E-4</v>
      </c>
      <c r="AG13" s="7" t="s">
        <v>113</v>
      </c>
      <c r="AH13" s="7">
        <v>3</v>
      </c>
      <c r="AI13" s="11">
        <v>1E-4</v>
      </c>
    </row>
    <row r="14" spans="1:35">
      <c r="A14" s="7" t="s">
        <v>7</v>
      </c>
      <c r="B14" s="7">
        <v>85</v>
      </c>
      <c r="C14" s="11">
        <v>1E-3</v>
      </c>
      <c r="E14" s="7" t="s">
        <v>79</v>
      </c>
      <c r="F14" s="7">
        <v>7</v>
      </c>
      <c r="G14" s="11">
        <v>1E-4</v>
      </c>
      <c r="I14" s="7" t="s">
        <v>103</v>
      </c>
      <c r="J14" s="7">
        <v>2</v>
      </c>
      <c r="K14" s="33">
        <v>0</v>
      </c>
      <c r="M14" s="7" t="s">
        <v>11</v>
      </c>
      <c r="N14" s="7">
        <v>15</v>
      </c>
      <c r="O14" s="11">
        <v>5.0000000000000001E-4</v>
      </c>
      <c r="U14" s="7" t="s">
        <v>103</v>
      </c>
      <c r="V14" s="7">
        <v>1</v>
      </c>
      <c r="W14" s="33">
        <v>0</v>
      </c>
      <c r="Y14" s="7" t="s">
        <v>7</v>
      </c>
      <c r="Z14" s="7">
        <v>46</v>
      </c>
      <c r="AA14" s="11">
        <v>8.0000000000000004E-4</v>
      </c>
      <c r="AC14" s="7" t="s">
        <v>77</v>
      </c>
      <c r="AD14" s="7">
        <v>3</v>
      </c>
      <c r="AE14" s="11">
        <v>1E-4</v>
      </c>
      <c r="AG14" s="7" t="s">
        <v>102</v>
      </c>
      <c r="AH14" s="7">
        <v>2</v>
      </c>
      <c r="AI14" s="33">
        <v>0</v>
      </c>
    </row>
    <row r="15" spans="1:35">
      <c r="A15" s="7" t="s">
        <v>41</v>
      </c>
      <c r="B15" s="7">
        <v>48</v>
      </c>
      <c r="C15" s="11">
        <v>5.9999999999999995E-4</v>
      </c>
      <c r="E15" s="7" t="s">
        <v>75</v>
      </c>
      <c r="F15" s="7">
        <v>7</v>
      </c>
      <c r="G15" s="11">
        <v>1E-4</v>
      </c>
      <c r="I15" s="7" t="s">
        <v>117</v>
      </c>
      <c r="J15" s="7">
        <v>3</v>
      </c>
      <c r="K15" s="33">
        <v>0</v>
      </c>
      <c r="M15" s="7" t="s">
        <v>5</v>
      </c>
      <c r="N15" s="7">
        <v>8</v>
      </c>
      <c r="O15" s="11">
        <v>2.9999999999999997E-4</v>
      </c>
      <c r="U15" s="7" t="s">
        <v>123</v>
      </c>
      <c r="V15" s="7">
        <v>1</v>
      </c>
      <c r="W15" s="33">
        <v>0</v>
      </c>
      <c r="Y15" s="7" t="s">
        <v>14</v>
      </c>
      <c r="Z15" s="7">
        <v>32</v>
      </c>
      <c r="AA15" s="11">
        <v>5.9999999999999995E-4</v>
      </c>
      <c r="AC15" s="7" t="s">
        <v>116</v>
      </c>
      <c r="AD15" s="7">
        <v>1</v>
      </c>
      <c r="AE15" s="33">
        <v>0</v>
      </c>
      <c r="AG15" s="7" t="s">
        <v>103</v>
      </c>
      <c r="AH15" s="7">
        <v>1</v>
      </c>
      <c r="AI15" s="33">
        <v>0</v>
      </c>
    </row>
    <row r="16" spans="1:35">
      <c r="A16" s="7" t="s">
        <v>49</v>
      </c>
      <c r="B16" s="7">
        <v>49</v>
      </c>
      <c r="C16" s="11">
        <v>5.9999999999999995E-4</v>
      </c>
      <c r="E16" s="7" t="s">
        <v>116</v>
      </c>
      <c r="F16" s="7">
        <v>1</v>
      </c>
      <c r="G16" s="33">
        <v>0</v>
      </c>
      <c r="I16" s="7" t="s">
        <v>123</v>
      </c>
      <c r="J16" s="7">
        <v>1</v>
      </c>
      <c r="K16" s="33">
        <v>0</v>
      </c>
      <c r="M16" s="7" t="s">
        <v>10</v>
      </c>
      <c r="N16" s="7">
        <v>9</v>
      </c>
      <c r="O16" s="11">
        <v>2.9999999999999997E-4</v>
      </c>
      <c r="Y16" s="7" t="s">
        <v>41</v>
      </c>
      <c r="Z16" s="7">
        <v>34</v>
      </c>
      <c r="AA16" s="11">
        <v>5.9999999999999995E-4</v>
      </c>
      <c r="AC16" s="7" t="s">
        <v>81</v>
      </c>
      <c r="AD16" s="7">
        <v>1</v>
      </c>
      <c r="AE16" s="33">
        <v>0</v>
      </c>
      <c r="AG16" s="7" t="s">
        <v>123</v>
      </c>
      <c r="AH16" s="7">
        <v>1</v>
      </c>
      <c r="AI16" s="33">
        <v>0</v>
      </c>
    </row>
    <row r="17" spans="1:31">
      <c r="A17" s="7" t="s">
        <v>11</v>
      </c>
      <c r="B17" s="7">
        <v>46</v>
      </c>
      <c r="C17" s="11">
        <v>5.0000000000000001E-4</v>
      </c>
      <c r="E17" s="7" t="s">
        <v>81</v>
      </c>
      <c r="F17" s="7">
        <v>1</v>
      </c>
      <c r="G17" s="33">
        <v>0</v>
      </c>
      <c r="M17" s="7" t="s">
        <v>9</v>
      </c>
      <c r="N17" s="7">
        <v>9</v>
      </c>
      <c r="O17" s="11">
        <v>2.9999999999999997E-4</v>
      </c>
      <c r="Y17" s="7" t="s">
        <v>37</v>
      </c>
      <c r="Z17" s="7">
        <v>31</v>
      </c>
      <c r="AA17" s="11">
        <v>5.9999999999999995E-4</v>
      </c>
      <c r="AC17" s="7" t="s">
        <v>80</v>
      </c>
      <c r="AD17" s="7">
        <v>1</v>
      </c>
      <c r="AE17" s="33">
        <v>0</v>
      </c>
    </row>
    <row r="18" spans="1:31">
      <c r="A18" s="7" t="s">
        <v>37</v>
      </c>
      <c r="B18" s="7">
        <v>36</v>
      </c>
      <c r="C18" s="11">
        <v>4.0000000000000002E-4</v>
      </c>
      <c r="E18" s="7" t="s">
        <v>78</v>
      </c>
      <c r="F18" s="7">
        <v>2</v>
      </c>
      <c r="G18" s="33">
        <v>0</v>
      </c>
      <c r="M18" s="7" t="s">
        <v>22</v>
      </c>
      <c r="N18" s="7">
        <v>10</v>
      </c>
      <c r="O18" s="11">
        <v>2.9999999999999997E-4</v>
      </c>
      <c r="Y18" s="7" t="s">
        <v>11</v>
      </c>
      <c r="Z18" s="7">
        <v>31</v>
      </c>
      <c r="AA18" s="11">
        <v>5.9999999999999995E-4</v>
      </c>
      <c r="AC18" s="7" t="s">
        <v>78</v>
      </c>
      <c r="AD18" s="7">
        <v>2</v>
      </c>
      <c r="AE18" s="33">
        <v>0</v>
      </c>
    </row>
    <row r="19" spans="1:31">
      <c r="A19" s="7" t="s">
        <v>14</v>
      </c>
      <c r="B19" s="7">
        <v>32</v>
      </c>
      <c r="C19" s="11">
        <v>4.0000000000000002E-4</v>
      </c>
      <c r="E19" s="7" t="s">
        <v>93</v>
      </c>
      <c r="F19" s="7">
        <v>1</v>
      </c>
      <c r="G19" s="33">
        <v>0</v>
      </c>
      <c r="M19" s="7" t="s">
        <v>29</v>
      </c>
      <c r="N19" s="7">
        <v>8</v>
      </c>
      <c r="O19" s="11">
        <v>2.9999999999999997E-4</v>
      </c>
      <c r="Y19" s="7" t="s">
        <v>17</v>
      </c>
      <c r="Z19" s="7">
        <v>23</v>
      </c>
      <c r="AA19" s="11">
        <v>4.0000000000000002E-4</v>
      </c>
      <c r="AC19" s="7" t="s">
        <v>74</v>
      </c>
      <c r="AD19" s="7">
        <v>2</v>
      </c>
      <c r="AE19" s="33">
        <v>0</v>
      </c>
    </row>
    <row r="20" spans="1:31">
      <c r="A20" s="7" t="s">
        <v>17</v>
      </c>
      <c r="B20" s="7">
        <v>27</v>
      </c>
      <c r="C20" s="11">
        <v>2.9999999999999997E-4</v>
      </c>
      <c r="E20" s="7" t="s">
        <v>91</v>
      </c>
      <c r="F20" s="7">
        <v>1</v>
      </c>
      <c r="G20" s="33">
        <v>0</v>
      </c>
      <c r="M20" s="7" t="s">
        <v>8</v>
      </c>
      <c r="N20" s="7">
        <v>8</v>
      </c>
      <c r="O20" s="11">
        <v>2.9999999999999997E-4</v>
      </c>
      <c r="Y20" s="7" t="s">
        <v>12</v>
      </c>
      <c r="Z20" s="7">
        <v>21</v>
      </c>
      <c r="AA20" s="11">
        <v>4.0000000000000002E-4</v>
      </c>
      <c r="AC20" s="7" t="s">
        <v>91</v>
      </c>
      <c r="AD20" s="7">
        <v>1</v>
      </c>
      <c r="AE20" s="33">
        <v>0</v>
      </c>
    </row>
    <row r="21" spans="1:31">
      <c r="A21" s="7" t="s">
        <v>12</v>
      </c>
      <c r="B21" s="7">
        <v>24</v>
      </c>
      <c r="C21" s="11">
        <v>2.9999999999999997E-4</v>
      </c>
      <c r="E21" s="7" t="s">
        <v>86</v>
      </c>
      <c r="F21" s="7">
        <v>1</v>
      </c>
      <c r="G21" s="33">
        <v>0</v>
      </c>
      <c r="M21" s="7" t="s">
        <v>31</v>
      </c>
      <c r="N21" s="7">
        <v>7</v>
      </c>
      <c r="O21" s="11">
        <v>2.0000000000000001E-4</v>
      </c>
      <c r="Y21" s="7" t="s">
        <v>21</v>
      </c>
      <c r="Z21" s="7">
        <v>16</v>
      </c>
      <c r="AA21" s="11">
        <v>2.9999999999999997E-4</v>
      </c>
      <c r="AC21" s="7" t="s">
        <v>86</v>
      </c>
      <c r="AD21" s="7">
        <v>1</v>
      </c>
      <c r="AE21" s="33">
        <v>0</v>
      </c>
    </row>
    <row r="22" spans="1:31">
      <c r="A22" s="7" t="s">
        <v>21</v>
      </c>
      <c r="B22" s="7">
        <v>20</v>
      </c>
      <c r="C22" s="11">
        <v>2.0000000000000001E-4</v>
      </c>
      <c r="M22" s="7" t="s">
        <v>37</v>
      </c>
      <c r="N22" s="7">
        <v>5</v>
      </c>
      <c r="O22" s="11">
        <v>2.0000000000000001E-4</v>
      </c>
      <c r="Y22" s="7" t="s">
        <v>31</v>
      </c>
      <c r="Z22" s="7">
        <v>14</v>
      </c>
      <c r="AA22" s="11">
        <v>2.9999999999999997E-4</v>
      </c>
    </row>
    <row r="23" spans="1:31">
      <c r="A23" s="7" t="s">
        <v>29</v>
      </c>
      <c r="B23" s="7">
        <v>20</v>
      </c>
      <c r="C23" s="11">
        <v>2.0000000000000001E-4</v>
      </c>
      <c r="M23" s="7" t="s">
        <v>40</v>
      </c>
      <c r="N23" s="7">
        <v>5</v>
      </c>
      <c r="O23" s="11">
        <v>2.0000000000000001E-4</v>
      </c>
      <c r="Y23" s="7" t="s">
        <v>19</v>
      </c>
      <c r="Z23" s="7">
        <v>10</v>
      </c>
      <c r="AA23" s="11">
        <v>2.0000000000000001E-4</v>
      </c>
    </row>
    <row r="24" spans="1:31">
      <c r="A24" s="7" t="s">
        <v>10</v>
      </c>
      <c r="B24" s="7">
        <v>16</v>
      </c>
      <c r="C24" s="11">
        <v>2.0000000000000001E-4</v>
      </c>
      <c r="M24" s="7" t="s">
        <v>21</v>
      </c>
      <c r="N24" s="7">
        <v>4</v>
      </c>
      <c r="O24" s="11">
        <v>1E-4</v>
      </c>
      <c r="Y24" s="7" t="s">
        <v>29</v>
      </c>
      <c r="Z24" s="7">
        <v>12</v>
      </c>
      <c r="AA24" s="11">
        <v>2.0000000000000001E-4</v>
      </c>
    </row>
    <row r="25" spans="1:31">
      <c r="A25" s="7" t="s">
        <v>31</v>
      </c>
      <c r="B25" s="7">
        <v>21</v>
      </c>
      <c r="C25" s="11">
        <v>2.0000000000000001E-4</v>
      </c>
      <c r="M25" s="7" t="s">
        <v>16</v>
      </c>
      <c r="N25" s="7">
        <v>3</v>
      </c>
      <c r="O25" s="11">
        <v>1E-4</v>
      </c>
      <c r="Y25" s="7" t="s">
        <v>20</v>
      </c>
      <c r="Z25" s="7">
        <v>3</v>
      </c>
      <c r="AA25" s="11">
        <v>1E-4</v>
      </c>
    </row>
    <row r="26" spans="1:31">
      <c r="A26" s="7" t="s">
        <v>19</v>
      </c>
      <c r="B26" s="7">
        <v>11</v>
      </c>
      <c r="C26" s="11">
        <v>1E-4</v>
      </c>
      <c r="M26" s="7" t="s">
        <v>17</v>
      </c>
      <c r="N26" s="7">
        <v>4</v>
      </c>
      <c r="O26" s="11">
        <v>1E-4</v>
      </c>
      <c r="Y26" s="7" t="s">
        <v>45</v>
      </c>
      <c r="Z26" s="7">
        <v>4</v>
      </c>
      <c r="AA26" s="11">
        <v>1E-4</v>
      </c>
    </row>
    <row r="27" spans="1:31">
      <c r="A27" s="7" t="s">
        <v>16</v>
      </c>
      <c r="B27" s="7">
        <v>6</v>
      </c>
      <c r="C27" s="11">
        <v>1E-4</v>
      </c>
      <c r="M27" s="7" t="s">
        <v>24</v>
      </c>
      <c r="N27" s="7">
        <v>3</v>
      </c>
      <c r="O27" s="11">
        <v>1E-4</v>
      </c>
      <c r="Y27" s="7" t="s">
        <v>10</v>
      </c>
      <c r="Z27" s="7">
        <v>7</v>
      </c>
      <c r="AA27" s="11">
        <v>1E-4</v>
      </c>
    </row>
    <row r="28" spans="1:31">
      <c r="A28" s="7" t="s">
        <v>22</v>
      </c>
      <c r="B28" s="7">
        <v>11</v>
      </c>
      <c r="C28" s="11">
        <v>1E-4</v>
      </c>
      <c r="M28" s="7" t="s">
        <v>38</v>
      </c>
      <c r="N28" s="7">
        <v>3</v>
      </c>
      <c r="O28" s="11">
        <v>1E-4</v>
      </c>
      <c r="Y28" s="7" t="s">
        <v>16</v>
      </c>
      <c r="Z28" s="7">
        <v>3</v>
      </c>
      <c r="AA28" s="11">
        <v>1E-4</v>
      </c>
    </row>
    <row r="29" spans="1:31">
      <c r="A29" s="7" t="s">
        <v>18</v>
      </c>
      <c r="B29" s="7">
        <v>7</v>
      </c>
      <c r="C29" s="11">
        <v>1E-4</v>
      </c>
      <c r="M29" s="7" t="s">
        <v>12</v>
      </c>
      <c r="N29" s="7">
        <v>3</v>
      </c>
      <c r="O29" s="11">
        <v>1E-4</v>
      </c>
      <c r="Y29" s="7" t="s">
        <v>18</v>
      </c>
      <c r="Z29" s="7">
        <v>5</v>
      </c>
      <c r="AA29" s="11">
        <v>1E-4</v>
      </c>
    </row>
    <row r="30" spans="1:31">
      <c r="A30" s="7" t="s">
        <v>24</v>
      </c>
      <c r="B30" s="7">
        <v>6</v>
      </c>
      <c r="C30" s="11">
        <v>1E-4</v>
      </c>
      <c r="M30" s="7" t="s">
        <v>18</v>
      </c>
      <c r="N30" s="7">
        <v>2</v>
      </c>
      <c r="O30" s="11">
        <v>1E-4</v>
      </c>
      <c r="Y30" s="7" t="s">
        <v>30</v>
      </c>
      <c r="Z30" s="7">
        <v>5</v>
      </c>
      <c r="AA30" s="11">
        <v>1E-4</v>
      </c>
    </row>
    <row r="31" spans="1:31">
      <c r="A31" s="7" t="s">
        <v>40</v>
      </c>
      <c r="B31" s="7">
        <v>8</v>
      </c>
      <c r="C31" s="11">
        <v>1E-4</v>
      </c>
      <c r="M31" s="7" t="s">
        <v>43</v>
      </c>
      <c r="N31" s="7">
        <v>3</v>
      </c>
      <c r="O31" s="11">
        <v>1E-4</v>
      </c>
      <c r="Y31" s="7" t="s">
        <v>27</v>
      </c>
      <c r="Z31" s="7">
        <v>4</v>
      </c>
      <c r="AA31" s="11">
        <v>1E-4</v>
      </c>
    </row>
    <row r="32" spans="1:31">
      <c r="A32" s="7" t="s">
        <v>30</v>
      </c>
      <c r="B32" s="7">
        <v>5</v>
      </c>
      <c r="C32" s="11">
        <v>1E-4</v>
      </c>
      <c r="M32" s="7" t="s">
        <v>25</v>
      </c>
      <c r="N32" s="7">
        <v>2</v>
      </c>
      <c r="O32" s="11">
        <v>1E-4</v>
      </c>
      <c r="Y32" s="7" t="s">
        <v>26</v>
      </c>
      <c r="Z32" s="7">
        <v>5</v>
      </c>
      <c r="AA32" s="11">
        <v>1E-4</v>
      </c>
    </row>
    <row r="33" spans="1:27">
      <c r="A33" s="7" t="s">
        <v>27</v>
      </c>
      <c r="B33" s="7">
        <v>5</v>
      </c>
      <c r="C33" s="11">
        <v>1E-4</v>
      </c>
      <c r="M33" s="7" t="s">
        <v>33</v>
      </c>
      <c r="N33" s="7">
        <v>2</v>
      </c>
      <c r="O33" s="11">
        <v>1E-4</v>
      </c>
      <c r="Y33" s="7" t="s">
        <v>24</v>
      </c>
      <c r="Z33" s="7">
        <v>3</v>
      </c>
      <c r="AA33" s="11">
        <v>1E-4</v>
      </c>
    </row>
    <row r="34" spans="1:27">
      <c r="A34" s="7" t="s">
        <v>26</v>
      </c>
      <c r="B34" s="7">
        <v>5</v>
      </c>
      <c r="C34" s="11">
        <v>1E-4</v>
      </c>
      <c r="M34" s="7" t="s">
        <v>19</v>
      </c>
      <c r="N34" s="7">
        <v>1</v>
      </c>
      <c r="O34" s="33">
        <v>0</v>
      </c>
      <c r="Y34" s="7" t="s">
        <v>40</v>
      </c>
      <c r="Z34" s="7">
        <v>3</v>
      </c>
      <c r="AA34" s="11">
        <v>1E-4</v>
      </c>
    </row>
    <row r="35" spans="1:27">
      <c r="A35" s="7" t="s">
        <v>115</v>
      </c>
      <c r="B35" s="7">
        <v>2</v>
      </c>
      <c r="C35" s="33">
        <v>0</v>
      </c>
      <c r="M35" s="7" t="s">
        <v>27</v>
      </c>
      <c r="N35" s="7">
        <v>1</v>
      </c>
      <c r="O35" s="33">
        <v>0</v>
      </c>
      <c r="Y35" s="7" t="s">
        <v>59</v>
      </c>
      <c r="Z35" s="7">
        <v>3</v>
      </c>
      <c r="AA35" s="11">
        <v>1E-4</v>
      </c>
    </row>
    <row r="36" spans="1:27">
      <c r="A36" s="7" t="s">
        <v>20</v>
      </c>
      <c r="B36" s="7">
        <v>3</v>
      </c>
      <c r="C36" s="33">
        <v>0</v>
      </c>
      <c r="M36" s="7" t="s">
        <v>150</v>
      </c>
      <c r="N36" s="7">
        <v>1</v>
      </c>
      <c r="O36" s="33">
        <v>0</v>
      </c>
      <c r="Y36" s="7" t="s">
        <v>58</v>
      </c>
      <c r="Z36" s="7">
        <v>3</v>
      </c>
      <c r="AA36" s="11">
        <v>1E-4</v>
      </c>
    </row>
    <row r="37" spans="1:27">
      <c r="A37" s="7" t="s">
        <v>45</v>
      </c>
      <c r="B37" s="7">
        <v>4</v>
      </c>
      <c r="C37" s="33">
        <v>0</v>
      </c>
      <c r="M37" s="7" t="s">
        <v>69</v>
      </c>
      <c r="N37" s="7">
        <v>1</v>
      </c>
      <c r="O37" s="33">
        <v>0</v>
      </c>
      <c r="Y37" s="7" t="s">
        <v>115</v>
      </c>
      <c r="Z37" s="7">
        <v>2</v>
      </c>
      <c r="AA37" s="33">
        <v>0</v>
      </c>
    </row>
    <row r="38" spans="1:27">
      <c r="A38" s="7" t="s">
        <v>13</v>
      </c>
      <c r="B38" s="7">
        <v>2</v>
      </c>
      <c r="C38" s="33">
        <v>0</v>
      </c>
      <c r="M38" s="7" t="s">
        <v>15</v>
      </c>
      <c r="N38" s="7">
        <v>1</v>
      </c>
      <c r="O38" s="33">
        <v>0</v>
      </c>
      <c r="Y38" s="7" t="s">
        <v>13</v>
      </c>
      <c r="Z38" s="7">
        <v>2</v>
      </c>
      <c r="AA38" s="33">
        <v>0</v>
      </c>
    </row>
    <row r="39" spans="1:27">
      <c r="A39" s="7" t="s">
        <v>36</v>
      </c>
      <c r="B39" s="7">
        <v>2</v>
      </c>
      <c r="C39" s="33">
        <v>0</v>
      </c>
      <c r="M39" s="7" t="s">
        <v>58</v>
      </c>
      <c r="N39" s="7">
        <v>1</v>
      </c>
      <c r="O39" s="33">
        <v>0</v>
      </c>
      <c r="Y39" s="7" t="s">
        <v>36</v>
      </c>
      <c r="Z39" s="7">
        <v>2</v>
      </c>
      <c r="AA39" s="33">
        <v>0</v>
      </c>
    </row>
    <row r="40" spans="1:27">
      <c r="A40" s="7" t="s">
        <v>38</v>
      </c>
      <c r="B40" s="7">
        <v>4</v>
      </c>
      <c r="C40" s="33">
        <v>0</v>
      </c>
      <c r="M40" s="7" t="s">
        <v>57</v>
      </c>
      <c r="N40" s="7">
        <v>1</v>
      </c>
      <c r="O40" s="33">
        <v>0</v>
      </c>
      <c r="Y40" s="7" t="s">
        <v>68</v>
      </c>
      <c r="Z40" s="7">
        <v>1</v>
      </c>
      <c r="AA40" s="33">
        <v>0</v>
      </c>
    </row>
    <row r="41" spans="1:27">
      <c r="A41" s="7" t="s">
        <v>68</v>
      </c>
      <c r="B41" s="7">
        <v>1</v>
      </c>
      <c r="C41" s="33">
        <v>0</v>
      </c>
      <c r="M41" s="7" t="s">
        <v>39</v>
      </c>
      <c r="N41" s="7">
        <v>1</v>
      </c>
      <c r="O41" s="33">
        <v>0</v>
      </c>
      <c r="Y41" s="7" t="s">
        <v>22</v>
      </c>
      <c r="Z41" s="7">
        <v>1</v>
      </c>
      <c r="AA41" s="33">
        <v>0</v>
      </c>
    </row>
    <row r="42" spans="1:27">
      <c r="A42" s="7" t="s">
        <v>58</v>
      </c>
      <c r="B42" s="7">
        <v>4</v>
      </c>
      <c r="C42" s="33">
        <v>0</v>
      </c>
      <c r="Y42" s="7" t="s">
        <v>148</v>
      </c>
      <c r="Z42" s="7">
        <v>2</v>
      </c>
      <c r="AA42" s="33">
        <v>0</v>
      </c>
    </row>
    <row r="43" spans="1:27">
      <c r="A43" s="7" t="s">
        <v>43</v>
      </c>
      <c r="B43" s="7">
        <v>3</v>
      </c>
      <c r="C43" s="33">
        <v>0</v>
      </c>
      <c r="Y43" s="7" t="s">
        <v>15</v>
      </c>
      <c r="Z43" s="7">
        <v>1</v>
      </c>
      <c r="AA43" s="33">
        <v>0</v>
      </c>
    </row>
    <row r="44" spans="1:27">
      <c r="A44" s="7" t="s">
        <v>59</v>
      </c>
      <c r="B44" s="7">
        <v>3</v>
      </c>
      <c r="C44" s="33">
        <v>0</v>
      </c>
      <c r="Y44" s="7" t="s">
        <v>39</v>
      </c>
      <c r="Z44" s="7">
        <v>1</v>
      </c>
      <c r="AA44" s="33">
        <v>0</v>
      </c>
    </row>
    <row r="45" spans="1:27">
      <c r="A45" s="7" t="s">
        <v>15</v>
      </c>
      <c r="B45" s="7">
        <v>2</v>
      </c>
      <c r="C45" s="33">
        <v>0</v>
      </c>
      <c r="Y45" s="7" t="s">
        <v>61</v>
      </c>
      <c r="Z45" s="7">
        <v>1</v>
      </c>
      <c r="AA45" s="33">
        <v>0</v>
      </c>
    </row>
    <row r="46" spans="1:27">
      <c r="A46" s="7" t="s">
        <v>25</v>
      </c>
      <c r="B46" s="7">
        <v>3</v>
      </c>
      <c r="C46" s="33">
        <v>0</v>
      </c>
      <c r="Y46" s="7" t="s">
        <v>64</v>
      </c>
      <c r="Z46" s="7">
        <v>1</v>
      </c>
      <c r="AA46" s="33">
        <v>0</v>
      </c>
    </row>
    <row r="47" spans="1:27">
      <c r="A47" s="7" t="s">
        <v>148</v>
      </c>
      <c r="B47" s="7">
        <v>2</v>
      </c>
      <c r="C47" s="33">
        <v>0</v>
      </c>
      <c r="Y47" s="7" t="s">
        <v>38</v>
      </c>
      <c r="Z47" s="7">
        <v>1</v>
      </c>
      <c r="AA47" s="33">
        <v>0</v>
      </c>
    </row>
    <row r="48" spans="1:27">
      <c r="A48" s="7" t="s">
        <v>57</v>
      </c>
      <c r="B48" s="7">
        <v>2</v>
      </c>
      <c r="C48" s="33">
        <v>0</v>
      </c>
      <c r="Y48" s="7" t="s">
        <v>42</v>
      </c>
      <c r="Z48" s="7">
        <v>1</v>
      </c>
      <c r="AA48" s="33">
        <v>0</v>
      </c>
    </row>
    <row r="49" spans="1:27">
      <c r="A49" s="7" t="s">
        <v>39</v>
      </c>
      <c r="B49" s="7">
        <v>2</v>
      </c>
      <c r="C49" s="33">
        <v>0</v>
      </c>
      <c r="Y49" s="7" t="s">
        <v>57</v>
      </c>
      <c r="Z49" s="7">
        <v>1</v>
      </c>
      <c r="AA49" s="33">
        <v>0</v>
      </c>
    </row>
    <row r="50" spans="1:27">
      <c r="A50" s="7" t="s">
        <v>61</v>
      </c>
      <c r="B50" s="7">
        <v>1</v>
      </c>
      <c r="C50" s="33">
        <v>0</v>
      </c>
      <c r="Y50" s="7" t="s">
        <v>60</v>
      </c>
      <c r="Z50" s="7">
        <v>1</v>
      </c>
      <c r="AA50" s="33">
        <v>0</v>
      </c>
    </row>
    <row r="51" spans="1:27">
      <c r="A51" s="7" t="s">
        <v>69</v>
      </c>
      <c r="B51" s="7">
        <v>1</v>
      </c>
      <c r="C51" s="33">
        <v>0</v>
      </c>
      <c r="Y51" s="7" t="s">
        <v>25</v>
      </c>
      <c r="Z51" s="7">
        <v>1</v>
      </c>
      <c r="AA51" s="33">
        <v>0</v>
      </c>
    </row>
    <row r="52" spans="1:27">
      <c r="A52" s="7" t="s">
        <v>64</v>
      </c>
      <c r="B52" s="7">
        <v>1</v>
      </c>
      <c r="C52" s="33">
        <v>0</v>
      </c>
      <c r="Y52" s="7" t="s">
        <v>28</v>
      </c>
      <c r="Z52" s="7">
        <v>1</v>
      </c>
      <c r="AA52" s="33">
        <v>0</v>
      </c>
    </row>
    <row r="53" spans="1:27">
      <c r="A53" s="7" t="s">
        <v>150</v>
      </c>
      <c r="B53" s="7">
        <v>1</v>
      </c>
      <c r="C53" s="33">
        <v>0</v>
      </c>
      <c r="Y53" s="7" t="s">
        <v>124</v>
      </c>
      <c r="Z53" s="7">
        <v>1</v>
      </c>
      <c r="AA53" s="33">
        <v>0</v>
      </c>
    </row>
    <row r="54" spans="1:27">
      <c r="A54" s="7" t="s">
        <v>28</v>
      </c>
      <c r="B54" s="7">
        <v>1</v>
      </c>
      <c r="C54" s="33">
        <v>0</v>
      </c>
    </row>
    <row r="55" spans="1:27">
      <c r="A55" s="7" t="s">
        <v>42</v>
      </c>
      <c r="B55" s="7">
        <v>1</v>
      </c>
      <c r="C55" s="33">
        <v>0</v>
      </c>
    </row>
    <row r="56" spans="1:27">
      <c r="A56" s="7" t="s">
        <v>60</v>
      </c>
      <c r="B56" s="7">
        <v>1</v>
      </c>
      <c r="C56" s="33">
        <v>0</v>
      </c>
    </row>
    <row r="57" spans="1:27">
      <c r="A57" s="7" t="s">
        <v>33</v>
      </c>
      <c r="B57" s="7">
        <v>2</v>
      </c>
      <c r="C57" s="33">
        <v>0</v>
      </c>
    </row>
    <row r="58" spans="1:27">
      <c r="A58" s="7" t="s">
        <v>124</v>
      </c>
      <c r="B58" s="7">
        <v>1</v>
      </c>
      <c r="C58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3 S20:S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703D-EDA3-40F5-8589-6519F9021873}">
  <dimension ref="A1:AI60"/>
  <sheetViews>
    <sheetView topLeftCell="R1" workbookViewId="0">
      <selection activeCell="AC28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82916</v>
      </c>
      <c r="E2" s="45" t="s">
        <v>4</v>
      </c>
      <c r="F2" s="26" t="s">
        <v>105</v>
      </c>
      <c r="G2" s="26">
        <f>G3+G4</f>
        <v>72449</v>
      </c>
      <c r="H2" s="25"/>
      <c r="I2" s="45" t="s">
        <v>6</v>
      </c>
      <c r="J2" s="26" t="s">
        <v>105</v>
      </c>
      <c r="K2" s="26">
        <f>K3+K4</f>
        <v>73326</v>
      </c>
      <c r="M2" s="45" t="s">
        <v>104</v>
      </c>
      <c r="N2" s="26" t="s">
        <v>105</v>
      </c>
      <c r="O2" s="26">
        <f>O3+O4</f>
        <v>38152</v>
      </c>
      <c r="Q2" s="45" t="s">
        <v>4</v>
      </c>
      <c r="R2" s="26" t="s">
        <v>105</v>
      </c>
      <c r="S2" s="26">
        <f>S3+S4</f>
        <v>30067</v>
      </c>
      <c r="T2" s="25"/>
      <c r="U2" s="45" t="s">
        <v>6</v>
      </c>
      <c r="V2" s="26" t="s">
        <v>105</v>
      </c>
      <c r="W2" s="26">
        <f>W3+W4</f>
        <v>29873</v>
      </c>
      <c r="Y2" s="45" t="s">
        <v>104</v>
      </c>
      <c r="Z2" s="26" t="s">
        <v>105</v>
      </c>
      <c r="AA2" s="26">
        <f>AA3+AA4</f>
        <v>44758</v>
      </c>
      <c r="AC2" s="45" t="s">
        <v>4</v>
      </c>
      <c r="AD2" s="26" t="s">
        <v>105</v>
      </c>
      <c r="AE2" s="26">
        <f>AE3+AE4</f>
        <v>42398</v>
      </c>
      <c r="AF2" s="25"/>
      <c r="AG2" s="45" t="s">
        <v>6</v>
      </c>
      <c r="AH2" s="26" t="s">
        <v>105</v>
      </c>
      <c r="AI2" s="26">
        <f>AI3+AI4</f>
        <v>43455</v>
      </c>
    </row>
    <row r="3" spans="1:35">
      <c r="A3" s="46"/>
      <c r="B3" s="27" t="s">
        <v>106</v>
      </c>
      <c r="C3" s="27">
        <f>B8</f>
        <v>81312</v>
      </c>
      <c r="E3" s="46"/>
      <c r="F3" s="27" t="s">
        <v>106</v>
      </c>
      <c r="G3" s="27">
        <f>F8</f>
        <v>72183</v>
      </c>
      <c r="H3" s="25"/>
      <c r="I3" s="46"/>
      <c r="J3" s="27" t="s">
        <v>106</v>
      </c>
      <c r="K3" s="27">
        <f>J8</f>
        <v>73271</v>
      </c>
      <c r="M3" s="46"/>
      <c r="N3" s="27" t="s">
        <v>106</v>
      </c>
      <c r="O3" s="27">
        <f>N8</f>
        <v>37590</v>
      </c>
      <c r="Q3" s="46"/>
      <c r="R3" s="27" t="s">
        <v>106</v>
      </c>
      <c r="S3" s="27">
        <f>R8</f>
        <v>29921</v>
      </c>
      <c r="T3" s="25"/>
      <c r="U3" s="46"/>
      <c r="V3" s="27" t="s">
        <v>106</v>
      </c>
      <c r="W3" s="27">
        <f>V8</f>
        <v>29848</v>
      </c>
      <c r="Y3" s="46"/>
      <c r="Z3" s="27" t="s">
        <v>106</v>
      </c>
      <c r="AA3" s="27">
        <f>Z8</f>
        <v>43724</v>
      </c>
      <c r="AC3" s="46"/>
      <c r="AD3" s="27" t="s">
        <v>106</v>
      </c>
      <c r="AE3" s="27">
        <f>AD8</f>
        <v>42277</v>
      </c>
      <c r="AF3" s="25"/>
      <c r="AG3" s="46"/>
      <c r="AH3" s="27" t="s">
        <v>106</v>
      </c>
      <c r="AI3" s="27">
        <f>AH8</f>
        <v>43423</v>
      </c>
    </row>
    <row r="4" spans="1:35">
      <c r="A4" s="46"/>
      <c r="B4" s="28" t="s">
        <v>107</v>
      </c>
      <c r="C4" s="28">
        <f>SUM(B9:B66)</f>
        <v>1604</v>
      </c>
      <c r="E4" s="46"/>
      <c r="F4" s="28" t="s">
        <v>107</v>
      </c>
      <c r="G4" s="28">
        <f>SUM(F9:F33)</f>
        <v>266</v>
      </c>
      <c r="H4" s="25"/>
      <c r="I4" s="46"/>
      <c r="J4" s="28" t="s">
        <v>107</v>
      </c>
      <c r="K4" s="28">
        <f>SUM(J9:J31)</f>
        <v>55</v>
      </c>
      <c r="M4" s="46"/>
      <c r="N4" s="28" t="s">
        <v>107</v>
      </c>
      <c r="O4" s="28">
        <f>SUM(N9:N66)</f>
        <v>562</v>
      </c>
      <c r="Q4" s="46"/>
      <c r="R4" s="28" t="s">
        <v>107</v>
      </c>
      <c r="S4" s="28">
        <f>SUM(R9:R33)</f>
        <v>146</v>
      </c>
      <c r="T4" s="25"/>
      <c r="U4" s="46"/>
      <c r="V4" s="28" t="s">
        <v>107</v>
      </c>
      <c r="W4" s="28">
        <f>SUM(V9:V31)</f>
        <v>25</v>
      </c>
      <c r="Y4" s="46"/>
      <c r="Z4" s="28" t="s">
        <v>107</v>
      </c>
      <c r="AA4" s="28">
        <f>SUM(Z9:Z45)</f>
        <v>1034</v>
      </c>
      <c r="AC4" s="46"/>
      <c r="AD4" s="28" t="s">
        <v>107</v>
      </c>
      <c r="AE4" s="28">
        <f>SUM(AD9:AD29)</f>
        <v>121</v>
      </c>
      <c r="AF4" s="25"/>
      <c r="AG4" s="46"/>
      <c r="AH4" s="28" t="s">
        <v>107</v>
      </c>
      <c r="AI4" s="28">
        <f>SUM(AH9:AH29)</f>
        <v>32</v>
      </c>
    </row>
    <row r="5" spans="1:35">
      <c r="A5" s="47"/>
      <c r="B5" s="26" t="s">
        <v>108</v>
      </c>
      <c r="C5" s="29">
        <f>SUM(C9:C179)</f>
        <v>1.8699999999999994E-2</v>
      </c>
      <c r="E5" s="47"/>
      <c r="F5" s="26" t="s">
        <v>108</v>
      </c>
      <c r="G5" s="29">
        <f>SUM(G9:G33)</f>
        <v>3.3999999999999998E-3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1.5099999999999994E-2</v>
      </c>
      <c r="Q5" s="47"/>
      <c r="R5" s="26" t="s">
        <v>108</v>
      </c>
      <c r="S5" s="29">
        <f>SUM(S9:S33)</f>
        <v>4.8000000000000004E-3</v>
      </c>
      <c r="T5" s="25"/>
      <c r="U5" s="47"/>
      <c r="V5" s="26" t="s">
        <v>108</v>
      </c>
      <c r="W5" s="29">
        <f>SUM(W9:W31)</f>
        <v>7.000000000000001E-4</v>
      </c>
      <c r="Y5" s="47"/>
      <c r="Z5" s="26" t="s">
        <v>108</v>
      </c>
      <c r="AA5" s="29">
        <f>SUM(AA9:AA158)</f>
        <v>2.2899999999999997E-2</v>
      </c>
      <c r="AC5" s="47"/>
      <c r="AD5" s="26" t="s">
        <v>108</v>
      </c>
      <c r="AE5" s="29">
        <f>SUM(AE9:AE29)</f>
        <v>2.5999999999999994E-3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81312</v>
      </c>
      <c r="C8" s="11">
        <v>0.98070000000000002</v>
      </c>
      <c r="E8" s="7" t="s">
        <v>112</v>
      </c>
      <c r="F8" s="32">
        <v>72183</v>
      </c>
      <c r="G8" s="11">
        <v>0.99629999999999996</v>
      </c>
      <c r="I8" s="7" t="s">
        <v>112</v>
      </c>
      <c r="J8" s="32">
        <v>73271</v>
      </c>
      <c r="K8" s="11">
        <v>0.99919999999999998</v>
      </c>
      <c r="M8" s="7" t="s">
        <v>112</v>
      </c>
      <c r="N8" s="32">
        <v>37590</v>
      </c>
      <c r="O8" s="11">
        <v>0.98529999999999995</v>
      </c>
      <c r="Q8" s="7" t="s">
        <v>112</v>
      </c>
      <c r="R8" s="32">
        <v>29921</v>
      </c>
      <c r="S8" s="11">
        <v>0.99509999999999998</v>
      </c>
      <c r="U8" s="7" t="s">
        <v>112</v>
      </c>
      <c r="V8" s="32">
        <v>29848</v>
      </c>
      <c r="W8" s="11">
        <v>0.99919999999999998</v>
      </c>
      <c r="Y8" s="7" t="s">
        <v>112</v>
      </c>
      <c r="Z8" s="32">
        <v>43724</v>
      </c>
      <c r="AA8" s="11">
        <v>0.97670000000000001</v>
      </c>
      <c r="AC8" s="7" t="s">
        <v>112</v>
      </c>
      <c r="AD8" s="32">
        <v>42277</v>
      </c>
      <c r="AE8" s="11">
        <v>0.99709999999999999</v>
      </c>
      <c r="AG8" s="7" t="s">
        <v>112</v>
      </c>
      <c r="AH8" s="32">
        <v>43423</v>
      </c>
      <c r="AI8" s="11">
        <v>0.99929999999999997</v>
      </c>
    </row>
    <row r="9" spans="1:35">
      <c r="A9" s="7" t="s">
        <v>2</v>
      </c>
      <c r="B9" s="7">
        <v>430</v>
      </c>
      <c r="C9" s="11">
        <v>5.1999999999999998E-3</v>
      </c>
      <c r="E9" s="7" t="s">
        <v>122</v>
      </c>
      <c r="F9" s="7">
        <v>184</v>
      </c>
      <c r="G9" s="11">
        <v>2.5000000000000001E-3</v>
      </c>
      <c r="I9" s="7" t="s">
        <v>2</v>
      </c>
      <c r="J9" s="7">
        <v>16</v>
      </c>
      <c r="K9" s="11">
        <v>2.0000000000000001E-4</v>
      </c>
      <c r="M9" s="7" t="s">
        <v>2</v>
      </c>
      <c r="N9" s="7">
        <v>153</v>
      </c>
      <c r="O9" s="11">
        <v>4.0000000000000001E-3</v>
      </c>
      <c r="Q9" s="7" t="s">
        <v>122</v>
      </c>
      <c r="R9" s="7">
        <v>121</v>
      </c>
      <c r="S9" s="11">
        <v>4.0000000000000001E-3</v>
      </c>
      <c r="U9" s="7" t="s">
        <v>113</v>
      </c>
      <c r="V9" s="7">
        <v>8</v>
      </c>
      <c r="W9" s="11">
        <v>2.9999999999999997E-4</v>
      </c>
      <c r="Y9" s="7" t="s">
        <v>2</v>
      </c>
      <c r="Z9" s="7">
        <v>277</v>
      </c>
      <c r="AA9" s="11">
        <v>6.1999999999999998E-3</v>
      </c>
      <c r="AC9" s="7" t="s">
        <v>122</v>
      </c>
      <c r="AD9" s="7">
        <v>63</v>
      </c>
      <c r="AE9" s="11">
        <v>1.5E-3</v>
      </c>
      <c r="AG9" s="7" t="s">
        <v>2</v>
      </c>
      <c r="AH9" s="7">
        <v>12</v>
      </c>
      <c r="AI9" s="11">
        <v>2.9999999999999997E-4</v>
      </c>
    </row>
    <row r="10" spans="1:35">
      <c r="A10" s="7" t="s">
        <v>3</v>
      </c>
      <c r="B10" s="7">
        <v>184</v>
      </c>
      <c r="C10" s="11">
        <v>2.2000000000000001E-3</v>
      </c>
      <c r="E10" s="7" t="s">
        <v>83</v>
      </c>
      <c r="F10" s="7">
        <v>23</v>
      </c>
      <c r="G10" s="11">
        <v>2.9999999999999997E-4</v>
      </c>
      <c r="I10" s="7" t="s">
        <v>113</v>
      </c>
      <c r="J10" s="7">
        <v>11</v>
      </c>
      <c r="K10" s="11">
        <v>2.0000000000000001E-4</v>
      </c>
      <c r="M10" s="7" t="s">
        <v>49</v>
      </c>
      <c r="N10" s="7">
        <v>134</v>
      </c>
      <c r="O10" s="11">
        <v>3.5000000000000001E-3</v>
      </c>
      <c r="Q10" s="7" t="s">
        <v>76</v>
      </c>
      <c r="R10" s="7">
        <v>11</v>
      </c>
      <c r="S10" s="11">
        <v>4.0000000000000002E-4</v>
      </c>
      <c r="U10" s="7" t="s">
        <v>102</v>
      </c>
      <c r="V10" s="7">
        <v>3</v>
      </c>
      <c r="W10" s="11">
        <v>1E-4</v>
      </c>
      <c r="Y10" s="7" t="s">
        <v>5</v>
      </c>
      <c r="Z10" s="7">
        <v>127</v>
      </c>
      <c r="AA10" s="11">
        <v>2.8E-3</v>
      </c>
      <c r="AC10" s="7" t="s">
        <v>83</v>
      </c>
      <c r="AD10" s="7">
        <v>23</v>
      </c>
      <c r="AE10" s="11">
        <v>5.0000000000000001E-4</v>
      </c>
      <c r="AG10" s="7" t="s">
        <v>103</v>
      </c>
      <c r="AH10" s="7">
        <v>3</v>
      </c>
      <c r="AI10" s="11">
        <v>1E-4</v>
      </c>
    </row>
    <row r="11" spans="1:35">
      <c r="A11" s="7" t="s">
        <v>5</v>
      </c>
      <c r="B11" s="7">
        <v>137</v>
      </c>
      <c r="C11" s="11">
        <v>1.6999999999999999E-3</v>
      </c>
      <c r="E11" s="7" t="s">
        <v>76</v>
      </c>
      <c r="F11" s="7">
        <v>14</v>
      </c>
      <c r="G11" s="11">
        <v>2.0000000000000001E-4</v>
      </c>
      <c r="I11" s="7" t="s">
        <v>102</v>
      </c>
      <c r="J11" s="7">
        <v>4</v>
      </c>
      <c r="K11" s="11">
        <v>1E-4</v>
      </c>
      <c r="M11" s="7" t="s">
        <v>3</v>
      </c>
      <c r="N11" s="7">
        <v>59</v>
      </c>
      <c r="O11" s="11">
        <v>1.5E-3</v>
      </c>
      <c r="Q11" s="7" t="s">
        <v>74</v>
      </c>
      <c r="R11" s="7">
        <v>11</v>
      </c>
      <c r="S11" s="11">
        <v>4.0000000000000002E-4</v>
      </c>
      <c r="U11" s="7" t="s">
        <v>98</v>
      </c>
      <c r="V11" s="7">
        <v>4</v>
      </c>
      <c r="W11" s="11">
        <v>1E-4</v>
      </c>
      <c r="Y11" s="7" t="s">
        <v>3</v>
      </c>
      <c r="Z11" s="7">
        <v>125</v>
      </c>
      <c r="AA11" s="11">
        <v>2.8E-3</v>
      </c>
      <c r="AC11" s="7" t="s">
        <v>75</v>
      </c>
      <c r="AD11" s="7">
        <v>8</v>
      </c>
      <c r="AE11" s="11">
        <v>2.0000000000000001E-4</v>
      </c>
      <c r="AG11" s="7" t="s">
        <v>98</v>
      </c>
      <c r="AH11" s="7">
        <v>6</v>
      </c>
      <c r="AI11" s="11">
        <v>1E-4</v>
      </c>
    </row>
    <row r="12" spans="1:35">
      <c r="A12" s="7" t="s">
        <v>49</v>
      </c>
      <c r="B12" s="7">
        <v>134</v>
      </c>
      <c r="C12" s="11">
        <v>1.6000000000000001E-3</v>
      </c>
      <c r="E12" s="7" t="s">
        <v>74</v>
      </c>
      <c r="F12" s="7">
        <v>17</v>
      </c>
      <c r="G12" s="11">
        <v>2.0000000000000001E-4</v>
      </c>
      <c r="I12" s="7" t="s">
        <v>98</v>
      </c>
      <c r="J12" s="7">
        <v>10</v>
      </c>
      <c r="K12" s="11">
        <v>1E-4</v>
      </c>
      <c r="M12" s="7" t="s">
        <v>7</v>
      </c>
      <c r="N12" s="7">
        <v>54</v>
      </c>
      <c r="O12" s="11">
        <v>1.4E-3</v>
      </c>
      <c r="Q12" s="7" t="s">
        <v>92</v>
      </c>
      <c r="R12" s="7">
        <v>1</v>
      </c>
      <c r="S12" s="33">
        <v>0</v>
      </c>
      <c r="U12" s="7" t="s">
        <v>99</v>
      </c>
      <c r="V12" s="7">
        <v>4</v>
      </c>
      <c r="W12" s="11">
        <v>1E-4</v>
      </c>
      <c r="Y12" s="7" t="s">
        <v>9</v>
      </c>
      <c r="Z12" s="7">
        <v>114</v>
      </c>
      <c r="AA12" s="11">
        <v>2.5000000000000001E-3</v>
      </c>
      <c r="AC12" s="7" t="s">
        <v>76</v>
      </c>
      <c r="AD12" s="7">
        <v>3</v>
      </c>
      <c r="AE12" s="11">
        <v>1E-4</v>
      </c>
      <c r="AG12" s="7" t="s">
        <v>99</v>
      </c>
      <c r="AH12" s="7">
        <v>4</v>
      </c>
      <c r="AI12" s="11">
        <v>1E-4</v>
      </c>
    </row>
    <row r="13" spans="1:35">
      <c r="A13" s="7" t="s">
        <v>9</v>
      </c>
      <c r="B13" s="7">
        <v>123</v>
      </c>
      <c r="C13" s="11">
        <v>1.5E-3</v>
      </c>
      <c r="E13" s="7" t="s">
        <v>75</v>
      </c>
      <c r="F13" s="7">
        <v>8</v>
      </c>
      <c r="G13" s="11">
        <v>1E-4</v>
      </c>
      <c r="I13" s="7" t="s">
        <v>99</v>
      </c>
      <c r="J13" s="7">
        <v>8</v>
      </c>
      <c r="K13" s="11">
        <v>1E-4</v>
      </c>
      <c r="M13" s="7" t="s">
        <v>11</v>
      </c>
      <c r="N13" s="7">
        <v>21</v>
      </c>
      <c r="O13" s="11">
        <v>5.9999999999999995E-4</v>
      </c>
      <c r="Q13" s="7" t="s">
        <v>80</v>
      </c>
      <c r="R13" s="7">
        <v>1</v>
      </c>
      <c r="S13" s="33">
        <v>0</v>
      </c>
      <c r="U13" s="7" t="s">
        <v>2</v>
      </c>
      <c r="V13" s="7">
        <v>4</v>
      </c>
      <c r="W13" s="11">
        <v>1E-4</v>
      </c>
      <c r="Y13" s="7" t="s">
        <v>8</v>
      </c>
      <c r="Z13" s="7">
        <v>98</v>
      </c>
      <c r="AA13" s="11">
        <v>2.2000000000000001E-3</v>
      </c>
      <c r="AC13" s="7" t="s">
        <v>79</v>
      </c>
      <c r="AD13" s="7">
        <v>6</v>
      </c>
      <c r="AE13" s="11">
        <v>1E-4</v>
      </c>
      <c r="AG13" s="7" t="s">
        <v>113</v>
      </c>
      <c r="AH13" s="7">
        <v>3</v>
      </c>
      <c r="AI13" s="11">
        <v>1E-4</v>
      </c>
    </row>
    <row r="14" spans="1:35">
      <c r="A14" s="7" t="s">
        <v>8</v>
      </c>
      <c r="B14" s="7">
        <v>103</v>
      </c>
      <c r="C14" s="11">
        <v>1.1999999999999999E-3</v>
      </c>
      <c r="E14" s="7" t="s">
        <v>79</v>
      </c>
      <c r="F14" s="7">
        <v>6</v>
      </c>
      <c r="G14" s="11">
        <v>1E-4</v>
      </c>
      <c r="I14" s="7" t="s">
        <v>103</v>
      </c>
      <c r="J14" s="7">
        <v>3</v>
      </c>
      <c r="K14" s="33">
        <v>0</v>
      </c>
      <c r="M14" s="7" t="s">
        <v>41</v>
      </c>
      <c r="N14" s="7">
        <v>18</v>
      </c>
      <c r="O14" s="11">
        <v>5.0000000000000001E-4</v>
      </c>
      <c r="Q14" s="7" t="s">
        <v>77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11</v>
      </c>
      <c r="Z14" s="7">
        <v>36</v>
      </c>
      <c r="AA14" s="11">
        <v>8.0000000000000004E-4</v>
      </c>
      <c r="AC14" s="7" t="s">
        <v>74</v>
      </c>
      <c r="AD14" s="7">
        <v>6</v>
      </c>
      <c r="AE14" s="11">
        <v>1E-4</v>
      </c>
      <c r="AG14" s="7" t="s">
        <v>102</v>
      </c>
      <c r="AH14" s="7">
        <v>1</v>
      </c>
      <c r="AI14" s="33">
        <v>0</v>
      </c>
    </row>
    <row r="15" spans="1:35">
      <c r="A15" s="7" t="s">
        <v>7</v>
      </c>
      <c r="B15" s="7">
        <v>87</v>
      </c>
      <c r="C15" s="11">
        <v>1E-3</v>
      </c>
      <c r="E15" s="7" t="s">
        <v>92</v>
      </c>
      <c r="F15" s="7">
        <v>2</v>
      </c>
      <c r="G15" s="33">
        <v>0</v>
      </c>
      <c r="I15" s="7" t="s">
        <v>123</v>
      </c>
      <c r="J15" s="7">
        <v>1</v>
      </c>
      <c r="K15" s="33">
        <v>0</v>
      </c>
      <c r="M15" s="7" t="s">
        <v>5</v>
      </c>
      <c r="N15" s="7">
        <v>10</v>
      </c>
      <c r="O15" s="11">
        <v>2.9999999999999997E-4</v>
      </c>
      <c r="U15" s="7" t="s">
        <v>117</v>
      </c>
      <c r="V15" s="7">
        <v>1</v>
      </c>
      <c r="W15" s="33">
        <v>0</v>
      </c>
      <c r="Y15" s="7" t="s">
        <v>7</v>
      </c>
      <c r="Z15" s="7">
        <v>33</v>
      </c>
      <c r="AA15" s="11">
        <v>6.9999999999999999E-4</v>
      </c>
      <c r="AC15" s="7" t="s">
        <v>78</v>
      </c>
      <c r="AD15" s="7">
        <v>3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11</v>
      </c>
      <c r="B16" s="7">
        <v>57</v>
      </c>
      <c r="C16" s="11">
        <v>6.9999999999999999E-4</v>
      </c>
      <c r="E16" s="7" t="s">
        <v>80</v>
      </c>
      <c r="F16" s="7">
        <v>2</v>
      </c>
      <c r="G16" s="33">
        <v>0</v>
      </c>
      <c r="I16" s="7" t="s">
        <v>117</v>
      </c>
      <c r="J16" s="7">
        <v>1</v>
      </c>
      <c r="K16" s="33">
        <v>0</v>
      </c>
      <c r="M16" s="7" t="s">
        <v>10</v>
      </c>
      <c r="N16" s="7">
        <v>10</v>
      </c>
      <c r="O16" s="11">
        <v>2.9999999999999997E-4</v>
      </c>
      <c r="Y16" s="7" t="s">
        <v>17</v>
      </c>
      <c r="Z16" s="7">
        <v>28</v>
      </c>
      <c r="AA16" s="11">
        <v>5.9999999999999995E-4</v>
      </c>
      <c r="AC16" s="7" t="s">
        <v>92</v>
      </c>
      <c r="AD16" s="7">
        <v>1</v>
      </c>
      <c r="AE16" s="33">
        <v>0</v>
      </c>
      <c r="AG16" s="7" t="s">
        <v>117</v>
      </c>
      <c r="AH16" s="7">
        <v>1</v>
      </c>
      <c r="AI16" s="33">
        <v>0</v>
      </c>
    </row>
    <row r="17" spans="1:35">
      <c r="A17" s="7" t="s">
        <v>41</v>
      </c>
      <c r="B17" s="7">
        <v>44</v>
      </c>
      <c r="C17" s="11">
        <v>5.0000000000000001E-4</v>
      </c>
      <c r="E17" s="7" t="s">
        <v>77</v>
      </c>
      <c r="F17" s="7">
        <v>3</v>
      </c>
      <c r="G17" s="33">
        <v>0</v>
      </c>
      <c r="I17" s="7" t="s">
        <v>132</v>
      </c>
      <c r="J17" s="7">
        <v>1</v>
      </c>
      <c r="K17" s="33">
        <v>0</v>
      </c>
      <c r="M17" s="7" t="s">
        <v>9</v>
      </c>
      <c r="N17" s="7">
        <v>9</v>
      </c>
      <c r="O17" s="11">
        <v>2.0000000000000001E-4</v>
      </c>
      <c r="Y17" s="7" t="s">
        <v>41</v>
      </c>
      <c r="Z17" s="7">
        <v>26</v>
      </c>
      <c r="AA17" s="11">
        <v>5.9999999999999995E-4</v>
      </c>
      <c r="AC17" s="7" t="s">
        <v>80</v>
      </c>
      <c r="AD17" s="7">
        <v>2</v>
      </c>
      <c r="AE17" s="33">
        <v>0</v>
      </c>
      <c r="AG17" s="7" t="s">
        <v>132</v>
      </c>
      <c r="AH17" s="7">
        <v>1</v>
      </c>
      <c r="AI17" s="33">
        <v>0</v>
      </c>
    </row>
    <row r="18" spans="1:35">
      <c r="A18" s="7" t="s">
        <v>17</v>
      </c>
      <c r="B18" s="7">
        <v>36</v>
      </c>
      <c r="C18" s="11">
        <v>4.0000000000000002E-4</v>
      </c>
      <c r="E18" s="7" t="s">
        <v>84</v>
      </c>
      <c r="F18" s="7">
        <v>2</v>
      </c>
      <c r="G18" s="33">
        <v>0</v>
      </c>
      <c r="M18" s="7" t="s">
        <v>17</v>
      </c>
      <c r="N18" s="7">
        <v>8</v>
      </c>
      <c r="O18" s="11">
        <v>2.0000000000000001E-4</v>
      </c>
      <c r="Y18" s="7" t="s">
        <v>37</v>
      </c>
      <c r="Z18" s="7">
        <v>24</v>
      </c>
      <c r="AA18" s="11">
        <v>5.0000000000000001E-4</v>
      </c>
      <c r="AC18" s="7" t="s">
        <v>77</v>
      </c>
      <c r="AD18" s="7">
        <v>2</v>
      </c>
      <c r="AE18" s="33">
        <v>0</v>
      </c>
    </row>
    <row r="19" spans="1:35">
      <c r="A19" s="7" t="s">
        <v>21</v>
      </c>
      <c r="B19" s="7">
        <v>21</v>
      </c>
      <c r="C19" s="11">
        <v>2.9999999999999997E-4</v>
      </c>
      <c r="E19" s="7" t="s">
        <v>78</v>
      </c>
      <c r="F19" s="7">
        <v>3</v>
      </c>
      <c r="G19" s="33">
        <v>0</v>
      </c>
      <c r="M19" s="7" t="s">
        <v>22</v>
      </c>
      <c r="N19" s="7">
        <v>6</v>
      </c>
      <c r="O19" s="11">
        <v>2.0000000000000001E-4</v>
      </c>
      <c r="Y19" s="7" t="s">
        <v>19</v>
      </c>
      <c r="Z19" s="7">
        <v>16</v>
      </c>
      <c r="AA19" s="11">
        <v>4.0000000000000002E-4</v>
      </c>
      <c r="AC19" s="7" t="s">
        <v>84</v>
      </c>
      <c r="AD19" s="7">
        <v>2</v>
      </c>
      <c r="AE19" s="33">
        <v>0</v>
      </c>
    </row>
    <row r="20" spans="1:35">
      <c r="A20" s="7" t="s">
        <v>37</v>
      </c>
      <c r="B20" s="7">
        <v>26</v>
      </c>
      <c r="C20" s="11">
        <v>2.9999999999999997E-4</v>
      </c>
      <c r="E20" s="7" t="s">
        <v>89</v>
      </c>
      <c r="F20" s="7">
        <v>1</v>
      </c>
      <c r="G20" s="33">
        <v>0</v>
      </c>
      <c r="M20" s="7" t="s">
        <v>18</v>
      </c>
      <c r="N20" s="7">
        <v>7</v>
      </c>
      <c r="O20" s="11">
        <v>2.0000000000000001E-4</v>
      </c>
      <c r="Y20" s="7" t="s">
        <v>21</v>
      </c>
      <c r="Z20" s="7">
        <v>16</v>
      </c>
      <c r="AA20" s="11">
        <v>4.0000000000000002E-4</v>
      </c>
      <c r="AC20" s="7" t="s">
        <v>91</v>
      </c>
      <c r="AD20" s="7">
        <v>1</v>
      </c>
      <c r="AE20" s="33">
        <v>0</v>
      </c>
    </row>
    <row r="21" spans="1:35">
      <c r="A21" s="7" t="s">
        <v>10</v>
      </c>
      <c r="B21" s="7">
        <v>22</v>
      </c>
      <c r="C21" s="11">
        <v>2.9999999999999997E-4</v>
      </c>
      <c r="E21" s="7" t="s">
        <v>91</v>
      </c>
      <c r="F21" s="7">
        <v>1</v>
      </c>
      <c r="G21" s="33">
        <v>0</v>
      </c>
      <c r="M21" s="7" t="s">
        <v>31</v>
      </c>
      <c r="N21" s="7">
        <v>7</v>
      </c>
      <c r="O21" s="11">
        <v>2.0000000000000001E-4</v>
      </c>
      <c r="Y21" s="7" t="s">
        <v>14</v>
      </c>
      <c r="Z21" s="7">
        <v>16</v>
      </c>
      <c r="AA21" s="11">
        <v>4.0000000000000002E-4</v>
      </c>
      <c r="AC21" s="7" t="s">
        <v>89</v>
      </c>
      <c r="AD21" s="7">
        <v>1</v>
      </c>
      <c r="AE21" s="33">
        <v>0</v>
      </c>
    </row>
    <row r="22" spans="1:35">
      <c r="A22" s="7" t="s">
        <v>19</v>
      </c>
      <c r="B22" s="7">
        <v>18</v>
      </c>
      <c r="C22" s="11">
        <v>2.0000000000000001E-4</v>
      </c>
      <c r="M22" s="7" t="s">
        <v>43</v>
      </c>
      <c r="N22" s="7">
        <v>8</v>
      </c>
      <c r="O22" s="11">
        <v>2.0000000000000001E-4</v>
      </c>
      <c r="Y22" s="7" t="s">
        <v>152</v>
      </c>
      <c r="Z22" s="7">
        <v>13</v>
      </c>
      <c r="AA22" s="11">
        <v>2.9999999999999997E-4</v>
      </c>
    </row>
    <row r="23" spans="1:35">
      <c r="A23" s="7" t="s">
        <v>14</v>
      </c>
      <c r="B23" s="7">
        <v>17</v>
      </c>
      <c r="C23" s="11">
        <v>2.0000000000000001E-4</v>
      </c>
      <c r="M23" s="7" t="s">
        <v>46</v>
      </c>
      <c r="N23" s="7">
        <v>7</v>
      </c>
      <c r="O23" s="11">
        <v>2.0000000000000001E-4</v>
      </c>
      <c r="Y23" s="7" t="s">
        <v>10</v>
      </c>
      <c r="Z23" s="7">
        <v>12</v>
      </c>
      <c r="AA23" s="11">
        <v>2.9999999999999997E-4</v>
      </c>
    </row>
    <row r="24" spans="1:35">
      <c r="A24" s="7" t="s">
        <v>18</v>
      </c>
      <c r="B24" s="7">
        <v>18</v>
      </c>
      <c r="C24" s="11">
        <v>2.0000000000000001E-4</v>
      </c>
      <c r="M24" s="7" t="s">
        <v>19</v>
      </c>
      <c r="N24" s="7">
        <v>2</v>
      </c>
      <c r="O24" s="11">
        <v>1E-4</v>
      </c>
      <c r="Y24" s="7" t="s">
        <v>20</v>
      </c>
      <c r="Z24" s="7">
        <v>9</v>
      </c>
      <c r="AA24" s="11">
        <v>2.0000000000000001E-4</v>
      </c>
    </row>
    <row r="25" spans="1:35">
      <c r="A25" s="7" t="s">
        <v>152</v>
      </c>
      <c r="B25" s="7">
        <v>13</v>
      </c>
      <c r="C25" s="11">
        <v>2.0000000000000001E-4</v>
      </c>
      <c r="M25" s="7" t="s">
        <v>20</v>
      </c>
      <c r="N25" s="7">
        <v>2</v>
      </c>
      <c r="O25" s="11">
        <v>1E-4</v>
      </c>
      <c r="Y25" s="7" t="s">
        <v>18</v>
      </c>
      <c r="Z25" s="7">
        <v>11</v>
      </c>
      <c r="AA25" s="11">
        <v>2.0000000000000001E-4</v>
      </c>
    </row>
    <row r="26" spans="1:35">
      <c r="A26" s="7" t="s">
        <v>20</v>
      </c>
      <c r="B26" s="7">
        <v>11</v>
      </c>
      <c r="C26" s="11">
        <v>1E-4</v>
      </c>
      <c r="M26" s="7" t="s">
        <v>67</v>
      </c>
      <c r="N26" s="7">
        <v>4</v>
      </c>
      <c r="O26" s="11">
        <v>1E-4</v>
      </c>
      <c r="Y26" s="7" t="s">
        <v>29</v>
      </c>
      <c r="Z26" s="7">
        <v>8</v>
      </c>
      <c r="AA26" s="11">
        <v>2.0000000000000001E-4</v>
      </c>
    </row>
    <row r="27" spans="1:35">
      <c r="A27" s="7" t="s">
        <v>46</v>
      </c>
      <c r="B27" s="7">
        <v>7</v>
      </c>
      <c r="C27" s="11">
        <v>1E-4</v>
      </c>
      <c r="M27" s="7" t="s">
        <v>21</v>
      </c>
      <c r="N27" s="7">
        <v>5</v>
      </c>
      <c r="O27" s="11">
        <v>1E-4</v>
      </c>
      <c r="Y27" s="7" t="s">
        <v>13</v>
      </c>
      <c r="Z27" s="7">
        <v>3</v>
      </c>
      <c r="AA27" s="11">
        <v>1E-4</v>
      </c>
    </row>
    <row r="28" spans="1:35">
      <c r="A28" s="7" t="s">
        <v>22</v>
      </c>
      <c r="B28" s="7">
        <v>9</v>
      </c>
      <c r="C28" s="11">
        <v>1E-4</v>
      </c>
      <c r="M28" s="7" t="s">
        <v>8</v>
      </c>
      <c r="N28" s="7">
        <v>5</v>
      </c>
      <c r="O28" s="11">
        <v>1E-4</v>
      </c>
      <c r="Y28" s="7" t="s">
        <v>12</v>
      </c>
      <c r="Z28" s="7">
        <v>4</v>
      </c>
      <c r="AA28" s="11">
        <v>1E-4</v>
      </c>
    </row>
    <row r="29" spans="1:35">
      <c r="A29" s="7" t="s">
        <v>31</v>
      </c>
      <c r="B29" s="7">
        <v>12</v>
      </c>
      <c r="C29" s="11">
        <v>1E-4</v>
      </c>
      <c r="M29" s="7" t="s">
        <v>30</v>
      </c>
      <c r="N29" s="7">
        <v>4</v>
      </c>
      <c r="O29" s="11">
        <v>1E-4</v>
      </c>
      <c r="Y29" s="7" t="s">
        <v>36</v>
      </c>
      <c r="Z29" s="7">
        <v>3</v>
      </c>
      <c r="AA29" s="11">
        <v>1E-4</v>
      </c>
    </row>
    <row r="30" spans="1:35">
      <c r="A30" s="7" t="s">
        <v>12</v>
      </c>
      <c r="B30" s="7">
        <v>7</v>
      </c>
      <c r="C30" s="11">
        <v>1E-4</v>
      </c>
      <c r="M30" s="7" t="s">
        <v>37</v>
      </c>
      <c r="N30" s="7">
        <v>2</v>
      </c>
      <c r="O30" s="11">
        <v>1E-4</v>
      </c>
      <c r="Y30" s="7" t="s">
        <v>31</v>
      </c>
      <c r="Z30" s="7">
        <v>5</v>
      </c>
      <c r="AA30" s="11">
        <v>1E-4</v>
      </c>
    </row>
    <row r="31" spans="1:35">
      <c r="A31" s="7" t="s">
        <v>29</v>
      </c>
      <c r="B31" s="7">
        <v>10</v>
      </c>
      <c r="C31" s="11">
        <v>1E-4</v>
      </c>
      <c r="M31" s="7" t="s">
        <v>16</v>
      </c>
      <c r="N31" s="7">
        <v>2</v>
      </c>
      <c r="O31" s="11">
        <v>1E-4</v>
      </c>
      <c r="Y31" s="7" t="s">
        <v>26</v>
      </c>
      <c r="Z31" s="7">
        <v>5</v>
      </c>
      <c r="AA31" s="11">
        <v>1E-4</v>
      </c>
    </row>
    <row r="32" spans="1:35">
      <c r="A32" s="7" t="s">
        <v>26</v>
      </c>
      <c r="B32" s="7">
        <v>8</v>
      </c>
      <c r="C32" s="11">
        <v>1E-4</v>
      </c>
      <c r="M32" s="7" t="s">
        <v>26</v>
      </c>
      <c r="N32" s="7">
        <v>3</v>
      </c>
      <c r="O32" s="11">
        <v>1E-4</v>
      </c>
      <c r="Y32" s="7" t="s">
        <v>22</v>
      </c>
      <c r="Z32" s="7">
        <v>3</v>
      </c>
      <c r="AA32" s="11">
        <v>1E-4</v>
      </c>
    </row>
    <row r="33" spans="1:27">
      <c r="A33" s="7" t="s">
        <v>43</v>
      </c>
      <c r="B33" s="7">
        <v>9</v>
      </c>
      <c r="C33" s="11">
        <v>1E-4</v>
      </c>
      <c r="M33" s="7" t="s">
        <v>12</v>
      </c>
      <c r="N33" s="7">
        <v>3</v>
      </c>
      <c r="O33" s="11">
        <v>1E-4</v>
      </c>
      <c r="Y33" s="7" t="s">
        <v>58</v>
      </c>
      <c r="Z33" s="7">
        <v>3</v>
      </c>
      <c r="AA33" s="11">
        <v>1E-4</v>
      </c>
    </row>
    <row r="34" spans="1:27">
      <c r="A34" s="7" t="s">
        <v>24</v>
      </c>
      <c r="B34" s="7">
        <v>5</v>
      </c>
      <c r="C34" s="11">
        <v>1E-4</v>
      </c>
      <c r="M34" s="7" t="s">
        <v>24</v>
      </c>
      <c r="N34" s="7">
        <v>3</v>
      </c>
      <c r="O34" s="11">
        <v>1E-4</v>
      </c>
      <c r="Y34" s="7" t="s">
        <v>39</v>
      </c>
      <c r="Z34" s="7">
        <v>4</v>
      </c>
      <c r="AA34" s="11">
        <v>1E-4</v>
      </c>
    </row>
    <row r="35" spans="1:27">
      <c r="A35" s="7" t="s">
        <v>39</v>
      </c>
      <c r="B35" s="7">
        <v>6</v>
      </c>
      <c r="C35" s="11">
        <v>1E-4</v>
      </c>
      <c r="M35" s="7" t="s">
        <v>29</v>
      </c>
      <c r="N35" s="7">
        <v>2</v>
      </c>
      <c r="O35" s="11">
        <v>1E-4</v>
      </c>
      <c r="Y35" s="7" t="s">
        <v>34</v>
      </c>
      <c r="Z35" s="7">
        <v>2</v>
      </c>
      <c r="AA35" s="33">
        <v>0</v>
      </c>
    </row>
    <row r="36" spans="1:27">
      <c r="A36" s="7" t="s">
        <v>45</v>
      </c>
      <c r="B36" s="7">
        <v>2</v>
      </c>
      <c r="C36" s="33">
        <v>0</v>
      </c>
      <c r="M36" s="7" t="s">
        <v>38</v>
      </c>
      <c r="N36" s="7">
        <v>2</v>
      </c>
      <c r="O36" s="11">
        <v>1E-4</v>
      </c>
      <c r="Y36" s="7" t="s">
        <v>115</v>
      </c>
      <c r="Z36" s="7">
        <v>1</v>
      </c>
      <c r="AA36" s="33">
        <v>0</v>
      </c>
    </row>
    <row r="37" spans="1:27">
      <c r="A37" s="7" t="s">
        <v>115</v>
      </c>
      <c r="B37" s="7">
        <v>1</v>
      </c>
      <c r="C37" s="33">
        <v>0</v>
      </c>
      <c r="M37" s="7" t="s">
        <v>32</v>
      </c>
      <c r="N37" s="7">
        <v>2</v>
      </c>
      <c r="O37" s="11">
        <v>1E-4</v>
      </c>
      <c r="Y37" s="7" t="s">
        <v>45</v>
      </c>
      <c r="Z37" s="7">
        <v>1</v>
      </c>
      <c r="AA37" s="33">
        <v>0</v>
      </c>
    </row>
    <row r="38" spans="1:27">
      <c r="A38" s="7" t="s">
        <v>13</v>
      </c>
      <c r="B38" s="7">
        <v>3</v>
      </c>
      <c r="C38" s="33">
        <v>0</v>
      </c>
      <c r="M38" s="7" t="s">
        <v>33</v>
      </c>
      <c r="N38" s="7">
        <v>2</v>
      </c>
      <c r="O38" s="11">
        <v>1E-4</v>
      </c>
      <c r="Y38" s="7" t="s">
        <v>51</v>
      </c>
      <c r="Z38" s="7">
        <v>1</v>
      </c>
      <c r="AA38" s="33">
        <v>0</v>
      </c>
    </row>
    <row r="39" spans="1:27">
      <c r="A39" s="7" t="s">
        <v>34</v>
      </c>
      <c r="B39" s="7">
        <v>2</v>
      </c>
      <c r="C39" s="33">
        <v>0</v>
      </c>
      <c r="M39" s="7" t="s">
        <v>39</v>
      </c>
      <c r="N39" s="7">
        <v>2</v>
      </c>
      <c r="O39" s="11">
        <v>1E-4</v>
      </c>
      <c r="Y39" s="7" t="s">
        <v>16</v>
      </c>
      <c r="Z39" s="7">
        <v>1</v>
      </c>
      <c r="AA39" s="33">
        <v>0</v>
      </c>
    </row>
    <row r="40" spans="1:27">
      <c r="A40" s="7" t="s">
        <v>67</v>
      </c>
      <c r="B40" s="7">
        <v>4</v>
      </c>
      <c r="C40" s="33">
        <v>0</v>
      </c>
      <c r="M40" s="7" t="s">
        <v>45</v>
      </c>
      <c r="N40" s="7">
        <v>1</v>
      </c>
      <c r="O40" s="33">
        <v>0</v>
      </c>
      <c r="Y40" s="7" t="s">
        <v>48</v>
      </c>
      <c r="Z40" s="7">
        <v>1</v>
      </c>
      <c r="AA40" s="33">
        <v>0</v>
      </c>
    </row>
    <row r="41" spans="1:27">
      <c r="A41" s="7" t="s">
        <v>36</v>
      </c>
      <c r="B41" s="7">
        <v>4</v>
      </c>
      <c r="C41" s="33">
        <v>0</v>
      </c>
      <c r="M41" s="7" t="s">
        <v>36</v>
      </c>
      <c r="N41" s="7">
        <v>1</v>
      </c>
      <c r="O41" s="33">
        <v>0</v>
      </c>
      <c r="Y41" s="7" t="s">
        <v>27</v>
      </c>
      <c r="Z41" s="7">
        <v>2</v>
      </c>
      <c r="AA41" s="33">
        <v>0</v>
      </c>
    </row>
    <row r="42" spans="1:27">
      <c r="A42" s="7" t="s">
        <v>51</v>
      </c>
      <c r="B42" s="7">
        <v>1</v>
      </c>
      <c r="C42" s="33">
        <v>0</v>
      </c>
      <c r="M42" s="7" t="s">
        <v>15</v>
      </c>
      <c r="N42" s="7">
        <v>1</v>
      </c>
      <c r="O42" s="33">
        <v>0</v>
      </c>
      <c r="Y42" s="7" t="s">
        <v>59</v>
      </c>
      <c r="Z42" s="7">
        <v>2</v>
      </c>
      <c r="AA42" s="33">
        <v>0</v>
      </c>
    </row>
    <row r="43" spans="1:27">
      <c r="A43" s="7" t="s">
        <v>16</v>
      </c>
      <c r="B43" s="7">
        <v>3</v>
      </c>
      <c r="C43" s="33">
        <v>0</v>
      </c>
      <c r="M43" s="7" t="s">
        <v>64</v>
      </c>
      <c r="N43" s="7">
        <v>1</v>
      </c>
      <c r="O43" s="33">
        <v>0</v>
      </c>
      <c r="Y43" s="7" t="s">
        <v>47</v>
      </c>
      <c r="Z43" s="7">
        <v>1</v>
      </c>
      <c r="AA43" s="33">
        <v>0</v>
      </c>
    </row>
    <row r="44" spans="1:27">
      <c r="A44" s="7" t="s">
        <v>47</v>
      </c>
      <c r="B44" s="7">
        <v>1</v>
      </c>
      <c r="C44" s="33">
        <v>0</v>
      </c>
      <c r="M44" s="7" t="s">
        <v>14</v>
      </c>
      <c r="N44" s="7">
        <v>1</v>
      </c>
      <c r="O44" s="33">
        <v>0</v>
      </c>
      <c r="Y44" s="7" t="s">
        <v>68</v>
      </c>
      <c r="Z44" s="7">
        <v>1</v>
      </c>
      <c r="AA44" s="33">
        <v>0</v>
      </c>
    </row>
    <row r="45" spans="1:27">
      <c r="A45" s="7" t="s">
        <v>48</v>
      </c>
      <c r="B45" s="7">
        <v>1</v>
      </c>
      <c r="C45" s="33">
        <v>0</v>
      </c>
      <c r="M45" s="7" t="s">
        <v>60</v>
      </c>
      <c r="N45" s="7">
        <v>1</v>
      </c>
      <c r="O45" s="33">
        <v>0</v>
      </c>
      <c r="Y45" s="7" t="s">
        <v>25</v>
      </c>
      <c r="Z45" s="7">
        <v>2</v>
      </c>
      <c r="AA45" s="33">
        <v>0</v>
      </c>
    </row>
    <row r="46" spans="1:27">
      <c r="A46" s="7" t="s">
        <v>30</v>
      </c>
      <c r="B46" s="7">
        <v>4</v>
      </c>
      <c r="C46" s="33">
        <v>0</v>
      </c>
      <c r="Y46" s="7" t="s">
        <v>24</v>
      </c>
      <c r="Z46" s="7">
        <v>2</v>
      </c>
      <c r="AA46" s="33">
        <v>0</v>
      </c>
    </row>
    <row r="47" spans="1:27">
      <c r="A47" s="7" t="s">
        <v>33</v>
      </c>
      <c r="B47" s="7">
        <v>2</v>
      </c>
      <c r="C47" s="33">
        <v>0</v>
      </c>
      <c r="Y47" s="7" t="s">
        <v>38</v>
      </c>
      <c r="Z47" s="7">
        <v>1</v>
      </c>
      <c r="AA47" s="33">
        <v>0</v>
      </c>
    </row>
    <row r="48" spans="1:27">
      <c r="A48" s="7" t="s">
        <v>15</v>
      </c>
      <c r="B48" s="7">
        <v>2</v>
      </c>
      <c r="C48" s="33">
        <v>0</v>
      </c>
      <c r="Y48" s="7" t="s">
        <v>150</v>
      </c>
      <c r="Z48" s="7">
        <v>1</v>
      </c>
      <c r="AA48" s="33">
        <v>0</v>
      </c>
    </row>
    <row r="49" spans="1:27">
      <c r="A49" s="7" t="s">
        <v>38</v>
      </c>
      <c r="B49" s="7">
        <v>3</v>
      </c>
      <c r="C49" s="33">
        <v>0</v>
      </c>
      <c r="Y49" s="7" t="s">
        <v>15</v>
      </c>
      <c r="Z49" s="7">
        <v>1</v>
      </c>
      <c r="AA49" s="33">
        <v>0</v>
      </c>
    </row>
    <row r="50" spans="1:27">
      <c r="A50" s="7" t="s">
        <v>58</v>
      </c>
      <c r="B50" s="7">
        <v>3</v>
      </c>
      <c r="C50" s="33">
        <v>0</v>
      </c>
      <c r="Y50" s="7" t="s">
        <v>42</v>
      </c>
      <c r="Z50" s="7">
        <v>1</v>
      </c>
      <c r="AA50" s="33">
        <v>0</v>
      </c>
    </row>
    <row r="51" spans="1:27">
      <c r="A51" s="7" t="s">
        <v>27</v>
      </c>
      <c r="B51" s="7">
        <v>2</v>
      </c>
      <c r="C51" s="33">
        <v>0</v>
      </c>
      <c r="Y51" s="7" t="s">
        <v>66</v>
      </c>
      <c r="Z51" s="7">
        <v>1</v>
      </c>
      <c r="AA51" s="33">
        <v>0</v>
      </c>
    </row>
    <row r="52" spans="1:27">
      <c r="A52" s="7" t="s">
        <v>59</v>
      </c>
      <c r="B52" s="7">
        <v>2</v>
      </c>
      <c r="C52" s="33">
        <v>0</v>
      </c>
      <c r="Y52" s="7" t="s">
        <v>43</v>
      </c>
      <c r="Z52" s="7">
        <v>1</v>
      </c>
      <c r="AA52" s="33">
        <v>0</v>
      </c>
    </row>
    <row r="53" spans="1:27">
      <c r="A53" s="7" t="s">
        <v>25</v>
      </c>
      <c r="B53" s="7">
        <v>2</v>
      </c>
      <c r="C53" s="33">
        <v>0</v>
      </c>
    </row>
    <row r="54" spans="1:27">
      <c r="A54" s="7" t="s">
        <v>68</v>
      </c>
      <c r="B54" s="7">
        <v>1</v>
      </c>
      <c r="C54" s="33">
        <v>0</v>
      </c>
    </row>
    <row r="55" spans="1:27">
      <c r="A55" s="7" t="s">
        <v>150</v>
      </c>
      <c r="B55" s="7">
        <v>1</v>
      </c>
      <c r="C55" s="33">
        <v>0</v>
      </c>
    </row>
    <row r="56" spans="1:27">
      <c r="A56" s="7" t="s">
        <v>32</v>
      </c>
      <c r="B56" s="7">
        <v>2</v>
      </c>
      <c r="C56" s="33">
        <v>0</v>
      </c>
    </row>
    <row r="57" spans="1:27">
      <c r="A57" s="7" t="s">
        <v>64</v>
      </c>
      <c r="B57" s="7">
        <v>1</v>
      </c>
      <c r="C57" s="33">
        <v>0</v>
      </c>
    </row>
    <row r="58" spans="1:27">
      <c r="A58" s="7" t="s">
        <v>42</v>
      </c>
      <c r="B58" s="7">
        <v>1</v>
      </c>
      <c r="C58" s="33">
        <v>0</v>
      </c>
    </row>
    <row r="59" spans="1:27">
      <c r="A59" s="7" t="s">
        <v>60</v>
      </c>
      <c r="B59" s="7">
        <v>1</v>
      </c>
      <c r="C59" s="33">
        <v>0</v>
      </c>
    </row>
    <row r="60" spans="1:27">
      <c r="A60" s="7" t="s">
        <v>66</v>
      </c>
      <c r="B60" s="7">
        <v>1</v>
      </c>
      <c r="C60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S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5899-A7D6-4D44-8CA0-22DF64A8DAC0}">
  <dimension ref="A1:AI59"/>
  <sheetViews>
    <sheetView topLeftCell="R1" workbookViewId="0">
      <selection activeCell="V33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84493</v>
      </c>
      <c r="E2" s="45" t="s">
        <v>4</v>
      </c>
      <c r="F2" s="26" t="s">
        <v>105</v>
      </c>
      <c r="G2" s="26">
        <f>G3+G4</f>
        <v>77718</v>
      </c>
      <c r="H2" s="25"/>
      <c r="I2" s="45" t="s">
        <v>6</v>
      </c>
      <c r="J2" s="26" t="s">
        <v>105</v>
      </c>
      <c r="K2" s="26">
        <f>K3+K4</f>
        <v>75244</v>
      </c>
      <c r="M2" s="45" t="s">
        <v>104</v>
      </c>
      <c r="N2" s="26" t="s">
        <v>105</v>
      </c>
      <c r="O2" s="26">
        <f>O3+O4</f>
        <v>36776</v>
      </c>
      <c r="Q2" s="45" t="s">
        <v>4</v>
      </c>
      <c r="R2" s="26" t="s">
        <v>105</v>
      </c>
      <c r="S2" s="26">
        <f>S3+S4</f>
        <v>26531</v>
      </c>
      <c r="T2" s="25"/>
      <c r="U2" s="45" t="s">
        <v>6</v>
      </c>
      <c r="V2" s="26" t="s">
        <v>105</v>
      </c>
      <c r="W2" s="26">
        <f>W3+W4</f>
        <v>27238</v>
      </c>
      <c r="Y2" s="45" t="s">
        <v>104</v>
      </c>
      <c r="Z2" s="26" t="s">
        <v>105</v>
      </c>
      <c r="AA2" s="26">
        <f>AA3+AA4</f>
        <v>47926</v>
      </c>
      <c r="AC2" s="45" t="s">
        <v>4</v>
      </c>
      <c r="AD2" s="26" t="s">
        <v>105</v>
      </c>
      <c r="AE2" s="26">
        <f>AE3+AE4</f>
        <v>51188</v>
      </c>
      <c r="AF2" s="25"/>
      <c r="AG2" s="45" t="s">
        <v>6</v>
      </c>
      <c r="AH2" s="26" t="s">
        <v>105</v>
      </c>
      <c r="AI2" s="26">
        <f>AI3+AI4</f>
        <v>48008</v>
      </c>
    </row>
    <row r="3" spans="1:35">
      <c r="A3" s="46"/>
      <c r="B3" s="27" t="s">
        <v>106</v>
      </c>
      <c r="C3" s="27">
        <f>B8</f>
        <v>83253</v>
      </c>
      <c r="E3" s="46"/>
      <c r="F3" s="27" t="s">
        <v>106</v>
      </c>
      <c r="G3" s="27">
        <f>F8</f>
        <v>77431</v>
      </c>
      <c r="H3" s="25"/>
      <c r="I3" s="46"/>
      <c r="J3" s="27" t="s">
        <v>106</v>
      </c>
      <c r="K3" s="27">
        <f>J8</f>
        <v>75177</v>
      </c>
      <c r="M3" s="46"/>
      <c r="N3" s="27" t="s">
        <v>106</v>
      </c>
      <c r="O3" s="27">
        <f>N8</f>
        <v>36290</v>
      </c>
      <c r="Q3" s="46"/>
      <c r="R3" s="27" t="s">
        <v>106</v>
      </c>
      <c r="S3" s="27">
        <f>R8</f>
        <v>26434</v>
      </c>
      <c r="T3" s="25"/>
      <c r="U3" s="46"/>
      <c r="V3" s="27" t="s">
        <v>106</v>
      </c>
      <c r="W3" s="27">
        <f>V8</f>
        <v>27209</v>
      </c>
      <c r="Y3" s="46"/>
      <c r="Z3" s="27" t="s">
        <v>106</v>
      </c>
      <c r="AA3" s="27">
        <f>Z8</f>
        <v>47176</v>
      </c>
      <c r="AC3" s="46"/>
      <c r="AD3" s="27" t="s">
        <v>106</v>
      </c>
      <c r="AE3" s="27">
        <f>AD8</f>
        <v>50997</v>
      </c>
      <c r="AF3" s="25"/>
      <c r="AG3" s="46"/>
      <c r="AH3" s="27" t="s">
        <v>106</v>
      </c>
      <c r="AI3" s="27">
        <f>AH8</f>
        <v>47968</v>
      </c>
    </row>
    <row r="4" spans="1:35">
      <c r="A4" s="46"/>
      <c r="B4" s="28" t="s">
        <v>107</v>
      </c>
      <c r="C4" s="28">
        <f>SUM(B9:B66)</f>
        <v>1240</v>
      </c>
      <c r="E4" s="46"/>
      <c r="F4" s="28" t="s">
        <v>107</v>
      </c>
      <c r="G4" s="28">
        <f>SUM(F9:F33)</f>
        <v>287</v>
      </c>
      <c r="H4" s="25"/>
      <c r="I4" s="46"/>
      <c r="J4" s="28" t="s">
        <v>107</v>
      </c>
      <c r="K4" s="28">
        <f>SUM(J9:J31)</f>
        <v>67</v>
      </c>
      <c r="M4" s="46"/>
      <c r="N4" s="28" t="s">
        <v>107</v>
      </c>
      <c r="O4" s="28">
        <f>SUM(N9:N66)</f>
        <v>486</v>
      </c>
      <c r="Q4" s="46"/>
      <c r="R4" s="28" t="s">
        <v>107</v>
      </c>
      <c r="S4" s="28">
        <f>SUM(R9:R33)</f>
        <v>97</v>
      </c>
      <c r="T4" s="25"/>
      <c r="U4" s="46"/>
      <c r="V4" s="28" t="s">
        <v>107</v>
      </c>
      <c r="W4" s="28">
        <f>SUM(V9:V31)</f>
        <v>29</v>
      </c>
      <c r="Y4" s="46"/>
      <c r="Z4" s="28" t="s">
        <v>107</v>
      </c>
      <c r="AA4" s="28">
        <f>SUM(Z9:Z45)</f>
        <v>750</v>
      </c>
      <c r="AC4" s="46"/>
      <c r="AD4" s="28" t="s">
        <v>107</v>
      </c>
      <c r="AE4" s="28">
        <f>SUM(AD9:AD29)</f>
        <v>191</v>
      </c>
      <c r="AF4" s="25"/>
      <c r="AG4" s="46"/>
      <c r="AH4" s="28" t="s">
        <v>107</v>
      </c>
      <c r="AI4" s="28">
        <f>SUM(AH9:AH29)</f>
        <v>40</v>
      </c>
    </row>
    <row r="5" spans="1:35">
      <c r="A5" s="47"/>
      <c r="B5" s="26" t="s">
        <v>108</v>
      </c>
      <c r="C5" s="29">
        <f>SUM(C9:C179)</f>
        <v>1.4399999999999993E-2</v>
      </c>
      <c r="E5" s="47"/>
      <c r="F5" s="26" t="s">
        <v>108</v>
      </c>
      <c r="G5" s="29">
        <f>SUM(G9:G33)</f>
        <v>3.5999999999999999E-3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1.2899999999999993E-2</v>
      </c>
      <c r="Q5" s="47"/>
      <c r="R5" s="26" t="s">
        <v>108</v>
      </c>
      <c r="S5" s="29">
        <f>SUM(S9:S33)</f>
        <v>3.5000000000000001E-3</v>
      </c>
      <c r="T5" s="25"/>
      <c r="U5" s="47"/>
      <c r="V5" s="26" t="s">
        <v>108</v>
      </c>
      <c r="W5" s="29">
        <f>SUM(W9:W31)</f>
        <v>1E-3</v>
      </c>
      <c r="Y5" s="47"/>
      <c r="Z5" s="26" t="s">
        <v>108</v>
      </c>
      <c r="AA5" s="29">
        <f>SUM(AA9:AA158)</f>
        <v>1.5299999999999994E-2</v>
      </c>
      <c r="AC5" s="47"/>
      <c r="AD5" s="26" t="s">
        <v>108</v>
      </c>
      <c r="AE5" s="29">
        <f>SUM(AE9:AE29)</f>
        <v>3.5999999999999995E-3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83253</v>
      </c>
      <c r="C8" s="11">
        <v>0.98529999999999995</v>
      </c>
      <c r="E8" s="7" t="s">
        <v>112</v>
      </c>
      <c r="F8" s="32">
        <v>77431</v>
      </c>
      <c r="G8" s="11">
        <v>0.99629999999999996</v>
      </c>
      <c r="I8" s="7" t="s">
        <v>112</v>
      </c>
      <c r="J8" s="32">
        <v>75177</v>
      </c>
      <c r="K8" s="11">
        <v>0.99909999999999999</v>
      </c>
      <c r="M8" s="7" t="s">
        <v>112</v>
      </c>
      <c r="N8" s="32">
        <v>36290</v>
      </c>
      <c r="O8" s="11">
        <v>0.98680000000000001</v>
      </c>
      <c r="Q8" s="7" t="s">
        <v>112</v>
      </c>
      <c r="R8" s="32">
        <v>26434</v>
      </c>
      <c r="S8" s="11">
        <v>0.99629999999999996</v>
      </c>
      <c r="U8" s="7" t="s">
        <v>112</v>
      </c>
      <c r="V8" s="32">
        <v>27209</v>
      </c>
      <c r="W8" s="11">
        <v>0.99890000000000001</v>
      </c>
      <c r="Y8" s="7" t="s">
        <v>112</v>
      </c>
      <c r="Z8" s="32">
        <v>47176</v>
      </c>
      <c r="AA8" s="11">
        <v>0.98419999999999996</v>
      </c>
      <c r="AC8" s="7" t="s">
        <v>112</v>
      </c>
      <c r="AD8" s="32">
        <v>50997</v>
      </c>
      <c r="AE8" s="11">
        <v>0.99629999999999996</v>
      </c>
      <c r="AG8" s="7" t="s">
        <v>112</v>
      </c>
      <c r="AH8" s="32">
        <v>47968</v>
      </c>
      <c r="AI8" s="11">
        <v>0.99919999999999998</v>
      </c>
    </row>
    <row r="9" spans="1:35">
      <c r="A9" s="7" t="s">
        <v>2</v>
      </c>
      <c r="B9" s="7">
        <v>377</v>
      </c>
      <c r="C9" s="11">
        <v>4.4999999999999997E-3</v>
      </c>
      <c r="E9" s="7" t="s">
        <v>122</v>
      </c>
      <c r="F9" s="7">
        <v>182</v>
      </c>
      <c r="G9" s="11">
        <v>2.3E-3</v>
      </c>
      <c r="I9" s="7" t="s">
        <v>2</v>
      </c>
      <c r="J9" s="7">
        <v>26</v>
      </c>
      <c r="K9" s="11">
        <v>2.9999999999999997E-4</v>
      </c>
      <c r="M9" s="7" t="s">
        <v>2</v>
      </c>
      <c r="N9" s="7">
        <v>155</v>
      </c>
      <c r="O9" s="11">
        <v>4.1999999999999997E-3</v>
      </c>
      <c r="Q9" s="7" t="s">
        <v>122</v>
      </c>
      <c r="R9" s="7">
        <v>86</v>
      </c>
      <c r="S9" s="11">
        <v>3.2000000000000002E-3</v>
      </c>
      <c r="U9" s="7" t="s">
        <v>99</v>
      </c>
      <c r="V9" s="7">
        <v>9</v>
      </c>
      <c r="W9" s="11">
        <v>2.9999999999999997E-4</v>
      </c>
      <c r="Y9" s="7" t="s">
        <v>2</v>
      </c>
      <c r="Z9" s="7">
        <v>222</v>
      </c>
      <c r="AA9" s="11">
        <v>4.5999999999999999E-3</v>
      </c>
      <c r="AC9" s="7" t="s">
        <v>122</v>
      </c>
      <c r="AD9" s="7">
        <v>96</v>
      </c>
      <c r="AE9" s="11">
        <v>1.9E-3</v>
      </c>
      <c r="AG9" s="7" t="s">
        <v>2</v>
      </c>
      <c r="AH9" s="7">
        <v>18</v>
      </c>
      <c r="AI9" s="11">
        <v>4.0000000000000002E-4</v>
      </c>
    </row>
    <row r="10" spans="1:35">
      <c r="A10" s="7" t="s">
        <v>3</v>
      </c>
      <c r="B10" s="7">
        <v>162</v>
      </c>
      <c r="C10" s="11">
        <v>1.9E-3</v>
      </c>
      <c r="E10" s="7" t="s">
        <v>83</v>
      </c>
      <c r="F10" s="7">
        <v>37</v>
      </c>
      <c r="G10" s="11">
        <v>5.0000000000000001E-4</v>
      </c>
      <c r="I10" s="7" t="s">
        <v>99</v>
      </c>
      <c r="J10" s="7">
        <v>13</v>
      </c>
      <c r="K10" s="11">
        <v>2.0000000000000001E-4</v>
      </c>
      <c r="M10" s="7" t="s">
        <v>3</v>
      </c>
      <c r="N10" s="7">
        <v>72</v>
      </c>
      <c r="O10" s="11">
        <v>2E-3</v>
      </c>
      <c r="Q10" s="7" t="s">
        <v>74</v>
      </c>
      <c r="R10" s="7">
        <v>5</v>
      </c>
      <c r="S10" s="11">
        <v>2.0000000000000001E-4</v>
      </c>
      <c r="U10" s="7" t="s">
        <v>2</v>
      </c>
      <c r="V10" s="7">
        <v>8</v>
      </c>
      <c r="W10" s="11">
        <v>2.9999999999999997E-4</v>
      </c>
      <c r="Y10" s="7" t="s">
        <v>3</v>
      </c>
      <c r="Z10" s="7">
        <v>90</v>
      </c>
      <c r="AA10" s="11">
        <v>1.9E-3</v>
      </c>
      <c r="AC10" s="7" t="s">
        <v>83</v>
      </c>
      <c r="AD10" s="7">
        <v>37</v>
      </c>
      <c r="AE10" s="11">
        <v>6.9999999999999999E-4</v>
      </c>
      <c r="AG10" s="7" t="s">
        <v>102</v>
      </c>
      <c r="AH10" s="7">
        <v>4</v>
      </c>
      <c r="AI10" s="11">
        <v>1E-4</v>
      </c>
    </row>
    <row r="11" spans="1:35">
      <c r="A11" s="7" t="s">
        <v>9</v>
      </c>
      <c r="B11" s="7">
        <v>98</v>
      </c>
      <c r="C11" s="11">
        <v>1.1999999999999999E-3</v>
      </c>
      <c r="E11" s="7" t="s">
        <v>74</v>
      </c>
      <c r="F11" s="7">
        <v>13</v>
      </c>
      <c r="G11" s="11">
        <v>2.0000000000000001E-4</v>
      </c>
      <c r="I11" s="7" t="s">
        <v>102</v>
      </c>
      <c r="J11" s="7">
        <v>4</v>
      </c>
      <c r="K11" s="11">
        <v>1E-4</v>
      </c>
      <c r="M11" s="7" t="s">
        <v>49</v>
      </c>
      <c r="N11" s="7">
        <v>35</v>
      </c>
      <c r="O11" s="11">
        <v>1E-3</v>
      </c>
      <c r="Q11" s="7" t="s">
        <v>76</v>
      </c>
      <c r="R11" s="7">
        <v>2</v>
      </c>
      <c r="S11" s="11">
        <v>1E-4</v>
      </c>
      <c r="U11" s="7" t="s">
        <v>98</v>
      </c>
      <c r="V11" s="7">
        <v>5</v>
      </c>
      <c r="W11" s="11">
        <v>2.0000000000000001E-4</v>
      </c>
      <c r="Y11" s="7" t="s">
        <v>9</v>
      </c>
      <c r="Z11" s="7">
        <v>88</v>
      </c>
      <c r="AA11" s="11">
        <v>1.8E-3</v>
      </c>
      <c r="AC11" s="7" t="s">
        <v>79</v>
      </c>
      <c r="AD11" s="7">
        <v>13</v>
      </c>
      <c r="AE11" s="11">
        <v>2.9999999999999997E-4</v>
      </c>
      <c r="AG11" s="7" t="s">
        <v>98</v>
      </c>
      <c r="AH11" s="7">
        <v>6</v>
      </c>
      <c r="AI11" s="11">
        <v>1E-4</v>
      </c>
    </row>
    <row r="12" spans="1:35">
      <c r="A12" s="7" t="s">
        <v>5</v>
      </c>
      <c r="B12" s="7">
        <v>95</v>
      </c>
      <c r="C12" s="11">
        <v>1.1000000000000001E-3</v>
      </c>
      <c r="E12" s="7" t="s">
        <v>79</v>
      </c>
      <c r="F12" s="7">
        <v>13</v>
      </c>
      <c r="G12" s="11">
        <v>2.0000000000000001E-4</v>
      </c>
      <c r="I12" s="7" t="s">
        <v>98</v>
      </c>
      <c r="J12" s="7">
        <v>11</v>
      </c>
      <c r="K12" s="11">
        <v>1E-4</v>
      </c>
      <c r="M12" s="7" t="s">
        <v>7</v>
      </c>
      <c r="N12" s="7">
        <v>31</v>
      </c>
      <c r="O12" s="11">
        <v>8.0000000000000004E-4</v>
      </c>
      <c r="Q12" s="7" t="s">
        <v>93</v>
      </c>
      <c r="R12" s="7">
        <v>1</v>
      </c>
      <c r="S12" s="33">
        <v>0</v>
      </c>
      <c r="U12" s="7" t="s">
        <v>113</v>
      </c>
      <c r="V12" s="7">
        <v>5</v>
      </c>
      <c r="W12" s="11">
        <v>2.0000000000000001E-4</v>
      </c>
      <c r="Y12" s="7" t="s">
        <v>5</v>
      </c>
      <c r="Z12" s="7">
        <v>69</v>
      </c>
      <c r="AA12" s="11">
        <v>1.4E-3</v>
      </c>
      <c r="AC12" s="7" t="s">
        <v>75</v>
      </c>
      <c r="AD12" s="7">
        <v>12</v>
      </c>
      <c r="AE12" s="11">
        <v>2.0000000000000001E-4</v>
      </c>
      <c r="AG12" s="7" t="s">
        <v>99</v>
      </c>
      <c r="AH12" s="7">
        <v>4</v>
      </c>
      <c r="AI12" s="11">
        <v>1E-4</v>
      </c>
    </row>
    <row r="13" spans="1:35">
      <c r="A13" s="7" t="s">
        <v>7</v>
      </c>
      <c r="B13" s="7">
        <v>65</v>
      </c>
      <c r="C13" s="11">
        <v>8.0000000000000004E-4</v>
      </c>
      <c r="E13" s="7" t="s">
        <v>75</v>
      </c>
      <c r="F13" s="7">
        <v>12</v>
      </c>
      <c r="G13" s="11">
        <v>2.0000000000000001E-4</v>
      </c>
      <c r="I13" s="7" t="s">
        <v>113</v>
      </c>
      <c r="J13" s="7">
        <v>11</v>
      </c>
      <c r="K13" s="11">
        <v>1E-4</v>
      </c>
      <c r="M13" s="7" t="s">
        <v>5</v>
      </c>
      <c r="N13" s="7">
        <v>26</v>
      </c>
      <c r="O13" s="11">
        <v>6.9999999999999999E-4</v>
      </c>
      <c r="Q13" s="7" t="s">
        <v>77</v>
      </c>
      <c r="R13" s="7">
        <v>1</v>
      </c>
      <c r="S13" s="33">
        <v>0</v>
      </c>
      <c r="U13" s="7" t="s">
        <v>102</v>
      </c>
      <c r="V13" s="7">
        <v>1</v>
      </c>
      <c r="W13" s="33">
        <v>0</v>
      </c>
      <c r="Y13" s="7" t="s">
        <v>11</v>
      </c>
      <c r="Z13" s="7">
        <v>40</v>
      </c>
      <c r="AA13" s="11">
        <v>8.0000000000000004E-4</v>
      </c>
      <c r="AC13" s="7" t="s">
        <v>74</v>
      </c>
      <c r="AD13" s="7">
        <v>8</v>
      </c>
      <c r="AE13" s="11">
        <v>2.0000000000000001E-4</v>
      </c>
      <c r="AG13" s="7" t="s">
        <v>113</v>
      </c>
      <c r="AH13" s="7">
        <v>6</v>
      </c>
      <c r="AI13" s="11">
        <v>1E-4</v>
      </c>
    </row>
    <row r="14" spans="1:35">
      <c r="A14" s="7" t="s">
        <v>41</v>
      </c>
      <c r="B14" s="7">
        <v>58</v>
      </c>
      <c r="C14" s="11">
        <v>6.9999999999999999E-4</v>
      </c>
      <c r="E14" s="7" t="s">
        <v>76</v>
      </c>
      <c r="F14" s="7">
        <v>7</v>
      </c>
      <c r="G14" s="11">
        <v>1E-4</v>
      </c>
      <c r="I14" s="7" t="s">
        <v>117</v>
      </c>
      <c r="J14" s="7">
        <v>1</v>
      </c>
      <c r="K14" s="33">
        <v>0</v>
      </c>
      <c r="M14" s="7" t="s">
        <v>41</v>
      </c>
      <c r="N14" s="7">
        <v>20</v>
      </c>
      <c r="O14" s="11">
        <v>5.0000000000000001E-4</v>
      </c>
      <c r="Q14" s="7" t="s">
        <v>145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41</v>
      </c>
      <c r="Z14" s="7">
        <v>38</v>
      </c>
      <c r="AA14" s="11">
        <v>8.0000000000000004E-4</v>
      </c>
      <c r="AC14" s="7" t="s">
        <v>76</v>
      </c>
      <c r="AD14" s="7">
        <v>5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11</v>
      </c>
      <c r="B15" s="7">
        <v>57</v>
      </c>
      <c r="C15" s="11">
        <v>6.9999999999999999E-4</v>
      </c>
      <c r="E15" s="7" t="s">
        <v>77</v>
      </c>
      <c r="F15" s="7">
        <v>7</v>
      </c>
      <c r="G15" s="11">
        <v>1E-4</v>
      </c>
      <c r="I15" s="7" t="s">
        <v>123</v>
      </c>
      <c r="J15" s="7">
        <v>1</v>
      </c>
      <c r="K15" s="33">
        <v>0</v>
      </c>
      <c r="M15" s="7" t="s">
        <v>11</v>
      </c>
      <c r="N15" s="7">
        <v>17</v>
      </c>
      <c r="O15" s="11">
        <v>5.0000000000000001E-4</v>
      </c>
      <c r="Q15" s="7" t="s">
        <v>86</v>
      </c>
      <c r="R15" s="7">
        <v>1</v>
      </c>
      <c r="S15" s="33">
        <v>0</v>
      </c>
      <c r="Y15" s="7" t="s">
        <v>7</v>
      </c>
      <c r="Z15" s="7">
        <v>34</v>
      </c>
      <c r="AA15" s="11">
        <v>6.9999999999999999E-4</v>
      </c>
      <c r="AC15" s="7" t="s">
        <v>77</v>
      </c>
      <c r="AD15" s="7">
        <v>6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8</v>
      </c>
      <c r="B16" s="7">
        <v>31</v>
      </c>
      <c r="C16" s="11">
        <v>4.0000000000000002E-4</v>
      </c>
      <c r="E16" s="7" t="s">
        <v>92</v>
      </c>
      <c r="F16" s="7">
        <v>1</v>
      </c>
      <c r="G16" s="33">
        <v>0</v>
      </c>
      <c r="M16" s="7" t="s">
        <v>40</v>
      </c>
      <c r="N16" s="7">
        <v>12</v>
      </c>
      <c r="O16" s="11">
        <v>2.9999999999999997E-4</v>
      </c>
      <c r="Y16" s="7" t="s">
        <v>8</v>
      </c>
      <c r="Z16" s="7">
        <v>31</v>
      </c>
      <c r="AA16" s="11">
        <v>5.9999999999999995E-4</v>
      </c>
      <c r="AC16" s="7" t="s">
        <v>84</v>
      </c>
      <c r="AD16" s="7">
        <v>3</v>
      </c>
      <c r="AE16" s="11">
        <v>1E-4</v>
      </c>
    </row>
    <row r="17" spans="1:31">
      <c r="A17" s="7" t="s">
        <v>49</v>
      </c>
      <c r="B17" s="7">
        <v>35</v>
      </c>
      <c r="C17" s="11">
        <v>4.0000000000000002E-4</v>
      </c>
      <c r="E17" s="7" t="s">
        <v>80</v>
      </c>
      <c r="F17" s="7">
        <v>2</v>
      </c>
      <c r="G17" s="33">
        <v>0</v>
      </c>
      <c r="M17" s="7" t="s">
        <v>30</v>
      </c>
      <c r="N17" s="7">
        <v>12</v>
      </c>
      <c r="O17" s="11">
        <v>2.9999999999999997E-4</v>
      </c>
      <c r="Y17" s="7" t="s">
        <v>37</v>
      </c>
      <c r="Z17" s="7">
        <v>18</v>
      </c>
      <c r="AA17" s="11">
        <v>4.0000000000000002E-4</v>
      </c>
      <c r="AC17" s="7" t="s">
        <v>92</v>
      </c>
      <c r="AD17" s="7">
        <v>1</v>
      </c>
      <c r="AE17" s="33">
        <v>0</v>
      </c>
    </row>
    <row r="18" spans="1:31">
      <c r="A18" s="7" t="s">
        <v>37</v>
      </c>
      <c r="B18" s="7">
        <v>27</v>
      </c>
      <c r="C18" s="11">
        <v>2.9999999999999997E-4</v>
      </c>
      <c r="E18" s="7" t="s">
        <v>116</v>
      </c>
      <c r="F18" s="7">
        <v>1</v>
      </c>
      <c r="G18" s="33">
        <v>0</v>
      </c>
      <c r="M18" s="7" t="s">
        <v>9</v>
      </c>
      <c r="N18" s="7">
        <v>11</v>
      </c>
      <c r="O18" s="11">
        <v>2.9999999999999997E-4</v>
      </c>
      <c r="Y18" s="7" t="s">
        <v>21</v>
      </c>
      <c r="Z18" s="7">
        <v>12</v>
      </c>
      <c r="AA18" s="11">
        <v>2.9999999999999997E-4</v>
      </c>
      <c r="AC18" s="7" t="s">
        <v>80</v>
      </c>
      <c r="AD18" s="7">
        <v>2</v>
      </c>
      <c r="AE18" s="33">
        <v>0</v>
      </c>
    </row>
    <row r="19" spans="1:31">
      <c r="A19" s="7" t="s">
        <v>21</v>
      </c>
      <c r="B19" s="7">
        <v>17</v>
      </c>
      <c r="C19" s="11">
        <v>2.0000000000000001E-4</v>
      </c>
      <c r="E19" s="7" t="s">
        <v>125</v>
      </c>
      <c r="F19" s="7">
        <v>1</v>
      </c>
      <c r="G19" s="33">
        <v>0</v>
      </c>
      <c r="M19" s="7" t="s">
        <v>22</v>
      </c>
      <c r="N19" s="7">
        <v>9</v>
      </c>
      <c r="O19" s="11">
        <v>2.0000000000000001E-4</v>
      </c>
      <c r="Y19" s="7" t="s">
        <v>17</v>
      </c>
      <c r="Z19" s="7">
        <v>11</v>
      </c>
      <c r="AA19" s="11">
        <v>2.0000000000000001E-4</v>
      </c>
      <c r="AC19" s="7" t="s">
        <v>116</v>
      </c>
      <c r="AD19" s="7">
        <v>1</v>
      </c>
      <c r="AE19" s="33">
        <v>0</v>
      </c>
    </row>
    <row r="20" spans="1:31">
      <c r="A20" s="7" t="s">
        <v>17</v>
      </c>
      <c r="B20" s="7">
        <v>17</v>
      </c>
      <c r="C20" s="11">
        <v>2.0000000000000001E-4</v>
      </c>
      <c r="E20" s="7" t="s">
        <v>81</v>
      </c>
      <c r="F20" s="7">
        <v>2</v>
      </c>
      <c r="G20" s="33">
        <v>0</v>
      </c>
      <c r="M20" s="7" t="s">
        <v>37</v>
      </c>
      <c r="N20" s="7">
        <v>9</v>
      </c>
      <c r="O20" s="11">
        <v>2.0000000000000001E-4</v>
      </c>
      <c r="Y20" s="7" t="s">
        <v>18</v>
      </c>
      <c r="Z20" s="7">
        <v>9</v>
      </c>
      <c r="AA20" s="11">
        <v>2.0000000000000001E-4</v>
      </c>
      <c r="AC20" s="7" t="s">
        <v>125</v>
      </c>
      <c r="AD20" s="7">
        <v>1</v>
      </c>
      <c r="AE20" s="33">
        <v>0</v>
      </c>
    </row>
    <row r="21" spans="1:31">
      <c r="A21" s="7" t="s">
        <v>40</v>
      </c>
      <c r="B21" s="7">
        <v>14</v>
      </c>
      <c r="C21" s="11">
        <v>2.0000000000000001E-4</v>
      </c>
      <c r="E21" s="7" t="s">
        <v>84</v>
      </c>
      <c r="F21" s="7">
        <v>3</v>
      </c>
      <c r="G21" s="33">
        <v>0</v>
      </c>
      <c r="M21" s="7" t="s">
        <v>17</v>
      </c>
      <c r="N21" s="7">
        <v>6</v>
      </c>
      <c r="O21" s="11">
        <v>2.0000000000000001E-4</v>
      </c>
      <c r="Y21" s="7" t="s">
        <v>31</v>
      </c>
      <c r="Z21" s="7">
        <v>8</v>
      </c>
      <c r="AA21" s="11">
        <v>2.0000000000000001E-4</v>
      </c>
      <c r="AC21" s="7" t="s">
        <v>81</v>
      </c>
      <c r="AD21" s="7">
        <v>2</v>
      </c>
      <c r="AE21" s="33">
        <v>0</v>
      </c>
    </row>
    <row r="22" spans="1:31">
      <c r="A22" s="7" t="s">
        <v>22</v>
      </c>
      <c r="B22" s="7">
        <v>13</v>
      </c>
      <c r="C22" s="11">
        <v>2.0000000000000001E-4</v>
      </c>
      <c r="E22" s="7" t="s">
        <v>85</v>
      </c>
      <c r="F22" s="7">
        <v>1</v>
      </c>
      <c r="G22" s="33">
        <v>0</v>
      </c>
      <c r="M22" s="7" t="s">
        <v>18</v>
      </c>
      <c r="N22" s="7">
        <v>6</v>
      </c>
      <c r="O22" s="11">
        <v>2.0000000000000001E-4</v>
      </c>
      <c r="Y22" s="7" t="s">
        <v>26</v>
      </c>
      <c r="Z22" s="7">
        <v>8</v>
      </c>
      <c r="AA22" s="11">
        <v>2.0000000000000001E-4</v>
      </c>
      <c r="AC22" s="7" t="s">
        <v>85</v>
      </c>
      <c r="AD22" s="7">
        <v>1</v>
      </c>
      <c r="AE22" s="33">
        <v>0</v>
      </c>
    </row>
    <row r="23" spans="1:31">
      <c r="A23" s="7" t="s">
        <v>30</v>
      </c>
      <c r="B23" s="7">
        <v>16</v>
      </c>
      <c r="C23" s="11">
        <v>2.0000000000000001E-4</v>
      </c>
      <c r="E23" s="7" t="s">
        <v>145</v>
      </c>
      <c r="F23" s="7">
        <v>2</v>
      </c>
      <c r="G23" s="33">
        <v>0</v>
      </c>
      <c r="M23" s="7" t="s">
        <v>19</v>
      </c>
      <c r="N23" s="7">
        <v>5</v>
      </c>
      <c r="O23" s="11">
        <v>1E-4</v>
      </c>
      <c r="Y23" s="7" t="s">
        <v>19</v>
      </c>
      <c r="Z23" s="7">
        <v>4</v>
      </c>
      <c r="AA23" s="11">
        <v>1E-4</v>
      </c>
      <c r="AC23" s="7" t="s">
        <v>78</v>
      </c>
      <c r="AD23" s="7">
        <v>1</v>
      </c>
      <c r="AE23" s="33">
        <v>0</v>
      </c>
    </row>
    <row r="24" spans="1:31">
      <c r="A24" s="7" t="s">
        <v>18</v>
      </c>
      <c r="B24" s="7">
        <v>15</v>
      </c>
      <c r="C24" s="11">
        <v>2.0000000000000001E-4</v>
      </c>
      <c r="E24" s="7" t="s">
        <v>86</v>
      </c>
      <c r="F24" s="7">
        <v>1</v>
      </c>
      <c r="G24" s="33">
        <v>0</v>
      </c>
      <c r="M24" s="7" t="s">
        <v>67</v>
      </c>
      <c r="N24" s="7">
        <v>2</v>
      </c>
      <c r="O24" s="11">
        <v>1E-4</v>
      </c>
      <c r="Y24" s="7" t="s">
        <v>45</v>
      </c>
      <c r="Z24" s="7">
        <v>3</v>
      </c>
      <c r="AA24" s="11">
        <v>1E-4</v>
      </c>
      <c r="AC24" s="7" t="s">
        <v>145</v>
      </c>
      <c r="AD24" s="7">
        <v>1</v>
      </c>
      <c r="AE24" s="33">
        <v>0</v>
      </c>
    </row>
    <row r="25" spans="1:31">
      <c r="A25" s="7" t="s">
        <v>19</v>
      </c>
      <c r="B25" s="7">
        <v>9</v>
      </c>
      <c r="C25" s="11">
        <v>1E-4</v>
      </c>
      <c r="E25" s="7" t="s">
        <v>78</v>
      </c>
      <c r="F25" s="7">
        <v>1</v>
      </c>
      <c r="G25" s="33">
        <v>0</v>
      </c>
      <c r="M25" s="7" t="s">
        <v>45</v>
      </c>
      <c r="N25" s="7">
        <v>5</v>
      </c>
      <c r="O25" s="11">
        <v>1E-4</v>
      </c>
      <c r="Y25" s="7" t="s">
        <v>24</v>
      </c>
      <c r="Z25" s="7">
        <v>7</v>
      </c>
      <c r="AA25" s="11">
        <v>1E-4</v>
      </c>
      <c r="AC25" s="7" t="s">
        <v>89</v>
      </c>
      <c r="AD25" s="7">
        <v>1</v>
      </c>
      <c r="AE25" s="33">
        <v>0</v>
      </c>
    </row>
    <row r="26" spans="1:31">
      <c r="A26" s="7" t="s">
        <v>45</v>
      </c>
      <c r="B26" s="7">
        <v>8</v>
      </c>
      <c r="C26" s="11">
        <v>1E-4</v>
      </c>
      <c r="E26" s="7" t="s">
        <v>89</v>
      </c>
      <c r="F26" s="7">
        <v>1</v>
      </c>
      <c r="G26" s="33">
        <v>0</v>
      </c>
      <c r="M26" s="7" t="s">
        <v>21</v>
      </c>
      <c r="N26" s="7">
        <v>5</v>
      </c>
      <c r="O26" s="11">
        <v>1E-4</v>
      </c>
      <c r="Y26" s="7" t="s">
        <v>20</v>
      </c>
      <c r="Z26" s="7">
        <v>3</v>
      </c>
      <c r="AA26" s="11">
        <v>1E-4</v>
      </c>
    </row>
    <row r="27" spans="1:31">
      <c r="A27" s="7" t="s">
        <v>20</v>
      </c>
      <c r="B27" s="7">
        <v>5</v>
      </c>
      <c r="C27" s="11">
        <v>1E-4</v>
      </c>
      <c r="M27" s="7" t="s">
        <v>36</v>
      </c>
      <c r="N27" s="7">
        <v>4</v>
      </c>
      <c r="O27" s="11">
        <v>1E-4</v>
      </c>
      <c r="Y27" s="7" t="s">
        <v>14</v>
      </c>
      <c r="Z27" s="7">
        <v>7</v>
      </c>
      <c r="AA27" s="11">
        <v>1E-4</v>
      </c>
    </row>
    <row r="28" spans="1:31">
      <c r="A28" s="7" t="s">
        <v>24</v>
      </c>
      <c r="B28" s="7">
        <v>12</v>
      </c>
      <c r="C28" s="11">
        <v>1E-4</v>
      </c>
      <c r="M28" s="7" t="s">
        <v>16</v>
      </c>
      <c r="N28" s="7">
        <v>4</v>
      </c>
      <c r="O28" s="11">
        <v>1E-4</v>
      </c>
      <c r="Y28" s="7" t="s">
        <v>10</v>
      </c>
      <c r="Z28" s="7">
        <v>7</v>
      </c>
      <c r="AA28" s="11">
        <v>1E-4</v>
      </c>
    </row>
    <row r="29" spans="1:31">
      <c r="A29" s="7" t="s">
        <v>10</v>
      </c>
      <c r="B29" s="7">
        <v>10</v>
      </c>
      <c r="C29" s="11">
        <v>1E-4</v>
      </c>
      <c r="M29" s="7" t="s">
        <v>20</v>
      </c>
      <c r="N29" s="7">
        <v>2</v>
      </c>
      <c r="O29" s="11">
        <v>1E-4</v>
      </c>
      <c r="Y29" s="7" t="s">
        <v>29</v>
      </c>
      <c r="Z29" s="7">
        <v>7</v>
      </c>
      <c r="AA29" s="11">
        <v>1E-4</v>
      </c>
    </row>
    <row r="30" spans="1:31">
      <c r="A30" s="7" t="s">
        <v>36</v>
      </c>
      <c r="B30" s="7">
        <v>6</v>
      </c>
      <c r="C30" s="11">
        <v>1E-4</v>
      </c>
      <c r="M30" s="7" t="s">
        <v>10</v>
      </c>
      <c r="N30" s="7">
        <v>4</v>
      </c>
      <c r="O30" s="11">
        <v>1E-4</v>
      </c>
      <c r="Y30" s="7" t="s">
        <v>22</v>
      </c>
      <c r="Z30" s="7">
        <v>4</v>
      </c>
      <c r="AA30" s="11">
        <v>1E-4</v>
      </c>
    </row>
    <row r="31" spans="1:31">
      <c r="A31" s="7" t="s">
        <v>31</v>
      </c>
      <c r="B31" s="7">
        <v>12</v>
      </c>
      <c r="C31" s="11">
        <v>1E-4</v>
      </c>
      <c r="M31" s="7" t="s">
        <v>24</v>
      </c>
      <c r="N31" s="7">
        <v>5</v>
      </c>
      <c r="O31" s="11">
        <v>1E-4</v>
      </c>
      <c r="Y31" s="7" t="s">
        <v>30</v>
      </c>
      <c r="Z31" s="7">
        <v>4</v>
      </c>
      <c r="AA31" s="11">
        <v>1E-4</v>
      </c>
    </row>
    <row r="32" spans="1:31">
      <c r="A32" s="7" t="s">
        <v>16</v>
      </c>
      <c r="B32" s="7">
        <v>6</v>
      </c>
      <c r="C32" s="11">
        <v>1E-4</v>
      </c>
      <c r="M32" s="7" t="s">
        <v>31</v>
      </c>
      <c r="N32" s="7">
        <v>4</v>
      </c>
      <c r="O32" s="11">
        <v>1E-4</v>
      </c>
      <c r="Y32" s="7" t="s">
        <v>12</v>
      </c>
      <c r="Z32" s="7">
        <v>3</v>
      </c>
      <c r="AA32" s="11">
        <v>1E-4</v>
      </c>
    </row>
    <row r="33" spans="1:27">
      <c r="A33" s="7" t="s">
        <v>26</v>
      </c>
      <c r="B33" s="7">
        <v>11</v>
      </c>
      <c r="C33" s="11">
        <v>1E-4</v>
      </c>
      <c r="M33" s="7" t="s">
        <v>38</v>
      </c>
      <c r="N33" s="7">
        <v>3</v>
      </c>
      <c r="O33" s="11">
        <v>1E-4</v>
      </c>
      <c r="Y33" s="7" t="s">
        <v>58</v>
      </c>
      <c r="Z33" s="7">
        <v>3</v>
      </c>
      <c r="AA33" s="11">
        <v>1E-4</v>
      </c>
    </row>
    <row r="34" spans="1:27">
      <c r="A34" s="7" t="s">
        <v>14</v>
      </c>
      <c r="B34" s="7">
        <v>7</v>
      </c>
      <c r="C34" s="11">
        <v>1E-4</v>
      </c>
      <c r="M34" s="7" t="s">
        <v>26</v>
      </c>
      <c r="N34" s="7">
        <v>3</v>
      </c>
      <c r="O34" s="11">
        <v>1E-4</v>
      </c>
      <c r="Y34" s="7" t="s">
        <v>25</v>
      </c>
      <c r="Z34" s="7">
        <v>3</v>
      </c>
      <c r="AA34" s="11">
        <v>1E-4</v>
      </c>
    </row>
    <row r="35" spans="1:27">
      <c r="A35" s="7" t="s">
        <v>29</v>
      </c>
      <c r="B35" s="7">
        <v>9</v>
      </c>
      <c r="C35" s="11">
        <v>1E-4</v>
      </c>
      <c r="M35" s="7" t="s">
        <v>29</v>
      </c>
      <c r="N35" s="7">
        <v>2</v>
      </c>
      <c r="O35" s="11">
        <v>1E-4</v>
      </c>
      <c r="Y35" s="7" t="s">
        <v>115</v>
      </c>
      <c r="Z35" s="7">
        <v>1</v>
      </c>
      <c r="AA35" s="33">
        <v>0</v>
      </c>
    </row>
    <row r="36" spans="1:27">
      <c r="A36" s="7" t="s">
        <v>39</v>
      </c>
      <c r="B36" s="7">
        <v>5</v>
      </c>
      <c r="C36" s="11">
        <v>1E-4</v>
      </c>
      <c r="M36" s="7" t="s">
        <v>43</v>
      </c>
      <c r="N36" s="7">
        <v>2</v>
      </c>
      <c r="O36" s="11">
        <v>1E-4</v>
      </c>
      <c r="Y36" s="7" t="s">
        <v>34</v>
      </c>
      <c r="Z36" s="7">
        <v>1</v>
      </c>
      <c r="AA36" s="33">
        <v>0</v>
      </c>
    </row>
    <row r="37" spans="1:27">
      <c r="A37" s="7" t="s">
        <v>115</v>
      </c>
      <c r="B37" s="7">
        <v>2</v>
      </c>
      <c r="C37" s="33">
        <v>0</v>
      </c>
      <c r="M37" s="7" t="s">
        <v>39</v>
      </c>
      <c r="N37" s="7">
        <v>4</v>
      </c>
      <c r="O37" s="11">
        <v>1E-4</v>
      </c>
      <c r="Y37" s="7" t="s">
        <v>13</v>
      </c>
      <c r="Z37" s="7">
        <v>2</v>
      </c>
      <c r="AA37" s="33">
        <v>0</v>
      </c>
    </row>
    <row r="38" spans="1:27">
      <c r="A38" s="7" t="s">
        <v>67</v>
      </c>
      <c r="B38" s="7">
        <v>2</v>
      </c>
      <c r="C38" s="33">
        <v>0</v>
      </c>
      <c r="M38" s="7" t="s">
        <v>115</v>
      </c>
      <c r="N38" s="7">
        <v>1</v>
      </c>
      <c r="O38" s="33">
        <v>0</v>
      </c>
      <c r="Y38" s="7" t="s">
        <v>36</v>
      </c>
      <c r="Z38" s="7">
        <v>2</v>
      </c>
      <c r="AA38" s="33">
        <v>0</v>
      </c>
    </row>
    <row r="39" spans="1:27">
      <c r="A39" s="7" t="s">
        <v>34</v>
      </c>
      <c r="B39" s="7">
        <v>2</v>
      </c>
      <c r="C39" s="33">
        <v>0</v>
      </c>
      <c r="M39" s="7" t="s">
        <v>46</v>
      </c>
      <c r="N39" s="7">
        <v>1</v>
      </c>
      <c r="O39" s="33">
        <v>0</v>
      </c>
      <c r="Y39" s="7" t="s">
        <v>16</v>
      </c>
      <c r="Z39" s="7">
        <v>2</v>
      </c>
      <c r="AA39" s="33">
        <v>0</v>
      </c>
    </row>
    <row r="40" spans="1:27">
      <c r="A40" s="7" t="s">
        <v>46</v>
      </c>
      <c r="B40" s="7">
        <v>1</v>
      </c>
      <c r="C40" s="33">
        <v>0</v>
      </c>
      <c r="M40" s="7" t="s">
        <v>34</v>
      </c>
      <c r="N40" s="7">
        <v>1</v>
      </c>
      <c r="O40" s="33">
        <v>0</v>
      </c>
      <c r="Y40" s="7" t="s">
        <v>15</v>
      </c>
      <c r="Z40" s="7">
        <v>2</v>
      </c>
      <c r="AA40" s="33">
        <v>0</v>
      </c>
    </row>
    <row r="41" spans="1:27">
      <c r="A41" s="7" t="s">
        <v>13</v>
      </c>
      <c r="B41" s="7">
        <v>3</v>
      </c>
      <c r="C41" s="33">
        <v>0</v>
      </c>
      <c r="M41" s="7" t="s">
        <v>13</v>
      </c>
      <c r="N41" s="7">
        <v>1</v>
      </c>
      <c r="O41" s="33">
        <v>0</v>
      </c>
      <c r="Y41" s="7" t="s">
        <v>55</v>
      </c>
      <c r="Z41" s="7">
        <v>1</v>
      </c>
      <c r="AA41" s="33">
        <v>0</v>
      </c>
    </row>
    <row r="42" spans="1:27">
      <c r="A42" s="7" t="s">
        <v>65</v>
      </c>
      <c r="B42" s="7">
        <v>1</v>
      </c>
      <c r="C42" s="33">
        <v>0</v>
      </c>
      <c r="M42" s="7" t="s">
        <v>48</v>
      </c>
      <c r="N42" s="7">
        <v>1</v>
      </c>
      <c r="O42" s="33">
        <v>0</v>
      </c>
      <c r="Y42" s="7" t="s">
        <v>40</v>
      </c>
      <c r="Z42" s="7">
        <v>2</v>
      </c>
      <c r="AA42" s="33">
        <v>0</v>
      </c>
    </row>
    <row r="43" spans="1:27">
      <c r="A43" s="7" t="s">
        <v>58</v>
      </c>
      <c r="B43" s="7">
        <v>3</v>
      </c>
      <c r="C43" s="33">
        <v>0</v>
      </c>
      <c r="M43" s="7" t="s">
        <v>15</v>
      </c>
      <c r="N43" s="7">
        <v>1</v>
      </c>
      <c r="O43" s="33">
        <v>0</v>
      </c>
      <c r="Y43" s="7" t="s">
        <v>48</v>
      </c>
      <c r="Z43" s="7">
        <v>1</v>
      </c>
      <c r="AA43" s="33">
        <v>0</v>
      </c>
    </row>
    <row r="44" spans="1:27">
      <c r="A44" s="7" t="s">
        <v>15</v>
      </c>
      <c r="B44" s="7">
        <v>3</v>
      </c>
      <c r="C44" s="33">
        <v>0</v>
      </c>
      <c r="M44" s="7" t="s">
        <v>65</v>
      </c>
      <c r="N44" s="7">
        <v>1</v>
      </c>
      <c r="O44" s="33">
        <v>0</v>
      </c>
      <c r="Y44" s="7" t="s">
        <v>33</v>
      </c>
      <c r="Z44" s="7">
        <v>1</v>
      </c>
      <c r="AA44" s="33">
        <v>0</v>
      </c>
    </row>
    <row r="45" spans="1:27">
      <c r="A45" s="7" t="s">
        <v>48</v>
      </c>
      <c r="B45" s="7">
        <v>2</v>
      </c>
      <c r="C45" s="33">
        <v>0</v>
      </c>
      <c r="M45" s="7" t="s">
        <v>33</v>
      </c>
      <c r="N45" s="7">
        <v>1</v>
      </c>
      <c r="O45" s="33">
        <v>0</v>
      </c>
      <c r="Y45" s="7" t="s">
        <v>42</v>
      </c>
      <c r="Z45" s="7">
        <v>2</v>
      </c>
      <c r="AA45" s="33">
        <v>0</v>
      </c>
    </row>
    <row r="46" spans="1:27">
      <c r="A46" s="7" t="s">
        <v>55</v>
      </c>
      <c r="B46" s="7">
        <v>1</v>
      </c>
      <c r="C46" s="33">
        <v>0</v>
      </c>
      <c r="M46" s="7" t="s">
        <v>32</v>
      </c>
      <c r="N46" s="7">
        <v>1</v>
      </c>
      <c r="O46" s="33">
        <v>0</v>
      </c>
      <c r="Y46" s="7" t="s">
        <v>59</v>
      </c>
      <c r="Z46" s="7">
        <v>1</v>
      </c>
      <c r="AA46" s="33">
        <v>0</v>
      </c>
    </row>
    <row r="47" spans="1:27">
      <c r="A47" s="7" t="s">
        <v>38</v>
      </c>
      <c r="B47" s="7">
        <v>3</v>
      </c>
      <c r="C47" s="33">
        <v>0</v>
      </c>
      <c r="M47" s="7" t="s">
        <v>8</v>
      </c>
      <c r="N47" s="7">
        <v>1</v>
      </c>
      <c r="O47" s="33">
        <v>0</v>
      </c>
      <c r="Y47" s="7" t="s">
        <v>129</v>
      </c>
      <c r="Z47" s="7">
        <v>1</v>
      </c>
      <c r="AA47" s="33">
        <v>0</v>
      </c>
    </row>
    <row r="48" spans="1:27">
      <c r="A48" s="7" t="s">
        <v>12</v>
      </c>
      <c r="B48" s="7">
        <v>3</v>
      </c>
      <c r="C48" s="33">
        <v>0</v>
      </c>
      <c r="M48" s="7" t="s">
        <v>25</v>
      </c>
      <c r="N48" s="7">
        <v>1</v>
      </c>
      <c r="O48" s="33">
        <v>0</v>
      </c>
      <c r="Y48" s="7" t="s">
        <v>66</v>
      </c>
      <c r="Z48" s="7">
        <v>1</v>
      </c>
      <c r="AA48" s="33">
        <v>0</v>
      </c>
    </row>
    <row r="49" spans="1:27">
      <c r="A49" s="7" t="s">
        <v>33</v>
      </c>
      <c r="B49" s="7">
        <v>2</v>
      </c>
      <c r="C49" s="33">
        <v>0</v>
      </c>
      <c r="Y49" s="7" t="s">
        <v>39</v>
      </c>
      <c r="Z49" s="7">
        <v>1</v>
      </c>
      <c r="AA49" s="33">
        <v>0</v>
      </c>
    </row>
    <row r="50" spans="1:27">
      <c r="A50" s="7" t="s">
        <v>43</v>
      </c>
      <c r="B50" s="7">
        <v>2</v>
      </c>
      <c r="C50" s="33">
        <v>0</v>
      </c>
      <c r="Y50" s="7" t="s">
        <v>53</v>
      </c>
      <c r="Z50" s="7">
        <v>1</v>
      </c>
      <c r="AA50" s="33">
        <v>0</v>
      </c>
    </row>
    <row r="51" spans="1:27">
      <c r="A51" s="7" t="s">
        <v>25</v>
      </c>
      <c r="B51" s="7">
        <v>4</v>
      </c>
      <c r="C51" s="33">
        <v>0</v>
      </c>
      <c r="Y51" s="7" t="s">
        <v>147</v>
      </c>
      <c r="Z51" s="7">
        <v>1</v>
      </c>
      <c r="AA51" s="33">
        <v>0</v>
      </c>
    </row>
    <row r="52" spans="1:27">
      <c r="A52" s="7" t="s">
        <v>42</v>
      </c>
      <c r="B52" s="7">
        <v>2</v>
      </c>
      <c r="C52" s="33">
        <v>0</v>
      </c>
      <c r="Y52" s="7" t="s">
        <v>64</v>
      </c>
      <c r="Z52" s="7">
        <v>1</v>
      </c>
      <c r="AA52" s="33">
        <v>0</v>
      </c>
    </row>
    <row r="53" spans="1:27">
      <c r="A53" s="7" t="s">
        <v>32</v>
      </c>
      <c r="B53" s="7">
        <v>1</v>
      </c>
      <c r="C53" s="33">
        <v>0</v>
      </c>
    </row>
    <row r="54" spans="1:27">
      <c r="A54" s="7" t="s">
        <v>59</v>
      </c>
      <c r="B54" s="7">
        <v>1</v>
      </c>
      <c r="C54" s="33">
        <v>0</v>
      </c>
    </row>
    <row r="55" spans="1:27">
      <c r="A55" s="7" t="s">
        <v>66</v>
      </c>
      <c r="B55" s="7">
        <v>1</v>
      </c>
      <c r="C55" s="33">
        <v>0</v>
      </c>
    </row>
    <row r="56" spans="1:27">
      <c r="A56" s="7" t="s">
        <v>129</v>
      </c>
      <c r="B56" s="7">
        <v>1</v>
      </c>
      <c r="C56" s="33">
        <v>0</v>
      </c>
    </row>
    <row r="57" spans="1:27">
      <c r="A57" s="7" t="s">
        <v>64</v>
      </c>
      <c r="B57" s="7">
        <v>1</v>
      </c>
      <c r="C57" s="33">
        <v>0</v>
      </c>
    </row>
    <row r="58" spans="1:27">
      <c r="A58" s="7" t="s">
        <v>147</v>
      </c>
      <c r="B58" s="7">
        <v>1</v>
      </c>
      <c r="C58" s="33">
        <v>0</v>
      </c>
    </row>
    <row r="59" spans="1:27">
      <c r="A59" s="7" t="s">
        <v>53</v>
      </c>
      <c r="B59" s="7">
        <v>1</v>
      </c>
      <c r="C59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S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 W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3169-D4C0-448E-85CC-3186A2403E28}">
  <dimension ref="A1:AI56"/>
  <sheetViews>
    <sheetView topLeftCell="R1" workbookViewId="0">
      <selection activeCell="AD29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88837</v>
      </c>
      <c r="E2" s="45" t="s">
        <v>4</v>
      </c>
      <c r="F2" s="26" t="s">
        <v>105</v>
      </c>
      <c r="G2" s="26">
        <f>G3+G4</f>
        <v>76434</v>
      </c>
      <c r="H2" s="25"/>
      <c r="I2" s="45" t="s">
        <v>6</v>
      </c>
      <c r="J2" s="26" t="s">
        <v>105</v>
      </c>
      <c r="K2" s="26">
        <f>K3+K4</f>
        <v>78193</v>
      </c>
      <c r="M2" s="45" t="s">
        <v>104</v>
      </c>
      <c r="N2" s="26" t="s">
        <v>105</v>
      </c>
      <c r="O2" s="26">
        <f>O3+O4</f>
        <v>49190</v>
      </c>
      <c r="Q2" s="45" t="s">
        <v>4</v>
      </c>
      <c r="R2" s="26" t="s">
        <v>105</v>
      </c>
      <c r="S2" s="26">
        <f>S3+S4</f>
        <v>39091</v>
      </c>
      <c r="T2" s="25"/>
      <c r="U2" s="45" t="s">
        <v>6</v>
      </c>
      <c r="V2" s="26" t="s">
        <v>105</v>
      </c>
      <c r="W2" s="26">
        <f>W3+W4</f>
        <v>37334</v>
      </c>
      <c r="Y2" s="45" t="s">
        <v>104</v>
      </c>
      <c r="Z2" s="26" t="s">
        <v>105</v>
      </c>
      <c r="AA2" s="26">
        <f>AA3+AA4</f>
        <v>39648</v>
      </c>
      <c r="AC2" s="45" t="s">
        <v>4</v>
      </c>
      <c r="AD2" s="26" t="s">
        <v>105</v>
      </c>
      <c r="AE2" s="26">
        <f>AE3+AE4</f>
        <v>37344</v>
      </c>
      <c r="AF2" s="25"/>
      <c r="AG2" s="45" t="s">
        <v>6</v>
      </c>
      <c r="AH2" s="26" t="s">
        <v>105</v>
      </c>
      <c r="AI2" s="26">
        <f>AI3+AI4</f>
        <v>40861</v>
      </c>
    </row>
    <row r="3" spans="1:35">
      <c r="A3" s="46"/>
      <c r="B3" s="27" t="s">
        <v>106</v>
      </c>
      <c r="C3" s="27">
        <f>B8</f>
        <v>87498</v>
      </c>
      <c r="E3" s="46"/>
      <c r="F3" s="27" t="s">
        <v>106</v>
      </c>
      <c r="G3" s="27">
        <f>F8</f>
        <v>76225</v>
      </c>
      <c r="H3" s="25"/>
      <c r="I3" s="46"/>
      <c r="J3" s="27" t="s">
        <v>106</v>
      </c>
      <c r="K3" s="27">
        <f>J8</f>
        <v>78118</v>
      </c>
      <c r="M3" s="46"/>
      <c r="N3" s="27" t="s">
        <v>106</v>
      </c>
      <c r="O3" s="27">
        <f>N8</f>
        <v>48628</v>
      </c>
      <c r="Q3" s="46"/>
      <c r="R3" s="27" t="s">
        <v>106</v>
      </c>
      <c r="S3" s="27">
        <f>R8</f>
        <v>38977</v>
      </c>
      <c r="T3" s="25"/>
      <c r="U3" s="46"/>
      <c r="V3" s="27" t="s">
        <v>106</v>
      </c>
      <c r="W3" s="27">
        <f>V8</f>
        <v>37296</v>
      </c>
      <c r="Y3" s="46"/>
      <c r="Z3" s="27" t="s">
        <v>106</v>
      </c>
      <c r="AA3" s="27">
        <f>Z8</f>
        <v>38871</v>
      </c>
      <c r="AC3" s="46"/>
      <c r="AD3" s="27" t="s">
        <v>106</v>
      </c>
      <c r="AE3" s="27">
        <f>AD8</f>
        <v>37248</v>
      </c>
      <c r="AF3" s="25"/>
      <c r="AG3" s="46"/>
      <c r="AH3" s="27" t="s">
        <v>106</v>
      </c>
      <c r="AI3" s="27">
        <f>AH8</f>
        <v>40822</v>
      </c>
    </row>
    <row r="4" spans="1:35">
      <c r="A4" s="46"/>
      <c r="B4" s="28" t="s">
        <v>107</v>
      </c>
      <c r="C4" s="28">
        <f>SUM(B9:B66)</f>
        <v>1339</v>
      </c>
      <c r="E4" s="46"/>
      <c r="F4" s="28" t="s">
        <v>107</v>
      </c>
      <c r="G4" s="28">
        <f>SUM(F9:F33)</f>
        <v>209</v>
      </c>
      <c r="H4" s="25"/>
      <c r="I4" s="46"/>
      <c r="J4" s="28" t="s">
        <v>107</v>
      </c>
      <c r="K4" s="28">
        <f>SUM(J9:J31)</f>
        <v>75</v>
      </c>
      <c r="M4" s="46"/>
      <c r="N4" s="28" t="s">
        <v>107</v>
      </c>
      <c r="O4" s="28">
        <f>SUM(N9:N66)</f>
        <v>562</v>
      </c>
      <c r="Q4" s="46"/>
      <c r="R4" s="28" t="s">
        <v>107</v>
      </c>
      <c r="S4" s="28">
        <f>SUM(R9:R33)</f>
        <v>114</v>
      </c>
      <c r="T4" s="25"/>
      <c r="U4" s="46"/>
      <c r="V4" s="28" t="s">
        <v>107</v>
      </c>
      <c r="W4" s="28">
        <f>SUM(V9:V31)</f>
        <v>38</v>
      </c>
      <c r="Y4" s="46"/>
      <c r="Z4" s="28" t="s">
        <v>107</v>
      </c>
      <c r="AA4" s="28">
        <f>SUM(Z9:Z45)</f>
        <v>777</v>
      </c>
      <c r="AC4" s="46"/>
      <c r="AD4" s="28" t="s">
        <v>107</v>
      </c>
      <c r="AE4" s="28">
        <f>SUM(AD9:AD29)</f>
        <v>96</v>
      </c>
      <c r="AF4" s="25"/>
      <c r="AG4" s="46"/>
      <c r="AH4" s="28" t="s">
        <v>107</v>
      </c>
      <c r="AI4" s="28">
        <f>SUM(AH9:AH29)</f>
        <v>39</v>
      </c>
    </row>
    <row r="5" spans="1:35">
      <c r="A5" s="47"/>
      <c r="B5" s="26" t="s">
        <v>108</v>
      </c>
      <c r="C5" s="29">
        <f>SUM(C9:C179)</f>
        <v>1.4799999999999999E-2</v>
      </c>
      <c r="E5" s="47"/>
      <c r="F5" s="26" t="s">
        <v>108</v>
      </c>
      <c r="G5" s="29">
        <f>SUM(G9:G33)</f>
        <v>2.7999999999999995E-3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1.0799999999999995E-2</v>
      </c>
      <c r="Q5" s="47"/>
      <c r="R5" s="26" t="s">
        <v>108</v>
      </c>
      <c r="S5" s="29">
        <f>SUM(S9:S33)</f>
        <v>2.7999999999999995E-3</v>
      </c>
      <c r="T5" s="25"/>
      <c r="U5" s="47"/>
      <c r="V5" s="26" t="s">
        <v>108</v>
      </c>
      <c r="W5" s="29">
        <f>SUM(W9:W31)</f>
        <v>1E-3</v>
      </c>
      <c r="Y5" s="47"/>
      <c r="Z5" s="26" t="s">
        <v>108</v>
      </c>
      <c r="AA5" s="29">
        <f>SUM(AA9:AA158)</f>
        <v>1.9499999999999993E-2</v>
      </c>
      <c r="AC5" s="47"/>
      <c r="AD5" s="26" t="s">
        <v>108</v>
      </c>
      <c r="AE5" s="29">
        <f>SUM(AE9:AE29)</f>
        <v>2.4999999999999996E-3</v>
      </c>
      <c r="AF5" s="25"/>
      <c r="AG5" s="47"/>
      <c r="AH5" s="26" t="s">
        <v>108</v>
      </c>
      <c r="AI5" s="29">
        <f>SUM(AI9:AI29)</f>
        <v>9.0000000000000008E-4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87498</v>
      </c>
      <c r="C8" s="11">
        <v>0.9849</v>
      </c>
      <c r="E8" s="7" t="s">
        <v>112</v>
      </c>
      <c r="F8" s="32">
        <v>76225</v>
      </c>
      <c r="G8" s="11">
        <v>0.99729999999999996</v>
      </c>
      <c r="I8" s="7" t="s">
        <v>112</v>
      </c>
      <c r="J8" s="32">
        <v>78118</v>
      </c>
      <c r="K8" s="11">
        <v>0.999</v>
      </c>
      <c r="M8" s="7" t="s">
        <v>112</v>
      </c>
      <c r="N8" s="32">
        <v>48628</v>
      </c>
      <c r="O8" s="11">
        <v>0.98860000000000003</v>
      </c>
      <c r="Q8" s="7" t="s">
        <v>112</v>
      </c>
      <c r="R8" s="32">
        <v>38977</v>
      </c>
      <c r="S8" s="11">
        <v>0.99709999999999999</v>
      </c>
      <c r="U8" s="7" t="s">
        <v>112</v>
      </c>
      <c r="V8" s="32">
        <v>37296</v>
      </c>
      <c r="W8" s="11">
        <v>0.999</v>
      </c>
      <c r="Y8" s="7" t="s">
        <v>112</v>
      </c>
      <c r="Z8" s="32">
        <v>38871</v>
      </c>
      <c r="AA8" s="11">
        <v>0.98040000000000005</v>
      </c>
      <c r="AC8" s="7" t="s">
        <v>112</v>
      </c>
      <c r="AD8" s="32">
        <v>37248</v>
      </c>
      <c r="AE8" s="11">
        <v>0.99739999999999995</v>
      </c>
      <c r="AG8" s="7" t="s">
        <v>112</v>
      </c>
      <c r="AH8" s="32">
        <v>40822</v>
      </c>
      <c r="AI8" s="11">
        <v>0.999</v>
      </c>
    </row>
    <row r="9" spans="1:35">
      <c r="A9" s="7" t="s">
        <v>2</v>
      </c>
      <c r="B9" s="7">
        <v>376</v>
      </c>
      <c r="C9" s="11">
        <v>4.1999999999999997E-3</v>
      </c>
      <c r="E9" s="7" t="s">
        <v>122</v>
      </c>
      <c r="F9" s="7">
        <v>152</v>
      </c>
      <c r="G9" s="11">
        <v>2E-3</v>
      </c>
      <c r="I9" s="7" t="s">
        <v>2</v>
      </c>
      <c r="J9" s="7">
        <v>30</v>
      </c>
      <c r="K9" s="11">
        <v>4.0000000000000002E-4</v>
      </c>
      <c r="M9" s="7" t="s">
        <v>2</v>
      </c>
      <c r="N9" s="7">
        <v>176</v>
      </c>
      <c r="O9" s="11">
        <v>3.5999999999999999E-3</v>
      </c>
      <c r="Q9" s="7" t="s">
        <v>122</v>
      </c>
      <c r="R9" s="7">
        <v>88</v>
      </c>
      <c r="S9" s="11">
        <v>2.3E-3</v>
      </c>
      <c r="U9" s="7" t="s">
        <v>2</v>
      </c>
      <c r="V9" s="7">
        <v>13</v>
      </c>
      <c r="W9" s="11">
        <v>2.9999999999999997E-4</v>
      </c>
      <c r="Y9" s="7" t="s">
        <v>2</v>
      </c>
      <c r="Z9" s="7">
        <v>200</v>
      </c>
      <c r="AA9" s="11">
        <v>5.0000000000000001E-3</v>
      </c>
      <c r="AC9" s="7" t="s">
        <v>122</v>
      </c>
      <c r="AD9" s="7">
        <v>64</v>
      </c>
      <c r="AE9" s="11">
        <v>1.6999999999999999E-3</v>
      </c>
      <c r="AG9" s="7" t="s">
        <v>2</v>
      </c>
      <c r="AH9" s="7">
        <v>17</v>
      </c>
      <c r="AI9" s="11">
        <v>4.0000000000000002E-4</v>
      </c>
    </row>
    <row r="10" spans="1:35">
      <c r="A10" s="7" t="s">
        <v>9</v>
      </c>
      <c r="B10" s="7">
        <v>192</v>
      </c>
      <c r="C10" s="11">
        <v>2.2000000000000001E-3</v>
      </c>
      <c r="E10" s="7" t="s">
        <v>74</v>
      </c>
      <c r="F10" s="7">
        <v>13</v>
      </c>
      <c r="G10" s="11">
        <v>2.0000000000000001E-4</v>
      </c>
      <c r="I10" s="7" t="s">
        <v>98</v>
      </c>
      <c r="J10" s="7">
        <v>17</v>
      </c>
      <c r="K10" s="11">
        <v>2.0000000000000001E-4</v>
      </c>
      <c r="M10" s="7" t="s">
        <v>3</v>
      </c>
      <c r="N10" s="7">
        <v>106</v>
      </c>
      <c r="O10" s="11">
        <v>2.2000000000000001E-3</v>
      </c>
      <c r="Q10" s="7" t="s">
        <v>74</v>
      </c>
      <c r="R10" s="7">
        <v>9</v>
      </c>
      <c r="S10" s="11">
        <v>2.0000000000000001E-4</v>
      </c>
      <c r="U10" s="7" t="s">
        <v>102</v>
      </c>
      <c r="V10" s="7">
        <v>6</v>
      </c>
      <c r="W10" s="11">
        <v>2.0000000000000001E-4</v>
      </c>
      <c r="Y10" s="7" t="s">
        <v>9</v>
      </c>
      <c r="Z10" s="7">
        <v>175</v>
      </c>
      <c r="AA10" s="11">
        <v>4.4000000000000003E-3</v>
      </c>
      <c r="AC10" s="7" t="s">
        <v>83</v>
      </c>
      <c r="AD10" s="7">
        <v>10</v>
      </c>
      <c r="AE10" s="11">
        <v>2.9999999999999997E-4</v>
      </c>
      <c r="AG10" s="7" t="s">
        <v>98</v>
      </c>
      <c r="AH10" s="7">
        <v>11</v>
      </c>
      <c r="AI10" s="11">
        <v>2.9999999999999997E-4</v>
      </c>
    </row>
    <row r="11" spans="1:35">
      <c r="A11" s="7" t="s">
        <v>3</v>
      </c>
      <c r="B11" s="7">
        <v>190</v>
      </c>
      <c r="C11" s="11">
        <v>2.0999999999999999E-3</v>
      </c>
      <c r="E11" s="7" t="s">
        <v>77</v>
      </c>
      <c r="F11" s="7">
        <v>12</v>
      </c>
      <c r="G11" s="11">
        <v>2.0000000000000001E-4</v>
      </c>
      <c r="I11" s="7" t="s">
        <v>102</v>
      </c>
      <c r="J11" s="7">
        <v>8</v>
      </c>
      <c r="K11" s="11">
        <v>1E-4</v>
      </c>
      <c r="M11" s="7" t="s">
        <v>11</v>
      </c>
      <c r="N11" s="7">
        <v>40</v>
      </c>
      <c r="O11" s="11">
        <v>8.0000000000000004E-4</v>
      </c>
      <c r="Q11" s="7" t="s">
        <v>76</v>
      </c>
      <c r="R11" s="7">
        <v>5</v>
      </c>
      <c r="S11" s="11">
        <v>1E-4</v>
      </c>
      <c r="U11" s="7" t="s">
        <v>98</v>
      </c>
      <c r="V11" s="7">
        <v>6</v>
      </c>
      <c r="W11" s="11">
        <v>2.0000000000000001E-4</v>
      </c>
      <c r="Y11" s="7" t="s">
        <v>8</v>
      </c>
      <c r="Z11" s="7">
        <v>86</v>
      </c>
      <c r="AA11" s="11">
        <v>2.2000000000000001E-3</v>
      </c>
      <c r="AC11" s="7" t="s">
        <v>77</v>
      </c>
      <c r="AD11" s="7">
        <v>7</v>
      </c>
      <c r="AE11" s="11">
        <v>2.0000000000000001E-4</v>
      </c>
      <c r="AG11" s="7" t="s">
        <v>102</v>
      </c>
      <c r="AH11" s="7">
        <v>3</v>
      </c>
      <c r="AI11" s="11">
        <v>1E-4</v>
      </c>
    </row>
    <row r="12" spans="1:35">
      <c r="A12" s="7" t="s">
        <v>8</v>
      </c>
      <c r="B12" s="7">
        <v>95</v>
      </c>
      <c r="C12" s="11">
        <v>1.1000000000000001E-3</v>
      </c>
      <c r="E12" s="7" t="s">
        <v>76</v>
      </c>
      <c r="F12" s="7">
        <v>6</v>
      </c>
      <c r="G12" s="11">
        <v>1E-4</v>
      </c>
      <c r="I12" s="7" t="s">
        <v>99</v>
      </c>
      <c r="J12" s="7">
        <v>11</v>
      </c>
      <c r="K12" s="11">
        <v>1E-4</v>
      </c>
      <c r="M12" s="7" t="s">
        <v>7</v>
      </c>
      <c r="N12" s="7">
        <v>36</v>
      </c>
      <c r="O12" s="11">
        <v>6.9999999999999999E-4</v>
      </c>
      <c r="Q12" s="7" t="s">
        <v>77</v>
      </c>
      <c r="R12" s="7">
        <v>5</v>
      </c>
      <c r="S12" s="11">
        <v>1E-4</v>
      </c>
      <c r="U12" s="7" t="s">
        <v>99</v>
      </c>
      <c r="V12" s="7">
        <v>7</v>
      </c>
      <c r="W12" s="11">
        <v>2.0000000000000001E-4</v>
      </c>
      <c r="Y12" s="7" t="s">
        <v>3</v>
      </c>
      <c r="Z12" s="7">
        <v>84</v>
      </c>
      <c r="AA12" s="11">
        <v>2.0999999999999999E-3</v>
      </c>
      <c r="AC12" s="7" t="s">
        <v>79</v>
      </c>
      <c r="AD12" s="7">
        <v>5</v>
      </c>
      <c r="AE12" s="11">
        <v>1E-4</v>
      </c>
      <c r="AG12" s="7" t="s">
        <v>99</v>
      </c>
      <c r="AH12" s="7">
        <v>4</v>
      </c>
      <c r="AI12" s="11">
        <v>1E-4</v>
      </c>
    </row>
    <row r="13" spans="1:35">
      <c r="A13" s="7" t="s">
        <v>7</v>
      </c>
      <c r="B13" s="7">
        <v>71</v>
      </c>
      <c r="C13" s="11">
        <v>8.0000000000000004E-4</v>
      </c>
      <c r="E13" s="7" t="s">
        <v>83</v>
      </c>
      <c r="F13" s="7">
        <v>10</v>
      </c>
      <c r="G13" s="11">
        <v>1E-4</v>
      </c>
      <c r="I13" s="7" t="s">
        <v>103</v>
      </c>
      <c r="J13" s="7">
        <v>2</v>
      </c>
      <c r="K13" s="33">
        <v>0</v>
      </c>
      <c r="M13" s="7" t="s">
        <v>41</v>
      </c>
      <c r="N13" s="7">
        <v>28</v>
      </c>
      <c r="O13" s="11">
        <v>5.9999999999999995E-4</v>
      </c>
      <c r="Q13" s="7" t="s">
        <v>79</v>
      </c>
      <c r="R13" s="7">
        <v>2</v>
      </c>
      <c r="S13" s="11">
        <v>1E-4</v>
      </c>
      <c r="U13" s="7" t="s">
        <v>113</v>
      </c>
      <c r="V13" s="7">
        <v>2</v>
      </c>
      <c r="W13" s="11">
        <v>1E-4</v>
      </c>
      <c r="Y13" s="7" t="s">
        <v>7</v>
      </c>
      <c r="Z13" s="7">
        <v>35</v>
      </c>
      <c r="AA13" s="11">
        <v>8.9999999999999998E-4</v>
      </c>
      <c r="AC13" s="7" t="s">
        <v>74</v>
      </c>
      <c r="AD13" s="7">
        <v>4</v>
      </c>
      <c r="AE13" s="11">
        <v>1E-4</v>
      </c>
      <c r="AG13" s="7" t="s">
        <v>103</v>
      </c>
      <c r="AH13" s="7">
        <v>1</v>
      </c>
      <c r="AI13" s="33">
        <v>0</v>
      </c>
    </row>
    <row r="14" spans="1:35">
      <c r="A14" s="7" t="s">
        <v>11</v>
      </c>
      <c r="B14" s="7">
        <v>64</v>
      </c>
      <c r="C14" s="11">
        <v>6.9999999999999999E-4</v>
      </c>
      <c r="E14" s="7" t="s">
        <v>79</v>
      </c>
      <c r="F14" s="7">
        <v>7</v>
      </c>
      <c r="G14" s="11">
        <v>1E-4</v>
      </c>
      <c r="I14" s="7" t="s">
        <v>123</v>
      </c>
      <c r="J14" s="7">
        <v>1</v>
      </c>
      <c r="K14" s="33">
        <v>0</v>
      </c>
      <c r="M14" s="7" t="s">
        <v>9</v>
      </c>
      <c r="N14" s="7">
        <v>17</v>
      </c>
      <c r="O14" s="11">
        <v>2.9999999999999997E-4</v>
      </c>
      <c r="Q14" s="7" t="s">
        <v>80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5</v>
      </c>
      <c r="Z14" s="7">
        <v>32</v>
      </c>
      <c r="AA14" s="11">
        <v>8.0000000000000004E-4</v>
      </c>
      <c r="AC14" s="7" t="s">
        <v>75</v>
      </c>
      <c r="AD14" s="7">
        <v>3</v>
      </c>
      <c r="AE14" s="11">
        <v>1E-4</v>
      </c>
      <c r="AG14" s="7" t="s">
        <v>117</v>
      </c>
      <c r="AH14" s="7">
        <v>2</v>
      </c>
      <c r="AI14" s="33">
        <v>0</v>
      </c>
    </row>
    <row r="15" spans="1:35">
      <c r="A15" s="7" t="s">
        <v>41</v>
      </c>
      <c r="B15" s="7">
        <v>53</v>
      </c>
      <c r="C15" s="11">
        <v>5.9999999999999995E-4</v>
      </c>
      <c r="E15" s="7" t="s">
        <v>75</v>
      </c>
      <c r="F15" s="7">
        <v>4</v>
      </c>
      <c r="G15" s="11">
        <v>1E-4</v>
      </c>
      <c r="I15" s="7" t="s">
        <v>117</v>
      </c>
      <c r="J15" s="7">
        <v>2</v>
      </c>
      <c r="K15" s="33">
        <v>0</v>
      </c>
      <c r="M15" s="7" t="s">
        <v>22</v>
      </c>
      <c r="N15" s="7">
        <v>13</v>
      </c>
      <c r="O15" s="11">
        <v>2.9999999999999997E-4</v>
      </c>
      <c r="Q15" s="7" t="s">
        <v>86</v>
      </c>
      <c r="R15" s="7">
        <v>1</v>
      </c>
      <c r="S15" s="33">
        <v>0</v>
      </c>
      <c r="U15" s="7" t="s">
        <v>103</v>
      </c>
      <c r="V15" s="7">
        <v>1</v>
      </c>
      <c r="W15" s="33">
        <v>0</v>
      </c>
      <c r="Y15" s="7" t="s">
        <v>41</v>
      </c>
      <c r="Z15" s="7">
        <v>25</v>
      </c>
      <c r="AA15" s="11">
        <v>5.9999999999999995E-4</v>
      </c>
      <c r="AC15" s="7" t="s">
        <v>80</v>
      </c>
      <c r="AD15" s="7">
        <v>1</v>
      </c>
      <c r="AE15" s="33">
        <v>0</v>
      </c>
      <c r="AG15" s="7" t="s">
        <v>123</v>
      </c>
      <c r="AH15" s="7">
        <v>1</v>
      </c>
      <c r="AI15" s="33">
        <v>0</v>
      </c>
    </row>
    <row r="16" spans="1:35">
      <c r="A16" s="7" t="s">
        <v>5</v>
      </c>
      <c r="B16" s="7">
        <v>41</v>
      </c>
      <c r="C16" s="11">
        <v>5.0000000000000001E-4</v>
      </c>
      <c r="E16" s="7" t="s">
        <v>80</v>
      </c>
      <c r="F16" s="7">
        <v>1</v>
      </c>
      <c r="G16" s="33">
        <v>0</v>
      </c>
      <c r="I16" s="7" t="s">
        <v>153</v>
      </c>
      <c r="J16" s="7">
        <v>1</v>
      </c>
      <c r="K16" s="33">
        <v>0</v>
      </c>
      <c r="M16" s="7" t="s">
        <v>49</v>
      </c>
      <c r="N16" s="7">
        <v>17</v>
      </c>
      <c r="O16" s="11">
        <v>2.9999999999999997E-4</v>
      </c>
      <c r="Q16" s="7" t="s">
        <v>91</v>
      </c>
      <c r="R16" s="7">
        <v>1</v>
      </c>
      <c r="S16" s="33">
        <v>0</v>
      </c>
      <c r="U16" s="7" t="s">
        <v>153</v>
      </c>
      <c r="V16" s="7">
        <v>1</v>
      </c>
      <c r="W16" s="33">
        <v>0</v>
      </c>
      <c r="Y16" s="7" t="s">
        <v>11</v>
      </c>
      <c r="Z16" s="7">
        <v>24</v>
      </c>
      <c r="AA16" s="11">
        <v>5.9999999999999995E-4</v>
      </c>
      <c r="AC16" s="7" t="s">
        <v>76</v>
      </c>
      <c r="AD16" s="7">
        <v>1</v>
      </c>
      <c r="AE16" s="33">
        <v>0</v>
      </c>
    </row>
    <row r="17" spans="1:31">
      <c r="A17" s="7" t="s">
        <v>21</v>
      </c>
      <c r="B17" s="7">
        <v>16</v>
      </c>
      <c r="C17" s="11">
        <v>2.0000000000000001E-4</v>
      </c>
      <c r="E17" s="7" t="s">
        <v>135</v>
      </c>
      <c r="F17" s="7">
        <v>1</v>
      </c>
      <c r="G17" s="33">
        <v>0</v>
      </c>
      <c r="I17" s="7" t="s">
        <v>132</v>
      </c>
      <c r="J17" s="7">
        <v>1</v>
      </c>
      <c r="K17" s="33">
        <v>0</v>
      </c>
      <c r="M17" s="7" t="s">
        <v>5</v>
      </c>
      <c r="N17" s="7">
        <v>9</v>
      </c>
      <c r="O17" s="11">
        <v>2.0000000000000001E-4</v>
      </c>
      <c r="Q17" s="7" t="s">
        <v>75</v>
      </c>
      <c r="R17" s="7">
        <v>1</v>
      </c>
      <c r="S17" s="33">
        <v>0</v>
      </c>
      <c r="U17" s="7" t="s">
        <v>132</v>
      </c>
      <c r="V17" s="7">
        <v>1</v>
      </c>
      <c r="W17" s="33">
        <v>0</v>
      </c>
      <c r="Y17" s="7" t="s">
        <v>20</v>
      </c>
      <c r="Z17" s="7">
        <v>11</v>
      </c>
      <c r="AA17" s="11">
        <v>2.9999999999999997E-4</v>
      </c>
      <c r="AC17" s="7" t="s">
        <v>135</v>
      </c>
      <c r="AD17" s="7">
        <v>1</v>
      </c>
      <c r="AE17" s="33">
        <v>0</v>
      </c>
    </row>
    <row r="18" spans="1:31">
      <c r="A18" s="7" t="s">
        <v>20</v>
      </c>
      <c r="B18" s="7">
        <v>17</v>
      </c>
      <c r="C18" s="11">
        <v>2.0000000000000001E-4</v>
      </c>
      <c r="E18" s="7" t="s">
        <v>91</v>
      </c>
      <c r="F18" s="7">
        <v>1</v>
      </c>
      <c r="G18" s="33">
        <v>0</v>
      </c>
      <c r="I18" s="7" t="s">
        <v>113</v>
      </c>
      <c r="J18" s="7">
        <v>2</v>
      </c>
      <c r="K18" s="33">
        <v>0</v>
      </c>
      <c r="M18" s="7" t="s">
        <v>17</v>
      </c>
      <c r="N18" s="7">
        <v>11</v>
      </c>
      <c r="O18" s="11">
        <v>2.0000000000000001E-4</v>
      </c>
      <c r="Q18" s="7" t="s">
        <v>89</v>
      </c>
      <c r="R18" s="7">
        <v>1</v>
      </c>
      <c r="S18" s="33">
        <v>0</v>
      </c>
      <c r="Y18" s="7" t="s">
        <v>37</v>
      </c>
      <c r="Z18" s="7">
        <v>13</v>
      </c>
      <c r="AA18" s="11">
        <v>2.9999999999999997E-4</v>
      </c>
    </row>
    <row r="19" spans="1:31">
      <c r="A19" s="7" t="s">
        <v>17</v>
      </c>
      <c r="B19" s="7">
        <v>18</v>
      </c>
      <c r="C19" s="11">
        <v>2.0000000000000001E-4</v>
      </c>
      <c r="E19" s="7" t="s">
        <v>86</v>
      </c>
      <c r="F19" s="7">
        <v>1</v>
      </c>
      <c r="G19" s="33">
        <v>0</v>
      </c>
      <c r="M19" s="7" t="s">
        <v>8</v>
      </c>
      <c r="N19" s="7">
        <v>9</v>
      </c>
      <c r="O19" s="11">
        <v>2.0000000000000001E-4</v>
      </c>
      <c r="Y19" s="7" t="s">
        <v>18</v>
      </c>
      <c r="Z19" s="7">
        <v>10</v>
      </c>
      <c r="AA19" s="11">
        <v>2.9999999999999997E-4</v>
      </c>
    </row>
    <row r="20" spans="1:31">
      <c r="A20" s="7" t="s">
        <v>37</v>
      </c>
      <c r="B20" s="7">
        <v>19</v>
      </c>
      <c r="C20" s="11">
        <v>2.0000000000000001E-4</v>
      </c>
      <c r="E20" s="7" t="s">
        <v>89</v>
      </c>
      <c r="F20" s="7">
        <v>1</v>
      </c>
      <c r="G20" s="33">
        <v>0</v>
      </c>
      <c r="M20" s="7" t="s">
        <v>31</v>
      </c>
      <c r="N20" s="7">
        <v>10</v>
      </c>
      <c r="O20" s="11">
        <v>2.0000000000000001E-4</v>
      </c>
      <c r="Y20" s="7" t="s">
        <v>21</v>
      </c>
      <c r="Z20" s="7">
        <v>9</v>
      </c>
      <c r="AA20" s="11">
        <v>2.0000000000000001E-4</v>
      </c>
    </row>
    <row r="21" spans="1:31">
      <c r="A21" s="7" t="s">
        <v>22</v>
      </c>
      <c r="B21" s="7">
        <v>15</v>
      </c>
      <c r="C21" s="11">
        <v>2.0000000000000001E-4</v>
      </c>
      <c r="M21" s="7" t="s">
        <v>21</v>
      </c>
      <c r="N21" s="7">
        <v>7</v>
      </c>
      <c r="O21" s="11">
        <v>1E-4</v>
      </c>
      <c r="Y21" s="7" t="s">
        <v>17</v>
      </c>
      <c r="Z21" s="7">
        <v>7</v>
      </c>
      <c r="AA21" s="11">
        <v>2.0000000000000001E-4</v>
      </c>
    </row>
    <row r="22" spans="1:31">
      <c r="A22" s="7" t="s">
        <v>31</v>
      </c>
      <c r="B22" s="7">
        <v>19</v>
      </c>
      <c r="C22" s="11">
        <v>2.0000000000000001E-4</v>
      </c>
      <c r="M22" s="7" t="s">
        <v>20</v>
      </c>
      <c r="N22" s="7">
        <v>6</v>
      </c>
      <c r="O22" s="11">
        <v>1E-4</v>
      </c>
      <c r="Y22" s="7" t="s">
        <v>14</v>
      </c>
      <c r="Z22" s="7">
        <v>9</v>
      </c>
      <c r="AA22" s="11">
        <v>2.0000000000000001E-4</v>
      </c>
    </row>
    <row r="23" spans="1:31">
      <c r="A23" s="7" t="s">
        <v>18</v>
      </c>
      <c r="B23" s="7">
        <v>16</v>
      </c>
      <c r="C23" s="11">
        <v>2.0000000000000001E-4</v>
      </c>
      <c r="M23" s="7" t="s">
        <v>10</v>
      </c>
      <c r="N23" s="7">
        <v>6</v>
      </c>
      <c r="O23" s="11">
        <v>1E-4</v>
      </c>
      <c r="Y23" s="7" t="s">
        <v>29</v>
      </c>
      <c r="Z23" s="7">
        <v>9</v>
      </c>
      <c r="AA23" s="11">
        <v>2.0000000000000001E-4</v>
      </c>
    </row>
    <row r="24" spans="1:31">
      <c r="A24" s="7" t="s">
        <v>29</v>
      </c>
      <c r="B24" s="7">
        <v>14</v>
      </c>
      <c r="C24" s="11">
        <v>2.0000000000000001E-4</v>
      </c>
      <c r="M24" s="7" t="s">
        <v>16</v>
      </c>
      <c r="N24" s="7">
        <v>5</v>
      </c>
      <c r="O24" s="11">
        <v>1E-4</v>
      </c>
      <c r="Y24" s="7" t="s">
        <v>31</v>
      </c>
      <c r="Z24" s="7">
        <v>9</v>
      </c>
      <c r="AA24" s="11">
        <v>2.0000000000000001E-4</v>
      </c>
    </row>
    <row r="25" spans="1:31">
      <c r="A25" s="7" t="s">
        <v>49</v>
      </c>
      <c r="B25" s="7">
        <v>17</v>
      </c>
      <c r="C25" s="11">
        <v>2.0000000000000001E-4</v>
      </c>
      <c r="M25" s="7" t="s">
        <v>43</v>
      </c>
      <c r="N25" s="7">
        <v>7</v>
      </c>
      <c r="O25" s="11">
        <v>1E-4</v>
      </c>
      <c r="Y25" s="7" t="s">
        <v>10</v>
      </c>
      <c r="Z25" s="7">
        <v>6</v>
      </c>
      <c r="AA25" s="11">
        <v>2.0000000000000001E-4</v>
      </c>
    </row>
    <row r="26" spans="1:31">
      <c r="A26" s="7" t="s">
        <v>19</v>
      </c>
      <c r="B26" s="7">
        <v>5</v>
      </c>
      <c r="C26" s="11">
        <v>1E-4</v>
      </c>
      <c r="M26" s="7" t="s">
        <v>18</v>
      </c>
      <c r="N26" s="7">
        <v>6</v>
      </c>
      <c r="O26" s="11">
        <v>1E-4</v>
      </c>
      <c r="Y26" s="7" t="s">
        <v>19</v>
      </c>
      <c r="Z26" s="7">
        <v>4</v>
      </c>
      <c r="AA26" s="11">
        <v>1E-4</v>
      </c>
    </row>
    <row r="27" spans="1:31">
      <c r="A27" s="7" t="s">
        <v>16</v>
      </c>
      <c r="B27" s="7">
        <v>9</v>
      </c>
      <c r="C27" s="11">
        <v>1E-4</v>
      </c>
      <c r="M27" s="7" t="s">
        <v>30</v>
      </c>
      <c r="N27" s="7">
        <v>5</v>
      </c>
      <c r="O27" s="11">
        <v>1E-4</v>
      </c>
      <c r="Y27" s="7" t="s">
        <v>16</v>
      </c>
      <c r="Z27" s="7">
        <v>4</v>
      </c>
      <c r="AA27" s="11">
        <v>1E-4</v>
      </c>
    </row>
    <row r="28" spans="1:31">
      <c r="A28" s="7" t="s">
        <v>10</v>
      </c>
      <c r="B28" s="7">
        <v>12</v>
      </c>
      <c r="C28" s="11">
        <v>1E-4</v>
      </c>
      <c r="M28" s="7" t="s">
        <v>29</v>
      </c>
      <c r="N28" s="7">
        <v>5</v>
      </c>
      <c r="O28" s="11">
        <v>1E-4</v>
      </c>
      <c r="Y28" s="7" t="s">
        <v>30</v>
      </c>
      <c r="Z28" s="7">
        <v>3</v>
      </c>
      <c r="AA28" s="11">
        <v>1E-4</v>
      </c>
    </row>
    <row r="29" spans="1:31">
      <c r="A29" s="7" t="s">
        <v>30</v>
      </c>
      <c r="B29" s="7">
        <v>8</v>
      </c>
      <c r="C29" s="11">
        <v>1E-4</v>
      </c>
      <c r="M29" s="7" t="s">
        <v>37</v>
      </c>
      <c r="N29" s="7">
        <v>6</v>
      </c>
      <c r="O29" s="11">
        <v>1E-4</v>
      </c>
      <c r="Y29" s="7" t="s">
        <v>26</v>
      </c>
      <c r="Z29" s="7">
        <v>4</v>
      </c>
      <c r="AA29" s="11">
        <v>1E-4</v>
      </c>
    </row>
    <row r="30" spans="1:31">
      <c r="A30" s="7" t="s">
        <v>14</v>
      </c>
      <c r="B30" s="7">
        <v>9</v>
      </c>
      <c r="C30" s="11">
        <v>1E-4</v>
      </c>
      <c r="M30" s="7" t="s">
        <v>26</v>
      </c>
      <c r="N30" s="7">
        <v>6</v>
      </c>
      <c r="O30" s="11">
        <v>1E-4</v>
      </c>
      <c r="Y30" s="7" t="s">
        <v>58</v>
      </c>
      <c r="Z30" s="7">
        <v>3</v>
      </c>
      <c r="AA30" s="11">
        <v>1E-4</v>
      </c>
    </row>
    <row r="31" spans="1:31">
      <c r="A31" s="7" t="s">
        <v>26</v>
      </c>
      <c r="B31" s="7">
        <v>10</v>
      </c>
      <c r="C31" s="11">
        <v>1E-4</v>
      </c>
      <c r="M31" s="7" t="s">
        <v>33</v>
      </c>
      <c r="N31" s="7">
        <v>3</v>
      </c>
      <c r="O31" s="11">
        <v>1E-4</v>
      </c>
      <c r="Y31" s="7" t="s">
        <v>22</v>
      </c>
      <c r="Z31" s="7">
        <v>2</v>
      </c>
      <c r="AA31" s="11">
        <v>1E-4</v>
      </c>
    </row>
    <row r="32" spans="1:31">
      <c r="A32" s="7" t="s">
        <v>43</v>
      </c>
      <c r="B32" s="7">
        <v>7</v>
      </c>
      <c r="C32" s="11">
        <v>1E-4</v>
      </c>
      <c r="M32" s="7" t="s">
        <v>40</v>
      </c>
      <c r="N32" s="7">
        <v>5</v>
      </c>
      <c r="O32" s="11">
        <v>1E-4</v>
      </c>
      <c r="Y32" s="7" t="s">
        <v>53</v>
      </c>
      <c r="Z32" s="7">
        <v>2</v>
      </c>
      <c r="AA32" s="11">
        <v>1E-4</v>
      </c>
    </row>
    <row r="33" spans="1:27">
      <c r="A33" s="7" t="s">
        <v>40</v>
      </c>
      <c r="B33" s="7">
        <v>5</v>
      </c>
      <c r="C33" s="11">
        <v>1E-4</v>
      </c>
      <c r="M33" s="7" t="s">
        <v>19</v>
      </c>
      <c r="N33" s="7">
        <v>1</v>
      </c>
      <c r="O33" s="33">
        <v>0</v>
      </c>
      <c r="Y33" s="7" t="s">
        <v>15</v>
      </c>
      <c r="Z33" s="7">
        <v>2</v>
      </c>
      <c r="AA33" s="11">
        <v>1E-4</v>
      </c>
    </row>
    <row r="34" spans="1:27">
      <c r="A34" s="7" t="s">
        <v>115</v>
      </c>
      <c r="B34" s="7">
        <v>1</v>
      </c>
      <c r="C34" s="33">
        <v>0</v>
      </c>
      <c r="M34" s="7" t="s">
        <v>115</v>
      </c>
      <c r="N34" s="7">
        <v>1</v>
      </c>
      <c r="O34" s="33">
        <v>0</v>
      </c>
      <c r="Y34" s="7" t="s">
        <v>34</v>
      </c>
      <c r="Z34" s="7">
        <v>1</v>
      </c>
      <c r="AA34" s="33">
        <v>0</v>
      </c>
    </row>
    <row r="35" spans="1:27">
      <c r="A35" s="7" t="s">
        <v>34</v>
      </c>
      <c r="B35" s="7">
        <v>1</v>
      </c>
      <c r="C35" s="33">
        <v>0</v>
      </c>
      <c r="M35" s="7" t="s">
        <v>67</v>
      </c>
      <c r="N35" s="7">
        <v>2</v>
      </c>
      <c r="O35" s="33">
        <v>0</v>
      </c>
      <c r="Y35" s="7" t="s">
        <v>13</v>
      </c>
      <c r="Z35" s="7">
        <v>1</v>
      </c>
      <c r="AA35" s="33">
        <v>0</v>
      </c>
    </row>
    <row r="36" spans="1:27">
      <c r="A36" s="7" t="s">
        <v>67</v>
      </c>
      <c r="B36" s="7">
        <v>2</v>
      </c>
      <c r="C36" s="33">
        <v>0</v>
      </c>
      <c r="M36" s="7" t="s">
        <v>45</v>
      </c>
      <c r="N36" s="7">
        <v>1</v>
      </c>
      <c r="O36" s="33">
        <v>0</v>
      </c>
      <c r="Y36" s="7" t="s">
        <v>12</v>
      </c>
      <c r="Z36" s="7">
        <v>1</v>
      </c>
      <c r="AA36" s="33">
        <v>0</v>
      </c>
    </row>
    <row r="37" spans="1:27">
      <c r="A37" s="7" t="s">
        <v>45</v>
      </c>
      <c r="B37" s="7">
        <v>1</v>
      </c>
      <c r="C37" s="33">
        <v>0</v>
      </c>
      <c r="M37" s="7" t="s">
        <v>13</v>
      </c>
      <c r="N37" s="7">
        <v>1</v>
      </c>
      <c r="O37" s="33">
        <v>0</v>
      </c>
      <c r="Y37" s="7" t="s">
        <v>60</v>
      </c>
      <c r="Z37" s="7">
        <v>1</v>
      </c>
      <c r="AA37" s="33">
        <v>0</v>
      </c>
    </row>
    <row r="38" spans="1:27">
      <c r="A38" s="7" t="s">
        <v>13</v>
      </c>
      <c r="B38" s="7">
        <v>2</v>
      </c>
      <c r="C38" s="33">
        <v>0</v>
      </c>
      <c r="M38" s="7" t="s">
        <v>27</v>
      </c>
      <c r="N38" s="7">
        <v>2</v>
      </c>
      <c r="O38" s="33">
        <v>0</v>
      </c>
      <c r="Y38" s="7" t="s">
        <v>68</v>
      </c>
      <c r="Z38" s="7">
        <v>1</v>
      </c>
      <c r="AA38" s="33">
        <v>0</v>
      </c>
    </row>
    <row r="39" spans="1:27">
      <c r="A39" s="7" t="s">
        <v>27</v>
      </c>
      <c r="B39" s="7">
        <v>2</v>
      </c>
      <c r="C39" s="33">
        <v>0</v>
      </c>
      <c r="M39" s="7" t="s">
        <v>48</v>
      </c>
      <c r="N39" s="7">
        <v>1</v>
      </c>
      <c r="O39" s="33">
        <v>0</v>
      </c>
      <c r="Y39" s="7" t="s">
        <v>61</v>
      </c>
      <c r="Z39" s="7">
        <v>1</v>
      </c>
      <c r="AA39" s="33">
        <v>0</v>
      </c>
    </row>
    <row r="40" spans="1:27">
      <c r="A40" s="7" t="s">
        <v>33</v>
      </c>
      <c r="B40" s="7">
        <v>3</v>
      </c>
      <c r="C40" s="33">
        <v>0</v>
      </c>
      <c r="M40" s="7" t="s">
        <v>60</v>
      </c>
      <c r="N40" s="7">
        <v>1</v>
      </c>
      <c r="O40" s="33">
        <v>0</v>
      </c>
      <c r="Y40" s="7" t="s">
        <v>24</v>
      </c>
      <c r="Z40" s="7">
        <v>1</v>
      </c>
      <c r="AA40" s="33">
        <v>0</v>
      </c>
    </row>
    <row r="41" spans="1:27">
      <c r="A41" s="7" t="s">
        <v>58</v>
      </c>
      <c r="B41" s="7">
        <v>4</v>
      </c>
      <c r="C41" s="33">
        <v>0</v>
      </c>
      <c r="M41" s="7" t="s">
        <v>32</v>
      </c>
      <c r="N41" s="7">
        <v>2</v>
      </c>
      <c r="O41" s="33">
        <v>0</v>
      </c>
      <c r="Y41" s="7" t="s">
        <v>25</v>
      </c>
      <c r="Z41" s="7">
        <v>1</v>
      </c>
      <c r="AA41" s="33">
        <v>0</v>
      </c>
    </row>
    <row r="42" spans="1:27">
      <c r="A42" s="7" t="s">
        <v>48</v>
      </c>
      <c r="B42" s="7">
        <v>1</v>
      </c>
      <c r="C42" s="33">
        <v>0</v>
      </c>
      <c r="M42" s="7" t="s">
        <v>57</v>
      </c>
      <c r="N42" s="7">
        <v>1</v>
      </c>
      <c r="O42" s="33">
        <v>0</v>
      </c>
      <c r="Y42" s="7" t="s">
        <v>39</v>
      </c>
      <c r="Z42" s="7">
        <v>1</v>
      </c>
      <c r="AA42" s="33">
        <v>0</v>
      </c>
    </row>
    <row r="43" spans="1:27">
      <c r="A43" s="7" t="s">
        <v>60</v>
      </c>
      <c r="B43" s="7">
        <v>2</v>
      </c>
      <c r="C43" s="33">
        <v>0</v>
      </c>
      <c r="M43" s="7" t="s">
        <v>28</v>
      </c>
      <c r="N43" s="7">
        <v>1</v>
      </c>
      <c r="O43" s="33">
        <v>0</v>
      </c>
    </row>
    <row r="44" spans="1:27">
      <c r="A44" s="7" t="s">
        <v>12</v>
      </c>
      <c r="B44" s="7">
        <v>2</v>
      </c>
      <c r="C44" s="33">
        <v>0</v>
      </c>
      <c r="M44" s="7" t="s">
        <v>38</v>
      </c>
      <c r="N44" s="7">
        <v>1</v>
      </c>
      <c r="O44" s="33">
        <v>0</v>
      </c>
    </row>
    <row r="45" spans="1:27">
      <c r="A45" s="7" t="s">
        <v>15</v>
      </c>
      <c r="B45" s="7">
        <v>2</v>
      </c>
      <c r="C45" s="33">
        <v>0</v>
      </c>
      <c r="M45" s="7" t="s">
        <v>58</v>
      </c>
      <c r="N45" s="7">
        <v>1</v>
      </c>
      <c r="O45" s="33">
        <v>0</v>
      </c>
    </row>
    <row r="46" spans="1:27">
      <c r="A46" s="7" t="s">
        <v>32</v>
      </c>
      <c r="B46" s="7">
        <v>2</v>
      </c>
      <c r="C46" s="33">
        <v>0</v>
      </c>
      <c r="M46" s="7" t="s">
        <v>12</v>
      </c>
      <c r="N46" s="7">
        <v>1</v>
      </c>
      <c r="O46" s="33">
        <v>0</v>
      </c>
    </row>
    <row r="47" spans="1:27">
      <c r="A47" s="7" t="s">
        <v>57</v>
      </c>
      <c r="B47" s="7">
        <v>1</v>
      </c>
      <c r="C47" s="33">
        <v>0</v>
      </c>
      <c r="M47" s="7" t="s">
        <v>25</v>
      </c>
      <c r="N47" s="7">
        <v>2</v>
      </c>
      <c r="O47" s="33">
        <v>0</v>
      </c>
    </row>
    <row r="48" spans="1:27">
      <c r="A48" s="7" t="s">
        <v>25</v>
      </c>
      <c r="B48" s="7">
        <v>3</v>
      </c>
      <c r="C48" s="33">
        <v>0</v>
      </c>
      <c r="M48" s="7" t="s">
        <v>39</v>
      </c>
      <c r="N48" s="7">
        <v>1</v>
      </c>
      <c r="O48" s="33">
        <v>0</v>
      </c>
    </row>
    <row r="49" spans="1:15">
      <c r="A49" s="7" t="s">
        <v>53</v>
      </c>
      <c r="B49" s="7">
        <v>2</v>
      </c>
      <c r="C49" s="33">
        <v>0</v>
      </c>
      <c r="M49" s="7" t="s">
        <v>24</v>
      </c>
      <c r="N49" s="7">
        <v>2</v>
      </c>
      <c r="O49" s="33">
        <v>0</v>
      </c>
    </row>
    <row r="50" spans="1:15">
      <c r="A50" s="7" t="s">
        <v>28</v>
      </c>
      <c r="B50" s="7">
        <v>1</v>
      </c>
      <c r="C50" s="33">
        <v>0</v>
      </c>
      <c r="M50" s="7" t="s">
        <v>129</v>
      </c>
      <c r="N50" s="7">
        <v>1</v>
      </c>
      <c r="O50" s="33">
        <v>0</v>
      </c>
    </row>
    <row r="51" spans="1:15">
      <c r="A51" s="7" t="s">
        <v>24</v>
      </c>
      <c r="B51" s="7">
        <v>3</v>
      </c>
      <c r="C51" s="33">
        <v>0</v>
      </c>
    </row>
    <row r="52" spans="1:15">
      <c r="A52" s="7" t="s">
        <v>68</v>
      </c>
      <c r="B52" s="7">
        <v>1</v>
      </c>
      <c r="C52" s="33">
        <v>0</v>
      </c>
    </row>
    <row r="53" spans="1:15">
      <c r="A53" s="7" t="s">
        <v>38</v>
      </c>
      <c r="B53" s="7">
        <v>1</v>
      </c>
      <c r="C53" s="33">
        <v>0</v>
      </c>
    </row>
    <row r="54" spans="1:15">
      <c r="A54" s="7" t="s">
        <v>39</v>
      </c>
      <c r="B54" s="7">
        <v>2</v>
      </c>
      <c r="C54" s="33">
        <v>0</v>
      </c>
    </row>
    <row r="55" spans="1:15">
      <c r="A55" s="7" t="s">
        <v>61</v>
      </c>
      <c r="B55" s="7">
        <v>1</v>
      </c>
      <c r="C55" s="33">
        <v>0</v>
      </c>
    </row>
    <row r="56" spans="1:15">
      <c r="A56" s="7" t="s">
        <v>129</v>
      </c>
      <c r="B56" s="7">
        <v>1</v>
      </c>
      <c r="C56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S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06B2-6C5A-41D1-9D66-F7B095347465}">
  <dimension ref="A1:AI58"/>
  <sheetViews>
    <sheetView workbookViewId="0">
      <selection activeCell="E28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90341</v>
      </c>
      <c r="E2" s="45" t="s">
        <v>4</v>
      </c>
      <c r="F2" s="26" t="s">
        <v>105</v>
      </c>
      <c r="G2" s="26">
        <f>G3+G4</f>
        <v>86319</v>
      </c>
      <c r="H2" s="25"/>
      <c r="I2" s="45" t="s">
        <v>6</v>
      </c>
      <c r="J2" s="26" t="s">
        <v>105</v>
      </c>
      <c r="K2" s="26">
        <f>K3+K4</f>
        <v>86365</v>
      </c>
      <c r="M2" s="45" t="s">
        <v>104</v>
      </c>
      <c r="N2" s="26" t="s">
        <v>105</v>
      </c>
      <c r="O2" s="26">
        <f>O3+O4</f>
        <v>28222</v>
      </c>
      <c r="Q2" s="45" t="s">
        <v>4</v>
      </c>
      <c r="R2" s="26" t="s">
        <v>105</v>
      </c>
      <c r="S2" s="26">
        <f>S3+S4</f>
        <v>26822</v>
      </c>
      <c r="T2" s="25"/>
      <c r="U2" s="45" t="s">
        <v>6</v>
      </c>
      <c r="V2" s="26" t="s">
        <v>105</v>
      </c>
      <c r="W2" s="26">
        <f>W3+W4</f>
        <v>27797</v>
      </c>
      <c r="Y2" s="45" t="s">
        <v>104</v>
      </c>
      <c r="Z2" s="26" t="s">
        <v>105</v>
      </c>
      <c r="AA2" s="26">
        <f>AA3+AA4</f>
        <v>62104</v>
      </c>
      <c r="AC2" s="45" t="s">
        <v>4</v>
      </c>
      <c r="AD2" s="26" t="s">
        <v>105</v>
      </c>
      <c r="AE2" s="26">
        <f>AE3+AE4</f>
        <v>59498</v>
      </c>
      <c r="AF2" s="25"/>
      <c r="AG2" s="45" t="s">
        <v>6</v>
      </c>
      <c r="AH2" s="26" t="s">
        <v>105</v>
      </c>
      <c r="AI2" s="26">
        <f>AI3+AI4</f>
        <v>58570</v>
      </c>
    </row>
    <row r="3" spans="1:35">
      <c r="A3" s="46"/>
      <c r="B3" s="27" t="s">
        <v>106</v>
      </c>
      <c r="C3" s="27">
        <f>B8</f>
        <v>88858</v>
      </c>
      <c r="E3" s="46"/>
      <c r="F3" s="27" t="s">
        <v>106</v>
      </c>
      <c r="G3" s="27">
        <f>F8</f>
        <v>86066</v>
      </c>
      <c r="H3" s="25"/>
      <c r="I3" s="46"/>
      <c r="J3" s="27" t="s">
        <v>106</v>
      </c>
      <c r="K3" s="27">
        <f>J8</f>
        <v>86288</v>
      </c>
      <c r="M3" s="46"/>
      <c r="N3" s="27" t="s">
        <v>106</v>
      </c>
      <c r="O3" s="27">
        <f>N8</f>
        <v>27910</v>
      </c>
      <c r="Q3" s="46"/>
      <c r="R3" s="27" t="s">
        <v>106</v>
      </c>
      <c r="S3" s="27">
        <f>R8</f>
        <v>26733</v>
      </c>
      <c r="T3" s="25"/>
      <c r="U3" s="46"/>
      <c r="V3" s="27" t="s">
        <v>106</v>
      </c>
      <c r="W3" s="27">
        <f>V8</f>
        <v>27777</v>
      </c>
      <c r="Y3" s="46"/>
      <c r="Z3" s="27" t="s">
        <v>106</v>
      </c>
      <c r="AA3" s="27">
        <f>Z8</f>
        <v>60948</v>
      </c>
      <c r="AC3" s="46"/>
      <c r="AD3" s="27" t="s">
        <v>106</v>
      </c>
      <c r="AE3" s="27">
        <f>AD8</f>
        <v>59333</v>
      </c>
      <c r="AF3" s="25"/>
      <c r="AG3" s="46"/>
      <c r="AH3" s="27" t="s">
        <v>106</v>
      </c>
      <c r="AI3" s="27">
        <f>AH8</f>
        <v>58511</v>
      </c>
    </row>
    <row r="4" spans="1:35">
      <c r="A4" s="46"/>
      <c r="B4" s="28" t="s">
        <v>107</v>
      </c>
      <c r="C4" s="28">
        <f>SUM(B9:B66)</f>
        <v>1483</v>
      </c>
      <c r="E4" s="46"/>
      <c r="F4" s="28" t="s">
        <v>107</v>
      </c>
      <c r="G4" s="28">
        <f>SUM(F9:F33)</f>
        <v>253</v>
      </c>
      <c r="H4" s="25"/>
      <c r="I4" s="46"/>
      <c r="J4" s="28" t="s">
        <v>107</v>
      </c>
      <c r="K4" s="28">
        <f>SUM(J9:J31)</f>
        <v>77</v>
      </c>
      <c r="M4" s="46"/>
      <c r="N4" s="28" t="s">
        <v>107</v>
      </c>
      <c r="O4" s="28">
        <f>SUM(N9:N66)</f>
        <v>312</v>
      </c>
      <c r="Q4" s="46"/>
      <c r="R4" s="28" t="s">
        <v>107</v>
      </c>
      <c r="S4" s="28">
        <f>SUM(R9:R33)</f>
        <v>89</v>
      </c>
      <c r="T4" s="25"/>
      <c r="U4" s="46"/>
      <c r="V4" s="28" t="s">
        <v>107</v>
      </c>
      <c r="W4" s="28">
        <f>SUM(V9:V31)</f>
        <v>20</v>
      </c>
      <c r="Y4" s="46"/>
      <c r="Z4" s="28" t="s">
        <v>107</v>
      </c>
      <c r="AA4" s="28">
        <f>SUM(Z9:Z45)</f>
        <v>1156</v>
      </c>
      <c r="AC4" s="46"/>
      <c r="AD4" s="28" t="s">
        <v>107</v>
      </c>
      <c r="AE4" s="28">
        <f>SUM(AD9:AD29)</f>
        <v>165</v>
      </c>
      <c r="AF4" s="25"/>
      <c r="AG4" s="46"/>
      <c r="AH4" s="28" t="s">
        <v>107</v>
      </c>
      <c r="AI4" s="28">
        <f>SUM(AH9:AH29)</f>
        <v>59</v>
      </c>
    </row>
    <row r="5" spans="1:35">
      <c r="A5" s="47"/>
      <c r="B5" s="26" t="s">
        <v>108</v>
      </c>
      <c r="C5" s="29">
        <f>SUM(C9:C179)</f>
        <v>1.5699999999999995E-2</v>
      </c>
      <c r="E5" s="47"/>
      <c r="F5" s="26" t="s">
        <v>108</v>
      </c>
      <c r="G5" s="29">
        <f>SUM(G9:G33)</f>
        <v>2.8999999999999998E-3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1.0599999999999995E-2</v>
      </c>
      <c r="Q5" s="47"/>
      <c r="R5" s="26" t="s">
        <v>108</v>
      </c>
      <c r="S5" s="29">
        <f>SUM(S9:S33)</f>
        <v>3.2000000000000002E-3</v>
      </c>
      <c r="T5" s="25"/>
      <c r="U5" s="47"/>
      <c r="V5" s="26" t="s">
        <v>108</v>
      </c>
      <c r="W5" s="29">
        <f>SUM(W9:W31)</f>
        <v>6.0000000000000006E-4</v>
      </c>
      <c r="Y5" s="47"/>
      <c r="Z5" s="26" t="s">
        <v>108</v>
      </c>
      <c r="AA5" s="29">
        <f>SUM(AA9:AA158)</f>
        <v>1.8099999999999991E-2</v>
      </c>
      <c r="AC5" s="47"/>
      <c r="AD5" s="26" t="s">
        <v>108</v>
      </c>
      <c r="AE5" s="29">
        <f>SUM(AE9:AE29)</f>
        <v>2.7999999999999991E-3</v>
      </c>
      <c r="AF5" s="25"/>
      <c r="AG5" s="47"/>
      <c r="AH5" s="26" t="s">
        <v>108</v>
      </c>
      <c r="AI5" s="29">
        <f>SUM(AI9:AI29)</f>
        <v>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88858</v>
      </c>
      <c r="C8" s="11">
        <v>0.98360000000000003</v>
      </c>
      <c r="E8" s="7" t="s">
        <v>112</v>
      </c>
      <c r="F8" s="32">
        <v>86066</v>
      </c>
      <c r="G8" s="11">
        <v>0.99709999999999999</v>
      </c>
      <c r="I8" s="7" t="s">
        <v>112</v>
      </c>
      <c r="J8" s="32">
        <v>86288</v>
      </c>
      <c r="K8" s="11">
        <v>0.99909999999999999</v>
      </c>
      <c r="M8" s="7" t="s">
        <v>112</v>
      </c>
      <c r="N8" s="32">
        <v>27910</v>
      </c>
      <c r="O8" s="11">
        <v>0.9889</v>
      </c>
      <c r="Q8" s="7" t="s">
        <v>112</v>
      </c>
      <c r="R8" s="32">
        <v>26733</v>
      </c>
      <c r="S8" s="11">
        <v>0.99670000000000003</v>
      </c>
      <c r="U8" s="7" t="s">
        <v>112</v>
      </c>
      <c r="V8" s="32">
        <v>27777</v>
      </c>
      <c r="W8" s="11">
        <v>0.99929999999999997</v>
      </c>
      <c r="Y8" s="7" t="s">
        <v>112</v>
      </c>
      <c r="Z8" s="32">
        <v>60948</v>
      </c>
      <c r="AA8" s="11">
        <v>0.98109999999999997</v>
      </c>
      <c r="AC8" s="7" t="s">
        <v>112</v>
      </c>
      <c r="AD8" s="32">
        <v>59333</v>
      </c>
      <c r="AE8" s="11">
        <v>0.99719999999999998</v>
      </c>
      <c r="AG8" s="7" t="s">
        <v>112</v>
      </c>
      <c r="AH8" s="32">
        <v>58511</v>
      </c>
      <c r="AI8" s="11">
        <v>0.999</v>
      </c>
    </row>
    <row r="9" spans="1:35">
      <c r="A9" s="7" t="s">
        <v>2</v>
      </c>
      <c r="B9" s="7">
        <v>390</v>
      </c>
      <c r="C9" s="11">
        <v>4.3E-3</v>
      </c>
      <c r="E9" s="7" t="s">
        <v>122</v>
      </c>
      <c r="F9" s="7">
        <v>159</v>
      </c>
      <c r="G9" s="11">
        <v>1.8E-3</v>
      </c>
      <c r="I9" s="7" t="s">
        <v>2</v>
      </c>
      <c r="J9" s="7">
        <v>27</v>
      </c>
      <c r="K9" s="11">
        <v>2.9999999999999997E-4</v>
      </c>
      <c r="M9" s="7" t="s">
        <v>2</v>
      </c>
      <c r="N9" s="7">
        <v>103</v>
      </c>
      <c r="O9" s="11">
        <v>3.5999999999999999E-3</v>
      </c>
      <c r="Q9" s="7" t="s">
        <v>122</v>
      </c>
      <c r="R9" s="7">
        <v>59</v>
      </c>
      <c r="S9" s="11">
        <v>2.2000000000000001E-3</v>
      </c>
      <c r="U9" s="7" t="s">
        <v>98</v>
      </c>
      <c r="V9" s="7">
        <v>6</v>
      </c>
      <c r="W9" s="11">
        <v>2.0000000000000001E-4</v>
      </c>
      <c r="Y9" s="7" t="s">
        <v>2</v>
      </c>
      <c r="Z9" s="7">
        <v>287</v>
      </c>
      <c r="AA9" s="11">
        <v>4.5999999999999999E-3</v>
      </c>
      <c r="AC9" s="7" t="s">
        <v>122</v>
      </c>
      <c r="AD9" s="7">
        <v>100</v>
      </c>
      <c r="AE9" s="11">
        <v>1.6999999999999999E-3</v>
      </c>
      <c r="AG9" s="7" t="s">
        <v>2</v>
      </c>
      <c r="AH9" s="7">
        <v>22</v>
      </c>
      <c r="AI9" s="11">
        <v>4.0000000000000002E-4</v>
      </c>
    </row>
    <row r="10" spans="1:35">
      <c r="A10" s="7" t="s">
        <v>9</v>
      </c>
      <c r="B10" s="7">
        <v>281</v>
      </c>
      <c r="C10" s="11">
        <v>3.0999999999999999E-3</v>
      </c>
      <c r="E10" s="7" t="s">
        <v>83</v>
      </c>
      <c r="F10" s="7">
        <v>34</v>
      </c>
      <c r="G10" s="11">
        <v>4.0000000000000002E-4</v>
      </c>
      <c r="I10" s="7" t="s">
        <v>98</v>
      </c>
      <c r="J10" s="7">
        <v>21</v>
      </c>
      <c r="K10" s="11">
        <v>2.0000000000000001E-4</v>
      </c>
      <c r="M10" s="7" t="s">
        <v>3</v>
      </c>
      <c r="N10" s="7">
        <v>71</v>
      </c>
      <c r="O10" s="11">
        <v>2.5000000000000001E-3</v>
      </c>
      <c r="Q10" s="7" t="s">
        <v>74</v>
      </c>
      <c r="R10" s="7">
        <v>11</v>
      </c>
      <c r="S10" s="11">
        <v>4.0000000000000002E-4</v>
      </c>
      <c r="U10" s="7" t="s">
        <v>2</v>
      </c>
      <c r="V10" s="7">
        <v>5</v>
      </c>
      <c r="W10" s="11">
        <v>2.0000000000000001E-4</v>
      </c>
      <c r="Y10" s="7" t="s">
        <v>9</v>
      </c>
      <c r="Z10" s="7">
        <v>270</v>
      </c>
      <c r="AA10" s="11">
        <v>4.3E-3</v>
      </c>
      <c r="AC10" s="7" t="s">
        <v>83</v>
      </c>
      <c r="AD10" s="7">
        <v>34</v>
      </c>
      <c r="AE10" s="11">
        <v>5.9999999999999995E-4</v>
      </c>
      <c r="AG10" s="7" t="s">
        <v>98</v>
      </c>
      <c r="AH10" s="7">
        <v>15</v>
      </c>
      <c r="AI10" s="11">
        <v>2.9999999999999997E-4</v>
      </c>
    </row>
    <row r="11" spans="1:35">
      <c r="A11" s="7" t="s">
        <v>3</v>
      </c>
      <c r="B11" s="7">
        <v>200</v>
      </c>
      <c r="C11" s="11">
        <v>2.2000000000000001E-3</v>
      </c>
      <c r="E11" s="7" t="s">
        <v>76</v>
      </c>
      <c r="F11" s="7">
        <v>15</v>
      </c>
      <c r="G11" s="11">
        <v>2.0000000000000001E-4</v>
      </c>
      <c r="I11" s="7" t="s">
        <v>102</v>
      </c>
      <c r="J11" s="7">
        <v>5</v>
      </c>
      <c r="K11" s="11">
        <v>1E-4</v>
      </c>
      <c r="M11" s="7" t="s">
        <v>7</v>
      </c>
      <c r="N11" s="7">
        <v>21</v>
      </c>
      <c r="O11" s="11">
        <v>6.9999999999999999E-4</v>
      </c>
      <c r="Q11" s="7" t="s">
        <v>76</v>
      </c>
      <c r="R11" s="7">
        <v>9</v>
      </c>
      <c r="S11" s="11">
        <v>2.9999999999999997E-4</v>
      </c>
      <c r="U11" s="7" t="s">
        <v>99</v>
      </c>
      <c r="V11" s="7">
        <v>4</v>
      </c>
      <c r="W11" s="11">
        <v>1E-4</v>
      </c>
      <c r="Y11" s="7" t="s">
        <v>8</v>
      </c>
      <c r="Z11" s="7">
        <v>131</v>
      </c>
      <c r="AA11" s="11">
        <v>2.0999999999999999E-3</v>
      </c>
      <c r="AC11" s="7" t="s">
        <v>76</v>
      </c>
      <c r="AD11" s="7">
        <v>6</v>
      </c>
      <c r="AE11" s="11">
        <v>1E-4</v>
      </c>
      <c r="AG11" s="7" t="s">
        <v>102</v>
      </c>
      <c r="AH11" s="7">
        <v>5</v>
      </c>
      <c r="AI11" s="11">
        <v>1E-4</v>
      </c>
    </row>
    <row r="12" spans="1:35">
      <c r="A12" s="7" t="s">
        <v>8</v>
      </c>
      <c r="B12" s="7">
        <v>133</v>
      </c>
      <c r="C12" s="11">
        <v>1.5E-3</v>
      </c>
      <c r="E12" s="7" t="s">
        <v>74</v>
      </c>
      <c r="F12" s="7">
        <v>15</v>
      </c>
      <c r="G12" s="11">
        <v>2.0000000000000001E-4</v>
      </c>
      <c r="I12" s="7" t="s">
        <v>99</v>
      </c>
      <c r="J12" s="7">
        <v>12</v>
      </c>
      <c r="K12" s="11">
        <v>1E-4</v>
      </c>
      <c r="M12" s="7" t="s">
        <v>11</v>
      </c>
      <c r="N12" s="7">
        <v>15</v>
      </c>
      <c r="O12" s="11">
        <v>5.0000000000000001E-4</v>
      </c>
      <c r="Q12" s="7" t="s">
        <v>86</v>
      </c>
      <c r="R12" s="7">
        <v>6</v>
      </c>
      <c r="S12" s="11">
        <v>2.0000000000000001E-4</v>
      </c>
      <c r="U12" s="7" t="s">
        <v>113</v>
      </c>
      <c r="V12" s="7">
        <v>3</v>
      </c>
      <c r="W12" s="11">
        <v>1E-4</v>
      </c>
      <c r="Y12" s="7" t="s">
        <v>3</v>
      </c>
      <c r="Z12" s="7">
        <v>129</v>
      </c>
      <c r="AA12" s="11">
        <v>2.0999999999999999E-3</v>
      </c>
      <c r="AC12" s="7" t="s">
        <v>77</v>
      </c>
      <c r="AD12" s="7">
        <v>6</v>
      </c>
      <c r="AE12" s="11">
        <v>1E-4</v>
      </c>
      <c r="AG12" s="7" t="s">
        <v>99</v>
      </c>
      <c r="AH12" s="7">
        <v>8</v>
      </c>
      <c r="AI12" s="11">
        <v>1E-4</v>
      </c>
    </row>
    <row r="13" spans="1:35">
      <c r="A13" s="7" t="s">
        <v>5</v>
      </c>
      <c r="B13" s="7">
        <v>90</v>
      </c>
      <c r="C13" s="11">
        <v>1E-3</v>
      </c>
      <c r="E13" s="7" t="s">
        <v>86</v>
      </c>
      <c r="F13" s="7">
        <v>8</v>
      </c>
      <c r="G13" s="11">
        <v>1E-4</v>
      </c>
      <c r="I13" s="7" t="s">
        <v>113</v>
      </c>
      <c r="J13" s="7">
        <v>9</v>
      </c>
      <c r="K13" s="11">
        <v>1E-4</v>
      </c>
      <c r="M13" s="7" t="s">
        <v>41</v>
      </c>
      <c r="N13" s="7">
        <v>13</v>
      </c>
      <c r="O13" s="11">
        <v>5.0000000000000001E-4</v>
      </c>
      <c r="Q13" s="7" t="s">
        <v>79</v>
      </c>
      <c r="R13" s="7">
        <v>2</v>
      </c>
      <c r="S13" s="11">
        <v>1E-4</v>
      </c>
      <c r="U13" s="7" t="s">
        <v>123</v>
      </c>
      <c r="V13" s="7">
        <v>1</v>
      </c>
      <c r="W13" s="33">
        <v>0</v>
      </c>
      <c r="Y13" s="7" t="s">
        <v>5</v>
      </c>
      <c r="Z13" s="7">
        <v>83</v>
      </c>
      <c r="AA13" s="11">
        <v>1.2999999999999999E-3</v>
      </c>
      <c r="AC13" s="7" t="s">
        <v>75</v>
      </c>
      <c r="AD13" s="7">
        <v>4</v>
      </c>
      <c r="AE13" s="11">
        <v>1E-4</v>
      </c>
      <c r="AG13" s="7" t="s">
        <v>113</v>
      </c>
      <c r="AH13" s="7">
        <v>6</v>
      </c>
      <c r="AI13" s="11">
        <v>1E-4</v>
      </c>
    </row>
    <row r="14" spans="1:35">
      <c r="A14" s="7" t="s">
        <v>7</v>
      </c>
      <c r="B14" s="7">
        <v>61</v>
      </c>
      <c r="C14" s="11">
        <v>6.9999999999999999E-4</v>
      </c>
      <c r="E14" s="7" t="s">
        <v>77</v>
      </c>
      <c r="F14" s="7">
        <v>6</v>
      </c>
      <c r="G14" s="11">
        <v>1E-4</v>
      </c>
      <c r="I14" s="7" t="s">
        <v>123</v>
      </c>
      <c r="J14" s="7">
        <v>1</v>
      </c>
      <c r="K14" s="33">
        <v>0</v>
      </c>
      <c r="M14" s="7" t="s">
        <v>9</v>
      </c>
      <c r="N14" s="7">
        <v>11</v>
      </c>
      <c r="O14" s="11">
        <v>4.0000000000000002E-4</v>
      </c>
      <c r="Q14" s="7" t="s">
        <v>80</v>
      </c>
      <c r="R14" s="7">
        <v>1</v>
      </c>
      <c r="S14" s="33">
        <v>0</v>
      </c>
      <c r="U14" s="7" t="s">
        <v>117</v>
      </c>
      <c r="V14" s="7">
        <v>1</v>
      </c>
      <c r="W14" s="33">
        <v>0</v>
      </c>
      <c r="Y14" s="7" t="s">
        <v>41</v>
      </c>
      <c r="Z14" s="7">
        <v>35</v>
      </c>
      <c r="AA14" s="11">
        <v>5.9999999999999995E-4</v>
      </c>
      <c r="AC14" s="7" t="s">
        <v>74</v>
      </c>
      <c r="AD14" s="7">
        <v>4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41</v>
      </c>
      <c r="B15" s="7">
        <v>48</v>
      </c>
      <c r="C15" s="11">
        <v>5.0000000000000001E-4</v>
      </c>
      <c r="E15" s="7" t="s">
        <v>79</v>
      </c>
      <c r="F15" s="7">
        <v>5</v>
      </c>
      <c r="G15" s="11">
        <v>1E-4</v>
      </c>
      <c r="I15" s="7" t="s">
        <v>117</v>
      </c>
      <c r="J15" s="7">
        <v>1</v>
      </c>
      <c r="K15" s="33">
        <v>0</v>
      </c>
      <c r="M15" s="7" t="s">
        <v>65</v>
      </c>
      <c r="N15" s="7">
        <v>9</v>
      </c>
      <c r="O15" s="11">
        <v>2.9999999999999997E-4</v>
      </c>
      <c r="Q15" s="7" t="s">
        <v>92</v>
      </c>
      <c r="R15" s="7">
        <v>1</v>
      </c>
      <c r="S15" s="33">
        <v>0</v>
      </c>
      <c r="Y15" s="7" t="s">
        <v>7</v>
      </c>
      <c r="Z15" s="7">
        <v>40</v>
      </c>
      <c r="AA15" s="11">
        <v>5.9999999999999995E-4</v>
      </c>
      <c r="AC15" s="7" t="s">
        <v>79</v>
      </c>
      <c r="AD15" s="7">
        <v>3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11</v>
      </c>
      <c r="B16" s="7">
        <v>47</v>
      </c>
      <c r="C16" s="11">
        <v>5.0000000000000001E-4</v>
      </c>
      <c r="E16" s="7" t="s">
        <v>80</v>
      </c>
      <c r="F16" s="7">
        <v>2</v>
      </c>
      <c r="G16" s="33">
        <v>0</v>
      </c>
      <c r="I16" s="7" t="s">
        <v>153</v>
      </c>
      <c r="J16" s="7">
        <v>1</v>
      </c>
      <c r="K16" s="33">
        <v>0</v>
      </c>
      <c r="M16" s="7" t="s">
        <v>49</v>
      </c>
      <c r="N16" s="7">
        <v>9</v>
      </c>
      <c r="O16" s="11">
        <v>2.9999999999999997E-4</v>
      </c>
      <c r="Y16" s="7" t="s">
        <v>11</v>
      </c>
      <c r="Z16" s="7">
        <v>32</v>
      </c>
      <c r="AA16" s="11">
        <v>5.0000000000000001E-4</v>
      </c>
      <c r="AC16" s="7" t="s">
        <v>80</v>
      </c>
      <c r="AD16" s="7">
        <v>2</v>
      </c>
      <c r="AE16" s="33">
        <v>0</v>
      </c>
      <c r="AG16" s="7" t="s">
        <v>153</v>
      </c>
      <c r="AH16" s="7">
        <v>1</v>
      </c>
      <c r="AI16" s="33">
        <v>0</v>
      </c>
    </row>
    <row r="17" spans="1:31">
      <c r="A17" s="7" t="s">
        <v>46</v>
      </c>
      <c r="B17" s="7">
        <v>16</v>
      </c>
      <c r="C17" s="11">
        <v>2.0000000000000001E-4</v>
      </c>
      <c r="E17" s="7" t="s">
        <v>92</v>
      </c>
      <c r="F17" s="7">
        <v>1</v>
      </c>
      <c r="G17" s="33">
        <v>0</v>
      </c>
      <c r="M17" s="7" t="s">
        <v>5</v>
      </c>
      <c r="N17" s="7">
        <v>7</v>
      </c>
      <c r="O17" s="11">
        <v>2.0000000000000001E-4</v>
      </c>
      <c r="Y17" s="7" t="s">
        <v>14</v>
      </c>
      <c r="Z17" s="7">
        <v>19</v>
      </c>
      <c r="AA17" s="11">
        <v>2.9999999999999997E-4</v>
      </c>
      <c r="AC17" s="7" t="s">
        <v>81</v>
      </c>
      <c r="AD17" s="7">
        <v>1</v>
      </c>
      <c r="AE17" s="33">
        <v>0</v>
      </c>
    </row>
    <row r="18" spans="1:31">
      <c r="A18" s="7" t="s">
        <v>17</v>
      </c>
      <c r="B18" s="7">
        <v>15</v>
      </c>
      <c r="C18" s="11">
        <v>2.0000000000000001E-4</v>
      </c>
      <c r="E18" s="7" t="s">
        <v>81</v>
      </c>
      <c r="F18" s="7">
        <v>1</v>
      </c>
      <c r="G18" s="33">
        <v>0</v>
      </c>
      <c r="M18" s="7" t="s">
        <v>29</v>
      </c>
      <c r="N18" s="7">
        <v>6</v>
      </c>
      <c r="O18" s="11">
        <v>2.0000000000000001E-4</v>
      </c>
      <c r="Y18" s="7" t="s">
        <v>17</v>
      </c>
      <c r="Z18" s="7">
        <v>11</v>
      </c>
      <c r="AA18" s="11">
        <v>2.0000000000000001E-4</v>
      </c>
      <c r="AC18" s="7" t="s">
        <v>82</v>
      </c>
      <c r="AD18" s="7">
        <v>2</v>
      </c>
      <c r="AE18" s="33">
        <v>0</v>
      </c>
    </row>
    <row r="19" spans="1:31">
      <c r="A19" s="7" t="s">
        <v>14</v>
      </c>
      <c r="B19" s="7">
        <v>19</v>
      </c>
      <c r="C19" s="11">
        <v>2.0000000000000001E-4</v>
      </c>
      <c r="E19" s="7" t="s">
        <v>75</v>
      </c>
      <c r="F19" s="7">
        <v>4</v>
      </c>
      <c r="G19" s="33">
        <v>0</v>
      </c>
      <c r="M19" s="7" t="s">
        <v>46</v>
      </c>
      <c r="N19" s="7">
        <v>7</v>
      </c>
      <c r="O19" s="11">
        <v>2.0000000000000001E-4</v>
      </c>
      <c r="Y19" s="7" t="s">
        <v>37</v>
      </c>
      <c r="Z19" s="7">
        <v>12</v>
      </c>
      <c r="AA19" s="11">
        <v>2.0000000000000001E-4</v>
      </c>
      <c r="AC19" s="7" t="s">
        <v>86</v>
      </c>
      <c r="AD19" s="7">
        <v>2</v>
      </c>
      <c r="AE19" s="33">
        <v>0</v>
      </c>
    </row>
    <row r="20" spans="1:31">
      <c r="A20" s="7" t="s">
        <v>18</v>
      </c>
      <c r="B20" s="7">
        <v>17</v>
      </c>
      <c r="C20" s="11">
        <v>2.0000000000000001E-4</v>
      </c>
      <c r="E20" s="7" t="s">
        <v>82</v>
      </c>
      <c r="F20" s="7">
        <v>2</v>
      </c>
      <c r="G20" s="33">
        <v>0</v>
      </c>
      <c r="M20" s="7" t="s">
        <v>18</v>
      </c>
      <c r="N20" s="7">
        <v>6</v>
      </c>
      <c r="O20" s="11">
        <v>2.0000000000000001E-4</v>
      </c>
      <c r="Y20" s="7" t="s">
        <v>10</v>
      </c>
      <c r="Z20" s="7">
        <v>10</v>
      </c>
      <c r="AA20" s="11">
        <v>2.0000000000000001E-4</v>
      </c>
      <c r="AC20" s="7" t="s">
        <v>154</v>
      </c>
      <c r="AD20" s="7">
        <v>1</v>
      </c>
      <c r="AE20" s="33">
        <v>0</v>
      </c>
    </row>
    <row r="21" spans="1:31">
      <c r="A21" s="7" t="s">
        <v>21</v>
      </c>
      <c r="B21" s="7">
        <v>8</v>
      </c>
      <c r="C21" s="11">
        <v>1E-4</v>
      </c>
      <c r="E21" s="7" t="s">
        <v>154</v>
      </c>
      <c r="F21" s="7">
        <v>1</v>
      </c>
      <c r="G21" s="33">
        <v>0</v>
      </c>
      <c r="M21" s="7" t="s">
        <v>21</v>
      </c>
      <c r="N21" s="7">
        <v>2</v>
      </c>
      <c r="O21" s="11">
        <v>1E-4</v>
      </c>
      <c r="Y21" s="7" t="s">
        <v>18</v>
      </c>
      <c r="Z21" s="7">
        <v>11</v>
      </c>
      <c r="AA21" s="11">
        <v>2.0000000000000001E-4</v>
      </c>
    </row>
    <row r="22" spans="1:31">
      <c r="A22" s="7" t="s">
        <v>65</v>
      </c>
      <c r="B22" s="7">
        <v>10</v>
      </c>
      <c r="C22" s="11">
        <v>1E-4</v>
      </c>
      <c r="M22" s="7" t="s">
        <v>17</v>
      </c>
      <c r="N22" s="7">
        <v>4</v>
      </c>
      <c r="O22" s="11">
        <v>1E-4</v>
      </c>
      <c r="Y22" s="7" t="s">
        <v>46</v>
      </c>
      <c r="Z22" s="7">
        <v>9</v>
      </c>
      <c r="AA22" s="11">
        <v>1E-4</v>
      </c>
    </row>
    <row r="23" spans="1:31">
      <c r="A23" s="7" t="s">
        <v>34</v>
      </c>
      <c r="B23" s="7">
        <v>6</v>
      </c>
      <c r="C23" s="11">
        <v>1E-4</v>
      </c>
      <c r="M23" s="7" t="s">
        <v>30</v>
      </c>
      <c r="N23" s="7">
        <v>3</v>
      </c>
      <c r="O23" s="11">
        <v>1E-4</v>
      </c>
      <c r="Y23" s="7" t="s">
        <v>21</v>
      </c>
      <c r="Z23" s="7">
        <v>6</v>
      </c>
      <c r="AA23" s="11">
        <v>1E-4</v>
      </c>
    </row>
    <row r="24" spans="1:31">
      <c r="A24" s="7" t="s">
        <v>20</v>
      </c>
      <c r="B24" s="7">
        <v>6</v>
      </c>
      <c r="C24" s="11">
        <v>1E-4</v>
      </c>
      <c r="M24" s="7" t="s">
        <v>10</v>
      </c>
      <c r="N24" s="7">
        <v>3</v>
      </c>
      <c r="O24" s="11">
        <v>1E-4</v>
      </c>
      <c r="Y24" s="7" t="s">
        <v>34</v>
      </c>
      <c r="Z24" s="7">
        <v>6</v>
      </c>
      <c r="AA24" s="11">
        <v>1E-4</v>
      </c>
    </row>
    <row r="25" spans="1:31">
      <c r="A25" s="7" t="s">
        <v>37</v>
      </c>
      <c r="B25" s="7">
        <v>13</v>
      </c>
      <c r="C25" s="11">
        <v>1E-4</v>
      </c>
      <c r="M25" s="7" t="s">
        <v>43</v>
      </c>
      <c r="N25" s="7">
        <v>2</v>
      </c>
      <c r="O25" s="11">
        <v>1E-4</v>
      </c>
      <c r="Y25" s="7" t="s">
        <v>20</v>
      </c>
      <c r="Z25" s="7">
        <v>6</v>
      </c>
      <c r="AA25" s="11">
        <v>1E-4</v>
      </c>
    </row>
    <row r="26" spans="1:31">
      <c r="A26" s="7" t="s">
        <v>10</v>
      </c>
      <c r="B26" s="7">
        <v>13</v>
      </c>
      <c r="C26" s="11">
        <v>1E-4</v>
      </c>
      <c r="M26" s="7" t="s">
        <v>16</v>
      </c>
      <c r="N26" s="7">
        <v>2</v>
      </c>
      <c r="O26" s="11">
        <v>1E-4</v>
      </c>
      <c r="Y26" s="7" t="s">
        <v>31</v>
      </c>
      <c r="Z26" s="7">
        <v>9</v>
      </c>
      <c r="AA26" s="11">
        <v>1E-4</v>
      </c>
    </row>
    <row r="27" spans="1:31">
      <c r="A27" s="7" t="s">
        <v>29</v>
      </c>
      <c r="B27" s="7">
        <v>12</v>
      </c>
      <c r="C27" s="11">
        <v>1E-4</v>
      </c>
      <c r="M27" s="7" t="s">
        <v>8</v>
      </c>
      <c r="N27" s="7">
        <v>2</v>
      </c>
      <c r="O27" s="11">
        <v>1E-4</v>
      </c>
      <c r="Y27" s="7" t="s">
        <v>40</v>
      </c>
      <c r="Z27" s="7">
        <v>6</v>
      </c>
      <c r="AA27" s="11">
        <v>1E-4</v>
      </c>
    </row>
    <row r="28" spans="1:31">
      <c r="A28" s="7" t="s">
        <v>30</v>
      </c>
      <c r="B28" s="7">
        <v>9</v>
      </c>
      <c r="C28" s="11">
        <v>1E-4</v>
      </c>
      <c r="M28" s="7" t="s">
        <v>31</v>
      </c>
      <c r="N28" s="7">
        <v>2</v>
      </c>
      <c r="O28" s="11">
        <v>1E-4</v>
      </c>
      <c r="Y28" s="7" t="s">
        <v>30</v>
      </c>
      <c r="Z28" s="7">
        <v>6</v>
      </c>
      <c r="AA28" s="11">
        <v>1E-4</v>
      </c>
    </row>
    <row r="29" spans="1:31">
      <c r="A29" s="7" t="s">
        <v>31</v>
      </c>
      <c r="B29" s="7">
        <v>11</v>
      </c>
      <c r="C29" s="11">
        <v>1E-4</v>
      </c>
      <c r="M29" s="7" t="s">
        <v>26</v>
      </c>
      <c r="N29" s="7">
        <v>2</v>
      </c>
      <c r="O29" s="11">
        <v>1E-4</v>
      </c>
      <c r="Y29" s="7" t="s">
        <v>29</v>
      </c>
      <c r="Z29" s="7">
        <v>6</v>
      </c>
      <c r="AA29" s="11">
        <v>1E-4</v>
      </c>
    </row>
    <row r="30" spans="1:31">
      <c r="A30" s="7" t="s">
        <v>40</v>
      </c>
      <c r="B30" s="7">
        <v>7</v>
      </c>
      <c r="C30" s="11">
        <v>1E-4</v>
      </c>
      <c r="M30" s="7" t="s">
        <v>25</v>
      </c>
      <c r="N30" s="7">
        <v>2</v>
      </c>
      <c r="O30" s="11">
        <v>1E-4</v>
      </c>
      <c r="Y30" s="7" t="s">
        <v>27</v>
      </c>
      <c r="Z30" s="7">
        <v>4</v>
      </c>
      <c r="AA30" s="11">
        <v>1E-4</v>
      </c>
    </row>
    <row r="31" spans="1:31">
      <c r="A31" s="7" t="s">
        <v>49</v>
      </c>
      <c r="B31" s="7">
        <v>9</v>
      </c>
      <c r="C31" s="11">
        <v>1E-4</v>
      </c>
      <c r="M31" s="7" t="s">
        <v>67</v>
      </c>
      <c r="N31" s="7">
        <v>1</v>
      </c>
      <c r="O31" s="33">
        <v>0</v>
      </c>
      <c r="Y31" s="7" t="s">
        <v>19</v>
      </c>
      <c r="Z31" s="7">
        <v>1</v>
      </c>
      <c r="AA31" s="33">
        <v>0</v>
      </c>
    </row>
    <row r="32" spans="1:31">
      <c r="A32" s="7" t="s">
        <v>19</v>
      </c>
      <c r="B32" s="7">
        <v>1</v>
      </c>
      <c r="C32" s="33">
        <v>0</v>
      </c>
      <c r="M32" s="7" t="s">
        <v>24</v>
      </c>
      <c r="N32" s="7">
        <v>1</v>
      </c>
      <c r="O32" s="33">
        <v>0</v>
      </c>
      <c r="Y32" s="7" t="s">
        <v>45</v>
      </c>
      <c r="Z32" s="7">
        <v>3</v>
      </c>
      <c r="AA32" s="33">
        <v>0</v>
      </c>
    </row>
    <row r="33" spans="1:27">
      <c r="A33" s="7" t="s">
        <v>45</v>
      </c>
      <c r="B33" s="7">
        <v>3</v>
      </c>
      <c r="C33" s="33">
        <v>0</v>
      </c>
      <c r="M33" s="7" t="s">
        <v>40</v>
      </c>
      <c r="N33" s="7">
        <v>1</v>
      </c>
      <c r="O33" s="33">
        <v>0</v>
      </c>
      <c r="Y33" s="7" t="s">
        <v>65</v>
      </c>
      <c r="Z33" s="7">
        <v>1</v>
      </c>
      <c r="AA33" s="33">
        <v>0</v>
      </c>
    </row>
    <row r="34" spans="1:27">
      <c r="A34" s="7" t="s">
        <v>67</v>
      </c>
      <c r="B34" s="7">
        <v>1</v>
      </c>
      <c r="C34" s="33">
        <v>0</v>
      </c>
      <c r="M34" s="7" t="s">
        <v>37</v>
      </c>
      <c r="N34" s="7">
        <v>1</v>
      </c>
      <c r="O34" s="33">
        <v>0</v>
      </c>
      <c r="Y34" s="7" t="s">
        <v>24</v>
      </c>
      <c r="Z34" s="7">
        <v>2</v>
      </c>
      <c r="AA34" s="33">
        <v>0</v>
      </c>
    </row>
    <row r="35" spans="1:27">
      <c r="A35" s="7" t="s">
        <v>24</v>
      </c>
      <c r="B35" s="7">
        <v>3</v>
      </c>
      <c r="C35" s="33">
        <v>0</v>
      </c>
      <c r="M35" s="7" t="s">
        <v>38</v>
      </c>
      <c r="N35" s="7">
        <v>1</v>
      </c>
      <c r="O35" s="33">
        <v>0</v>
      </c>
      <c r="Y35" s="7" t="s">
        <v>121</v>
      </c>
      <c r="Z35" s="7">
        <v>1</v>
      </c>
      <c r="AA35" s="33">
        <v>0</v>
      </c>
    </row>
    <row r="36" spans="1:27">
      <c r="A36" s="7" t="s">
        <v>16</v>
      </c>
      <c r="B36" s="7">
        <v>3</v>
      </c>
      <c r="C36" s="33">
        <v>0</v>
      </c>
      <c r="M36" s="7" t="s">
        <v>58</v>
      </c>
      <c r="N36" s="7">
        <v>1</v>
      </c>
      <c r="O36" s="33">
        <v>0</v>
      </c>
      <c r="Y36" s="7" t="s">
        <v>16</v>
      </c>
      <c r="Z36" s="7">
        <v>1</v>
      </c>
      <c r="AA36" s="33">
        <v>0</v>
      </c>
    </row>
    <row r="37" spans="1:27">
      <c r="A37" s="7" t="s">
        <v>36</v>
      </c>
      <c r="B37" s="7">
        <v>2</v>
      </c>
      <c r="C37" s="33">
        <v>0</v>
      </c>
      <c r="M37" s="7" t="s">
        <v>39</v>
      </c>
      <c r="N37" s="7">
        <v>1</v>
      </c>
      <c r="O37" s="33">
        <v>0</v>
      </c>
      <c r="Y37" s="7" t="s">
        <v>36</v>
      </c>
      <c r="Z37" s="7">
        <v>2</v>
      </c>
      <c r="AA37" s="33">
        <v>0</v>
      </c>
    </row>
    <row r="38" spans="1:27">
      <c r="A38" s="7" t="s">
        <v>121</v>
      </c>
      <c r="B38" s="7">
        <v>1</v>
      </c>
      <c r="C38" s="33">
        <v>0</v>
      </c>
      <c r="M38" s="7" t="s">
        <v>66</v>
      </c>
      <c r="N38" s="7">
        <v>1</v>
      </c>
      <c r="O38" s="33">
        <v>0</v>
      </c>
      <c r="Y38" s="7" t="s">
        <v>22</v>
      </c>
      <c r="Z38" s="7">
        <v>3</v>
      </c>
      <c r="AA38" s="33">
        <v>0</v>
      </c>
    </row>
    <row r="39" spans="1:27">
      <c r="A39" s="7" t="s">
        <v>22</v>
      </c>
      <c r="B39" s="7">
        <v>3</v>
      </c>
      <c r="C39" s="33">
        <v>0</v>
      </c>
      <c r="M39" s="7" t="s">
        <v>60</v>
      </c>
      <c r="N39" s="7">
        <v>1</v>
      </c>
      <c r="O39" s="33">
        <v>0</v>
      </c>
      <c r="Y39" s="7" t="s">
        <v>12</v>
      </c>
      <c r="Z39" s="7">
        <v>3</v>
      </c>
      <c r="AA39" s="33">
        <v>0</v>
      </c>
    </row>
    <row r="40" spans="1:27">
      <c r="A40" s="7" t="s">
        <v>38</v>
      </c>
      <c r="B40" s="7">
        <v>4</v>
      </c>
      <c r="C40" s="33">
        <v>0</v>
      </c>
      <c r="M40" s="7" t="s">
        <v>12</v>
      </c>
      <c r="N40" s="7">
        <v>1</v>
      </c>
      <c r="O40" s="33">
        <v>0</v>
      </c>
      <c r="Y40" s="7" t="s">
        <v>38</v>
      </c>
      <c r="Z40" s="7">
        <v>3</v>
      </c>
      <c r="AA40" s="33">
        <v>0</v>
      </c>
    </row>
    <row r="41" spans="1:27">
      <c r="A41" s="7" t="s">
        <v>62</v>
      </c>
      <c r="B41" s="7">
        <v>1</v>
      </c>
      <c r="C41" s="33">
        <v>0</v>
      </c>
      <c r="Y41" s="7" t="s">
        <v>62</v>
      </c>
      <c r="Z41" s="7">
        <v>1</v>
      </c>
      <c r="AA41" s="33">
        <v>0</v>
      </c>
    </row>
    <row r="42" spans="1:27">
      <c r="A42" s="7" t="s">
        <v>27</v>
      </c>
      <c r="B42" s="7">
        <v>4</v>
      </c>
      <c r="C42" s="33">
        <v>0</v>
      </c>
      <c r="Y42" s="7" t="s">
        <v>57</v>
      </c>
      <c r="Z42" s="7">
        <v>2</v>
      </c>
      <c r="AA42" s="33">
        <v>0</v>
      </c>
    </row>
    <row r="43" spans="1:27">
      <c r="A43" s="7" t="s">
        <v>12</v>
      </c>
      <c r="B43" s="7">
        <v>4</v>
      </c>
      <c r="C43" s="33">
        <v>0</v>
      </c>
      <c r="Y43" s="7" t="s">
        <v>15</v>
      </c>
      <c r="Z43" s="7">
        <v>2</v>
      </c>
      <c r="AA43" s="33">
        <v>0</v>
      </c>
    </row>
    <row r="44" spans="1:27">
      <c r="A44" s="7" t="s">
        <v>26</v>
      </c>
      <c r="B44" s="7">
        <v>4</v>
      </c>
      <c r="C44" s="33">
        <v>0</v>
      </c>
      <c r="Y44" s="7" t="s">
        <v>64</v>
      </c>
      <c r="Z44" s="7">
        <v>2</v>
      </c>
      <c r="AA44" s="33">
        <v>0</v>
      </c>
    </row>
    <row r="45" spans="1:27">
      <c r="A45" s="7" t="s">
        <v>39</v>
      </c>
      <c r="B45" s="7">
        <v>4</v>
      </c>
      <c r="C45" s="33">
        <v>0</v>
      </c>
      <c r="Y45" s="7" t="s">
        <v>60</v>
      </c>
      <c r="Z45" s="7">
        <v>1</v>
      </c>
      <c r="AA45" s="33">
        <v>0</v>
      </c>
    </row>
    <row r="46" spans="1:27">
      <c r="A46" s="7" t="s">
        <v>57</v>
      </c>
      <c r="B46" s="7">
        <v>2</v>
      </c>
      <c r="C46" s="33">
        <v>0</v>
      </c>
      <c r="Y46" s="7" t="s">
        <v>32</v>
      </c>
      <c r="Z46" s="7">
        <v>2</v>
      </c>
      <c r="AA46" s="33">
        <v>0</v>
      </c>
    </row>
    <row r="47" spans="1:27">
      <c r="A47" s="7" t="s">
        <v>60</v>
      </c>
      <c r="B47" s="7">
        <v>2</v>
      </c>
      <c r="C47" s="33">
        <v>0</v>
      </c>
      <c r="Y47" s="7" t="s">
        <v>53</v>
      </c>
      <c r="Z47" s="7">
        <v>2</v>
      </c>
      <c r="AA47" s="33">
        <v>0</v>
      </c>
    </row>
    <row r="48" spans="1:27">
      <c r="A48" s="7" t="s">
        <v>15</v>
      </c>
      <c r="B48" s="7">
        <v>2</v>
      </c>
      <c r="C48" s="33">
        <v>0</v>
      </c>
      <c r="Y48" s="7" t="s">
        <v>39</v>
      </c>
      <c r="Z48" s="7">
        <v>3</v>
      </c>
      <c r="AA48" s="33">
        <v>0</v>
      </c>
    </row>
    <row r="49" spans="1:27">
      <c r="A49" s="7" t="s">
        <v>25</v>
      </c>
      <c r="B49" s="7">
        <v>4</v>
      </c>
      <c r="C49" s="33">
        <v>0</v>
      </c>
      <c r="Y49" s="7" t="s">
        <v>26</v>
      </c>
      <c r="Z49" s="7">
        <v>2</v>
      </c>
      <c r="AA49" s="33">
        <v>0</v>
      </c>
    </row>
    <row r="50" spans="1:27">
      <c r="A50" s="7" t="s">
        <v>58</v>
      </c>
      <c r="B50" s="7">
        <v>2</v>
      </c>
      <c r="C50" s="33">
        <v>0</v>
      </c>
      <c r="Y50" s="7" t="s">
        <v>25</v>
      </c>
      <c r="Z50" s="7">
        <v>2</v>
      </c>
      <c r="AA50" s="33">
        <v>0</v>
      </c>
    </row>
    <row r="51" spans="1:27">
      <c r="A51" s="7" t="s">
        <v>43</v>
      </c>
      <c r="B51" s="7">
        <v>2</v>
      </c>
      <c r="C51" s="33">
        <v>0</v>
      </c>
      <c r="Y51" s="7" t="s">
        <v>58</v>
      </c>
      <c r="Z51" s="7">
        <v>1</v>
      </c>
      <c r="AA51" s="33">
        <v>0</v>
      </c>
    </row>
    <row r="52" spans="1:27">
      <c r="A52" s="7" t="s">
        <v>64</v>
      </c>
      <c r="B52" s="7">
        <v>2</v>
      </c>
      <c r="C52" s="33">
        <v>0</v>
      </c>
      <c r="Y52" s="7" t="s">
        <v>33</v>
      </c>
      <c r="Z52" s="7">
        <v>1</v>
      </c>
      <c r="AA52" s="33">
        <v>0</v>
      </c>
    </row>
    <row r="53" spans="1:27">
      <c r="A53" s="7" t="s">
        <v>32</v>
      </c>
      <c r="B53" s="7">
        <v>2</v>
      </c>
      <c r="C53" s="33">
        <v>0</v>
      </c>
      <c r="Y53" s="7" t="s">
        <v>148</v>
      </c>
      <c r="Z53" s="7">
        <v>1</v>
      </c>
      <c r="AA53" s="33">
        <v>0</v>
      </c>
    </row>
    <row r="54" spans="1:27">
      <c r="A54" s="7" t="s">
        <v>53</v>
      </c>
      <c r="B54" s="7">
        <v>2</v>
      </c>
      <c r="C54" s="33">
        <v>0</v>
      </c>
      <c r="Y54" s="7" t="s">
        <v>42</v>
      </c>
      <c r="Z54" s="7">
        <v>1</v>
      </c>
      <c r="AA54" s="33">
        <v>0</v>
      </c>
    </row>
    <row r="55" spans="1:27">
      <c r="A55" s="7" t="s">
        <v>33</v>
      </c>
      <c r="B55" s="7">
        <v>1</v>
      </c>
      <c r="C55" s="33">
        <v>0</v>
      </c>
    </row>
    <row r="56" spans="1:27">
      <c r="A56" s="7" t="s">
        <v>66</v>
      </c>
      <c r="B56" s="7">
        <v>1</v>
      </c>
      <c r="C56" s="33">
        <v>0</v>
      </c>
    </row>
    <row r="57" spans="1:27">
      <c r="A57" s="7" t="s">
        <v>42</v>
      </c>
      <c r="B57" s="7">
        <v>1</v>
      </c>
      <c r="C57" s="33">
        <v>0</v>
      </c>
    </row>
    <row r="58" spans="1:27">
      <c r="A58" s="7" t="s">
        <v>148</v>
      </c>
      <c r="B58" s="7">
        <v>1</v>
      </c>
      <c r="C58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4457-AF5A-4D49-93E8-19FC14F2BBD6}">
  <dimension ref="A1:K47"/>
  <sheetViews>
    <sheetView workbookViewId="0">
      <selection activeCell="F26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6384" width="9.140625" style="6"/>
  </cols>
  <sheetData>
    <row r="1" spans="1:11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</row>
    <row r="2" spans="1:11">
      <c r="A2" s="45" t="s">
        <v>104</v>
      </c>
      <c r="B2" s="26" t="s">
        <v>105</v>
      </c>
      <c r="C2" s="26">
        <f>C3+C4</f>
        <v>41757</v>
      </c>
      <c r="E2" s="45" t="s">
        <v>4</v>
      </c>
      <c r="F2" s="26" t="s">
        <v>105</v>
      </c>
      <c r="G2" s="26">
        <f>G3+G4</f>
        <v>39250</v>
      </c>
      <c r="H2" s="25"/>
      <c r="I2" s="45" t="s">
        <v>6</v>
      </c>
      <c r="J2" s="26" t="s">
        <v>105</v>
      </c>
      <c r="K2" s="26">
        <f>K3+K4</f>
        <v>41566</v>
      </c>
    </row>
    <row r="3" spans="1:11">
      <c r="A3" s="46"/>
      <c r="B3" s="27" t="s">
        <v>106</v>
      </c>
      <c r="C3" s="27">
        <f>B8</f>
        <v>40880</v>
      </c>
      <c r="E3" s="46"/>
      <c r="F3" s="27" t="s">
        <v>106</v>
      </c>
      <c r="G3" s="27">
        <f>F8</f>
        <v>39132</v>
      </c>
      <c r="H3" s="25"/>
      <c r="I3" s="46"/>
      <c r="J3" s="27" t="s">
        <v>106</v>
      </c>
      <c r="K3" s="27">
        <f>J8</f>
        <v>41522</v>
      </c>
    </row>
    <row r="4" spans="1:11">
      <c r="A4" s="46"/>
      <c r="B4" s="28" t="s">
        <v>107</v>
      </c>
      <c r="C4" s="28">
        <f>SUM(B9:B66)</f>
        <v>877</v>
      </c>
      <c r="E4" s="46"/>
      <c r="F4" s="28" t="s">
        <v>107</v>
      </c>
      <c r="G4" s="28">
        <f>SUM(F9:F33)</f>
        <v>118</v>
      </c>
      <c r="H4" s="25"/>
      <c r="I4" s="46"/>
      <c r="J4" s="28" t="s">
        <v>107</v>
      </c>
      <c r="K4" s="28">
        <f>SUM(J9:J31)</f>
        <v>44</v>
      </c>
    </row>
    <row r="5" spans="1:11">
      <c r="A5" s="47"/>
      <c r="B5" s="26" t="s">
        <v>108</v>
      </c>
      <c r="C5" s="29">
        <f>SUM(C9:C179)</f>
        <v>2.0499999999999994E-2</v>
      </c>
      <c r="E5" s="47"/>
      <c r="F5" s="26" t="s">
        <v>108</v>
      </c>
      <c r="G5" s="29">
        <f>SUM(G9:G33)</f>
        <v>2.9999999999999996E-3</v>
      </c>
      <c r="H5" s="25"/>
      <c r="I5" s="47"/>
      <c r="J5" s="26" t="s">
        <v>108</v>
      </c>
      <c r="K5" s="29">
        <f>SUM(K9:K31)</f>
        <v>1E-3</v>
      </c>
    </row>
    <row r="7" spans="1:11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</row>
    <row r="8" spans="1:11">
      <c r="A8" s="7" t="s">
        <v>112</v>
      </c>
      <c r="B8" s="32">
        <v>40880</v>
      </c>
      <c r="C8" s="11">
        <v>0.97899999999999998</v>
      </c>
      <c r="E8" s="7" t="s">
        <v>112</v>
      </c>
      <c r="F8" s="32">
        <v>39132</v>
      </c>
      <c r="G8" s="11">
        <v>0.997</v>
      </c>
      <c r="I8" s="7" t="s">
        <v>112</v>
      </c>
      <c r="J8" s="32">
        <v>41522</v>
      </c>
      <c r="K8" s="11">
        <v>0.99890000000000001</v>
      </c>
    </row>
    <row r="9" spans="1:11">
      <c r="A9" s="7" t="s">
        <v>2</v>
      </c>
      <c r="B9" s="7">
        <v>279</v>
      </c>
      <c r="C9" s="11">
        <v>6.7000000000000002E-3</v>
      </c>
      <c r="E9" s="7" t="s">
        <v>122</v>
      </c>
      <c r="F9" s="7">
        <v>75</v>
      </c>
      <c r="G9" s="11">
        <v>1.9E-3</v>
      </c>
      <c r="I9" s="7" t="s">
        <v>2</v>
      </c>
      <c r="J9" s="7">
        <v>15</v>
      </c>
      <c r="K9" s="11">
        <v>4.0000000000000002E-4</v>
      </c>
    </row>
    <row r="10" spans="1:11">
      <c r="A10" s="7" t="s">
        <v>3</v>
      </c>
      <c r="B10" s="7">
        <v>96</v>
      </c>
      <c r="C10" s="11">
        <v>2.3E-3</v>
      </c>
      <c r="E10" s="7" t="s">
        <v>83</v>
      </c>
      <c r="F10" s="7">
        <v>18</v>
      </c>
      <c r="G10" s="11">
        <v>5.0000000000000001E-4</v>
      </c>
      <c r="I10" s="7" t="s">
        <v>98</v>
      </c>
      <c r="J10" s="7">
        <v>10</v>
      </c>
      <c r="K10" s="11">
        <v>2.0000000000000001E-4</v>
      </c>
    </row>
    <row r="11" spans="1:11">
      <c r="A11" s="7" t="s">
        <v>37</v>
      </c>
      <c r="B11" s="7">
        <v>83</v>
      </c>
      <c r="C11" s="11">
        <v>2E-3</v>
      </c>
      <c r="E11" s="7" t="s">
        <v>86</v>
      </c>
      <c r="F11" s="7">
        <v>9</v>
      </c>
      <c r="G11" s="11">
        <v>2.0000000000000001E-4</v>
      </c>
      <c r="I11" s="7" t="s">
        <v>99</v>
      </c>
      <c r="J11" s="7">
        <v>10</v>
      </c>
      <c r="K11" s="11">
        <v>2.0000000000000001E-4</v>
      </c>
    </row>
    <row r="12" spans="1:11">
      <c r="A12" s="7" t="s">
        <v>9</v>
      </c>
      <c r="B12" s="7">
        <v>73</v>
      </c>
      <c r="C12" s="11">
        <v>1.6999999999999999E-3</v>
      </c>
      <c r="E12" s="7" t="s">
        <v>80</v>
      </c>
      <c r="F12" s="7">
        <v>2</v>
      </c>
      <c r="G12" s="11">
        <v>1E-4</v>
      </c>
      <c r="I12" s="7" t="s">
        <v>102</v>
      </c>
      <c r="J12" s="7">
        <v>3</v>
      </c>
      <c r="K12" s="11">
        <v>1E-4</v>
      </c>
    </row>
    <row r="13" spans="1:11">
      <c r="A13" s="7" t="s">
        <v>5</v>
      </c>
      <c r="B13" s="7">
        <v>53</v>
      </c>
      <c r="C13" s="11">
        <v>1.2999999999999999E-3</v>
      </c>
      <c r="E13" s="7" t="s">
        <v>76</v>
      </c>
      <c r="F13" s="7">
        <v>4</v>
      </c>
      <c r="G13" s="11">
        <v>1E-4</v>
      </c>
      <c r="I13" s="7" t="s">
        <v>113</v>
      </c>
      <c r="J13" s="7">
        <v>6</v>
      </c>
      <c r="K13" s="11">
        <v>1E-4</v>
      </c>
    </row>
    <row r="14" spans="1:11">
      <c r="A14" s="7" t="s">
        <v>7</v>
      </c>
      <c r="B14" s="7">
        <v>41</v>
      </c>
      <c r="C14" s="11">
        <v>1E-3</v>
      </c>
      <c r="E14" s="7" t="s">
        <v>82</v>
      </c>
      <c r="F14" s="7">
        <v>2</v>
      </c>
      <c r="G14" s="11">
        <v>1E-4</v>
      </c>
    </row>
    <row r="15" spans="1:11">
      <c r="A15" s="7" t="s">
        <v>11</v>
      </c>
      <c r="B15" s="7">
        <v>37</v>
      </c>
      <c r="C15" s="11">
        <v>8.9999999999999998E-4</v>
      </c>
      <c r="E15" s="7" t="s">
        <v>74</v>
      </c>
      <c r="F15" s="7">
        <v>3</v>
      </c>
      <c r="G15" s="11">
        <v>1E-4</v>
      </c>
    </row>
    <row r="16" spans="1:11">
      <c r="A16" s="7" t="s">
        <v>19</v>
      </c>
      <c r="B16" s="7">
        <v>30</v>
      </c>
      <c r="C16" s="11">
        <v>6.9999999999999999E-4</v>
      </c>
      <c r="E16" s="7" t="s">
        <v>125</v>
      </c>
      <c r="F16" s="7">
        <v>1</v>
      </c>
      <c r="G16" s="33">
        <v>0</v>
      </c>
    </row>
    <row r="17" spans="1:7">
      <c r="A17" s="7" t="s">
        <v>8</v>
      </c>
      <c r="B17" s="7">
        <v>25</v>
      </c>
      <c r="C17" s="11">
        <v>5.9999999999999995E-4</v>
      </c>
      <c r="E17" s="7" t="s">
        <v>77</v>
      </c>
      <c r="F17" s="7">
        <v>1</v>
      </c>
      <c r="G17" s="33">
        <v>0</v>
      </c>
    </row>
    <row r="18" spans="1:7">
      <c r="A18" s="7" t="s">
        <v>12</v>
      </c>
      <c r="B18" s="7">
        <v>20</v>
      </c>
      <c r="C18" s="11">
        <v>5.0000000000000001E-4</v>
      </c>
      <c r="E18" s="7" t="s">
        <v>78</v>
      </c>
      <c r="F18" s="7">
        <v>1</v>
      </c>
      <c r="G18" s="33">
        <v>0</v>
      </c>
    </row>
    <row r="19" spans="1:7">
      <c r="A19" s="7" t="s">
        <v>14</v>
      </c>
      <c r="B19" s="7">
        <v>17</v>
      </c>
      <c r="C19" s="11">
        <v>4.0000000000000002E-4</v>
      </c>
      <c r="E19" s="7" t="s">
        <v>127</v>
      </c>
      <c r="F19" s="7">
        <v>1</v>
      </c>
      <c r="G19" s="33">
        <v>0</v>
      </c>
    </row>
    <row r="20" spans="1:7">
      <c r="A20" s="7" t="s">
        <v>31</v>
      </c>
      <c r="B20" s="7">
        <v>14</v>
      </c>
      <c r="C20" s="11">
        <v>2.9999999999999997E-4</v>
      </c>
      <c r="E20" s="7" t="s">
        <v>91</v>
      </c>
      <c r="F20" s="7">
        <v>1</v>
      </c>
      <c r="G20" s="33">
        <v>0</v>
      </c>
    </row>
    <row r="21" spans="1:7">
      <c r="A21" s="7" t="s">
        <v>50</v>
      </c>
      <c r="B21" s="7">
        <v>9</v>
      </c>
      <c r="C21" s="11">
        <v>2.0000000000000001E-4</v>
      </c>
    </row>
    <row r="22" spans="1:7">
      <c r="A22" s="7" t="s">
        <v>10</v>
      </c>
      <c r="B22" s="7">
        <v>10</v>
      </c>
      <c r="C22" s="11">
        <v>2.0000000000000001E-4</v>
      </c>
    </row>
    <row r="23" spans="1:7">
      <c r="A23" s="7" t="s">
        <v>22</v>
      </c>
      <c r="B23" s="7">
        <v>9</v>
      </c>
      <c r="C23" s="11">
        <v>2.0000000000000001E-4</v>
      </c>
    </row>
    <row r="24" spans="1:7">
      <c r="A24" s="7" t="s">
        <v>15</v>
      </c>
      <c r="B24" s="7">
        <v>8</v>
      </c>
      <c r="C24" s="11">
        <v>2.0000000000000001E-4</v>
      </c>
    </row>
    <row r="25" spans="1:7">
      <c r="A25" s="7" t="s">
        <v>29</v>
      </c>
      <c r="B25" s="7">
        <v>10</v>
      </c>
      <c r="C25" s="11">
        <v>2.0000000000000001E-4</v>
      </c>
    </row>
    <row r="26" spans="1:7">
      <c r="A26" s="7" t="s">
        <v>18</v>
      </c>
      <c r="B26" s="7">
        <v>8</v>
      </c>
      <c r="C26" s="11">
        <v>2.0000000000000001E-4</v>
      </c>
    </row>
    <row r="27" spans="1:7">
      <c r="A27" s="7" t="s">
        <v>41</v>
      </c>
      <c r="B27" s="7">
        <v>8</v>
      </c>
      <c r="C27" s="11">
        <v>2.0000000000000001E-4</v>
      </c>
    </row>
    <row r="28" spans="1:7">
      <c r="A28" s="7" t="s">
        <v>21</v>
      </c>
      <c r="B28" s="7">
        <v>6</v>
      </c>
      <c r="C28" s="11">
        <v>1E-4</v>
      </c>
    </row>
    <row r="29" spans="1:7">
      <c r="A29" s="7" t="s">
        <v>20</v>
      </c>
      <c r="B29" s="7">
        <v>6</v>
      </c>
      <c r="C29" s="11">
        <v>1E-4</v>
      </c>
    </row>
    <row r="30" spans="1:7">
      <c r="A30" s="7" t="s">
        <v>16</v>
      </c>
      <c r="B30" s="7">
        <v>3</v>
      </c>
      <c r="C30" s="11">
        <v>1E-4</v>
      </c>
    </row>
    <row r="31" spans="1:7">
      <c r="A31" s="7" t="s">
        <v>17</v>
      </c>
      <c r="B31" s="7">
        <v>4</v>
      </c>
      <c r="C31" s="11">
        <v>1E-4</v>
      </c>
    </row>
    <row r="32" spans="1:7">
      <c r="A32" s="7" t="s">
        <v>30</v>
      </c>
      <c r="B32" s="7">
        <v>4</v>
      </c>
      <c r="C32" s="11">
        <v>1E-4</v>
      </c>
    </row>
    <row r="33" spans="1:3">
      <c r="A33" s="7" t="s">
        <v>33</v>
      </c>
      <c r="B33" s="7">
        <v>5</v>
      </c>
      <c r="C33" s="11">
        <v>1E-4</v>
      </c>
    </row>
    <row r="34" spans="1:3">
      <c r="A34" s="7" t="s">
        <v>38</v>
      </c>
      <c r="B34" s="7">
        <v>3</v>
      </c>
      <c r="C34" s="11">
        <v>1E-4</v>
      </c>
    </row>
    <row r="35" spans="1:3">
      <c r="A35" s="7" t="s">
        <v>115</v>
      </c>
      <c r="B35" s="7">
        <v>1</v>
      </c>
      <c r="C35" s="33">
        <v>0</v>
      </c>
    </row>
    <row r="36" spans="1:3">
      <c r="A36" s="7" t="s">
        <v>34</v>
      </c>
      <c r="B36" s="7">
        <v>1</v>
      </c>
      <c r="C36" s="33">
        <v>0</v>
      </c>
    </row>
    <row r="37" spans="1:3">
      <c r="A37" s="7" t="s">
        <v>45</v>
      </c>
      <c r="B37" s="7">
        <v>1</v>
      </c>
      <c r="C37" s="33">
        <v>0</v>
      </c>
    </row>
    <row r="38" spans="1:3">
      <c r="A38" s="7" t="s">
        <v>65</v>
      </c>
      <c r="B38" s="7">
        <v>1</v>
      </c>
      <c r="C38" s="33">
        <v>0</v>
      </c>
    </row>
    <row r="39" spans="1:3">
      <c r="A39" s="7" t="s">
        <v>67</v>
      </c>
      <c r="B39" s="7">
        <v>1</v>
      </c>
      <c r="C39" s="33">
        <v>0</v>
      </c>
    </row>
    <row r="40" spans="1:3">
      <c r="A40" s="7" t="s">
        <v>62</v>
      </c>
      <c r="B40" s="7">
        <v>1</v>
      </c>
      <c r="C40" s="33">
        <v>0</v>
      </c>
    </row>
    <row r="41" spans="1:3">
      <c r="A41" s="7" t="s">
        <v>48</v>
      </c>
      <c r="B41" s="7">
        <v>2</v>
      </c>
      <c r="C41" s="33">
        <v>0</v>
      </c>
    </row>
    <row r="42" spans="1:3">
      <c r="A42" s="7" t="s">
        <v>59</v>
      </c>
      <c r="B42" s="7">
        <v>2</v>
      </c>
      <c r="C42" s="33">
        <v>0</v>
      </c>
    </row>
    <row r="43" spans="1:3">
      <c r="A43" s="7" t="s">
        <v>32</v>
      </c>
      <c r="B43" s="7">
        <v>1</v>
      </c>
      <c r="C43" s="33">
        <v>0</v>
      </c>
    </row>
    <row r="44" spans="1:3">
      <c r="A44" s="7" t="s">
        <v>49</v>
      </c>
      <c r="B44" s="7">
        <v>1</v>
      </c>
      <c r="C44" s="33">
        <v>0</v>
      </c>
    </row>
    <row r="45" spans="1:3">
      <c r="A45" s="7" t="s">
        <v>68</v>
      </c>
      <c r="B45" s="7">
        <v>1</v>
      </c>
      <c r="C45" s="33">
        <v>0</v>
      </c>
    </row>
    <row r="46" spans="1:3">
      <c r="A46" s="7" t="s">
        <v>26</v>
      </c>
      <c r="B46" s="7">
        <v>1</v>
      </c>
      <c r="C46" s="33">
        <v>0</v>
      </c>
    </row>
    <row r="47" spans="1:3">
      <c r="A47" s="7" t="s">
        <v>39</v>
      </c>
      <c r="B47" s="7">
        <v>2</v>
      </c>
      <c r="C47" s="33">
        <v>0</v>
      </c>
    </row>
  </sheetData>
  <mergeCells count="6">
    <mergeCell ref="A1:B1"/>
    <mergeCell ref="E1:F1"/>
    <mergeCell ref="I1:J1"/>
    <mergeCell ref="A2:A5"/>
    <mergeCell ref="E2:E5"/>
    <mergeCell ref="I2:I5"/>
  </mergeCells>
  <conditionalFormatting sqref="G35:G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E04A-5EE3-41E3-BADA-290C45CDFAAA}">
  <dimension ref="A1:AI61"/>
  <sheetViews>
    <sheetView topLeftCell="W1" workbookViewId="0">
      <selection activeCell="AG16" sqref="AG16:AI18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96089</v>
      </c>
      <c r="E2" s="45" t="s">
        <v>4</v>
      </c>
      <c r="F2" s="26" t="s">
        <v>105</v>
      </c>
      <c r="G2" s="26">
        <f>G3+G4</f>
        <v>86851</v>
      </c>
      <c r="H2" s="25"/>
      <c r="I2" s="45" t="s">
        <v>6</v>
      </c>
      <c r="J2" s="26" t="s">
        <v>105</v>
      </c>
      <c r="K2" s="26">
        <f>K3+K4</f>
        <v>87371</v>
      </c>
      <c r="M2" s="45" t="s">
        <v>104</v>
      </c>
      <c r="N2" s="26" t="s">
        <v>105</v>
      </c>
      <c r="O2" s="26">
        <f>O3+O4</f>
        <v>31426</v>
      </c>
      <c r="Q2" s="45" t="s">
        <v>4</v>
      </c>
      <c r="R2" s="26" t="s">
        <v>105</v>
      </c>
      <c r="S2" s="26">
        <f>S3+S4</f>
        <v>26282</v>
      </c>
      <c r="T2" s="25"/>
      <c r="U2" s="45" t="s">
        <v>6</v>
      </c>
      <c r="V2" s="26" t="s">
        <v>105</v>
      </c>
      <c r="W2" s="26">
        <f>W3+W4</f>
        <v>27365</v>
      </c>
      <c r="Y2" s="45" t="s">
        <v>104</v>
      </c>
      <c r="Z2" s="26" t="s">
        <v>105</v>
      </c>
      <c r="AA2" s="26">
        <f>AA3+AA4</f>
        <v>64659</v>
      </c>
      <c r="AC2" s="45" t="s">
        <v>4</v>
      </c>
      <c r="AD2" s="26" t="s">
        <v>105</v>
      </c>
      <c r="AE2" s="26">
        <f>AE3+AE4</f>
        <v>60570</v>
      </c>
      <c r="AF2" s="25"/>
      <c r="AG2" s="45" t="s">
        <v>6</v>
      </c>
      <c r="AH2" s="26" t="s">
        <v>105</v>
      </c>
      <c r="AI2" s="26">
        <f>AI3+AI4</f>
        <v>60008</v>
      </c>
    </row>
    <row r="3" spans="1:35">
      <c r="A3" s="46"/>
      <c r="B3" s="27" t="s">
        <v>106</v>
      </c>
      <c r="C3" s="27">
        <f>B8</f>
        <v>93951</v>
      </c>
      <c r="E3" s="46"/>
      <c r="F3" s="27" t="s">
        <v>106</v>
      </c>
      <c r="G3" s="27">
        <f>F8</f>
        <v>86582</v>
      </c>
      <c r="H3" s="25"/>
      <c r="I3" s="46"/>
      <c r="J3" s="27" t="s">
        <v>106</v>
      </c>
      <c r="K3" s="27">
        <f>J8</f>
        <v>87271</v>
      </c>
      <c r="M3" s="46"/>
      <c r="N3" s="27" t="s">
        <v>106</v>
      </c>
      <c r="O3" s="27">
        <f>N8</f>
        <v>30842</v>
      </c>
      <c r="Q3" s="46"/>
      <c r="R3" s="27" t="s">
        <v>106</v>
      </c>
      <c r="S3" s="27">
        <f>R8</f>
        <v>26208</v>
      </c>
      <c r="T3" s="25"/>
      <c r="U3" s="46"/>
      <c r="V3" s="27" t="s">
        <v>106</v>
      </c>
      <c r="W3" s="27">
        <f>V8</f>
        <v>27337</v>
      </c>
      <c r="Y3" s="46"/>
      <c r="Z3" s="27" t="s">
        <v>106</v>
      </c>
      <c r="AA3" s="27">
        <f>Z8</f>
        <v>63109</v>
      </c>
      <c r="AC3" s="46"/>
      <c r="AD3" s="27" t="s">
        <v>106</v>
      </c>
      <c r="AE3" s="27">
        <f>AD8</f>
        <v>60374</v>
      </c>
      <c r="AF3" s="25"/>
      <c r="AG3" s="46"/>
      <c r="AH3" s="27" t="s">
        <v>106</v>
      </c>
      <c r="AI3" s="27">
        <f>AH8</f>
        <v>59934</v>
      </c>
    </row>
    <row r="4" spans="1:35">
      <c r="A4" s="46"/>
      <c r="B4" s="28" t="s">
        <v>107</v>
      </c>
      <c r="C4" s="28">
        <f>SUM(B9:B66)</f>
        <v>2138</v>
      </c>
      <c r="E4" s="46"/>
      <c r="F4" s="28" t="s">
        <v>107</v>
      </c>
      <c r="G4" s="28">
        <f>SUM(F9:F33)</f>
        <v>269</v>
      </c>
      <c r="H4" s="25"/>
      <c r="I4" s="46"/>
      <c r="J4" s="28" t="s">
        <v>107</v>
      </c>
      <c r="K4" s="28">
        <f>SUM(J9:J31)</f>
        <v>100</v>
      </c>
      <c r="M4" s="46"/>
      <c r="N4" s="28" t="s">
        <v>107</v>
      </c>
      <c r="O4" s="28">
        <f>SUM(N9:N66)</f>
        <v>584</v>
      </c>
      <c r="Q4" s="46"/>
      <c r="R4" s="28" t="s">
        <v>107</v>
      </c>
      <c r="S4" s="28">
        <f>SUM(R9:R33)</f>
        <v>74</v>
      </c>
      <c r="T4" s="25"/>
      <c r="U4" s="46"/>
      <c r="V4" s="28" t="s">
        <v>107</v>
      </c>
      <c r="W4" s="28">
        <f>SUM(V9:V31)</f>
        <v>28</v>
      </c>
      <c r="Y4" s="46"/>
      <c r="Z4" s="28" t="s">
        <v>107</v>
      </c>
      <c r="AA4" s="28">
        <f>SUM(Z9:Z45)</f>
        <v>1550</v>
      </c>
      <c r="AC4" s="46"/>
      <c r="AD4" s="28" t="s">
        <v>107</v>
      </c>
      <c r="AE4" s="28">
        <f>SUM(AD9:AD29)</f>
        <v>196</v>
      </c>
      <c r="AF4" s="25"/>
      <c r="AG4" s="46"/>
      <c r="AH4" s="28" t="s">
        <v>107</v>
      </c>
      <c r="AI4" s="28">
        <f>SUM(AH9:AH29)</f>
        <v>74</v>
      </c>
    </row>
    <row r="5" spans="1:35">
      <c r="A5" s="47"/>
      <c r="B5" s="26" t="s">
        <v>108</v>
      </c>
      <c r="C5" s="29">
        <f>SUM(C9:C179)</f>
        <v>2.2399999999999979E-2</v>
      </c>
      <c r="E5" s="47"/>
      <c r="F5" s="26" t="s">
        <v>108</v>
      </c>
      <c r="G5" s="29">
        <f>SUM(G9:G33)</f>
        <v>2.8999999999999989E-3</v>
      </c>
      <c r="H5" s="25"/>
      <c r="I5" s="47"/>
      <c r="J5" s="26" t="s">
        <v>108</v>
      </c>
      <c r="K5" s="29">
        <f>SUM(K9:K31)</f>
        <v>1.2000000000000001E-3</v>
      </c>
      <c r="M5" s="47"/>
      <c r="N5" s="26" t="s">
        <v>108</v>
      </c>
      <c r="O5" s="29">
        <f>SUM(O9:O179)</f>
        <v>1.8699999999999987E-2</v>
      </c>
      <c r="Q5" s="47"/>
      <c r="R5" s="26" t="s">
        <v>108</v>
      </c>
      <c r="S5" s="29">
        <f>SUM(S9:S33)</f>
        <v>2.8999999999999994E-3</v>
      </c>
      <c r="T5" s="25"/>
      <c r="U5" s="47"/>
      <c r="V5" s="26" t="s">
        <v>108</v>
      </c>
      <c r="W5" s="29">
        <f>SUM(W9:W31)</f>
        <v>8.9999999999999998E-4</v>
      </c>
      <c r="Y5" s="47"/>
      <c r="Z5" s="26" t="s">
        <v>108</v>
      </c>
      <c r="AA5" s="29">
        <f>SUM(AA9:AA158)</f>
        <v>2.3899999999999991E-2</v>
      </c>
      <c r="AC5" s="47"/>
      <c r="AD5" s="26" t="s">
        <v>108</v>
      </c>
      <c r="AE5" s="29">
        <f>SUM(AE9:AE29)</f>
        <v>3.1999999999999997E-3</v>
      </c>
      <c r="AF5" s="25"/>
      <c r="AG5" s="47"/>
      <c r="AH5" s="26" t="s">
        <v>108</v>
      </c>
      <c r="AI5" s="29">
        <f>SUM(AI9:AI29)</f>
        <v>1.2000000000000001E-3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93951</v>
      </c>
      <c r="C8" s="11">
        <v>0.97770000000000001</v>
      </c>
      <c r="E8" s="7" t="s">
        <v>112</v>
      </c>
      <c r="F8" s="32">
        <v>86582</v>
      </c>
      <c r="G8" s="11">
        <v>0.99690000000000001</v>
      </c>
      <c r="I8" s="7" t="s">
        <v>112</v>
      </c>
      <c r="J8" s="32">
        <v>87271</v>
      </c>
      <c r="K8" s="11">
        <v>0.99890000000000001</v>
      </c>
      <c r="M8" s="7" t="s">
        <v>112</v>
      </c>
      <c r="N8" s="32">
        <v>30842</v>
      </c>
      <c r="O8" s="11">
        <v>0.98140000000000005</v>
      </c>
      <c r="Q8" s="7" t="s">
        <v>112</v>
      </c>
      <c r="R8" s="32">
        <v>26208</v>
      </c>
      <c r="S8" s="11">
        <v>0.99719999999999998</v>
      </c>
      <c r="U8" s="7" t="s">
        <v>112</v>
      </c>
      <c r="V8" s="32">
        <v>27337</v>
      </c>
      <c r="W8" s="11">
        <v>0.999</v>
      </c>
      <c r="Y8" s="7" t="s">
        <v>112</v>
      </c>
      <c r="Z8" s="32">
        <v>63109</v>
      </c>
      <c r="AA8" s="11">
        <v>0.97599999999999998</v>
      </c>
      <c r="AC8" s="7" t="s">
        <v>112</v>
      </c>
      <c r="AD8" s="32">
        <v>60374</v>
      </c>
      <c r="AE8" s="11">
        <v>0.99680000000000002</v>
      </c>
      <c r="AG8" s="7" t="s">
        <v>112</v>
      </c>
      <c r="AH8" s="32">
        <v>59934</v>
      </c>
      <c r="AI8" s="11">
        <v>0.99880000000000002</v>
      </c>
    </row>
    <row r="9" spans="1:35">
      <c r="A9" s="7" t="s">
        <v>2</v>
      </c>
      <c r="B9" s="7">
        <v>458</v>
      </c>
      <c r="C9" s="11">
        <v>4.7999999999999996E-3</v>
      </c>
      <c r="E9" s="7" t="s">
        <v>122</v>
      </c>
      <c r="F9" s="7">
        <v>170</v>
      </c>
      <c r="G9" s="11">
        <v>2E-3</v>
      </c>
      <c r="I9" s="7" t="s">
        <v>2</v>
      </c>
      <c r="J9" s="7">
        <v>41</v>
      </c>
      <c r="K9" s="11">
        <v>5.0000000000000001E-4</v>
      </c>
      <c r="M9" s="7" t="s">
        <v>121</v>
      </c>
      <c r="N9" s="7">
        <v>223</v>
      </c>
      <c r="O9" s="11">
        <v>7.1000000000000004E-3</v>
      </c>
      <c r="Q9" s="7" t="s">
        <v>122</v>
      </c>
      <c r="R9" s="7">
        <v>62</v>
      </c>
      <c r="S9" s="11">
        <v>2.3999999999999998E-3</v>
      </c>
      <c r="U9" s="7" t="s">
        <v>99</v>
      </c>
      <c r="V9" s="7">
        <v>8</v>
      </c>
      <c r="W9" s="11">
        <v>2.9999999999999997E-4</v>
      </c>
      <c r="Y9" s="7" t="s">
        <v>2</v>
      </c>
      <c r="Z9" s="7">
        <v>361</v>
      </c>
      <c r="AA9" s="11">
        <v>5.5999999999999999E-3</v>
      </c>
      <c r="AC9" s="7" t="s">
        <v>122</v>
      </c>
      <c r="AD9" s="7">
        <v>108</v>
      </c>
      <c r="AE9" s="11">
        <v>1.8E-3</v>
      </c>
      <c r="AG9" s="7" t="s">
        <v>2</v>
      </c>
      <c r="AH9" s="7">
        <v>32</v>
      </c>
      <c r="AI9" s="11">
        <v>5.0000000000000001E-4</v>
      </c>
    </row>
    <row r="10" spans="1:35">
      <c r="A10" s="7" t="s">
        <v>121</v>
      </c>
      <c r="B10" s="7">
        <v>437</v>
      </c>
      <c r="C10" s="11">
        <v>4.4999999999999997E-3</v>
      </c>
      <c r="E10" s="7" t="s">
        <v>83</v>
      </c>
      <c r="F10" s="7">
        <v>25</v>
      </c>
      <c r="G10" s="11">
        <v>2.9999999999999997E-4</v>
      </c>
      <c r="I10" s="7" t="s">
        <v>98</v>
      </c>
      <c r="J10" s="7">
        <v>23</v>
      </c>
      <c r="K10" s="11">
        <v>2.9999999999999997E-4</v>
      </c>
      <c r="M10" s="7" t="s">
        <v>2</v>
      </c>
      <c r="N10" s="7">
        <v>97</v>
      </c>
      <c r="O10" s="11">
        <v>3.0999999999999999E-3</v>
      </c>
      <c r="Q10" s="7" t="s">
        <v>76</v>
      </c>
      <c r="R10" s="7">
        <v>4</v>
      </c>
      <c r="S10" s="11">
        <v>2.0000000000000001E-4</v>
      </c>
      <c r="U10" s="7" t="s">
        <v>2</v>
      </c>
      <c r="V10" s="7">
        <v>9</v>
      </c>
      <c r="W10" s="11">
        <v>2.9999999999999997E-4</v>
      </c>
      <c r="Y10" s="7" t="s">
        <v>9</v>
      </c>
      <c r="Z10" s="7">
        <v>324</v>
      </c>
      <c r="AA10" s="11">
        <v>5.0000000000000001E-3</v>
      </c>
      <c r="AC10" s="7" t="s">
        <v>83</v>
      </c>
      <c r="AD10" s="7">
        <v>25</v>
      </c>
      <c r="AE10" s="11">
        <v>4.0000000000000002E-4</v>
      </c>
      <c r="AG10" s="7" t="s">
        <v>98</v>
      </c>
      <c r="AH10" s="7">
        <v>18</v>
      </c>
      <c r="AI10" s="11">
        <v>2.9999999999999997E-4</v>
      </c>
    </row>
    <row r="11" spans="1:35">
      <c r="A11" s="7" t="s">
        <v>9</v>
      </c>
      <c r="B11" s="7">
        <v>335</v>
      </c>
      <c r="C11" s="11">
        <v>3.5000000000000001E-3</v>
      </c>
      <c r="E11" s="7" t="s">
        <v>76</v>
      </c>
      <c r="F11" s="7">
        <v>9</v>
      </c>
      <c r="G11" s="11">
        <v>1E-4</v>
      </c>
      <c r="I11" s="7" t="s">
        <v>99</v>
      </c>
      <c r="J11" s="7">
        <v>21</v>
      </c>
      <c r="K11" s="11">
        <v>2.0000000000000001E-4</v>
      </c>
      <c r="M11" s="7" t="s">
        <v>3</v>
      </c>
      <c r="N11" s="7">
        <v>76</v>
      </c>
      <c r="O11" s="11">
        <v>2.3999999999999998E-3</v>
      </c>
      <c r="Q11" s="7" t="s">
        <v>92</v>
      </c>
      <c r="R11" s="7">
        <v>3</v>
      </c>
      <c r="S11" s="11">
        <v>1E-4</v>
      </c>
      <c r="U11" s="7" t="s">
        <v>98</v>
      </c>
      <c r="V11" s="7">
        <v>5</v>
      </c>
      <c r="W11" s="11">
        <v>2.0000000000000001E-4</v>
      </c>
      <c r="Y11" s="7" t="s">
        <v>121</v>
      </c>
      <c r="Z11" s="7">
        <v>214</v>
      </c>
      <c r="AA11" s="11">
        <v>3.3E-3</v>
      </c>
      <c r="AC11" s="7" t="s">
        <v>79</v>
      </c>
      <c r="AD11" s="7">
        <v>13</v>
      </c>
      <c r="AE11" s="11">
        <v>2.0000000000000001E-4</v>
      </c>
      <c r="AG11" s="7" t="s">
        <v>99</v>
      </c>
      <c r="AH11" s="7">
        <v>13</v>
      </c>
      <c r="AI11" s="11">
        <v>2.0000000000000001E-4</v>
      </c>
    </row>
    <row r="12" spans="1:35">
      <c r="A12" s="7" t="s">
        <v>3</v>
      </c>
      <c r="B12" s="7">
        <v>234</v>
      </c>
      <c r="C12" s="11">
        <v>2.3999999999999998E-3</v>
      </c>
      <c r="E12" s="7" t="s">
        <v>77</v>
      </c>
      <c r="F12" s="7">
        <v>11</v>
      </c>
      <c r="G12" s="11">
        <v>1E-4</v>
      </c>
      <c r="I12" s="7" t="s">
        <v>102</v>
      </c>
      <c r="J12" s="7">
        <v>6</v>
      </c>
      <c r="K12" s="11">
        <v>1E-4</v>
      </c>
      <c r="M12" s="7" t="s">
        <v>7</v>
      </c>
      <c r="N12" s="7">
        <v>30</v>
      </c>
      <c r="O12" s="11">
        <v>1E-3</v>
      </c>
      <c r="Q12" s="7" t="s">
        <v>86</v>
      </c>
      <c r="R12" s="7">
        <v>2</v>
      </c>
      <c r="S12" s="11">
        <v>1E-4</v>
      </c>
      <c r="U12" s="7" t="s">
        <v>102</v>
      </c>
      <c r="V12" s="7">
        <v>3</v>
      </c>
      <c r="W12" s="11">
        <v>1E-4</v>
      </c>
      <c r="Y12" s="7" t="s">
        <v>3</v>
      </c>
      <c r="Z12" s="7">
        <v>158</v>
      </c>
      <c r="AA12" s="11">
        <v>2.3999999999999998E-3</v>
      </c>
      <c r="AC12" s="7" t="s">
        <v>77</v>
      </c>
      <c r="AD12" s="7">
        <v>11</v>
      </c>
      <c r="AE12" s="11">
        <v>2.0000000000000001E-4</v>
      </c>
      <c r="AG12" s="7" t="s">
        <v>102</v>
      </c>
      <c r="AH12" s="7">
        <v>4</v>
      </c>
      <c r="AI12" s="11">
        <v>1E-4</v>
      </c>
    </row>
    <row r="13" spans="1:35">
      <c r="A13" s="7" t="s">
        <v>8</v>
      </c>
      <c r="B13" s="7">
        <v>138</v>
      </c>
      <c r="C13" s="11">
        <v>1.4E-3</v>
      </c>
      <c r="E13" s="7" t="s">
        <v>79</v>
      </c>
      <c r="F13" s="7">
        <v>13</v>
      </c>
      <c r="G13" s="11">
        <v>1E-4</v>
      </c>
      <c r="I13" s="7" t="s">
        <v>113</v>
      </c>
      <c r="J13" s="7">
        <v>6</v>
      </c>
      <c r="K13" s="11">
        <v>1E-4</v>
      </c>
      <c r="M13" s="7" t="s">
        <v>46</v>
      </c>
      <c r="N13" s="7">
        <v>19</v>
      </c>
      <c r="O13" s="11">
        <v>5.9999999999999995E-4</v>
      </c>
      <c r="Q13" s="7" t="s">
        <v>74</v>
      </c>
      <c r="R13" s="7">
        <v>2</v>
      </c>
      <c r="S13" s="11">
        <v>1E-4</v>
      </c>
      <c r="U13" s="7" t="s">
        <v>123</v>
      </c>
      <c r="V13" s="7">
        <v>1</v>
      </c>
      <c r="W13" s="33">
        <v>0</v>
      </c>
      <c r="Y13" s="7" t="s">
        <v>8</v>
      </c>
      <c r="Z13" s="7">
        <v>134</v>
      </c>
      <c r="AA13" s="11">
        <v>2.0999999999999999E-3</v>
      </c>
      <c r="AC13" s="7" t="s">
        <v>86</v>
      </c>
      <c r="AD13" s="7">
        <v>11</v>
      </c>
      <c r="AE13" s="11">
        <v>2.0000000000000001E-4</v>
      </c>
      <c r="AG13" s="7" t="s">
        <v>113</v>
      </c>
      <c r="AH13" s="7">
        <v>5</v>
      </c>
      <c r="AI13" s="11">
        <v>1E-4</v>
      </c>
    </row>
    <row r="14" spans="1:35">
      <c r="A14" s="7" t="s">
        <v>5</v>
      </c>
      <c r="B14" s="7">
        <v>68</v>
      </c>
      <c r="C14" s="11">
        <v>6.9999999999999999E-4</v>
      </c>
      <c r="E14" s="7" t="s">
        <v>86</v>
      </c>
      <c r="F14" s="7">
        <v>13</v>
      </c>
      <c r="G14" s="11">
        <v>1E-4</v>
      </c>
      <c r="I14" s="7" t="s">
        <v>117</v>
      </c>
      <c r="J14" s="7">
        <v>1</v>
      </c>
      <c r="K14" s="33">
        <v>0</v>
      </c>
      <c r="M14" s="7" t="s">
        <v>11</v>
      </c>
      <c r="N14" s="7">
        <v>14</v>
      </c>
      <c r="O14" s="11">
        <v>4.0000000000000002E-4</v>
      </c>
      <c r="Q14" s="7" t="s">
        <v>80</v>
      </c>
      <c r="R14" s="7">
        <v>1</v>
      </c>
      <c r="S14" s="33">
        <v>0</v>
      </c>
      <c r="U14" s="7" t="s">
        <v>103</v>
      </c>
      <c r="V14" s="7">
        <v>1</v>
      </c>
      <c r="W14" s="33">
        <v>0</v>
      </c>
      <c r="Y14" s="7" t="s">
        <v>5</v>
      </c>
      <c r="Z14" s="7">
        <v>63</v>
      </c>
      <c r="AA14" s="11">
        <v>1E-3</v>
      </c>
      <c r="AC14" s="7" t="s">
        <v>76</v>
      </c>
      <c r="AD14" s="7">
        <v>5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11</v>
      </c>
      <c r="B15" s="7">
        <v>64</v>
      </c>
      <c r="C15" s="11">
        <v>6.9999999999999999E-4</v>
      </c>
      <c r="E15" s="7" t="s">
        <v>75</v>
      </c>
      <c r="F15" s="7">
        <v>9</v>
      </c>
      <c r="G15" s="11">
        <v>1E-4</v>
      </c>
      <c r="I15" s="7" t="s">
        <v>123</v>
      </c>
      <c r="J15" s="7">
        <v>1</v>
      </c>
      <c r="K15" s="33">
        <v>0</v>
      </c>
      <c r="M15" s="7" t="s">
        <v>9</v>
      </c>
      <c r="N15" s="7">
        <v>11</v>
      </c>
      <c r="O15" s="11">
        <v>4.0000000000000002E-4</v>
      </c>
      <c r="U15" s="7" t="s">
        <v>113</v>
      </c>
      <c r="V15" s="7">
        <v>1</v>
      </c>
      <c r="W15" s="33">
        <v>0</v>
      </c>
      <c r="Y15" s="7" t="s">
        <v>11</v>
      </c>
      <c r="Z15" s="7">
        <v>50</v>
      </c>
      <c r="AA15" s="11">
        <v>8.0000000000000004E-4</v>
      </c>
      <c r="AC15" s="7" t="s">
        <v>75</v>
      </c>
      <c r="AD15" s="7">
        <v>9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7</v>
      </c>
      <c r="B16" s="7">
        <v>63</v>
      </c>
      <c r="C16" s="11">
        <v>6.9999999999999999E-4</v>
      </c>
      <c r="E16" s="7" t="s">
        <v>74</v>
      </c>
      <c r="F16" s="7">
        <v>6</v>
      </c>
      <c r="G16" s="11">
        <v>1E-4</v>
      </c>
      <c r="I16" s="7" t="s">
        <v>103</v>
      </c>
      <c r="J16" s="7">
        <v>1</v>
      </c>
      <c r="K16" s="33">
        <v>0</v>
      </c>
      <c r="M16" s="7" t="s">
        <v>10</v>
      </c>
      <c r="N16" s="7">
        <v>8</v>
      </c>
      <c r="O16" s="11">
        <v>2.9999999999999997E-4</v>
      </c>
      <c r="Y16" s="7" t="s">
        <v>41</v>
      </c>
      <c r="Z16" s="7">
        <v>33</v>
      </c>
      <c r="AA16" s="11">
        <v>5.0000000000000001E-4</v>
      </c>
      <c r="AC16" s="7" t="s">
        <v>78</v>
      </c>
      <c r="AD16" s="7">
        <v>4</v>
      </c>
      <c r="AE16" s="11">
        <v>1E-4</v>
      </c>
    </row>
    <row r="17" spans="1:31">
      <c r="A17" s="7" t="s">
        <v>41</v>
      </c>
      <c r="B17" s="7">
        <v>42</v>
      </c>
      <c r="C17" s="11">
        <v>4.0000000000000002E-4</v>
      </c>
      <c r="E17" s="7" t="s">
        <v>80</v>
      </c>
      <c r="F17" s="7">
        <v>1</v>
      </c>
      <c r="G17" s="33">
        <v>0</v>
      </c>
      <c r="M17" s="7" t="s">
        <v>41</v>
      </c>
      <c r="N17" s="7">
        <v>9</v>
      </c>
      <c r="O17" s="11">
        <v>2.9999999999999997E-4</v>
      </c>
      <c r="Y17" s="7" t="s">
        <v>7</v>
      </c>
      <c r="Z17" s="7">
        <v>33</v>
      </c>
      <c r="AA17" s="11">
        <v>5.0000000000000001E-4</v>
      </c>
      <c r="AC17" s="7" t="s">
        <v>74</v>
      </c>
      <c r="AD17" s="7">
        <v>4</v>
      </c>
      <c r="AE17" s="11">
        <v>1E-4</v>
      </c>
    </row>
    <row r="18" spans="1:31">
      <c r="A18" s="7" t="s">
        <v>17</v>
      </c>
      <c r="B18" s="7">
        <v>25</v>
      </c>
      <c r="C18" s="11">
        <v>2.9999999999999997E-4</v>
      </c>
      <c r="E18" s="7" t="s">
        <v>92</v>
      </c>
      <c r="F18" s="7">
        <v>3</v>
      </c>
      <c r="G18" s="33">
        <v>0</v>
      </c>
      <c r="M18" s="7" t="s">
        <v>43</v>
      </c>
      <c r="N18" s="7">
        <v>8</v>
      </c>
      <c r="O18" s="11">
        <v>2.9999999999999997E-4</v>
      </c>
      <c r="Y18" s="7" t="s">
        <v>17</v>
      </c>
      <c r="Z18" s="7">
        <v>23</v>
      </c>
      <c r="AA18" s="11">
        <v>4.0000000000000002E-4</v>
      </c>
      <c r="AC18" s="7" t="s">
        <v>80</v>
      </c>
      <c r="AD18" s="7">
        <v>1</v>
      </c>
      <c r="AE18" s="33">
        <v>0</v>
      </c>
    </row>
    <row r="19" spans="1:31">
      <c r="A19" s="7" t="s">
        <v>46</v>
      </c>
      <c r="B19" s="7">
        <v>19</v>
      </c>
      <c r="C19" s="11">
        <v>2.0000000000000001E-4</v>
      </c>
      <c r="E19" s="7" t="s">
        <v>81</v>
      </c>
      <c r="F19" s="7">
        <v>1</v>
      </c>
      <c r="G19" s="33">
        <v>0</v>
      </c>
      <c r="M19" s="7" t="s">
        <v>49</v>
      </c>
      <c r="N19" s="7">
        <v>8</v>
      </c>
      <c r="O19" s="11">
        <v>2.9999999999999997E-4</v>
      </c>
      <c r="Y19" s="7" t="s">
        <v>31</v>
      </c>
      <c r="Z19" s="7">
        <v>17</v>
      </c>
      <c r="AA19" s="11">
        <v>2.9999999999999997E-4</v>
      </c>
      <c r="AC19" s="7" t="s">
        <v>81</v>
      </c>
      <c r="AD19" s="7">
        <v>1</v>
      </c>
      <c r="AE19" s="33">
        <v>0</v>
      </c>
    </row>
    <row r="20" spans="1:31">
      <c r="A20" s="7" t="s">
        <v>37</v>
      </c>
      <c r="B20" s="7">
        <v>18</v>
      </c>
      <c r="C20" s="11">
        <v>2.0000000000000001E-4</v>
      </c>
      <c r="E20" s="7" t="s">
        <v>78</v>
      </c>
      <c r="F20" s="7">
        <v>4</v>
      </c>
      <c r="G20" s="33">
        <v>0</v>
      </c>
      <c r="M20" s="7" t="s">
        <v>5</v>
      </c>
      <c r="N20" s="7">
        <v>5</v>
      </c>
      <c r="O20" s="11">
        <v>2.0000000000000001E-4</v>
      </c>
      <c r="Y20" s="7" t="s">
        <v>37</v>
      </c>
      <c r="Z20" s="7">
        <v>13</v>
      </c>
      <c r="AA20" s="11">
        <v>2.0000000000000001E-4</v>
      </c>
      <c r="AC20" s="7" t="s">
        <v>84</v>
      </c>
      <c r="AD20" s="7">
        <v>2</v>
      </c>
      <c r="AE20" s="33">
        <v>0</v>
      </c>
    </row>
    <row r="21" spans="1:31">
      <c r="A21" s="7" t="s">
        <v>31</v>
      </c>
      <c r="B21" s="7">
        <v>22</v>
      </c>
      <c r="C21" s="11">
        <v>2.0000000000000001E-4</v>
      </c>
      <c r="E21" s="7" t="s">
        <v>82</v>
      </c>
      <c r="F21" s="7">
        <v>1</v>
      </c>
      <c r="G21" s="33">
        <v>0</v>
      </c>
      <c r="M21" s="7" t="s">
        <v>21</v>
      </c>
      <c r="N21" s="7">
        <v>5</v>
      </c>
      <c r="O21" s="11">
        <v>2.0000000000000001E-4</v>
      </c>
      <c r="Y21" s="7" t="s">
        <v>14</v>
      </c>
      <c r="Z21" s="7">
        <v>16</v>
      </c>
      <c r="AA21" s="11">
        <v>2.0000000000000001E-4</v>
      </c>
      <c r="AC21" s="7" t="s">
        <v>82</v>
      </c>
      <c r="AD21" s="7">
        <v>1</v>
      </c>
      <c r="AE21" s="33">
        <v>0</v>
      </c>
    </row>
    <row r="22" spans="1:31">
      <c r="A22" s="7" t="s">
        <v>10</v>
      </c>
      <c r="B22" s="7">
        <v>16</v>
      </c>
      <c r="C22" s="11">
        <v>2.0000000000000001E-4</v>
      </c>
      <c r="E22" s="7" t="s">
        <v>84</v>
      </c>
      <c r="F22" s="7">
        <v>2</v>
      </c>
      <c r="G22" s="33">
        <v>0</v>
      </c>
      <c r="M22" s="7" t="s">
        <v>38</v>
      </c>
      <c r="N22" s="7">
        <v>7</v>
      </c>
      <c r="O22" s="11">
        <v>2.0000000000000001E-4</v>
      </c>
      <c r="Y22" s="7" t="s">
        <v>18</v>
      </c>
      <c r="Z22" s="7">
        <v>11</v>
      </c>
      <c r="AA22" s="11">
        <v>2.0000000000000001E-4</v>
      </c>
      <c r="AC22" s="7" t="s">
        <v>127</v>
      </c>
      <c r="AD22" s="7">
        <v>1</v>
      </c>
      <c r="AE22" s="33">
        <v>0</v>
      </c>
    </row>
    <row r="23" spans="1:31">
      <c r="A23" s="7" t="s">
        <v>14</v>
      </c>
      <c r="B23" s="7">
        <v>17</v>
      </c>
      <c r="C23" s="11">
        <v>2.0000000000000001E-4</v>
      </c>
      <c r="E23" s="7" t="s">
        <v>127</v>
      </c>
      <c r="F23" s="7">
        <v>1</v>
      </c>
      <c r="G23" s="33">
        <v>0</v>
      </c>
      <c r="M23" s="7" t="s">
        <v>22</v>
      </c>
      <c r="N23" s="7">
        <v>6</v>
      </c>
      <c r="O23" s="11">
        <v>2.0000000000000001E-4</v>
      </c>
      <c r="Y23" s="7" t="s">
        <v>19</v>
      </c>
      <c r="Z23" s="7">
        <v>9</v>
      </c>
      <c r="AA23" s="11">
        <v>1E-4</v>
      </c>
    </row>
    <row r="24" spans="1:31">
      <c r="A24" s="7" t="s">
        <v>18</v>
      </c>
      <c r="B24" s="7">
        <v>15</v>
      </c>
      <c r="C24" s="11">
        <v>2.0000000000000001E-4</v>
      </c>
      <c r="M24" s="7" t="s">
        <v>37</v>
      </c>
      <c r="N24" s="7">
        <v>5</v>
      </c>
      <c r="O24" s="11">
        <v>2.0000000000000001E-4</v>
      </c>
      <c r="Y24" s="7" t="s">
        <v>21</v>
      </c>
      <c r="Z24" s="7">
        <v>6</v>
      </c>
      <c r="AA24" s="11">
        <v>1E-4</v>
      </c>
    </row>
    <row r="25" spans="1:31">
      <c r="A25" s="7" t="s">
        <v>19</v>
      </c>
      <c r="B25" s="7">
        <v>10</v>
      </c>
      <c r="C25" s="11">
        <v>1E-4</v>
      </c>
      <c r="M25" s="7" t="s">
        <v>30</v>
      </c>
      <c r="N25" s="7">
        <v>5</v>
      </c>
      <c r="O25" s="11">
        <v>2.0000000000000001E-4</v>
      </c>
      <c r="Y25" s="7" t="s">
        <v>34</v>
      </c>
      <c r="Z25" s="7">
        <v>5</v>
      </c>
      <c r="AA25" s="11">
        <v>1E-4</v>
      </c>
    </row>
    <row r="26" spans="1:31">
      <c r="A26" s="7" t="s">
        <v>21</v>
      </c>
      <c r="B26" s="7">
        <v>11</v>
      </c>
      <c r="C26" s="11">
        <v>1E-4</v>
      </c>
      <c r="M26" s="7" t="s">
        <v>31</v>
      </c>
      <c r="N26" s="7">
        <v>5</v>
      </c>
      <c r="O26" s="11">
        <v>2.0000000000000001E-4</v>
      </c>
      <c r="Y26" s="7" t="s">
        <v>45</v>
      </c>
      <c r="Z26" s="7">
        <v>5</v>
      </c>
      <c r="AA26" s="11">
        <v>1E-4</v>
      </c>
    </row>
    <row r="27" spans="1:31">
      <c r="A27" s="7" t="s">
        <v>34</v>
      </c>
      <c r="B27" s="7">
        <v>5</v>
      </c>
      <c r="C27" s="11">
        <v>1E-4</v>
      </c>
      <c r="M27" s="7" t="s">
        <v>20</v>
      </c>
      <c r="N27" s="7">
        <v>2</v>
      </c>
      <c r="O27" s="11">
        <v>1E-4</v>
      </c>
      <c r="Y27" s="7" t="s">
        <v>16</v>
      </c>
      <c r="Z27" s="7">
        <v>5</v>
      </c>
      <c r="AA27" s="11">
        <v>1E-4</v>
      </c>
    </row>
    <row r="28" spans="1:31">
      <c r="A28" s="7" t="s">
        <v>45</v>
      </c>
      <c r="B28" s="7">
        <v>5</v>
      </c>
      <c r="C28" s="11">
        <v>1E-4</v>
      </c>
      <c r="M28" s="7" t="s">
        <v>12</v>
      </c>
      <c r="N28" s="7">
        <v>3</v>
      </c>
      <c r="O28" s="11">
        <v>1E-4</v>
      </c>
      <c r="Y28" s="7" t="s">
        <v>36</v>
      </c>
      <c r="Z28" s="7">
        <v>5</v>
      </c>
      <c r="AA28" s="11">
        <v>1E-4</v>
      </c>
    </row>
    <row r="29" spans="1:31">
      <c r="A29" s="7" t="s">
        <v>36</v>
      </c>
      <c r="B29" s="7">
        <v>5</v>
      </c>
      <c r="C29" s="11">
        <v>1E-4</v>
      </c>
      <c r="M29" s="7" t="s">
        <v>24</v>
      </c>
      <c r="N29" s="7">
        <v>4</v>
      </c>
      <c r="O29" s="11">
        <v>1E-4</v>
      </c>
      <c r="Y29" s="7" t="s">
        <v>10</v>
      </c>
      <c r="Z29" s="7">
        <v>8</v>
      </c>
      <c r="AA29" s="11">
        <v>1E-4</v>
      </c>
    </row>
    <row r="30" spans="1:31">
      <c r="A30" s="7" t="s">
        <v>22</v>
      </c>
      <c r="B30" s="7">
        <v>9</v>
      </c>
      <c r="C30" s="11">
        <v>1E-4</v>
      </c>
      <c r="M30" s="7" t="s">
        <v>58</v>
      </c>
      <c r="N30" s="7">
        <v>3</v>
      </c>
      <c r="O30" s="11">
        <v>1E-4</v>
      </c>
      <c r="Y30" s="7" t="s">
        <v>30</v>
      </c>
      <c r="Z30" s="7">
        <v>7</v>
      </c>
      <c r="AA30" s="11">
        <v>1E-4</v>
      </c>
    </row>
    <row r="31" spans="1:31">
      <c r="A31" s="7" t="s">
        <v>30</v>
      </c>
      <c r="B31" s="7">
        <v>12</v>
      </c>
      <c r="C31" s="11">
        <v>1E-4</v>
      </c>
      <c r="M31" s="7" t="s">
        <v>18</v>
      </c>
      <c r="N31" s="7">
        <v>4</v>
      </c>
      <c r="O31" s="11">
        <v>1E-4</v>
      </c>
      <c r="Y31" s="7" t="s">
        <v>29</v>
      </c>
      <c r="Z31" s="7">
        <v>7</v>
      </c>
      <c r="AA31" s="11">
        <v>1E-4</v>
      </c>
    </row>
    <row r="32" spans="1:31">
      <c r="A32" s="7" t="s">
        <v>16</v>
      </c>
      <c r="B32" s="7">
        <v>6</v>
      </c>
      <c r="C32" s="11">
        <v>1E-4</v>
      </c>
      <c r="M32" s="7" t="s">
        <v>17</v>
      </c>
      <c r="N32" s="7">
        <v>2</v>
      </c>
      <c r="O32" s="11">
        <v>1E-4</v>
      </c>
      <c r="Y32" s="7" t="s">
        <v>26</v>
      </c>
      <c r="Z32" s="7">
        <v>7</v>
      </c>
      <c r="AA32" s="11">
        <v>1E-4</v>
      </c>
    </row>
    <row r="33" spans="1:27">
      <c r="A33" s="7" t="s">
        <v>12</v>
      </c>
      <c r="B33" s="7">
        <v>8</v>
      </c>
      <c r="C33" s="11">
        <v>1E-4</v>
      </c>
      <c r="M33" s="7" t="s">
        <v>8</v>
      </c>
      <c r="N33" s="7">
        <v>4</v>
      </c>
      <c r="O33" s="11">
        <v>1E-4</v>
      </c>
      <c r="Y33" s="7" t="s">
        <v>40</v>
      </c>
      <c r="Z33" s="7">
        <v>4</v>
      </c>
      <c r="AA33" s="11">
        <v>1E-4</v>
      </c>
    </row>
    <row r="34" spans="1:27">
      <c r="A34" s="7" t="s">
        <v>24</v>
      </c>
      <c r="B34" s="7">
        <v>6</v>
      </c>
      <c r="C34" s="11">
        <v>1E-4</v>
      </c>
      <c r="M34" s="7" t="s">
        <v>40</v>
      </c>
      <c r="N34" s="7">
        <v>2</v>
      </c>
      <c r="O34" s="11">
        <v>1E-4</v>
      </c>
      <c r="Y34" s="7" t="s">
        <v>58</v>
      </c>
      <c r="Z34" s="7">
        <v>5</v>
      </c>
      <c r="AA34" s="11">
        <v>1E-4</v>
      </c>
    </row>
    <row r="35" spans="1:27">
      <c r="A35" s="7" t="s">
        <v>58</v>
      </c>
      <c r="B35" s="7">
        <v>8</v>
      </c>
      <c r="C35" s="11">
        <v>1E-4</v>
      </c>
      <c r="M35" s="7" t="s">
        <v>29</v>
      </c>
      <c r="N35" s="7">
        <v>3</v>
      </c>
      <c r="O35" s="11">
        <v>1E-4</v>
      </c>
      <c r="Y35" s="7" t="s">
        <v>12</v>
      </c>
      <c r="Z35" s="7">
        <v>5</v>
      </c>
      <c r="AA35" s="11">
        <v>1E-4</v>
      </c>
    </row>
    <row r="36" spans="1:27">
      <c r="A36" s="7" t="s">
        <v>29</v>
      </c>
      <c r="B36" s="7">
        <v>10</v>
      </c>
      <c r="C36" s="11">
        <v>1E-4</v>
      </c>
      <c r="M36" s="7" t="s">
        <v>26</v>
      </c>
      <c r="N36" s="7">
        <v>2</v>
      </c>
      <c r="O36" s="11">
        <v>1E-4</v>
      </c>
      <c r="Y36" s="7" t="s">
        <v>39</v>
      </c>
      <c r="Z36" s="7">
        <v>4</v>
      </c>
      <c r="AA36" s="11">
        <v>1E-4</v>
      </c>
    </row>
    <row r="37" spans="1:27">
      <c r="A37" s="7" t="s">
        <v>40</v>
      </c>
      <c r="B37" s="7">
        <v>6</v>
      </c>
      <c r="C37" s="11">
        <v>1E-4</v>
      </c>
      <c r="M37" s="7" t="s">
        <v>156</v>
      </c>
      <c r="N37" s="7">
        <v>2</v>
      </c>
      <c r="O37" s="11">
        <v>1E-4</v>
      </c>
      <c r="Y37" s="7" t="s">
        <v>20</v>
      </c>
      <c r="Z37" s="7">
        <v>2</v>
      </c>
      <c r="AA37" s="33">
        <v>0</v>
      </c>
    </row>
    <row r="38" spans="1:27">
      <c r="A38" s="7" t="s">
        <v>26</v>
      </c>
      <c r="B38" s="7">
        <v>9</v>
      </c>
      <c r="C38" s="11">
        <v>1E-4</v>
      </c>
      <c r="M38" s="7" t="s">
        <v>19</v>
      </c>
      <c r="N38" s="7">
        <v>1</v>
      </c>
      <c r="O38" s="33">
        <v>0</v>
      </c>
      <c r="Y38" s="7" t="s">
        <v>24</v>
      </c>
      <c r="Z38" s="7">
        <v>2</v>
      </c>
      <c r="AA38" s="33">
        <v>0</v>
      </c>
    </row>
    <row r="39" spans="1:27">
      <c r="A39" s="7" t="s">
        <v>43</v>
      </c>
      <c r="B39" s="7">
        <v>8</v>
      </c>
      <c r="C39" s="11">
        <v>1E-4</v>
      </c>
      <c r="M39" s="7" t="s">
        <v>65</v>
      </c>
      <c r="N39" s="7">
        <v>1</v>
      </c>
      <c r="O39" s="33">
        <v>0</v>
      </c>
      <c r="Y39" s="7" t="s">
        <v>22</v>
      </c>
      <c r="Z39" s="7">
        <v>3</v>
      </c>
      <c r="AA39" s="33">
        <v>0</v>
      </c>
    </row>
    <row r="40" spans="1:27">
      <c r="A40" s="7" t="s">
        <v>38</v>
      </c>
      <c r="B40" s="7">
        <v>7</v>
      </c>
      <c r="C40" s="11">
        <v>1E-4</v>
      </c>
      <c r="M40" s="7" t="s">
        <v>67</v>
      </c>
      <c r="N40" s="7">
        <v>1</v>
      </c>
      <c r="O40" s="33">
        <v>0</v>
      </c>
      <c r="Y40" s="7" t="s">
        <v>51</v>
      </c>
      <c r="Z40" s="7">
        <v>1</v>
      </c>
      <c r="AA40" s="33">
        <v>0</v>
      </c>
    </row>
    <row r="41" spans="1:27">
      <c r="A41" s="7" t="s">
        <v>49</v>
      </c>
      <c r="B41" s="7">
        <v>8</v>
      </c>
      <c r="C41" s="11">
        <v>1E-4</v>
      </c>
      <c r="M41" s="7" t="s">
        <v>16</v>
      </c>
      <c r="N41" s="7">
        <v>1</v>
      </c>
      <c r="O41" s="33">
        <v>0</v>
      </c>
      <c r="Y41" s="7" t="s">
        <v>48</v>
      </c>
      <c r="Z41" s="7">
        <v>2</v>
      </c>
      <c r="AA41" s="33">
        <v>0</v>
      </c>
    </row>
    <row r="42" spans="1:27">
      <c r="A42" s="7" t="s">
        <v>39</v>
      </c>
      <c r="B42" s="7">
        <v>5</v>
      </c>
      <c r="C42" s="11">
        <v>1E-4</v>
      </c>
      <c r="M42" s="7" t="s">
        <v>47</v>
      </c>
      <c r="N42" s="7">
        <v>1</v>
      </c>
      <c r="O42" s="33">
        <v>0</v>
      </c>
      <c r="Y42" s="7" t="s">
        <v>15</v>
      </c>
      <c r="Z42" s="7">
        <v>2</v>
      </c>
      <c r="AA42" s="33">
        <v>0</v>
      </c>
    </row>
    <row r="43" spans="1:27">
      <c r="A43" s="7" t="s">
        <v>65</v>
      </c>
      <c r="B43" s="7">
        <v>1</v>
      </c>
      <c r="C43" s="33">
        <v>0</v>
      </c>
      <c r="M43" s="7" t="s">
        <v>124</v>
      </c>
      <c r="N43" s="7">
        <v>1</v>
      </c>
      <c r="O43" s="33">
        <v>0</v>
      </c>
      <c r="Y43" s="7" t="s">
        <v>33</v>
      </c>
      <c r="Z43" s="7">
        <v>3</v>
      </c>
      <c r="AA43" s="33">
        <v>0</v>
      </c>
    </row>
    <row r="44" spans="1:27">
      <c r="A44" s="7" t="s">
        <v>20</v>
      </c>
      <c r="B44" s="7">
        <v>4</v>
      </c>
      <c r="C44" s="33">
        <v>0</v>
      </c>
      <c r="M44" s="7" t="s">
        <v>23</v>
      </c>
      <c r="N44" s="7">
        <v>1</v>
      </c>
      <c r="O44" s="33">
        <v>0</v>
      </c>
      <c r="Y44" s="7" t="s">
        <v>60</v>
      </c>
      <c r="Z44" s="7">
        <v>2</v>
      </c>
      <c r="AA44" s="33">
        <v>0</v>
      </c>
    </row>
    <row r="45" spans="1:27">
      <c r="A45" s="7" t="s">
        <v>67</v>
      </c>
      <c r="B45" s="7">
        <v>1</v>
      </c>
      <c r="C45" s="33">
        <v>0</v>
      </c>
      <c r="M45" s="7" t="s">
        <v>150</v>
      </c>
      <c r="N45" s="7">
        <v>1</v>
      </c>
      <c r="O45" s="33">
        <v>0</v>
      </c>
      <c r="Y45" s="7" t="s">
        <v>69</v>
      </c>
      <c r="Z45" s="7">
        <v>1</v>
      </c>
      <c r="AA45" s="33">
        <v>0</v>
      </c>
    </row>
    <row r="46" spans="1:27">
      <c r="A46" s="7" t="s">
        <v>51</v>
      </c>
      <c r="B46" s="7">
        <v>1</v>
      </c>
      <c r="C46" s="33">
        <v>0</v>
      </c>
      <c r="M46" s="7" t="s">
        <v>14</v>
      </c>
      <c r="N46" s="7">
        <v>1</v>
      </c>
      <c r="O46" s="33">
        <v>0</v>
      </c>
      <c r="Y46" s="7" t="s">
        <v>64</v>
      </c>
      <c r="Z46" s="7">
        <v>1</v>
      </c>
      <c r="AA46" s="33">
        <v>0</v>
      </c>
    </row>
    <row r="47" spans="1:27">
      <c r="A47" s="7" t="s">
        <v>48</v>
      </c>
      <c r="B47" s="7">
        <v>2</v>
      </c>
      <c r="C47" s="33">
        <v>0</v>
      </c>
      <c r="M47" s="7" t="s">
        <v>33</v>
      </c>
      <c r="N47" s="7">
        <v>1</v>
      </c>
      <c r="O47" s="33">
        <v>0</v>
      </c>
      <c r="Y47" s="7" t="s">
        <v>28</v>
      </c>
      <c r="Z47" s="7">
        <v>1</v>
      </c>
      <c r="AA47" s="33">
        <v>0</v>
      </c>
    </row>
    <row r="48" spans="1:27">
      <c r="A48" s="7" t="s">
        <v>15</v>
      </c>
      <c r="B48" s="7">
        <v>2</v>
      </c>
      <c r="C48" s="33">
        <v>0</v>
      </c>
      <c r="M48" s="7" t="s">
        <v>27</v>
      </c>
      <c r="N48" s="7">
        <v>1</v>
      </c>
      <c r="O48" s="33">
        <v>0</v>
      </c>
      <c r="Y48" s="7" t="s">
        <v>129</v>
      </c>
      <c r="Z48" s="7">
        <v>1</v>
      </c>
      <c r="AA48" s="33">
        <v>0</v>
      </c>
    </row>
    <row r="49" spans="1:27">
      <c r="A49" s="7" t="s">
        <v>33</v>
      </c>
      <c r="B49" s="7">
        <v>4</v>
      </c>
      <c r="C49" s="33">
        <v>0</v>
      </c>
      <c r="M49" s="7" t="s">
        <v>39</v>
      </c>
      <c r="N49" s="7">
        <v>1</v>
      </c>
      <c r="O49" s="33">
        <v>0</v>
      </c>
      <c r="Y49" s="7" t="s">
        <v>25</v>
      </c>
      <c r="Z49" s="7">
        <v>1</v>
      </c>
      <c r="AA49" s="33">
        <v>0</v>
      </c>
    </row>
    <row r="50" spans="1:27">
      <c r="A50" s="7" t="s">
        <v>47</v>
      </c>
      <c r="B50" s="7">
        <v>1</v>
      </c>
      <c r="C50" s="33">
        <v>0</v>
      </c>
    </row>
    <row r="51" spans="1:27">
      <c r="A51" s="7" t="s">
        <v>27</v>
      </c>
      <c r="B51" s="7">
        <v>1</v>
      </c>
      <c r="C51" s="33">
        <v>0</v>
      </c>
    </row>
    <row r="52" spans="1:27">
      <c r="A52" s="7" t="s">
        <v>60</v>
      </c>
      <c r="B52" s="7">
        <v>2</v>
      </c>
      <c r="C52" s="33">
        <v>0</v>
      </c>
    </row>
    <row r="53" spans="1:27">
      <c r="A53" s="7" t="s">
        <v>69</v>
      </c>
      <c r="B53" s="7">
        <v>1</v>
      </c>
      <c r="C53" s="33">
        <v>0</v>
      </c>
    </row>
    <row r="54" spans="1:27">
      <c r="A54" s="7" t="s">
        <v>64</v>
      </c>
      <c r="B54" s="7">
        <v>1</v>
      </c>
      <c r="C54" s="33">
        <v>0</v>
      </c>
    </row>
    <row r="55" spans="1:27">
      <c r="A55" s="7" t="s">
        <v>124</v>
      </c>
      <c r="B55" s="7">
        <v>1</v>
      </c>
      <c r="C55" s="33">
        <v>0</v>
      </c>
    </row>
    <row r="56" spans="1:27">
      <c r="A56" s="7" t="s">
        <v>156</v>
      </c>
      <c r="B56" s="7">
        <v>2</v>
      </c>
      <c r="C56" s="33">
        <v>0</v>
      </c>
    </row>
    <row r="57" spans="1:27">
      <c r="A57" s="7" t="s">
        <v>28</v>
      </c>
      <c r="B57" s="7">
        <v>1</v>
      </c>
      <c r="C57" s="33">
        <v>0</v>
      </c>
    </row>
    <row r="58" spans="1:27">
      <c r="A58" s="7" t="s">
        <v>150</v>
      </c>
      <c r="B58" s="7">
        <v>1</v>
      </c>
      <c r="C58" s="33">
        <v>0</v>
      </c>
    </row>
    <row r="59" spans="1:27">
      <c r="A59" s="7" t="s">
        <v>23</v>
      </c>
      <c r="B59" s="7">
        <v>1</v>
      </c>
      <c r="C59" s="33">
        <v>0</v>
      </c>
    </row>
    <row r="60" spans="1:27">
      <c r="A60" s="7" t="s">
        <v>25</v>
      </c>
      <c r="B60" s="7">
        <v>1</v>
      </c>
      <c r="C60" s="33">
        <v>0</v>
      </c>
    </row>
    <row r="61" spans="1:27">
      <c r="A61" s="7" t="s">
        <v>129</v>
      </c>
      <c r="B61" s="7">
        <v>1</v>
      </c>
      <c r="C61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ACD2-3B4F-4148-AEE9-066779E8C0BF}">
  <dimension ref="A1:AI54"/>
  <sheetViews>
    <sheetView topLeftCell="W4" workbookViewId="0">
      <selection activeCell="AG16" sqref="AG16:AI17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99895</v>
      </c>
      <c r="E2" s="45" t="s">
        <v>4</v>
      </c>
      <c r="F2" s="26" t="s">
        <v>105</v>
      </c>
      <c r="G2" s="26">
        <f>G3+G4</f>
        <v>94740</v>
      </c>
      <c r="H2" s="25"/>
      <c r="I2" s="45" t="s">
        <v>6</v>
      </c>
      <c r="J2" s="26" t="s">
        <v>105</v>
      </c>
      <c r="K2" s="26">
        <f>K3+K4</f>
        <v>94412</v>
      </c>
      <c r="M2" s="45" t="s">
        <v>104</v>
      </c>
      <c r="N2" s="26" t="s">
        <v>105</v>
      </c>
      <c r="O2" s="26">
        <f>O3+O4</f>
        <v>35886</v>
      </c>
      <c r="Q2" s="45" t="s">
        <v>4</v>
      </c>
      <c r="R2" s="26" t="s">
        <v>105</v>
      </c>
      <c r="S2" s="26">
        <f>S3+S4</f>
        <v>33496</v>
      </c>
      <c r="T2" s="25"/>
      <c r="U2" s="45" t="s">
        <v>6</v>
      </c>
      <c r="V2" s="26" t="s">
        <v>105</v>
      </c>
      <c r="W2" s="26">
        <f>W3+W4</f>
        <v>34191</v>
      </c>
      <c r="Y2" s="45" t="s">
        <v>104</v>
      </c>
      <c r="Z2" s="26" t="s">
        <v>105</v>
      </c>
      <c r="AA2" s="26">
        <f>AA3+AA4</f>
        <v>64000</v>
      </c>
      <c r="AC2" s="45" t="s">
        <v>4</v>
      </c>
      <c r="AD2" s="26" t="s">
        <v>105</v>
      </c>
      <c r="AE2" s="26">
        <f>AE3+AE4</f>
        <v>61245</v>
      </c>
      <c r="AF2" s="25"/>
      <c r="AG2" s="45" t="s">
        <v>6</v>
      </c>
      <c r="AH2" s="26" t="s">
        <v>105</v>
      </c>
      <c r="AI2" s="26">
        <f>AI3+AI4</f>
        <v>60223</v>
      </c>
    </row>
    <row r="3" spans="1:35">
      <c r="A3" s="46"/>
      <c r="B3" s="27" t="s">
        <v>106</v>
      </c>
      <c r="C3" s="27">
        <f>B8</f>
        <v>97897</v>
      </c>
      <c r="E3" s="46"/>
      <c r="F3" s="27" t="s">
        <v>106</v>
      </c>
      <c r="G3" s="27">
        <f>F8</f>
        <v>94434</v>
      </c>
      <c r="H3" s="25"/>
      <c r="I3" s="46"/>
      <c r="J3" s="27" t="s">
        <v>106</v>
      </c>
      <c r="K3" s="27">
        <f>J8</f>
        <v>94318</v>
      </c>
      <c r="M3" s="46"/>
      <c r="N3" s="27" t="s">
        <v>106</v>
      </c>
      <c r="O3" s="27">
        <f>N8</f>
        <v>35452</v>
      </c>
      <c r="Q3" s="46"/>
      <c r="R3" s="27" t="s">
        <v>106</v>
      </c>
      <c r="S3" s="27">
        <f>R8</f>
        <v>33410</v>
      </c>
      <c r="T3" s="25"/>
      <c r="U3" s="46"/>
      <c r="V3" s="27" t="s">
        <v>106</v>
      </c>
      <c r="W3" s="27">
        <f>V8</f>
        <v>34154</v>
      </c>
      <c r="Y3" s="46"/>
      <c r="Z3" s="27" t="s">
        <v>106</v>
      </c>
      <c r="AA3" s="27">
        <f>Z8</f>
        <v>62445</v>
      </c>
      <c r="AC3" s="46"/>
      <c r="AD3" s="27" t="s">
        <v>106</v>
      </c>
      <c r="AE3" s="27">
        <f>AD8</f>
        <v>61024</v>
      </c>
      <c r="AF3" s="25"/>
      <c r="AG3" s="46"/>
      <c r="AH3" s="27" t="s">
        <v>106</v>
      </c>
      <c r="AI3" s="27">
        <f>AH8</f>
        <v>60164</v>
      </c>
    </row>
    <row r="4" spans="1:35">
      <c r="A4" s="46"/>
      <c r="B4" s="28" t="s">
        <v>107</v>
      </c>
      <c r="C4" s="28">
        <f>SUM(B9:B66)</f>
        <v>1998</v>
      </c>
      <c r="E4" s="46"/>
      <c r="F4" s="28" t="s">
        <v>107</v>
      </c>
      <c r="G4" s="28">
        <f>SUM(F9:F33)</f>
        <v>306</v>
      </c>
      <c r="H4" s="25"/>
      <c r="I4" s="46"/>
      <c r="J4" s="28" t="s">
        <v>107</v>
      </c>
      <c r="K4" s="28">
        <f>SUM(J9:J31)</f>
        <v>94</v>
      </c>
      <c r="M4" s="46"/>
      <c r="N4" s="28" t="s">
        <v>107</v>
      </c>
      <c r="O4" s="28">
        <f>SUM(N9:N66)</f>
        <v>434</v>
      </c>
      <c r="Q4" s="46"/>
      <c r="R4" s="28" t="s">
        <v>107</v>
      </c>
      <c r="S4" s="28">
        <f>SUM(R9:R33)</f>
        <v>86</v>
      </c>
      <c r="T4" s="25"/>
      <c r="U4" s="46"/>
      <c r="V4" s="28" t="s">
        <v>107</v>
      </c>
      <c r="W4" s="28">
        <f>SUM(V9:V31)</f>
        <v>37</v>
      </c>
      <c r="Y4" s="46"/>
      <c r="Z4" s="28" t="s">
        <v>107</v>
      </c>
      <c r="AA4" s="28">
        <f>SUM(Z9:Z45)</f>
        <v>1555</v>
      </c>
      <c r="AC4" s="46"/>
      <c r="AD4" s="28" t="s">
        <v>107</v>
      </c>
      <c r="AE4" s="28">
        <f>SUM(AD9:AD29)</f>
        <v>221</v>
      </c>
      <c r="AF4" s="25"/>
      <c r="AG4" s="46"/>
      <c r="AH4" s="28" t="s">
        <v>107</v>
      </c>
      <c r="AI4" s="28">
        <f>SUM(AH9:AH29)</f>
        <v>59</v>
      </c>
    </row>
    <row r="5" spans="1:35">
      <c r="A5" s="47"/>
      <c r="B5" s="26" t="s">
        <v>108</v>
      </c>
      <c r="C5" s="29">
        <f>SUM(C9:C179)</f>
        <v>1.9999999999999983E-2</v>
      </c>
      <c r="E5" s="47"/>
      <c r="F5" s="26" t="s">
        <v>108</v>
      </c>
      <c r="G5" s="29">
        <f>SUM(G9:G33)</f>
        <v>3.0999999999999995E-3</v>
      </c>
      <c r="H5" s="25"/>
      <c r="I5" s="47"/>
      <c r="J5" s="26" t="s">
        <v>108</v>
      </c>
      <c r="K5" s="29">
        <f>SUM(K9:K31)</f>
        <v>1E-3</v>
      </c>
      <c r="M5" s="47"/>
      <c r="N5" s="26" t="s">
        <v>108</v>
      </c>
      <c r="O5" s="29">
        <f>SUM(O9:O179)</f>
        <v>1.1999999999999997E-2</v>
      </c>
      <c r="Q5" s="47"/>
      <c r="R5" s="26" t="s">
        <v>108</v>
      </c>
      <c r="S5" s="29">
        <f>SUM(S9:S33)</f>
        <v>2.6999999999999997E-3</v>
      </c>
      <c r="T5" s="25"/>
      <c r="U5" s="47"/>
      <c r="V5" s="26" t="s">
        <v>108</v>
      </c>
      <c r="W5" s="29">
        <f>SUM(W9:W31)</f>
        <v>1E-3</v>
      </c>
      <c r="Y5" s="47"/>
      <c r="Z5" s="26" t="s">
        <v>108</v>
      </c>
      <c r="AA5" s="29">
        <f>SUM(AA9:AA158)</f>
        <v>2.4099999999999986E-2</v>
      </c>
      <c r="AC5" s="47"/>
      <c r="AD5" s="26" t="s">
        <v>108</v>
      </c>
      <c r="AE5" s="29">
        <f>SUM(AE9:AE29)</f>
        <v>3.4999999999999992E-3</v>
      </c>
      <c r="AF5" s="25"/>
      <c r="AG5" s="47"/>
      <c r="AH5" s="26" t="s">
        <v>108</v>
      </c>
      <c r="AI5" s="29">
        <f>SUM(AI9:AI29)</f>
        <v>9.0000000000000008E-4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97897</v>
      </c>
      <c r="C8" s="33">
        <v>0.98</v>
      </c>
      <c r="E8" s="7" t="s">
        <v>112</v>
      </c>
      <c r="F8" s="32">
        <v>94434</v>
      </c>
      <c r="G8" s="11">
        <v>0.99680000000000002</v>
      </c>
      <c r="I8" s="7" t="s">
        <v>112</v>
      </c>
      <c r="J8" s="32">
        <v>94318</v>
      </c>
      <c r="K8" s="11">
        <v>0.999</v>
      </c>
      <c r="M8" s="7" t="s">
        <v>112</v>
      </c>
      <c r="N8" s="32">
        <v>35452</v>
      </c>
      <c r="O8" s="11">
        <v>0.9879</v>
      </c>
      <c r="Q8" s="7" t="s">
        <v>112</v>
      </c>
      <c r="R8" s="32">
        <v>33410</v>
      </c>
      <c r="S8" s="11">
        <v>0.99739999999999995</v>
      </c>
      <c r="U8" s="7" t="s">
        <v>112</v>
      </c>
      <c r="V8" s="32">
        <v>34154</v>
      </c>
      <c r="W8" s="11">
        <v>0.99890000000000001</v>
      </c>
      <c r="Y8" s="7" t="s">
        <v>112</v>
      </c>
      <c r="Z8" s="32">
        <v>62445</v>
      </c>
      <c r="AA8" s="11">
        <v>0.97560000000000002</v>
      </c>
      <c r="AC8" s="7" t="s">
        <v>112</v>
      </c>
      <c r="AD8" s="32">
        <v>61024</v>
      </c>
      <c r="AE8" s="11">
        <v>0.99639999999999995</v>
      </c>
      <c r="AG8" s="7" t="s">
        <v>112</v>
      </c>
      <c r="AH8" s="32">
        <v>60164</v>
      </c>
      <c r="AI8" s="11">
        <v>0.999</v>
      </c>
    </row>
    <row r="9" spans="1:35">
      <c r="A9" s="7" t="s">
        <v>2</v>
      </c>
      <c r="B9" s="7">
        <v>482</v>
      </c>
      <c r="C9" s="11">
        <v>4.7999999999999996E-3</v>
      </c>
      <c r="E9" s="7" t="s">
        <v>122</v>
      </c>
      <c r="F9" s="7">
        <v>192</v>
      </c>
      <c r="G9" s="11">
        <v>2E-3</v>
      </c>
      <c r="I9" s="7" t="s">
        <v>2</v>
      </c>
      <c r="J9" s="7">
        <v>40</v>
      </c>
      <c r="K9" s="11">
        <v>4.0000000000000002E-4</v>
      </c>
      <c r="M9" s="7" t="s">
        <v>2</v>
      </c>
      <c r="N9" s="7">
        <v>160</v>
      </c>
      <c r="O9" s="11">
        <v>4.4999999999999997E-3</v>
      </c>
      <c r="Q9" s="7" t="s">
        <v>122</v>
      </c>
      <c r="R9" s="7">
        <v>59</v>
      </c>
      <c r="S9" s="11">
        <v>1.8E-3</v>
      </c>
      <c r="U9" s="7" t="s">
        <v>98</v>
      </c>
      <c r="V9" s="7">
        <v>15</v>
      </c>
      <c r="W9" s="11">
        <v>4.0000000000000002E-4</v>
      </c>
      <c r="Y9" s="7" t="s">
        <v>121</v>
      </c>
      <c r="Z9" s="7">
        <v>405</v>
      </c>
      <c r="AA9" s="11">
        <v>6.3E-3</v>
      </c>
      <c r="AC9" s="7" t="s">
        <v>122</v>
      </c>
      <c r="AD9" s="7">
        <v>133</v>
      </c>
      <c r="AE9" s="11">
        <v>2.2000000000000001E-3</v>
      </c>
      <c r="AG9" s="7" t="s">
        <v>2</v>
      </c>
      <c r="AH9" s="7">
        <v>31</v>
      </c>
      <c r="AI9" s="11">
        <v>5.0000000000000001E-4</v>
      </c>
    </row>
    <row r="10" spans="1:35">
      <c r="A10" s="7" t="s">
        <v>121</v>
      </c>
      <c r="B10" s="7">
        <v>406</v>
      </c>
      <c r="C10" s="11">
        <v>4.1000000000000003E-3</v>
      </c>
      <c r="E10" s="7" t="s">
        <v>83</v>
      </c>
      <c r="F10" s="7">
        <v>42</v>
      </c>
      <c r="G10" s="11">
        <v>4.0000000000000002E-4</v>
      </c>
      <c r="I10" s="7" t="s">
        <v>98</v>
      </c>
      <c r="J10" s="7">
        <v>25</v>
      </c>
      <c r="K10" s="11">
        <v>2.9999999999999997E-4</v>
      </c>
      <c r="M10" s="7" t="s">
        <v>3</v>
      </c>
      <c r="N10" s="7">
        <v>93</v>
      </c>
      <c r="O10" s="11">
        <v>2.5999999999999999E-3</v>
      </c>
      <c r="Q10" s="7" t="s">
        <v>76</v>
      </c>
      <c r="R10" s="7">
        <v>13</v>
      </c>
      <c r="S10" s="11">
        <v>4.0000000000000002E-4</v>
      </c>
      <c r="U10" s="7" t="s">
        <v>2</v>
      </c>
      <c r="V10" s="7">
        <v>9</v>
      </c>
      <c r="W10" s="11">
        <v>2.9999999999999997E-4</v>
      </c>
      <c r="Y10" s="7" t="s">
        <v>2</v>
      </c>
      <c r="Z10" s="7">
        <v>322</v>
      </c>
      <c r="AA10" s="11">
        <v>5.0000000000000001E-3</v>
      </c>
      <c r="AC10" s="7" t="s">
        <v>83</v>
      </c>
      <c r="AD10" s="7">
        <v>42</v>
      </c>
      <c r="AE10" s="11">
        <v>6.9999999999999999E-4</v>
      </c>
      <c r="AG10" s="7" t="s">
        <v>98</v>
      </c>
      <c r="AH10" s="7">
        <v>10</v>
      </c>
      <c r="AI10" s="11">
        <v>2.0000000000000001E-4</v>
      </c>
    </row>
    <row r="11" spans="1:35">
      <c r="A11" s="7" t="s">
        <v>3</v>
      </c>
      <c r="B11" s="7">
        <v>242</v>
      </c>
      <c r="C11" s="11">
        <v>2.3999999999999998E-3</v>
      </c>
      <c r="E11" s="7" t="s">
        <v>76</v>
      </c>
      <c r="F11" s="7">
        <v>19</v>
      </c>
      <c r="G11" s="11">
        <v>2.0000000000000001E-4</v>
      </c>
      <c r="I11" s="7" t="s">
        <v>99</v>
      </c>
      <c r="J11" s="7">
        <v>17</v>
      </c>
      <c r="K11" s="11">
        <v>2.0000000000000001E-4</v>
      </c>
      <c r="M11" s="7" t="s">
        <v>7</v>
      </c>
      <c r="N11" s="7">
        <v>42</v>
      </c>
      <c r="O11" s="11">
        <v>1.1999999999999999E-3</v>
      </c>
      <c r="Q11" s="7" t="s">
        <v>74</v>
      </c>
      <c r="R11" s="7">
        <v>6</v>
      </c>
      <c r="S11" s="11">
        <v>2.0000000000000001E-4</v>
      </c>
      <c r="U11" s="7" t="s">
        <v>99</v>
      </c>
      <c r="V11" s="7">
        <v>8</v>
      </c>
      <c r="W11" s="11">
        <v>2.0000000000000001E-4</v>
      </c>
      <c r="Y11" s="7" t="s">
        <v>9</v>
      </c>
      <c r="Z11" s="7">
        <v>204</v>
      </c>
      <c r="AA11" s="11">
        <v>3.2000000000000002E-3</v>
      </c>
      <c r="AC11" s="7" t="s">
        <v>76</v>
      </c>
      <c r="AD11" s="7">
        <v>6</v>
      </c>
      <c r="AE11" s="11">
        <v>1E-4</v>
      </c>
      <c r="AG11" s="7" t="s">
        <v>99</v>
      </c>
      <c r="AH11" s="7">
        <v>9</v>
      </c>
      <c r="AI11" s="11">
        <v>1E-4</v>
      </c>
    </row>
    <row r="12" spans="1:35">
      <c r="A12" s="7" t="s">
        <v>9</v>
      </c>
      <c r="B12" s="7">
        <v>215</v>
      </c>
      <c r="C12" s="11">
        <v>2.2000000000000001E-3</v>
      </c>
      <c r="E12" s="7" t="s">
        <v>74</v>
      </c>
      <c r="F12" s="7">
        <v>13</v>
      </c>
      <c r="G12" s="11">
        <v>1E-4</v>
      </c>
      <c r="I12" s="7" t="s">
        <v>113</v>
      </c>
      <c r="J12" s="7">
        <v>7</v>
      </c>
      <c r="K12" s="11">
        <v>1E-4</v>
      </c>
      <c r="M12" s="7" t="s">
        <v>11</v>
      </c>
      <c r="N12" s="7">
        <v>22</v>
      </c>
      <c r="O12" s="11">
        <v>5.9999999999999995E-4</v>
      </c>
      <c r="Q12" s="7" t="s">
        <v>92</v>
      </c>
      <c r="R12" s="7">
        <v>2</v>
      </c>
      <c r="S12" s="11">
        <v>1E-4</v>
      </c>
      <c r="U12" s="7" t="s">
        <v>113</v>
      </c>
      <c r="V12" s="7">
        <v>3</v>
      </c>
      <c r="W12" s="11">
        <v>1E-4</v>
      </c>
      <c r="Y12" s="7" t="s">
        <v>3</v>
      </c>
      <c r="Z12" s="7">
        <v>149</v>
      </c>
      <c r="AA12" s="11">
        <v>2.3E-3</v>
      </c>
      <c r="AC12" s="7" t="s">
        <v>75</v>
      </c>
      <c r="AD12" s="7">
        <v>8</v>
      </c>
      <c r="AE12" s="11">
        <v>1E-4</v>
      </c>
      <c r="AG12" s="7" t="s">
        <v>113</v>
      </c>
      <c r="AH12" s="7">
        <v>4</v>
      </c>
      <c r="AI12" s="11">
        <v>1E-4</v>
      </c>
    </row>
    <row r="13" spans="1:35">
      <c r="A13" s="7" t="s">
        <v>8</v>
      </c>
      <c r="B13" s="7">
        <v>98</v>
      </c>
      <c r="C13" s="11">
        <v>1E-3</v>
      </c>
      <c r="E13" s="7" t="s">
        <v>75</v>
      </c>
      <c r="F13" s="7">
        <v>8</v>
      </c>
      <c r="G13" s="11">
        <v>1E-4</v>
      </c>
      <c r="I13" s="7" t="s">
        <v>102</v>
      </c>
      <c r="J13" s="7">
        <v>3</v>
      </c>
      <c r="K13" s="33">
        <v>0</v>
      </c>
      <c r="M13" s="7" t="s">
        <v>9</v>
      </c>
      <c r="N13" s="7">
        <v>11</v>
      </c>
      <c r="O13" s="11">
        <v>2.9999999999999997E-4</v>
      </c>
      <c r="Q13" s="7" t="s">
        <v>80</v>
      </c>
      <c r="R13" s="7">
        <v>2</v>
      </c>
      <c r="S13" s="11">
        <v>1E-4</v>
      </c>
      <c r="U13" s="7" t="s">
        <v>102</v>
      </c>
      <c r="V13" s="7">
        <v>1</v>
      </c>
      <c r="W13" s="33">
        <v>0</v>
      </c>
      <c r="Y13" s="7" t="s">
        <v>8</v>
      </c>
      <c r="Z13" s="7">
        <v>89</v>
      </c>
      <c r="AA13" s="11">
        <v>1.4E-3</v>
      </c>
      <c r="AC13" s="7" t="s">
        <v>74</v>
      </c>
      <c r="AD13" s="7">
        <v>7</v>
      </c>
      <c r="AE13" s="11">
        <v>1E-4</v>
      </c>
      <c r="AG13" s="7" t="s">
        <v>102</v>
      </c>
      <c r="AH13" s="7">
        <v>3</v>
      </c>
      <c r="AI13" s="33">
        <v>0</v>
      </c>
    </row>
    <row r="14" spans="1:35">
      <c r="A14" s="7" t="s">
        <v>5</v>
      </c>
      <c r="B14" s="7">
        <v>91</v>
      </c>
      <c r="C14" s="11">
        <v>8.9999999999999998E-4</v>
      </c>
      <c r="E14" s="7" t="s">
        <v>77</v>
      </c>
      <c r="F14" s="7">
        <v>7</v>
      </c>
      <c r="G14" s="11">
        <v>1E-4</v>
      </c>
      <c r="I14" s="7" t="s">
        <v>123</v>
      </c>
      <c r="J14" s="7">
        <v>1</v>
      </c>
      <c r="K14" s="33">
        <v>0</v>
      </c>
      <c r="M14" s="7" t="s">
        <v>41</v>
      </c>
      <c r="N14" s="7">
        <v>9</v>
      </c>
      <c r="O14" s="11">
        <v>2.9999999999999997E-4</v>
      </c>
      <c r="Q14" s="7" t="s">
        <v>77</v>
      </c>
      <c r="R14" s="7">
        <v>3</v>
      </c>
      <c r="S14" s="11">
        <v>1E-4</v>
      </c>
      <c r="U14" s="7" t="s">
        <v>123</v>
      </c>
      <c r="V14" s="7">
        <v>1</v>
      </c>
      <c r="W14" s="33">
        <v>0</v>
      </c>
      <c r="Y14" s="7" t="s">
        <v>5</v>
      </c>
      <c r="Z14" s="7">
        <v>83</v>
      </c>
      <c r="AA14" s="11">
        <v>1.2999999999999999E-3</v>
      </c>
      <c r="AC14" s="7" t="s">
        <v>79</v>
      </c>
      <c r="AD14" s="7">
        <v>6</v>
      </c>
      <c r="AE14" s="11">
        <v>1E-4</v>
      </c>
      <c r="AG14" s="7" t="s">
        <v>103</v>
      </c>
      <c r="AH14" s="7">
        <v>1</v>
      </c>
      <c r="AI14" s="33">
        <v>0</v>
      </c>
    </row>
    <row r="15" spans="1:35">
      <c r="A15" s="7" t="s">
        <v>7</v>
      </c>
      <c r="B15" s="7">
        <v>91</v>
      </c>
      <c r="C15" s="11">
        <v>8.9999999999999998E-4</v>
      </c>
      <c r="E15" s="7" t="s">
        <v>79</v>
      </c>
      <c r="F15" s="7">
        <v>6</v>
      </c>
      <c r="G15" s="11">
        <v>1E-4</v>
      </c>
      <c r="I15" s="7" t="s">
        <v>103</v>
      </c>
      <c r="J15" s="7">
        <v>1</v>
      </c>
      <c r="K15" s="33">
        <v>0</v>
      </c>
      <c r="M15" s="7" t="s">
        <v>8</v>
      </c>
      <c r="N15" s="7">
        <v>9</v>
      </c>
      <c r="O15" s="11">
        <v>2.9999999999999997E-4</v>
      </c>
      <c r="Q15" s="7" t="s">
        <v>91</v>
      </c>
      <c r="R15" s="7">
        <v>1</v>
      </c>
      <c r="S15" s="33">
        <v>0</v>
      </c>
      <c r="Y15" s="7" t="s">
        <v>7</v>
      </c>
      <c r="Z15" s="7">
        <v>49</v>
      </c>
      <c r="AA15" s="11">
        <v>8.0000000000000004E-4</v>
      </c>
      <c r="AC15" s="7" t="s">
        <v>78</v>
      </c>
      <c r="AD15" s="7">
        <v>5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11</v>
      </c>
      <c r="B16" s="7">
        <v>60</v>
      </c>
      <c r="C16" s="11">
        <v>5.9999999999999995E-4</v>
      </c>
      <c r="E16" s="7" t="s">
        <v>78</v>
      </c>
      <c r="F16" s="7">
        <v>5</v>
      </c>
      <c r="G16" s="11">
        <v>1E-4</v>
      </c>
      <c r="M16" s="7" t="s">
        <v>5</v>
      </c>
      <c r="N16" s="7">
        <v>8</v>
      </c>
      <c r="O16" s="11">
        <v>2.0000000000000001E-4</v>
      </c>
      <c r="Y16" s="7" t="s">
        <v>11</v>
      </c>
      <c r="Z16" s="7">
        <v>38</v>
      </c>
      <c r="AA16" s="11">
        <v>5.9999999999999995E-4</v>
      </c>
      <c r="AC16" s="7" t="s">
        <v>77</v>
      </c>
      <c r="AD16" s="7">
        <v>4</v>
      </c>
      <c r="AE16" s="11">
        <v>1E-4</v>
      </c>
    </row>
    <row r="17" spans="1:31">
      <c r="A17" s="7" t="s">
        <v>41</v>
      </c>
      <c r="B17" s="7">
        <v>37</v>
      </c>
      <c r="C17" s="11">
        <v>4.0000000000000002E-4</v>
      </c>
      <c r="E17" s="7" t="s">
        <v>92</v>
      </c>
      <c r="F17" s="7">
        <v>3</v>
      </c>
      <c r="G17" s="33">
        <v>0</v>
      </c>
      <c r="M17" s="7" t="s">
        <v>18</v>
      </c>
      <c r="N17" s="7">
        <v>8</v>
      </c>
      <c r="O17" s="11">
        <v>2.0000000000000001E-4</v>
      </c>
      <c r="Y17" s="7" t="s">
        <v>41</v>
      </c>
      <c r="Z17" s="7">
        <v>28</v>
      </c>
      <c r="AA17" s="11">
        <v>4.0000000000000002E-4</v>
      </c>
      <c r="AC17" s="7" t="s">
        <v>92</v>
      </c>
      <c r="AD17" s="7">
        <v>1</v>
      </c>
      <c r="AE17" s="33">
        <v>0</v>
      </c>
    </row>
    <row r="18" spans="1:31">
      <c r="A18" s="7" t="s">
        <v>17</v>
      </c>
      <c r="B18" s="7">
        <v>22</v>
      </c>
      <c r="C18" s="11">
        <v>2.0000000000000001E-4</v>
      </c>
      <c r="E18" s="7" t="s">
        <v>80</v>
      </c>
      <c r="F18" s="7">
        <v>2</v>
      </c>
      <c r="G18" s="33">
        <v>0</v>
      </c>
      <c r="M18" s="7" t="s">
        <v>10</v>
      </c>
      <c r="N18" s="7">
        <v>8</v>
      </c>
      <c r="O18" s="11">
        <v>2.0000000000000001E-4</v>
      </c>
      <c r="Y18" s="7" t="s">
        <v>14</v>
      </c>
      <c r="Z18" s="7">
        <v>21</v>
      </c>
      <c r="AA18" s="11">
        <v>2.9999999999999997E-4</v>
      </c>
      <c r="AC18" s="7" t="s">
        <v>80</v>
      </c>
      <c r="AD18" s="7">
        <v>1</v>
      </c>
      <c r="AE18" s="33">
        <v>0</v>
      </c>
    </row>
    <row r="19" spans="1:31">
      <c r="A19" s="7" t="s">
        <v>10</v>
      </c>
      <c r="B19" s="7">
        <v>24</v>
      </c>
      <c r="C19" s="11">
        <v>2.0000000000000001E-4</v>
      </c>
      <c r="E19" s="7" t="s">
        <v>87</v>
      </c>
      <c r="F19" s="7">
        <v>1</v>
      </c>
      <c r="G19" s="33">
        <v>0</v>
      </c>
      <c r="M19" s="7" t="s">
        <v>31</v>
      </c>
      <c r="N19" s="7">
        <v>8</v>
      </c>
      <c r="O19" s="11">
        <v>2.0000000000000001E-4</v>
      </c>
      <c r="Y19" s="7" t="s">
        <v>17</v>
      </c>
      <c r="Z19" s="7">
        <v>16</v>
      </c>
      <c r="AA19" s="11">
        <v>2.0000000000000001E-4</v>
      </c>
      <c r="AC19" s="7" t="s">
        <v>87</v>
      </c>
      <c r="AD19" s="7">
        <v>1</v>
      </c>
      <c r="AE19" s="33">
        <v>0</v>
      </c>
    </row>
    <row r="20" spans="1:31">
      <c r="A20" s="7" t="s">
        <v>18</v>
      </c>
      <c r="B20" s="7">
        <v>20</v>
      </c>
      <c r="C20" s="11">
        <v>2.0000000000000001E-4</v>
      </c>
      <c r="E20" s="7" t="s">
        <v>81</v>
      </c>
      <c r="F20" s="7">
        <v>1</v>
      </c>
      <c r="G20" s="33">
        <v>0</v>
      </c>
      <c r="M20" s="7" t="s">
        <v>17</v>
      </c>
      <c r="N20" s="7">
        <v>6</v>
      </c>
      <c r="O20" s="11">
        <v>2.0000000000000001E-4</v>
      </c>
      <c r="Y20" s="7" t="s">
        <v>10</v>
      </c>
      <c r="Z20" s="7">
        <v>16</v>
      </c>
      <c r="AA20" s="11">
        <v>2.0000000000000001E-4</v>
      </c>
      <c r="AC20" s="7" t="s">
        <v>81</v>
      </c>
      <c r="AD20" s="7">
        <v>1</v>
      </c>
      <c r="AE20" s="33">
        <v>0</v>
      </c>
    </row>
    <row r="21" spans="1:31">
      <c r="A21" s="7" t="s">
        <v>37</v>
      </c>
      <c r="B21" s="7">
        <v>20</v>
      </c>
      <c r="C21" s="11">
        <v>2.0000000000000001E-4</v>
      </c>
      <c r="E21" s="7" t="s">
        <v>84</v>
      </c>
      <c r="F21" s="7">
        <v>3</v>
      </c>
      <c r="G21" s="33">
        <v>0</v>
      </c>
      <c r="M21" s="7" t="s">
        <v>37</v>
      </c>
      <c r="N21" s="7">
        <v>6</v>
      </c>
      <c r="O21" s="11">
        <v>2.0000000000000001E-4</v>
      </c>
      <c r="Y21" s="7" t="s">
        <v>37</v>
      </c>
      <c r="Z21" s="7">
        <v>14</v>
      </c>
      <c r="AA21" s="11">
        <v>2.0000000000000001E-4</v>
      </c>
      <c r="AC21" s="7" t="s">
        <v>84</v>
      </c>
      <c r="AD21" s="7">
        <v>3</v>
      </c>
      <c r="AE21" s="33">
        <v>0</v>
      </c>
    </row>
    <row r="22" spans="1:31">
      <c r="A22" s="7" t="s">
        <v>14</v>
      </c>
      <c r="B22" s="7">
        <v>21</v>
      </c>
      <c r="C22" s="11">
        <v>2.0000000000000001E-4</v>
      </c>
      <c r="E22" s="7" t="s">
        <v>86</v>
      </c>
      <c r="F22" s="7">
        <v>2</v>
      </c>
      <c r="G22" s="33">
        <v>0</v>
      </c>
      <c r="M22" s="7" t="s">
        <v>21</v>
      </c>
      <c r="N22" s="7">
        <v>4</v>
      </c>
      <c r="O22" s="11">
        <v>1E-4</v>
      </c>
      <c r="Y22" s="7" t="s">
        <v>18</v>
      </c>
      <c r="Z22" s="7">
        <v>12</v>
      </c>
      <c r="AA22" s="11">
        <v>2.0000000000000001E-4</v>
      </c>
      <c r="AC22" s="7" t="s">
        <v>86</v>
      </c>
      <c r="AD22" s="7">
        <v>2</v>
      </c>
      <c r="AE22" s="33">
        <v>0</v>
      </c>
    </row>
    <row r="23" spans="1:31">
      <c r="A23" s="7" t="s">
        <v>31</v>
      </c>
      <c r="B23" s="7">
        <v>19</v>
      </c>
      <c r="C23" s="11">
        <v>2.0000000000000001E-4</v>
      </c>
      <c r="E23" s="7" t="s">
        <v>91</v>
      </c>
      <c r="F23" s="7">
        <v>2</v>
      </c>
      <c r="G23" s="33">
        <v>0</v>
      </c>
      <c r="M23" s="7" t="s">
        <v>20</v>
      </c>
      <c r="N23" s="7">
        <v>5</v>
      </c>
      <c r="O23" s="11">
        <v>1E-4</v>
      </c>
      <c r="Y23" s="7" t="s">
        <v>31</v>
      </c>
      <c r="Z23" s="7">
        <v>11</v>
      </c>
      <c r="AA23" s="11">
        <v>2.0000000000000001E-4</v>
      </c>
      <c r="AC23" s="7" t="s">
        <v>91</v>
      </c>
      <c r="AD23" s="7">
        <v>1</v>
      </c>
      <c r="AE23" s="33">
        <v>0</v>
      </c>
    </row>
    <row r="24" spans="1:31">
      <c r="A24" s="7" t="s">
        <v>19</v>
      </c>
      <c r="B24" s="7">
        <v>7</v>
      </c>
      <c r="C24" s="11">
        <v>1E-4</v>
      </c>
      <c r="M24" s="7" t="s">
        <v>22</v>
      </c>
      <c r="N24" s="7">
        <v>5</v>
      </c>
      <c r="O24" s="11">
        <v>1E-4</v>
      </c>
      <c r="Y24" s="7" t="s">
        <v>29</v>
      </c>
      <c r="Z24" s="7">
        <v>10</v>
      </c>
      <c r="AA24" s="11">
        <v>2.0000000000000001E-4</v>
      </c>
    </row>
    <row r="25" spans="1:31">
      <c r="A25" s="7" t="s">
        <v>21</v>
      </c>
      <c r="B25" s="7">
        <v>10</v>
      </c>
      <c r="C25" s="11">
        <v>1E-4</v>
      </c>
      <c r="M25" s="7" t="s">
        <v>43</v>
      </c>
      <c r="N25" s="7">
        <v>4</v>
      </c>
      <c r="O25" s="11">
        <v>1E-4</v>
      </c>
      <c r="Y25" s="7" t="s">
        <v>26</v>
      </c>
      <c r="Z25" s="7">
        <v>10</v>
      </c>
      <c r="AA25" s="11">
        <v>2.0000000000000001E-4</v>
      </c>
    </row>
    <row r="26" spans="1:31">
      <c r="A26" s="7" t="s">
        <v>20</v>
      </c>
      <c r="B26" s="7">
        <v>11</v>
      </c>
      <c r="C26" s="11">
        <v>1E-4</v>
      </c>
      <c r="M26" s="7" t="s">
        <v>36</v>
      </c>
      <c r="N26" s="7">
        <v>2</v>
      </c>
      <c r="O26" s="11">
        <v>1E-4</v>
      </c>
      <c r="Y26" s="7" t="s">
        <v>19</v>
      </c>
      <c r="Z26" s="7">
        <v>7</v>
      </c>
      <c r="AA26" s="11">
        <v>1E-4</v>
      </c>
    </row>
    <row r="27" spans="1:31">
      <c r="A27" s="7" t="s">
        <v>29</v>
      </c>
      <c r="B27" s="7">
        <v>12</v>
      </c>
      <c r="C27" s="11">
        <v>1E-4</v>
      </c>
      <c r="M27" s="7" t="s">
        <v>24</v>
      </c>
      <c r="N27" s="7">
        <v>4</v>
      </c>
      <c r="O27" s="11">
        <v>1E-4</v>
      </c>
      <c r="Y27" s="7" t="s">
        <v>21</v>
      </c>
      <c r="Z27" s="7">
        <v>6</v>
      </c>
      <c r="AA27" s="11">
        <v>1E-4</v>
      </c>
    </row>
    <row r="28" spans="1:31">
      <c r="A28" s="7" t="s">
        <v>24</v>
      </c>
      <c r="B28" s="7">
        <v>13</v>
      </c>
      <c r="C28" s="11">
        <v>1E-4</v>
      </c>
      <c r="M28" s="7" t="s">
        <v>29</v>
      </c>
      <c r="N28" s="7">
        <v>2</v>
      </c>
      <c r="O28" s="11">
        <v>1E-4</v>
      </c>
      <c r="Y28" s="7" t="s">
        <v>20</v>
      </c>
      <c r="Z28" s="7">
        <v>6</v>
      </c>
      <c r="AA28" s="11">
        <v>1E-4</v>
      </c>
    </row>
    <row r="29" spans="1:31">
      <c r="A29" s="7" t="s">
        <v>12</v>
      </c>
      <c r="B29" s="7">
        <v>8</v>
      </c>
      <c r="C29" s="11">
        <v>1E-4</v>
      </c>
      <c r="M29" s="7" t="s">
        <v>39</v>
      </c>
      <c r="N29" s="7">
        <v>4</v>
      </c>
      <c r="O29" s="11">
        <v>1E-4</v>
      </c>
      <c r="Y29" s="7" t="s">
        <v>12</v>
      </c>
      <c r="Z29" s="7">
        <v>8</v>
      </c>
      <c r="AA29" s="11">
        <v>1E-4</v>
      </c>
    </row>
    <row r="30" spans="1:31">
      <c r="A30" s="7" t="s">
        <v>26</v>
      </c>
      <c r="B30" s="7">
        <v>10</v>
      </c>
      <c r="C30" s="11">
        <v>1E-4</v>
      </c>
      <c r="M30" s="7" t="s">
        <v>58</v>
      </c>
      <c r="N30" s="7">
        <v>2</v>
      </c>
      <c r="O30" s="11">
        <v>1E-4</v>
      </c>
      <c r="Y30" s="7" t="s">
        <v>24</v>
      </c>
      <c r="Z30" s="7">
        <v>9</v>
      </c>
      <c r="AA30" s="11">
        <v>1E-4</v>
      </c>
    </row>
    <row r="31" spans="1:31">
      <c r="A31" s="7" t="s">
        <v>16</v>
      </c>
      <c r="B31" s="7">
        <v>5</v>
      </c>
      <c r="C31" s="11">
        <v>1E-4</v>
      </c>
      <c r="M31" s="7" t="s">
        <v>25</v>
      </c>
      <c r="N31" s="7">
        <v>2</v>
      </c>
      <c r="O31" s="11">
        <v>1E-4</v>
      </c>
      <c r="Y31" s="7" t="s">
        <v>40</v>
      </c>
      <c r="Z31" s="7">
        <v>7</v>
      </c>
      <c r="AA31" s="11">
        <v>1E-4</v>
      </c>
    </row>
    <row r="32" spans="1:31">
      <c r="A32" s="7" t="s">
        <v>40</v>
      </c>
      <c r="B32" s="7">
        <v>8</v>
      </c>
      <c r="C32" s="11">
        <v>1E-4</v>
      </c>
      <c r="M32" s="7" t="s">
        <v>45</v>
      </c>
      <c r="N32" s="7">
        <v>1</v>
      </c>
      <c r="O32" s="33">
        <v>0</v>
      </c>
      <c r="Y32" s="7" t="s">
        <v>15</v>
      </c>
      <c r="Z32" s="7">
        <v>4</v>
      </c>
      <c r="AA32" s="11">
        <v>1E-4</v>
      </c>
    </row>
    <row r="33" spans="1:27">
      <c r="A33" s="7" t="s">
        <v>22</v>
      </c>
      <c r="B33" s="7">
        <v>6</v>
      </c>
      <c r="C33" s="11">
        <v>1E-4</v>
      </c>
      <c r="M33" s="7" t="s">
        <v>16</v>
      </c>
      <c r="N33" s="7">
        <v>1</v>
      </c>
      <c r="O33" s="33">
        <v>0</v>
      </c>
      <c r="Y33" s="7" t="s">
        <v>16</v>
      </c>
      <c r="Z33" s="7">
        <v>4</v>
      </c>
      <c r="AA33" s="11">
        <v>1E-4</v>
      </c>
    </row>
    <row r="34" spans="1:27">
      <c r="A34" s="7" t="s">
        <v>27</v>
      </c>
      <c r="B34" s="7">
        <v>5</v>
      </c>
      <c r="C34" s="11">
        <v>1E-4</v>
      </c>
      <c r="M34" s="7" t="s">
        <v>27</v>
      </c>
      <c r="N34" s="7">
        <v>1</v>
      </c>
      <c r="O34" s="33">
        <v>0</v>
      </c>
      <c r="Y34" s="7" t="s">
        <v>30</v>
      </c>
      <c r="Z34" s="7">
        <v>4</v>
      </c>
      <c r="AA34" s="11">
        <v>1E-4</v>
      </c>
    </row>
    <row r="35" spans="1:27">
      <c r="A35" s="7" t="s">
        <v>43</v>
      </c>
      <c r="B35" s="7">
        <v>6</v>
      </c>
      <c r="C35" s="11">
        <v>1E-4</v>
      </c>
      <c r="M35" s="7" t="s">
        <v>40</v>
      </c>
      <c r="N35" s="7">
        <v>1</v>
      </c>
      <c r="O35" s="33">
        <v>0</v>
      </c>
      <c r="Y35" s="7" t="s">
        <v>27</v>
      </c>
      <c r="Z35" s="7">
        <v>4</v>
      </c>
      <c r="AA35" s="11">
        <v>1E-4</v>
      </c>
    </row>
    <row r="36" spans="1:27">
      <c r="A36" s="7" t="s">
        <v>30</v>
      </c>
      <c r="B36" s="7">
        <v>5</v>
      </c>
      <c r="C36" s="11">
        <v>1E-4</v>
      </c>
      <c r="M36" s="7" t="s">
        <v>121</v>
      </c>
      <c r="N36" s="7">
        <v>1</v>
      </c>
      <c r="O36" s="33">
        <v>0</v>
      </c>
      <c r="Y36" s="7" t="s">
        <v>58</v>
      </c>
      <c r="Z36" s="7">
        <v>4</v>
      </c>
      <c r="AA36" s="11">
        <v>1E-4</v>
      </c>
    </row>
    <row r="37" spans="1:27">
      <c r="A37" s="7" t="s">
        <v>58</v>
      </c>
      <c r="B37" s="7">
        <v>6</v>
      </c>
      <c r="C37" s="11">
        <v>1E-4</v>
      </c>
      <c r="M37" s="7" t="s">
        <v>30</v>
      </c>
      <c r="N37" s="7">
        <v>1</v>
      </c>
      <c r="O37" s="33">
        <v>0</v>
      </c>
      <c r="Y37" s="7" t="s">
        <v>13</v>
      </c>
      <c r="Z37" s="7">
        <v>2</v>
      </c>
      <c r="AA37" s="33">
        <v>0</v>
      </c>
    </row>
    <row r="38" spans="1:27">
      <c r="A38" s="7" t="s">
        <v>39</v>
      </c>
      <c r="B38" s="7">
        <v>6</v>
      </c>
      <c r="C38" s="11">
        <v>1E-4</v>
      </c>
      <c r="M38" s="7" t="s">
        <v>59</v>
      </c>
      <c r="N38" s="7">
        <v>1</v>
      </c>
      <c r="O38" s="33">
        <v>0</v>
      </c>
      <c r="Y38" s="7" t="s">
        <v>34</v>
      </c>
      <c r="Z38" s="7">
        <v>1</v>
      </c>
      <c r="AA38" s="33">
        <v>0</v>
      </c>
    </row>
    <row r="39" spans="1:27">
      <c r="A39" s="7" t="s">
        <v>45</v>
      </c>
      <c r="B39" s="7">
        <v>3</v>
      </c>
      <c r="C39" s="33">
        <v>0</v>
      </c>
      <c r="M39" s="7" t="s">
        <v>38</v>
      </c>
      <c r="N39" s="7">
        <v>1</v>
      </c>
      <c r="O39" s="33">
        <v>0</v>
      </c>
      <c r="Y39" s="7" t="s">
        <v>45</v>
      </c>
      <c r="Z39" s="7">
        <v>2</v>
      </c>
      <c r="AA39" s="33">
        <v>0</v>
      </c>
    </row>
    <row r="40" spans="1:27">
      <c r="A40" s="7" t="s">
        <v>34</v>
      </c>
      <c r="B40" s="7">
        <v>1</v>
      </c>
      <c r="C40" s="33">
        <v>0</v>
      </c>
      <c r="M40" s="7" t="s">
        <v>53</v>
      </c>
      <c r="N40" s="7">
        <v>1</v>
      </c>
      <c r="O40" s="33">
        <v>0</v>
      </c>
      <c r="Y40" s="7" t="s">
        <v>36</v>
      </c>
      <c r="Z40" s="7">
        <v>2</v>
      </c>
      <c r="AA40" s="33">
        <v>0</v>
      </c>
    </row>
    <row r="41" spans="1:27">
      <c r="A41" s="7" t="s">
        <v>13</v>
      </c>
      <c r="B41" s="7">
        <v>2</v>
      </c>
      <c r="C41" s="33">
        <v>0</v>
      </c>
      <c r="M41" s="7" t="s">
        <v>33</v>
      </c>
      <c r="N41" s="7">
        <v>1</v>
      </c>
      <c r="O41" s="33">
        <v>0</v>
      </c>
      <c r="Y41" s="7" t="s">
        <v>22</v>
      </c>
      <c r="Z41" s="7">
        <v>1</v>
      </c>
      <c r="AA41" s="33">
        <v>0</v>
      </c>
    </row>
    <row r="42" spans="1:27">
      <c r="A42" s="7" t="s">
        <v>36</v>
      </c>
      <c r="B42" s="7">
        <v>4</v>
      </c>
      <c r="C42" s="33">
        <v>0</v>
      </c>
      <c r="Y42" s="7" t="s">
        <v>48</v>
      </c>
      <c r="Z42" s="7">
        <v>1</v>
      </c>
      <c r="AA42" s="33">
        <v>0</v>
      </c>
    </row>
    <row r="43" spans="1:27">
      <c r="A43" s="7" t="s">
        <v>66</v>
      </c>
      <c r="B43" s="7">
        <v>1</v>
      </c>
      <c r="C43" s="33">
        <v>0</v>
      </c>
      <c r="Y43" s="7" t="s">
        <v>43</v>
      </c>
      <c r="Z43" s="7">
        <v>2</v>
      </c>
      <c r="AA43" s="33">
        <v>0</v>
      </c>
    </row>
    <row r="44" spans="1:27">
      <c r="A44" s="7" t="s">
        <v>15</v>
      </c>
      <c r="B44" s="7">
        <v>4</v>
      </c>
      <c r="C44" s="33">
        <v>0</v>
      </c>
      <c r="Y44" s="7" t="s">
        <v>38</v>
      </c>
      <c r="Z44" s="7">
        <v>2</v>
      </c>
      <c r="AA44" s="33">
        <v>0</v>
      </c>
    </row>
    <row r="45" spans="1:27">
      <c r="A45" s="7" t="s">
        <v>48</v>
      </c>
      <c r="B45" s="7">
        <v>1</v>
      </c>
      <c r="C45" s="33">
        <v>0</v>
      </c>
      <c r="Y45" s="7" t="s">
        <v>39</v>
      </c>
      <c r="Z45" s="7">
        <v>2</v>
      </c>
      <c r="AA45" s="33">
        <v>0</v>
      </c>
    </row>
    <row r="46" spans="1:27">
      <c r="A46" s="7" t="s">
        <v>38</v>
      </c>
      <c r="B46" s="7">
        <v>3</v>
      </c>
      <c r="C46" s="33">
        <v>0</v>
      </c>
      <c r="Y46" s="7" t="s">
        <v>50</v>
      </c>
      <c r="Z46" s="7">
        <v>1</v>
      </c>
      <c r="AA46" s="33">
        <v>0</v>
      </c>
    </row>
    <row r="47" spans="1:27">
      <c r="A47" s="7" t="s">
        <v>59</v>
      </c>
      <c r="B47" s="7">
        <v>1</v>
      </c>
      <c r="C47" s="33">
        <v>0</v>
      </c>
      <c r="Y47" s="7" t="s">
        <v>32</v>
      </c>
      <c r="Z47" s="7">
        <v>1</v>
      </c>
      <c r="AA47" s="33">
        <v>0</v>
      </c>
    </row>
    <row r="48" spans="1:27">
      <c r="A48" s="7" t="s">
        <v>25</v>
      </c>
      <c r="B48" s="7">
        <v>4</v>
      </c>
      <c r="C48" s="33">
        <v>0</v>
      </c>
      <c r="Y48" s="7" t="s">
        <v>42</v>
      </c>
      <c r="Z48" s="7">
        <v>1</v>
      </c>
      <c r="AA48" s="33">
        <v>0</v>
      </c>
    </row>
    <row r="49" spans="1:27">
      <c r="A49" s="7" t="s">
        <v>42</v>
      </c>
      <c r="B49" s="7">
        <v>1</v>
      </c>
      <c r="C49" s="33">
        <v>0</v>
      </c>
      <c r="Y49" s="7" t="s">
        <v>33</v>
      </c>
      <c r="Z49" s="7">
        <v>2</v>
      </c>
      <c r="AA49" s="33">
        <v>0</v>
      </c>
    </row>
    <row r="50" spans="1:27">
      <c r="A50" s="7" t="s">
        <v>33</v>
      </c>
      <c r="B50" s="7">
        <v>3</v>
      </c>
      <c r="C50" s="33">
        <v>0</v>
      </c>
      <c r="Y50" s="7" t="s">
        <v>69</v>
      </c>
      <c r="Z50" s="7">
        <v>1</v>
      </c>
      <c r="AA50" s="33">
        <v>0</v>
      </c>
    </row>
    <row r="51" spans="1:27">
      <c r="A51" s="7" t="s">
        <v>50</v>
      </c>
      <c r="B51" s="7">
        <v>1</v>
      </c>
      <c r="C51" s="33">
        <v>0</v>
      </c>
      <c r="Y51" s="7" t="s">
        <v>25</v>
      </c>
      <c r="Z51" s="7">
        <v>2</v>
      </c>
      <c r="AA51" s="33">
        <v>0</v>
      </c>
    </row>
    <row r="52" spans="1:27">
      <c r="A52" s="7" t="s">
        <v>32</v>
      </c>
      <c r="B52" s="7">
        <v>1</v>
      </c>
      <c r="C52" s="33">
        <v>0</v>
      </c>
      <c r="Y52" s="7" t="s">
        <v>66</v>
      </c>
      <c r="Z52" s="7">
        <v>1</v>
      </c>
      <c r="AA52" s="33">
        <v>0</v>
      </c>
    </row>
    <row r="53" spans="1:27">
      <c r="A53" s="7" t="s">
        <v>69</v>
      </c>
      <c r="B53" s="7">
        <v>1</v>
      </c>
      <c r="C53" s="33">
        <v>0</v>
      </c>
    </row>
    <row r="54" spans="1:27">
      <c r="A54" s="7" t="s">
        <v>53</v>
      </c>
      <c r="B54" s="7">
        <v>1</v>
      </c>
      <c r="C54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F204-7E8E-430C-A5A8-247BA019754F}">
  <dimension ref="A1:AI55"/>
  <sheetViews>
    <sheetView topLeftCell="W1" workbookViewId="0">
      <selection activeCell="AB31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96439</v>
      </c>
      <c r="E2" s="45" t="s">
        <v>4</v>
      </c>
      <c r="F2" s="26" t="s">
        <v>105</v>
      </c>
      <c r="G2" s="26">
        <f>G3+G4</f>
        <v>96348</v>
      </c>
      <c r="H2" s="25"/>
      <c r="I2" s="45" t="s">
        <v>6</v>
      </c>
      <c r="J2" s="26" t="s">
        <v>105</v>
      </c>
      <c r="K2" s="26">
        <f>K3+K4</f>
        <v>97475</v>
      </c>
      <c r="M2" s="45" t="s">
        <v>104</v>
      </c>
      <c r="N2" s="26" t="s">
        <v>105</v>
      </c>
      <c r="O2" s="26">
        <f>O3+O4</f>
        <v>36316</v>
      </c>
      <c r="Q2" s="45" t="s">
        <v>4</v>
      </c>
      <c r="R2" s="26" t="s">
        <v>105</v>
      </c>
      <c r="S2" s="26">
        <f>S3+S4</f>
        <v>36722</v>
      </c>
      <c r="T2" s="25"/>
      <c r="U2" s="45" t="s">
        <v>6</v>
      </c>
      <c r="V2" s="26" t="s">
        <v>105</v>
      </c>
      <c r="W2" s="26">
        <f>W3+W4</f>
        <v>39504</v>
      </c>
      <c r="Y2" s="45" t="s">
        <v>104</v>
      </c>
      <c r="Z2" s="26" t="s">
        <v>105</v>
      </c>
      <c r="AA2" s="26">
        <f>AA3+AA4</f>
        <v>60119</v>
      </c>
      <c r="AC2" s="45" t="s">
        <v>4</v>
      </c>
      <c r="AD2" s="26" t="s">
        <v>105</v>
      </c>
      <c r="AE2" s="26">
        <f>AE3+AE4</f>
        <v>59628</v>
      </c>
      <c r="AF2" s="25"/>
      <c r="AG2" s="45" t="s">
        <v>6</v>
      </c>
      <c r="AH2" s="26" t="s">
        <v>105</v>
      </c>
      <c r="AI2" s="26">
        <f>AI3+AI4</f>
        <v>57973</v>
      </c>
    </row>
    <row r="3" spans="1:35">
      <c r="A3" s="46"/>
      <c r="B3" s="27" t="s">
        <v>106</v>
      </c>
      <c r="C3" s="27">
        <f>B8</f>
        <v>94896</v>
      </c>
      <c r="E3" s="46"/>
      <c r="F3" s="27" t="s">
        <v>106</v>
      </c>
      <c r="G3" s="27">
        <f>F8</f>
        <v>96080</v>
      </c>
      <c r="H3" s="25"/>
      <c r="I3" s="46"/>
      <c r="J3" s="27" t="s">
        <v>106</v>
      </c>
      <c r="K3" s="27">
        <f>J8</f>
        <v>97397</v>
      </c>
      <c r="M3" s="46"/>
      <c r="N3" s="27" t="s">
        <v>106</v>
      </c>
      <c r="O3" s="27">
        <f>N8</f>
        <v>35910</v>
      </c>
      <c r="Q3" s="46"/>
      <c r="R3" s="27" t="s">
        <v>106</v>
      </c>
      <c r="S3" s="27">
        <f>R8</f>
        <v>36624</v>
      </c>
      <c r="T3" s="25"/>
      <c r="U3" s="46"/>
      <c r="V3" s="27" t="s">
        <v>106</v>
      </c>
      <c r="W3" s="27">
        <f>V8</f>
        <v>39476</v>
      </c>
      <c r="Y3" s="46"/>
      <c r="Z3" s="27" t="s">
        <v>106</v>
      </c>
      <c r="AA3" s="27">
        <f>Z8</f>
        <v>58986</v>
      </c>
      <c r="AC3" s="46"/>
      <c r="AD3" s="27" t="s">
        <v>106</v>
      </c>
      <c r="AE3" s="27">
        <f>AD8</f>
        <v>59456</v>
      </c>
      <c r="AF3" s="25"/>
      <c r="AG3" s="46"/>
      <c r="AH3" s="27" t="s">
        <v>106</v>
      </c>
      <c r="AI3" s="27">
        <f>AH8</f>
        <v>57921</v>
      </c>
    </row>
    <row r="4" spans="1:35">
      <c r="A4" s="46"/>
      <c r="B4" s="28" t="s">
        <v>107</v>
      </c>
      <c r="C4" s="28">
        <f>SUM(B9:B66)</f>
        <v>1543</v>
      </c>
      <c r="E4" s="46"/>
      <c r="F4" s="28" t="s">
        <v>107</v>
      </c>
      <c r="G4" s="28">
        <f>SUM(F9:F33)</f>
        <v>268</v>
      </c>
      <c r="H4" s="25"/>
      <c r="I4" s="46"/>
      <c r="J4" s="28" t="s">
        <v>107</v>
      </c>
      <c r="K4" s="28">
        <f>SUM(J9:J31)</f>
        <v>78</v>
      </c>
      <c r="M4" s="46"/>
      <c r="N4" s="28" t="s">
        <v>107</v>
      </c>
      <c r="O4" s="28">
        <f>SUM(N9:N66)</f>
        <v>406</v>
      </c>
      <c r="Q4" s="46"/>
      <c r="R4" s="28" t="s">
        <v>107</v>
      </c>
      <c r="S4" s="28">
        <f>SUM(R9:R33)</f>
        <v>98</v>
      </c>
      <c r="T4" s="25"/>
      <c r="U4" s="46"/>
      <c r="V4" s="28" t="s">
        <v>107</v>
      </c>
      <c r="W4" s="28">
        <f>SUM(V9:V31)</f>
        <v>28</v>
      </c>
      <c r="Y4" s="46"/>
      <c r="Z4" s="28" t="s">
        <v>107</v>
      </c>
      <c r="AA4" s="28">
        <f>SUM(Z9:Z45)</f>
        <v>1133</v>
      </c>
      <c r="AC4" s="46"/>
      <c r="AD4" s="28" t="s">
        <v>107</v>
      </c>
      <c r="AE4" s="28">
        <f>SUM(AD9:AD29)</f>
        <v>172</v>
      </c>
      <c r="AF4" s="25"/>
      <c r="AG4" s="46"/>
      <c r="AH4" s="28" t="s">
        <v>107</v>
      </c>
      <c r="AI4" s="28">
        <f>SUM(AH9:AH29)</f>
        <v>52</v>
      </c>
    </row>
    <row r="5" spans="1:35">
      <c r="A5" s="47"/>
      <c r="B5" s="26" t="s">
        <v>108</v>
      </c>
      <c r="C5" s="29">
        <f>SUM(C9:C179)</f>
        <v>1.5699999999999992E-2</v>
      </c>
      <c r="E5" s="47"/>
      <c r="F5" s="26" t="s">
        <v>108</v>
      </c>
      <c r="G5" s="29">
        <f>SUM(G9:G33)</f>
        <v>2.7999999999999991E-3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1.139999999999999E-2</v>
      </c>
      <c r="Q5" s="47"/>
      <c r="R5" s="26" t="s">
        <v>108</v>
      </c>
      <c r="S5" s="29">
        <f>SUM(S9:S33)</f>
        <v>2.4999999999999996E-3</v>
      </c>
      <c r="T5" s="25"/>
      <c r="U5" s="47"/>
      <c r="V5" s="26" t="s">
        <v>108</v>
      </c>
      <c r="W5" s="29">
        <f>SUM(W9:W31)</f>
        <v>7.000000000000001E-4</v>
      </c>
      <c r="Y5" s="47"/>
      <c r="Z5" s="26" t="s">
        <v>108</v>
      </c>
      <c r="AA5" s="29">
        <f>SUM(AA9:AA158)</f>
        <v>1.8599999999999992E-2</v>
      </c>
      <c r="AC5" s="47"/>
      <c r="AD5" s="26" t="s">
        <v>108</v>
      </c>
      <c r="AE5" s="29">
        <f>SUM(AE9:AE29)</f>
        <v>2.8999999999999994E-3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94896</v>
      </c>
      <c r="C8" s="11">
        <v>0.98399999999999999</v>
      </c>
      <c r="E8" s="7" t="s">
        <v>112</v>
      </c>
      <c r="F8" s="32">
        <v>96080</v>
      </c>
      <c r="G8" s="11">
        <v>0.99719999999999998</v>
      </c>
      <c r="I8" s="7" t="s">
        <v>112</v>
      </c>
      <c r="J8" s="32">
        <v>97397</v>
      </c>
      <c r="K8" s="11">
        <v>0.99919999999999998</v>
      </c>
      <c r="M8" s="7" t="s">
        <v>112</v>
      </c>
      <c r="N8" s="32">
        <v>35910</v>
      </c>
      <c r="O8" s="11">
        <v>0.98880000000000001</v>
      </c>
      <c r="Q8" s="7" t="s">
        <v>112</v>
      </c>
      <c r="R8" s="32">
        <v>36624</v>
      </c>
      <c r="S8" s="11">
        <v>0.99729999999999996</v>
      </c>
      <c r="U8" s="7" t="s">
        <v>112</v>
      </c>
      <c r="V8" s="32">
        <v>39476</v>
      </c>
      <c r="W8" s="11">
        <v>0.99929999999999997</v>
      </c>
      <c r="Y8" s="7" t="s">
        <v>112</v>
      </c>
      <c r="Z8" s="32">
        <v>58986</v>
      </c>
      <c r="AA8" s="11">
        <v>0.98109999999999997</v>
      </c>
      <c r="AC8" s="7" t="s">
        <v>112</v>
      </c>
      <c r="AD8" s="32">
        <v>59456</v>
      </c>
      <c r="AE8" s="11">
        <v>0.99709999999999999</v>
      </c>
      <c r="AG8" s="7" t="s">
        <v>112</v>
      </c>
      <c r="AH8" s="32">
        <v>57921</v>
      </c>
      <c r="AI8" s="11">
        <v>0.99909999999999999</v>
      </c>
    </row>
    <row r="9" spans="1:35">
      <c r="A9" s="7" t="s">
        <v>2</v>
      </c>
      <c r="B9" s="7">
        <v>427</v>
      </c>
      <c r="C9" s="11">
        <v>4.4000000000000003E-3</v>
      </c>
      <c r="E9" s="7" t="s">
        <v>122</v>
      </c>
      <c r="F9" s="7">
        <v>189</v>
      </c>
      <c r="G9" s="11">
        <v>2E-3</v>
      </c>
      <c r="I9" s="7" t="s">
        <v>2</v>
      </c>
      <c r="J9" s="7">
        <v>36</v>
      </c>
      <c r="K9" s="11">
        <v>4.0000000000000002E-4</v>
      </c>
      <c r="M9" s="7" t="s">
        <v>2</v>
      </c>
      <c r="N9" s="7">
        <v>126</v>
      </c>
      <c r="O9" s="11">
        <v>3.5000000000000001E-3</v>
      </c>
      <c r="Q9" s="7" t="s">
        <v>122</v>
      </c>
      <c r="R9" s="7">
        <v>84</v>
      </c>
      <c r="S9" s="11">
        <v>2.3E-3</v>
      </c>
      <c r="U9" s="7" t="s">
        <v>2</v>
      </c>
      <c r="V9" s="7">
        <v>8</v>
      </c>
      <c r="W9" s="11">
        <v>2.0000000000000001E-4</v>
      </c>
      <c r="Y9" s="7" t="s">
        <v>2</v>
      </c>
      <c r="Z9" s="7">
        <v>301</v>
      </c>
      <c r="AA9" s="11">
        <v>5.0000000000000001E-3</v>
      </c>
      <c r="AC9" s="7" t="s">
        <v>122</v>
      </c>
      <c r="AD9" s="7">
        <v>105</v>
      </c>
      <c r="AE9" s="11">
        <v>1.8E-3</v>
      </c>
      <c r="AG9" s="7" t="s">
        <v>2</v>
      </c>
      <c r="AH9" s="7">
        <v>28</v>
      </c>
      <c r="AI9" s="11">
        <v>5.0000000000000001E-4</v>
      </c>
    </row>
    <row r="10" spans="1:35">
      <c r="A10" s="7" t="s">
        <v>3</v>
      </c>
      <c r="B10" s="7">
        <v>244</v>
      </c>
      <c r="C10" s="11">
        <v>2.5000000000000001E-3</v>
      </c>
      <c r="E10" s="7" t="s">
        <v>83</v>
      </c>
      <c r="F10" s="7">
        <v>31</v>
      </c>
      <c r="G10" s="11">
        <v>2.9999999999999997E-4</v>
      </c>
      <c r="I10" s="7" t="s">
        <v>98</v>
      </c>
      <c r="J10" s="7">
        <v>8</v>
      </c>
      <c r="K10" s="11">
        <v>1E-4</v>
      </c>
      <c r="M10" s="7" t="s">
        <v>3</v>
      </c>
      <c r="N10" s="7">
        <v>106</v>
      </c>
      <c r="O10" s="11">
        <v>2.8999999999999998E-3</v>
      </c>
      <c r="Q10" s="7" t="s">
        <v>76</v>
      </c>
      <c r="R10" s="7">
        <v>5</v>
      </c>
      <c r="S10" s="11">
        <v>1E-4</v>
      </c>
      <c r="U10" s="7" t="s">
        <v>102</v>
      </c>
      <c r="V10" s="7">
        <v>4</v>
      </c>
      <c r="W10" s="11">
        <v>1E-4</v>
      </c>
      <c r="Y10" s="7" t="s">
        <v>5</v>
      </c>
      <c r="Z10" s="7">
        <v>160</v>
      </c>
      <c r="AA10" s="11">
        <v>2.7000000000000001E-3</v>
      </c>
      <c r="AC10" s="7" t="s">
        <v>83</v>
      </c>
      <c r="AD10" s="7">
        <v>31</v>
      </c>
      <c r="AE10" s="11">
        <v>5.0000000000000001E-4</v>
      </c>
      <c r="AG10" s="7" t="s">
        <v>98</v>
      </c>
      <c r="AH10" s="7">
        <v>4</v>
      </c>
      <c r="AI10" s="11">
        <v>1E-4</v>
      </c>
    </row>
    <row r="11" spans="1:35">
      <c r="A11" s="7" t="s">
        <v>5</v>
      </c>
      <c r="B11" s="7">
        <v>167</v>
      </c>
      <c r="C11" s="11">
        <v>1.6999999999999999E-3</v>
      </c>
      <c r="E11" s="7" t="s">
        <v>76</v>
      </c>
      <c r="F11" s="7">
        <v>9</v>
      </c>
      <c r="G11" s="11">
        <v>1E-4</v>
      </c>
      <c r="I11" s="7" t="s">
        <v>99</v>
      </c>
      <c r="J11" s="7">
        <v>13</v>
      </c>
      <c r="K11" s="11">
        <v>1E-4</v>
      </c>
      <c r="M11" s="7" t="s">
        <v>7</v>
      </c>
      <c r="N11" s="7">
        <v>38</v>
      </c>
      <c r="O11" s="11">
        <v>1E-3</v>
      </c>
      <c r="Q11" s="7" t="s">
        <v>74</v>
      </c>
      <c r="R11" s="7">
        <v>5</v>
      </c>
      <c r="S11" s="11">
        <v>1E-4</v>
      </c>
      <c r="U11" s="7" t="s">
        <v>98</v>
      </c>
      <c r="V11" s="7">
        <v>4</v>
      </c>
      <c r="W11" s="11">
        <v>1E-4</v>
      </c>
      <c r="Y11" s="7" t="s">
        <v>3</v>
      </c>
      <c r="Z11" s="7">
        <v>138</v>
      </c>
      <c r="AA11" s="11">
        <v>2.3E-3</v>
      </c>
      <c r="AC11" s="7" t="s">
        <v>77</v>
      </c>
      <c r="AD11" s="7">
        <v>9</v>
      </c>
      <c r="AE11" s="11">
        <v>2.0000000000000001E-4</v>
      </c>
      <c r="AG11" s="7" t="s">
        <v>99</v>
      </c>
      <c r="AH11" s="7">
        <v>8</v>
      </c>
      <c r="AI11" s="11">
        <v>1E-4</v>
      </c>
    </row>
    <row r="12" spans="1:35">
      <c r="A12" s="7" t="s">
        <v>9</v>
      </c>
      <c r="B12" s="7">
        <v>141</v>
      </c>
      <c r="C12" s="11">
        <v>1.5E-3</v>
      </c>
      <c r="E12" s="7" t="s">
        <v>77</v>
      </c>
      <c r="F12" s="7">
        <v>10</v>
      </c>
      <c r="G12" s="11">
        <v>1E-4</v>
      </c>
      <c r="I12" s="7" t="s">
        <v>113</v>
      </c>
      <c r="J12" s="7">
        <v>11</v>
      </c>
      <c r="K12" s="11">
        <v>1E-4</v>
      </c>
      <c r="M12" s="7" t="s">
        <v>11</v>
      </c>
      <c r="N12" s="7">
        <v>26</v>
      </c>
      <c r="O12" s="11">
        <v>6.9999999999999999E-4</v>
      </c>
      <c r="Q12" s="7" t="s">
        <v>80</v>
      </c>
      <c r="R12" s="7">
        <v>1</v>
      </c>
      <c r="S12" s="33">
        <v>0</v>
      </c>
      <c r="U12" s="7" t="s">
        <v>99</v>
      </c>
      <c r="V12" s="7">
        <v>5</v>
      </c>
      <c r="W12" s="11">
        <v>1E-4</v>
      </c>
      <c r="Y12" s="7" t="s">
        <v>9</v>
      </c>
      <c r="Z12" s="7">
        <v>130</v>
      </c>
      <c r="AA12" s="11">
        <v>2.2000000000000001E-3</v>
      </c>
      <c r="AC12" s="7" t="s">
        <v>76</v>
      </c>
      <c r="AD12" s="7">
        <v>4</v>
      </c>
      <c r="AE12" s="11">
        <v>1E-4</v>
      </c>
      <c r="AG12" s="7" t="s">
        <v>113</v>
      </c>
      <c r="AH12" s="7">
        <v>7</v>
      </c>
      <c r="AI12" s="11">
        <v>1E-4</v>
      </c>
    </row>
    <row r="13" spans="1:35">
      <c r="A13" s="7" t="s">
        <v>8</v>
      </c>
      <c r="B13" s="7">
        <v>100</v>
      </c>
      <c r="C13" s="11">
        <v>1E-3</v>
      </c>
      <c r="E13" s="7" t="s">
        <v>74</v>
      </c>
      <c r="F13" s="7">
        <v>10</v>
      </c>
      <c r="G13" s="11">
        <v>1E-4</v>
      </c>
      <c r="I13" s="7" t="s">
        <v>102</v>
      </c>
      <c r="J13" s="7">
        <v>3</v>
      </c>
      <c r="K13" s="33">
        <v>0</v>
      </c>
      <c r="M13" s="7" t="s">
        <v>41</v>
      </c>
      <c r="N13" s="7">
        <v>14</v>
      </c>
      <c r="O13" s="11">
        <v>4.0000000000000002E-4</v>
      </c>
      <c r="Q13" s="7" t="s">
        <v>86</v>
      </c>
      <c r="R13" s="7">
        <v>1</v>
      </c>
      <c r="S13" s="33">
        <v>0</v>
      </c>
      <c r="U13" s="7" t="s">
        <v>103</v>
      </c>
      <c r="V13" s="7">
        <v>2</v>
      </c>
      <c r="W13" s="11">
        <v>1E-4</v>
      </c>
      <c r="Y13" s="7" t="s">
        <v>8</v>
      </c>
      <c r="Z13" s="7">
        <v>96</v>
      </c>
      <c r="AA13" s="11">
        <v>1.6000000000000001E-3</v>
      </c>
      <c r="AC13" s="7" t="s">
        <v>75</v>
      </c>
      <c r="AD13" s="7">
        <v>8</v>
      </c>
      <c r="AE13" s="11">
        <v>1E-4</v>
      </c>
      <c r="AG13" s="7" t="s">
        <v>117</v>
      </c>
      <c r="AH13" s="7">
        <v>2</v>
      </c>
      <c r="AI13" s="33">
        <v>0</v>
      </c>
    </row>
    <row r="14" spans="1:35">
      <c r="A14" s="7" t="s">
        <v>7</v>
      </c>
      <c r="B14" s="7">
        <v>80</v>
      </c>
      <c r="C14" s="11">
        <v>8.0000000000000004E-4</v>
      </c>
      <c r="E14" s="7" t="s">
        <v>75</v>
      </c>
      <c r="F14" s="7">
        <v>8</v>
      </c>
      <c r="G14" s="11">
        <v>1E-4</v>
      </c>
      <c r="I14" s="7" t="s">
        <v>117</v>
      </c>
      <c r="J14" s="7">
        <v>2</v>
      </c>
      <c r="K14" s="33">
        <v>0</v>
      </c>
      <c r="M14" s="7" t="s">
        <v>9</v>
      </c>
      <c r="N14" s="7">
        <v>11</v>
      </c>
      <c r="O14" s="11">
        <v>2.9999999999999997E-4</v>
      </c>
      <c r="Q14" s="7" t="s">
        <v>77</v>
      </c>
      <c r="R14" s="7">
        <v>1</v>
      </c>
      <c r="S14" s="33">
        <v>0</v>
      </c>
      <c r="U14" s="7" t="s">
        <v>113</v>
      </c>
      <c r="V14" s="7">
        <v>4</v>
      </c>
      <c r="W14" s="11">
        <v>1E-4</v>
      </c>
      <c r="Y14" s="7" t="s">
        <v>11</v>
      </c>
      <c r="Z14" s="7">
        <v>46</v>
      </c>
      <c r="AA14" s="11">
        <v>8.0000000000000004E-4</v>
      </c>
      <c r="AC14" s="7" t="s">
        <v>79</v>
      </c>
      <c r="AD14" s="7">
        <v>7</v>
      </c>
      <c r="AE14" s="11">
        <v>1E-4</v>
      </c>
      <c r="AG14" s="7" t="s">
        <v>103</v>
      </c>
      <c r="AH14" s="7">
        <v>2</v>
      </c>
      <c r="AI14" s="33">
        <v>0</v>
      </c>
    </row>
    <row r="15" spans="1:35">
      <c r="A15" s="7" t="s">
        <v>11</v>
      </c>
      <c r="B15" s="7">
        <v>72</v>
      </c>
      <c r="C15" s="11">
        <v>6.9999999999999999E-4</v>
      </c>
      <c r="E15" s="7" t="s">
        <v>79</v>
      </c>
      <c r="F15" s="7">
        <v>7</v>
      </c>
      <c r="G15" s="11">
        <v>1E-4</v>
      </c>
      <c r="I15" s="7" t="s">
        <v>123</v>
      </c>
      <c r="J15" s="7">
        <v>1</v>
      </c>
      <c r="K15" s="33">
        <v>0</v>
      </c>
      <c r="M15" s="7" t="s">
        <v>5</v>
      </c>
      <c r="N15" s="7">
        <v>7</v>
      </c>
      <c r="O15" s="11">
        <v>2.0000000000000001E-4</v>
      </c>
      <c r="Q15" s="7" t="s">
        <v>75</v>
      </c>
      <c r="R15" s="7">
        <v>1</v>
      </c>
      <c r="S15" s="33">
        <v>0</v>
      </c>
      <c r="U15" s="7" t="s">
        <v>123</v>
      </c>
      <c r="V15" s="7">
        <v>1</v>
      </c>
      <c r="W15" s="33">
        <v>0</v>
      </c>
      <c r="Y15" s="7" t="s">
        <v>7</v>
      </c>
      <c r="Z15" s="7">
        <v>42</v>
      </c>
      <c r="AA15" s="11">
        <v>6.9999999999999999E-4</v>
      </c>
      <c r="AC15" s="7" t="s">
        <v>74</v>
      </c>
      <c r="AD15" s="7">
        <v>5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41</v>
      </c>
      <c r="C16" s="11">
        <v>4.0000000000000002E-4</v>
      </c>
      <c r="E16" s="7" t="s">
        <v>80</v>
      </c>
      <c r="F16" s="7">
        <v>1</v>
      </c>
      <c r="G16" s="33">
        <v>0</v>
      </c>
      <c r="I16" s="7" t="s">
        <v>103</v>
      </c>
      <c r="J16" s="7">
        <v>4</v>
      </c>
      <c r="K16" s="33">
        <v>0</v>
      </c>
      <c r="M16" s="7" t="s">
        <v>18</v>
      </c>
      <c r="N16" s="7">
        <v>8</v>
      </c>
      <c r="O16" s="11">
        <v>2.0000000000000001E-4</v>
      </c>
      <c r="Y16" s="7" t="s">
        <v>14</v>
      </c>
      <c r="Z16" s="7">
        <v>34</v>
      </c>
      <c r="AA16" s="11">
        <v>5.9999999999999995E-4</v>
      </c>
      <c r="AC16" s="7" t="s">
        <v>80</v>
      </c>
      <c r="AD16" s="7">
        <v>1</v>
      </c>
      <c r="AE16" s="33">
        <v>0</v>
      </c>
    </row>
    <row r="17" spans="1:31">
      <c r="A17" s="7" t="s">
        <v>14</v>
      </c>
      <c r="B17" s="7">
        <v>34</v>
      </c>
      <c r="C17" s="11">
        <v>4.0000000000000002E-4</v>
      </c>
      <c r="E17" s="7" t="s">
        <v>135</v>
      </c>
      <c r="F17" s="7">
        <v>1</v>
      </c>
      <c r="G17" s="33">
        <v>0</v>
      </c>
      <c r="M17" s="7" t="s">
        <v>17</v>
      </c>
      <c r="N17" s="7">
        <v>6</v>
      </c>
      <c r="O17" s="11">
        <v>2.0000000000000001E-4</v>
      </c>
      <c r="Y17" s="7" t="s">
        <v>41</v>
      </c>
      <c r="Z17" s="7">
        <v>27</v>
      </c>
      <c r="AA17" s="11">
        <v>4.0000000000000002E-4</v>
      </c>
      <c r="AC17" s="7" t="s">
        <v>135</v>
      </c>
      <c r="AD17" s="7">
        <v>1</v>
      </c>
      <c r="AE17" s="33">
        <v>0</v>
      </c>
    </row>
    <row r="18" spans="1:31">
      <c r="A18" s="7" t="s">
        <v>17</v>
      </c>
      <c r="B18" s="7">
        <v>27</v>
      </c>
      <c r="C18" s="11">
        <v>2.9999999999999997E-4</v>
      </c>
      <c r="E18" s="7" t="s">
        <v>78</v>
      </c>
      <c r="F18" s="7">
        <v>1</v>
      </c>
      <c r="G18" s="33">
        <v>0</v>
      </c>
      <c r="M18" s="7" t="s">
        <v>10</v>
      </c>
      <c r="N18" s="7">
        <v>6</v>
      </c>
      <c r="O18" s="11">
        <v>2.0000000000000001E-4</v>
      </c>
      <c r="Y18" s="7" t="s">
        <v>17</v>
      </c>
      <c r="Z18" s="7">
        <v>21</v>
      </c>
      <c r="AA18" s="11">
        <v>2.9999999999999997E-4</v>
      </c>
      <c r="AC18" s="7" t="s">
        <v>78</v>
      </c>
      <c r="AD18" s="7">
        <v>1</v>
      </c>
      <c r="AE18" s="33">
        <v>0</v>
      </c>
    </row>
    <row r="19" spans="1:31">
      <c r="A19" s="7" t="s">
        <v>37</v>
      </c>
      <c r="B19" s="7">
        <v>16</v>
      </c>
      <c r="C19" s="11">
        <v>2.0000000000000001E-4</v>
      </c>
      <c r="E19" s="7" t="s">
        <v>86</v>
      </c>
      <c r="F19" s="7">
        <v>1</v>
      </c>
      <c r="G19" s="33">
        <v>0</v>
      </c>
      <c r="M19" s="7" t="s">
        <v>20</v>
      </c>
      <c r="N19" s="7">
        <v>3</v>
      </c>
      <c r="O19" s="11">
        <v>1E-4</v>
      </c>
      <c r="Y19" s="7" t="s">
        <v>37</v>
      </c>
      <c r="Z19" s="7">
        <v>13</v>
      </c>
      <c r="AA19" s="11">
        <v>2.0000000000000001E-4</v>
      </c>
    </row>
    <row r="20" spans="1:31">
      <c r="A20" s="7" t="s">
        <v>18</v>
      </c>
      <c r="B20" s="7">
        <v>17</v>
      </c>
      <c r="C20" s="11">
        <v>2.0000000000000001E-4</v>
      </c>
      <c r="M20" s="7" t="s">
        <v>45</v>
      </c>
      <c r="N20" s="7">
        <v>2</v>
      </c>
      <c r="O20" s="11">
        <v>1E-4</v>
      </c>
      <c r="Y20" s="7" t="s">
        <v>12</v>
      </c>
      <c r="Z20" s="7">
        <v>11</v>
      </c>
      <c r="AA20" s="11">
        <v>2.0000000000000001E-4</v>
      </c>
    </row>
    <row r="21" spans="1:31">
      <c r="A21" s="7" t="s">
        <v>10</v>
      </c>
      <c r="B21" s="7">
        <v>16</v>
      </c>
      <c r="C21" s="11">
        <v>2.0000000000000001E-4</v>
      </c>
      <c r="M21" s="7" t="s">
        <v>26</v>
      </c>
      <c r="N21" s="7">
        <v>5</v>
      </c>
      <c r="O21" s="11">
        <v>1E-4</v>
      </c>
      <c r="Y21" s="7" t="s">
        <v>31</v>
      </c>
      <c r="Z21" s="7">
        <v>12</v>
      </c>
      <c r="AA21" s="11">
        <v>2.0000000000000001E-4</v>
      </c>
    </row>
    <row r="22" spans="1:31">
      <c r="A22" s="7" t="s">
        <v>31</v>
      </c>
      <c r="B22" s="7">
        <v>16</v>
      </c>
      <c r="C22" s="11">
        <v>2.0000000000000001E-4</v>
      </c>
      <c r="M22" s="7" t="s">
        <v>12</v>
      </c>
      <c r="N22" s="7">
        <v>2</v>
      </c>
      <c r="O22" s="11">
        <v>1E-4</v>
      </c>
      <c r="Y22" s="7" t="s">
        <v>10</v>
      </c>
      <c r="Z22" s="7">
        <v>10</v>
      </c>
      <c r="AA22" s="11">
        <v>2.0000000000000001E-4</v>
      </c>
    </row>
    <row r="23" spans="1:31">
      <c r="A23" s="7" t="s">
        <v>20</v>
      </c>
      <c r="B23" s="7">
        <v>9</v>
      </c>
      <c r="C23" s="11">
        <v>1E-4</v>
      </c>
      <c r="M23" s="7" t="s">
        <v>8</v>
      </c>
      <c r="N23" s="7">
        <v>4</v>
      </c>
      <c r="O23" s="11">
        <v>1E-4</v>
      </c>
      <c r="Y23" s="7" t="s">
        <v>20</v>
      </c>
      <c r="Z23" s="7">
        <v>6</v>
      </c>
      <c r="AA23" s="11">
        <v>1E-4</v>
      </c>
    </row>
    <row r="24" spans="1:31">
      <c r="A24" s="7" t="s">
        <v>12</v>
      </c>
      <c r="B24" s="7">
        <v>13</v>
      </c>
      <c r="C24" s="11">
        <v>1E-4</v>
      </c>
      <c r="M24" s="7" t="s">
        <v>43</v>
      </c>
      <c r="N24" s="7">
        <v>4</v>
      </c>
      <c r="O24" s="11">
        <v>1E-4</v>
      </c>
      <c r="Y24" s="7" t="s">
        <v>21</v>
      </c>
      <c r="Z24" s="7">
        <v>4</v>
      </c>
      <c r="AA24" s="11">
        <v>1E-4</v>
      </c>
    </row>
    <row r="25" spans="1:31">
      <c r="A25" s="7" t="s">
        <v>16</v>
      </c>
      <c r="B25" s="7">
        <v>8</v>
      </c>
      <c r="C25" s="11">
        <v>1E-4</v>
      </c>
      <c r="M25" s="7" t="s">
        <v>22</v>
      </c>
      <c r="N25" s="7">
        <v>2</v>
      </c>
      <c r="O25" s="11">
        <v>1E-4</v>
      </c>
      <c r="Y25" s="7" t="s">
        <v>18</v>
      </c>
      <c r="Z25" s="7">
        <v>9</v>
      </c>
      <c r="AA25" s="11">
        <v>1E-4</v>
      </c>
    </row>
    <row r="26" spans="1:31">
      <c r="A26" s="7" t="s">
        <v>30</v>
      </c>
      <c r="B26" s="7">
        <v>13</v>
      </c>
      <c r="C26" s="11">
        <v>1E-4</v>
      </c>
      <c r="M26" s="7" t="s">
        <v>16</v>
      </c>
      <c r="N26" s="7">
        <v>2</v>
      </c>
      <c r="O26" s="11">
        <v>1E-4</v>
      </c>
      <c r="Y26" s="7" t="s">
        <v>16</v>
      </c>
      <c r="Z26" s="7">
        <v>6</v>
      </c>
      <c r="AA26" s="11">
        <v>1E-4</v>
      </c>
    </row>
    <row r="27" spans="1:31">
      <c r="A27" s="7" t="s">
        <v>22</v>
      </c>
      <c r="B27" s="7">
        <v>7</v>
      </c>
      <c r="C27" s="11">
        <v>1E-4</v>
      </c>
      <c r="M27" s="7" t="s">
        <v>30</v>
      </c>
      <c r="N27" s="7">
        <v>5</v>
      </c>
      <c r="O27" s="11">
        <v>1E-4</v>
      </c>
      <c r="Y27" s="7" t="s">
        <v>30</v>
      </c>
      <c r="Z27" s="7">
        <v>8</v>
      </c>
      <c r="AA27" s="11">
        <v>1E-4</v>
      </c>
    </row>
    <row r="28" spans="1:31">
      <c r="A28" s="7" t="s">
        <v>26</v>
      </c>
      <c r="B28" s="7">
        <v>10</v>
      </c>
      <c r="C28" s="11">
        <v>1E-4</v>
      </c>
      <c r="M28" s="7" t="s">
        <v>37</v>
      </c>
      <c r="N28" s="7">
        <v>3</v>
      </c>
      <c r="O28" s="11">
        <v>1E-4</v>
      </c>
      <c r="Y28" s="7" t="s">
        <v>22</v>
      </c>
      <c r="Z28" s="7">
        <v>5</v>
      </c>
      <c r="AA28" s="11">
        <v>1E-4</v>
      </c>
    </row>
    <row r="29" spans="1:31">
      <c r="A29" s="7" t="s">
        <v>29</v>
      </c>
      <c r="B29" s="7">
        <v>9</v>
      </c>
      <c r="C29" s="11">
        <v>1E-4</v>
      </c>
      <c r="M29" s="7" t="s">
        <v>31</v>
      </c>
      <c r="N29" s="7">
        <v>4</v>
      </c>
      <c r="O29" s="11">
        <v>1E-4</v>
      </c>
      <c r="Y29" s="7" t="s">
        <v>40</v>
      </c>
      <c r="Z29" s="7">
        <v>6</v>
      </c>
      <c r="AA29" s="11">
        <v>1E-4</v>
      </c>
    </row>
    <row r="30" spans="1:31">
      <c r="A30" s="7" t="s">
        <v>40</v>
      </c>
      <c r="B30" s="7">
        <v>9</v>
      </c>
      <c r="C30" s="11">
        <v>1E-4</v>
      </c>
      <c r="M30" s="7" t="s">
        <v>29</v>
      </c>
      <c r="N30" s="7">
        <v>3</v>
      </c>
      <c r="O30" s="11">
        <v>1E-4</v>
      </c>
      <c r="Y30" s="7" t="s">
        <v>29</v>
      </c>
      <c r="Z30" s="7">
        <v>6</v>
      </c>
      <c r="AA30" s="11">
        <v>1E-4</v>
      </c>
    </row>
    <row r="31" spans="1:31">
      <c r="A31" s="7" t="s">
        <v>24</v>
      </c>
      <c r="B31" s="7">
        <v>6</v>
      </c>
      <c r="C31" s="11">
        <v>1E-4</v>
      </c>
      <c r="M31" s="7" t="s">
        <v>40</v>
      </c>
      <c r="N31" s="7">
        <v>3</v>
      </c>
      <c r="O31" s="11">
        <v>1E-4</v>
      </c>
      <c r="Y31" s="7" t="s">
        <v>24</v>
      </c>
      <c r="Z31" s="7">
        <v>6</v>
      </c>
      <c r="AA31" s="11">
        <v>1E-4</v>
      </c>
    </row>
    <row r="32" spans="1:31">
      <c r="A32" s="7" t="s">
        <v>15</v>
      </c>
      <c r="B32" s="7">
        <v>6</v>
      </c>
      <c r="C32" s="11">
        <v>1E-4</v>
      </c>
      <c r="M32" s="7" t="s">
        <v>58</v>
      </c>
      <c r="N32" s="7">
        <v>3</v>
      </c>
      <c r="O32" s="11">
        <v>1E-4</v>
      </c>
      <c r="Y32" s="7" t="s">
        <v>15</v>
      </c>
      <c r="Z32" s="7">
        <v>4</v>
      </c>
      <c r="AA32" s="11">
        <v>1E-4</v>
      </c>
    </row>
    <row r="33" spans="1:27">
      <c r="A33" s="7" t="s">
        <v>58</v>
      </c>
      <c r="B33" s="7">
        <v>5</v>
      </c>
      <c r="C33" s="11">
        <v>1E-4</v>
      </c>
      <c r="M33" s="7" t="s">
        <v>15</v>
      </c>
      <c r="N33" s="7">
        <v>2</v>
      </c>
      <c r="O33" s="11">
        <v>1E-4</v>
      </c>
      <c r="Y33" s="7" t="s">
        <v>26</v>
      </c>
      <c r="Z33" s="7">
        <v>5</v>
      </c>
      <c r="AA33" s="11">
        <v>1E-4</v>
      </c>
    </row>
    <row r="34" spans="1:27">
      <c r="A34" s="7" t="s">
        <v>39</v>
      </c>
      <c r="B34" s="7">
        <v>9</v>
      </c>
      <c r="C34" s="11">
        <v>1E-4</v>
      </c>
      <c r="M34" s="7" t="s">
        <v>49</v>
      </c>
      <c r="N34" s="7">
        <v>2</v>
      </c>
      <c r="O34" s="11">
        <v>1E-4</v>
      </c>
      <c r="Y34" s="7" t="s">
        <v>39</v>
      </c>
      <c r="Z34" s="7">
        <v>7</v>
      </c>
      <c r="AA34" s="11">
        <v>1E-4</v>
      </c>
    </row>
    <row r="35" spans="1:27">
      <c r="A35" s="7" t="s">
        <v>19</v>
      </c>
      <c r="B35" s="7">
        <v>3</v>
      </c>
      <c r="C35" s="33">
        <v>0</v>
      </c>
      <c r="M35" s="7" t="s">
        <v>25</v>
      </c>
      <c r="N35" s="7">
        <v>2</v>
      </c>
      <c r="O35" s="11">
        <v>1E-4</v>
      </c>
      <c r="Y35" s="7" t="s">
        <v>19</v>
      </c>
      <c r="Z35" s="7">
        <v>3</v>
      </c>
      <c r="AA35" s="33">
        <v>0</v>
      </c>
    </row>
    <row r="36" spans="1:27">
      <c r="A36" s="7" t="s">
        <v>21</v>
      </c>
      <c r="B36" s="7">
        <v>4</v>
      </c>
      <c r="C36" s="33">
        <v>0</v>
      </c>
      <c r="M36" s="7" t="s">
        <v>39</v>
      </c>
      <c r="N36" s="7">
        <v>2</v>
      </c>
      <c r="O36" s="11">
        <v>1E-4</v>
      </c>
      <c r="Y36" s="7" t="s">
        <v>34</v>
      </c>
      <c r="Z36" s="7">
        <v>1</v>
      </c>
      <c r="AA36" s="33">
        <v>0</v>
      </c>
    </row>
    <row r="37" spans="1:27">
      <c r="A37" s="7" t="s">
        <v>115</v>
      </c>
      <c r="B37" s="7">
        <v>1</v>
      </c>
      <c r="C37" s="33">
        <v>0</v>
      </c>
      <c r="M37" s="7" t="s">
        <v>115</v>
      </c>
      <c r="N37" s="7">
        <v>1</v>
      </c>
      <c r="O37" s="33">
        <v>0</v>
      </c>
      <c r="Y37" s="7" t="s">
        <v>13</v>
      </c>
      <c r="Z37" s="7">
        <v>1</v>
      </c>
      <c r="AA37" s="33">
        <v>0</v>
      </c>
    </row>
    <row r="38" spans="1:27">
      <c r="A38" s="7" t="s">
        <v>45</v>
      </c>
      <c r="B38" s="7">
        <v>2</v>
      </c>
      <c r="C38" s="33">
        <v>0</v>
      </c>
      <c r="M38" s="7" t="s">
        <v>13</v>
      </c>
      <c r="N38" s="7">
        <v>1</v>
      </c>
      <c r="O38" s="33">
        <v>0</v>
      </c>
      <c r="Y38" s="7" t="s">
        <v>36</v>
      </c>
      <c r="Z38" s="7">
        <v>3</v>
      </c>
      <c r="AA38" s="33">
        <v>0</v>
      </c>
    </row>
    <row r="39" spans="1:27">
      <c r="A39" s="7" t="s">
        <v>34</v>
      </c>
      <c r="B39" s="7">
        <v>1</v>
      </c>
      <c r="C39" s="33">
        <v>0</v>
      </c>
      <c r="M39" s="7" t="s">
        <v>36</v>
      </c>
      <c r="N39" s="7">
        <v>1</v>
      </c>
      <c r="O39" s="33">
        <v>0</v>
      </c>
      <c r="Y39" s="7" t="s">
        <v>51</v>
      </c>
      <c r="Z39" s="7">
        <v>1</v>
      </c>
      <c r="AA39" s="33">
        <v>0</v>
      </c>
    </row>
    <row r="40" spans="1:27">
      <c r="A40" s="7" t="s">
        <v>13</v>
      </c>
      <c r="B40" s="7">
        <v>2</v>
      </c>
      <c r="C40" s="33">
        <v>0</v>
      </c>
      <c r="M40" s="7" t="s">
        <v>59</v>
      </c>
      <c r="N40" s="7">
        <v>1</v>
      </c>
      <c r="O40" s="33">
        <v>0</v>
      </c>
      <c r="Y40" s="7" t="s">
        <v>58</v>
      </c>
      <c r="Z40" s="7">
        <v>2</v>
      </c>
      <c r="AA40" s="33">
        <v>0</v>
      </c>
    </row>
    <row r="41" spans="1:27">
      <c r="A41" s="7" t="s">
        <v>36</v>
      </c>
      <c r="B41" s="7">
        <v>4</v>
      </c>
      <c r="C41" s="33">
        <v>0</v>
      </c>
      <c r="M41" s="7" t="s">
        <v>33</v>
      </c>
      <c r="N41" s="7">
        <v>1</v>
      </c>
      <c r="O41" s="33">
        <v>0</v>
      </c>
      <c r="Y41" s="7" t="s">
        <v>48</v>
      </c>
      <c r="Z41" s="7">
        <v>1</v>
      </c>
      <c r="AA41" s="33">
        <v>0</v>
      </c>
    </row>
    <row r="42" spans="1:27">
      <c r="A42" s="7" t="s">
        <v>51</v>
      </c>
      <c r="B42" s="7">
        <v>1</v>
      </c>
      <c r="C42" s="33">
        <v>0</v>
      </c>
      <c r="Y42" s="7" t="s">
        <v>27</v>
      </c>
      <c r="Z42" s="7">
        <v>1</v>
      </c>
      <c r="AA42" s="33">
        <v>0</v>
      </c>
    </row>
    <row r="43" spans="1:27">
      <c r="A43" s="7" t="s">
        <v>43</v>
      </c>
      <c r="B43" s="7">
        <v>4</v>
      </c>
      <c r="C43" s="33">
        <v>0</v>
      </c>
      <c r="Y43" s="7" t="s">
        <v>32</v>
      </c>
      <c r="Z43" s="7">
        <v>3</v>
      </c>
      <c r="AA43" s="33">
        <v>0</v>
      </c>
    </row>
    <row r="44" spans="1:27">
      <c r="A44" s="7" t="s">
        <v>27</v>
      </c>
      <c r="B44" s="7">
        <v>1</v>
      </c>
      <c r="C44" s="33">
        <v>0</v>
      </c>
      <c r="Y44" s="7" t="s">
        <v>38</v>
      </c>
      <c r="Z44" s="7">
        <v>2</v>
      </c>
      <c r="AA44" s="33">
        <v>0</v>
      </c>
    </row>
    <row r="45" spans="1:27">
      <c r="A45" s="7" t="s">
        <v>48</v>
      </c>
      <c r="B45" s="7">
        <v>1</v>
      </c>
      <c r="C45" s="33">
        <v>0</v>
      </c>
      <c r="Y45" s="7" t="s">
        <v>68</v>
      </c>
      <c r="Z45" s="7">
        <v>2</v>
      </c>
      <c r="AA45" s="33">
        <v>0</v>
      </c>
    </row>
    <row r="46" spans="1:27">
      <c r="A46" s="7" t="s">
        <v>32</v>
      </c>
      <c r="B46" s="7">
        <v>3</v>
      </c>
      <c r="C46" s="33">
        <v>0</v>
      </c>
      <c r="Y46" s="7" t="s">
        <v>155</v>
      </c>
      <c r="Z46" s="7">
        <v>1</v>
      </c>
      <c r="AA46" s="33">
        <v>0</v>
      </c>
    </row>
    <row r="47" spans="1:27">
      <c r="A47" s="7" t="s">
        <v>38</v>
      </c>
      <c r="B47" s="7">
        <v>2</v>
      </c>
      <c r="C47" s="33">
        <v>0</v>
      </c>
      <c r="Y47" s="7" t="s">
        <v>60</v>
      </c>
      <c r="Z47" s="7">
        <v>1</v>
      </c>
      <c r="AA47" s="33">
        <v>0</v>
      </c>
    </row>
    <row r="48" spans="1:27">
      <c r="A48" s="7" t="s">
        <v>49</v>
      </c>
      <c r="B48" s="7">
        <v>2</v>
      </c>
      <c r="C48" s="33">
        <v>0</v>
      </c>
      <c r="Y48" s="7" t="s">
        <v>33</v>
      </c>
      <c r="Z48" s="7">
        <v>1</v>
      </c>
      <c r="AA48" s="33">
        <v>0</v>
      </c>
    </row>
    <row r="49" spans="1:27">
      <c r="A49" s="7" t="s">
        <v>155</v>
      </c>
      <c r="B49" s="7">
        <v>1</v>
      </c>
      <c r="C49" s="33">
        <v>0</v>
      </c>
      <c r="Y49" s="7" t="s">
        <v>28</v>
      </c>
      <c r="Z49" s="7">
        <v>1</v>
      </c>
      <c r="AA49" s="33">
        <v>0</v>
      </c>
    </row>
    <row r="50" spans="1:27">
      <c r="A50" s="7" t="s">
        <v>33</v>
      </c>
      <c r="B50" s="7">
        <v>2</v>
      </c>
      <c r="C50" s="33">
        <v>0</v>
      </c>
    </row>
    <row r="51" spans="1:27">
      <c r="A51" s="7" t="s">
        <v>68</v>
      </c>
      <c r="B51" s="7">
        <v>2</v>
      </c>
      <c r="C51" s="33">
        <v>0</v>
      </c>
    </row>
    <row r="52" spans="1:27">
      <c r="A52" s="7" t="s">
        <v>60</v>
      </c>
      <c r="B52" s="7">
        <v>1</v>
      </c>
      <c r="C52" s="33">
        <v>0</v>
      </c>
    </row>
    <row r="53" spans="1:27">
      <c r="A53" s="7" t="s">
        <v>28</v>
      </c>
      <c r="B53" s="7">
        <v>1</v>
      </c>
      <c r="C53" s="33">
        <v>0</v>
      </c>
    </row>
    <row r="54" spans="1:27">
      <c r="A54" s="7" t="s">
        <v>25</v>
      </c>
      <c r="B54" s="7">
        <v>2</v>
      </c>
      <c r="C54" s="33">
        <v>0</v>
      </c>
    </row>
    <row r="55" spans="1:27">
      <c r="A55" s="7" t="s">
        <v>59</v>
      </c>
      <c r="B55" s="7">
        <v>1</v>
      </c>
      <c r="C55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239B-3FAB-46FC-B265-E8D0B3F05A41}">
  <dimension ref="A1:AI61"/>
  <sheetViews>
    <sheetView topLeftCell="U1" workbookViewId="0">
      <selection activeCell="V32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99599</v>
      </c>
      <c r="E2" s="45" t="s">
        <v>4</v>
      </c>
      <c r="F2" s="26" t="s">
        <v>105</v>
      </c>
      <c r="G2" s="26">
        <f>G3+G4</f>
        <v>96486</v>
      </c>
      <c r="H2" s="25"/>
      <c r="I2" s="45" t="s">
        <v>6</v>
      </c>
      <c r="J2" s="26" t="s">
        <v>105</v>
      </c>
      <c r="K2" s="26">
        <f>K3+K4</f>
        <v>92763</v>
      </c>
      <c r="M2" s="45" t="s">
        <v>104</v>
      </c>
      <c r="N2" s="26" t="s">
        <v>105</v>
      </c>
      <c r="O2" s="26">
        <f>O3+O4</f>
        <v>26473</v>
      </c>
      <c r="Q2" s="45" t="s">
        <v>4</v>
      </c>
      <c r="R2" s="26" t="s">
        <v>105</v>
      </c>
      <c r="S2" s="26">
        <f>S3+S4</f>
        <v>20612</v>
      </c>
      <c r="T2" s="25"/>
      <c r="U2" s="45" t="s">
        <v>6</v>
      </c>
      <c r="V2" s="26" t="s">
        <v>105</v>
      </c>
      <c r="W2" s="26">
        <f>W3+W4</f>
        <v>18387</v>
      </c>
      <c r="Y2" s="45" t="s">
        <v>104</v>
      </c>
      <c r="Z2" s="26" t="s">
        <v>105</v>
      </c>
      <c r="AA2" s="26">
        <f>AA3+AA4</f>
        <v>73109</v>
      </c>
      <c r="AC2" s="45" t="s">
        <v>4</v>
      </c>
      <c r="AD2" s="26" t="s">
        <v>105</v>
      </c>
      <c r="AE2" s="26">
        <f>AE3+AE4</f>
        <v>75875</v>
      </c>
      <c r="AF2" s="25"/>
      <c r="AG2" s="45" t="s">
        <v>6</v>
      </c>
      <c r="AH2" s="26" t="s">
        <v>105</v>
      </c>
      <c r="AI2" s="26">
        <f>AI3+AI4</f>
        <v>74378</v>
      </c>
    </row>
    <row r="3" spans="1:35">
      <c r="A3" s="46"/>
      <c r="B3" s="27" t="s">
        <v>106</v>
      </c>
      <c r="C3" s="27">
        <f>B8</f>
        <v>97969</v>
      </c>
      <c r="E3" s="46"/>
      <c r="F3" s="27" t="s">
        <v>106</v>
      </c>
      <c r="G3" s="27">
        <f>F8</f>
        <v>96196</v>
      </c>
      <c r="H3" s="25"/>
      <c r="I3" s="46"/>
      <c r="J3" s="27" t="s">
        <v>106</v>
      </c>
      <c r="K3" s="27">
        <f>J8</f>
        <v>92669</v>
      </c>
      <c r="M3" s="46"/>
      <c r="N3" s="27" t="s">
        <v>106</v>
      </c>
      <c r="O3" s="27">
        <f>N8</f>
        <v>26215</v>
      </c>
      <c r="Q3" s="46"/>
      <c r="R3" s="27" t="s">
        <v>106</v>
      </c>
      <c r="S3" s="27">
        <f>R8</f>
        <v>20566</v>
      </c>
      <c r="T3" s="25"/>
      <c r="U3" s="46"/>
      <c r="V3" s="27" t="s">
        <v>106</v>
      </c>
      <c r="W3" s="27">
        <f>V8</f>
        <v>18369</v>
      </c>
      <c r="Y3" s="46"/>
      <c r="Z3" s="27" t="s">
        <v>106</v>
      </c>
      <c r="AA3" s="27">
        <f>Z8</f>
        <v>71754</v>
      </c>
      <c r="AC3" s="46"/>
      <c r="AD3" s="27" t="s">
        <v>106</v>
      </c>
      <c r="AE3" s="27">
        <f>AD8</f>
        <v>75630</v>
      </c>
      <c r="AF3" s="25"/>
      <c r="AG3" s="46"/>
      <c r="AH3" s="27" t="s">
        <v>106</v>
      </c>
      <c r="AI3" s="27">
        <f>AH8</f>
        <v>74300</v>
      </c>
    </row>
    <row r="4" spans="1:35">
      <c r="A4" s="46"/>
      <c r="B4" s="28" t="s">
        <v>107</v>
      </c>
      <c r="C4" s="28">
        <f>SUM(B9:B66)</f>
        <v>1630</v>
      </c>
      <c r="E4" s="46"/>
      <c r="F4" s="28" t="s">
        <v>107</v>
      </c>
      <c r="G4" s="28">
        <f>SUM(F9:F33)</f>
        <v>290</v>
      </c>
      <c r="H4" s="25"/>
      <c r="I4" s="46"/>
      <c r="J4" s="28" t="s">
        <v>107</v>
      </c>
      <c r="K4" s="28">
        <f>SUM(J9:J31)</f>
        <v>94</v>
      </c>
      <c r="M4" s="46"/>
      <c r="N4" s="28" t="s">
        <v>107</v>
      </c>
      <c r="O4" s="28">
        <f>SUM(N9:N66)</f>
        <v>258</v>
      </c>
      <c r="Q4" s="46"/>
      <c r="R4" s="28" t="s">
        <v>107</v>
      </c>
      <c r="S4" s="28">
        <f>SUM(R9:R33)</f>
        <v>46</v>
      </c>
      <c r="T4" s="25"/>
      <c r="U4" s="46"/>
      <c r="V4" s="28" t="s">
        <v>107</v>
      </c>
      <c r="W4" s="28">
        <f>SUM(V9:V31)</f>
        <v>18</v>
      </c>
      <c r="Y4" s="46"/>
      <c r="Z4" s="28" t="s">
        <v>107</v>
      </c>
      <c r="AA4" s="28">
        <f>SUM(Z9:Z45)</f>
        <v>1355</v>
      </c>
      <c r="AC4" s="46"/>
      <c r="AD4" s="28" t="s">
        <v>107</v>
      </c>
      <c r="AE4" s="28">
        <f>SUM(AD9:AD29)</f>
        <v>245</v>
      </c>
      <c r="AF4" s="25"/>
      <c r="AG4" s="46"/>
      <c r="AH4" s="28" t="s">
        <v>107</v>
      </c>
      <c r="AI4" s="28">
        <f>SUM(AH9:AH29)</f>
        <v>78</v>
      </c>
    </row>
    <row r="5" spans="1:35">
      <c r="A5" s="47"/>
      <c r="B5" s="26" t="s">
        <v>108</v>
      </c>
      <c r="C5" s="29">
        <f>SUM(C9:C179)</f>
        <v>1.6199999999999999E-2</v>
      </c>
      <c r="E5" s="47"/>
      <c r="F5" s="26" t="s">
        <v>108</v>
      </c>
      <c r="G5" s="29">
        <f>SUM(G9:G33)</f>
        <v>2.8999999999999994E-3</v>
      </c>
      <c r="H5" s="25"/>
      <c r="I5" s="47"/>
      <c r="J5" s="26" t="s">
        <v>108</v>
      </c>
      <c r="K5" s="29">
        <f>SUM(K9:K31)</f>
        <v>1E-3</v>
      </c>
      <c r="M5" s="47"/>
      <c r="N5" s="26" t="s">
        <v>108</v>
      </c>
      <c r="O5" s="29">
        <f>SUM(O9:O179)</f>
        <v>9.3999999999999952E-3</v>
      </c>
      <c r="Q5" s="47"/>
      <c r="R5" s="26" t="s">
        <v>108</v>
      </c>
      <c r="S5" s="29">
        <f>SUM(S9:S33)</f>
        <v>2E-3</v>
      </c>
      <c r="T5" s="25"/>
      <c r="U5" s="47"/>
      <c r="V5" s="26" t="s">
        <v>108</v>
      </c>
      <c r="W5" s="29">
        <f>SUM(W9:W31)</f>
        <v>1.2000000000000001E-3</v>
      </c>
      <c r="Y5" s="47"/>
      <c r="Z5" s="26" t="s">
        <v>108</v>
      </c>
      <c r="AA5" s="29">
        <f>SUM(AA9:AA158)</f>
        <v>1.8299999999999993E-2</v>
      </c>
      <c r="AC5" s="47"/>
      <c r="AD5" s="26" t="s">
        <v>108</v>
      </c>
      <c r="AE5" s="29">
        <f>SUM(AE9:AE29)</f>
        <v>3.1999999999999993E-3</v>
      </c>
      <c r="AF5" s="25"/>
      <c r="AG5" s="47"/>
      <c r="AH5" s="26" t="s">
        <v>108</v>
      </c>
      <c r="AI5" s="29">
        <f>SUM(AI9:AI29)</f>
        <v>1.1000000000000001E-3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97969</v>
      </c>
      <c r="C8" s="11">
        <v>0.98360000000000003</v>
      </c>
      <c r="E8" s="7" t="s">
        <v>112</v>
      </c>
      <c r="F8" s="32">
        <v>96196</v>
      </c>
      <c r="G8" s="11">
        <v>0.997</v>
      </c>
      <c r="I8" s="7" t="s">
        <v>112</v>
      </c>
      <c r="J8" s="32">
        <v>92669</v>
      </c>
      <c r="K8" s="11">
        <v>0.999</v>
      </c>
      <c r="M8" s="7" t="s">
        <v>112</v>
      </c>
      <c r="N8" s="32">
        <v>26215</v>
      </c>
      <c r="O8" s="11">
        <v>0.99029999999999996</v>
      </c>
      <c r="Q8" s="7" t="s">
        <v>112</v>
      </c>
      <c r="R8" s="32">
        <v>20566</v>
      </c>
      <c r="S8" s="11">
        <v>0.99780000000000002</v>
      </c>
      <c r="U8" s="7" t="s">
        <v>112</v>
      </c>
      <c r="V8" s="32">
        <v>18369</v>
      </c>
      <c r="W8" s="11">
        <v>0.999</v>
      </c>
      <c r="Y8" s="7" t="s">
        <v>112</v>
      </c>
      <c r="Z8" s="32">
        <v>71754</v>
      </c>
      <c r="AA8" s="11">
        <v>0.98119999999999996</v>
      </c>
      <c r="AC8" s="7" t="s">
        <v>112</v>
      </c>
      <c r="AD8" s="32">
        <v>75630</v>
      </c>
      <c r="AE8" s="11">
        <v>0.99680000000000002</v>
      </c>
      <c r="AG8" s="7" t="s">
        <v>112</v>
      </c>
      <c r="AH8" s="32">
        <v>74300</v>
      </c>
      <c r="AI8" s="11">
        <v>0.999</v>
      </c>
    </row>
    <row r="9" spans="1:35">
      <c r="A9" s="7" t="s">
        <v>2</v>
      </c>
      <c r="B9" s="7">
        <v>346</v>
      </c>
      <c r="C9" s="11">
        <v>3.5000000000000001E-3</v>
      </c>
      <c r="E9" s="7" t="s">
        <v>122</v>
      </c>
      <c r="F9" s="7">
        <v>185</v>
      </c>
      <c r="G9" s="11">
        <v>1.9E-3</v>
      </c>
      <c r="I9" s="7" t="s">
        <v>2</v>
      </c>
      <c r="J9" s="7">
        <v>34</v>
      </c>
      <c r="K9" s="11">
        <v>4.0000000000000002E-4</v>
      </c>
      <c r="M9" s="7" t="s">
        <v>2</v>
      </c>
      <c r="N9" s="7">
        <v>72</v>
      </c>
      <c r="O9" s="11">
        <v>2.7000000000000001E-3</v>
      </c>
      <c r="Q9" s="7" t="s">
        <v>122</v>
      </c>
      <c r="R9" s="7">
        <v>38</v>
      </c>
      <c r="S9" s="11">
        <v>1.8E-3</v>
      </c>
      <c r="U9" s="7" t="s">
        <v>99</v>
      </c>
      <c r="V9" s="7">
        <v>5</v>
      </c>
      <c r="W9" s="11">
        <v>2.9999999999999997E-4</v>
      </c>
      <c r="Y9" s="7" t="s">
        <v>2</v>
      </c>
      <c r="Z9" s="7">
        <v>274</v>
      </c>
      <c r="AA9" s="11">
        <v>3.7000000000000002E-3</v>
      </c>
      <c r="AC9" s="7" t="s">
        <v>122</v>
      </c>
      <c r="AD9" s="7">
        <v>147</v>
      </c>
      <c r="AE9" s="11">
        <v>1.9E-3</v>
      </c>
      <c r="AG9" s="7" t="s">
        <v>2</v>
      </c>
      <c r="AH9" s="7">
        <v>29</v>
      </c>
      <c r="AI9" s="11">
        <v>4.0000000000000002E-4</v>
      </c>
    </row>
    <row r="10" spans="1:35">
      <c r="A10" s="7" t="s">
        <v>9</v>
      </c>
      <c r="B10" s="7">
        <v>252</v>
      </c>
      <c r="C10" s="11">
        <v>2.5000000000000001E-3</v>
      </c>
      <c r="E10" s="7" t="s">
        <v>83</v>
      </c>
      <c r="F10" s="7">
        <v>44</v>
      </c>
      <c r="G10" s="11">
        <v>5.0000000000000001E-4</v>
      </c>
      <c r="I10" s="7" t="s">
        <v>98</v>
      </c>
      <c r="J10" s="7">
        <v>25</v>
      </c>
      <c r="K10" s="11">
        <v>2.9999999999999997E-4</v>
      </c>
      <c r="M10" s="7" t="s">
        <v>3</v>
      </c>
      <c r="N10" s="7">
        <v>56</v>
      </c>
      <c r="O10" s="11">
        <v>2.0999999999999999E-3</v>
      </c>
      <c r="Q10" s="7" t="s">
        <v>76</v>
      </c>
      <c r="R10" s="7">
        <v>4</v>
      </c>
      <c r="S10" s="11">
        <v>2.0000000000000001E-4</v>
      </c>
      <c r="U10" s="7" t="s">
        <v>2</v>
      </c>
      <c r="V10" s="7">
        <v>5</v>
      </c>
      <c r="W10" s="11">
        <v>2.9999999999999997E-4</v>
      </c>
      <c r="Y10" s="7" t="s">
        <v>9</v>
      </c>
      <c r="Z10" s="7">
        <v>246</v>
      </c>
      <c r="AA10" s="11">
        <v>3.3999999999999998E-3</v>
      </c>
      <c r="AC10" s="7" t="s">
        <v>83</v>
      </c>
      <c r="AD10" s="7">
        <v>44</v>
      </c>
      <c r="AE10" s="11">
        <v>5.9999999999999995E-4</v>
      </c>
      <c r="AG10" s="7" t="s">
        <v>98</v>
      </c>
      <c r="AH10" s="7">
        <v>22</v>
      </c>
      <c r="AI10" s="11">
        <v>2.9999999999999997E-4</v>
      </c>
    </row>
    <row r="11" spans="1:35">
      <c r="A11" s="7" t="s">
        <v>3</v>
      </c>
      <c r="B11" s="7">
        <v>238</v>
      </c>
      <c r="C11" s="11">
        <v>2.3999999999999998E-3</v>
      </c>
      <c r="E11" s="7" t="s">
        <v>76</v>
      </c>
      <c r="F11" s="7">
        <v>9</v>
      </c>
      <c r="G11" s="11">
        <v>1E-4</v>
      </c>
      <c r="I11" s="7" t="s">
        <v>99</v>
      </c>
      <c r="J11" s="7">
        <v>19</v>
      </c>
      <c r="K11" s="11">
        <v>2.0000000000000001E-4</v>
      </c>
      <c r="M11" s="7" t="s">
        <v>11</v>
      </c>
      <c r="N11" s="7">
        <v>13</v>
      </c>
      <c r="O11" s="11">
        <v>5.0000000000000001E-4</v>
      </c>
      <c r="Q11" s="7" t="s">
        <v>92</v>
      </c>
      <c r="R11" s="7">
        <v>1</v>
      </c>
      <c r="S11" s="33">
        <v>0</v>
      </c>
      <c r="U11" s="7" t="s">
        <v>102</v>
      </c>
      <c r="V11" s="7">
        <v>3</v>
      </c>
      <c r="W11" s="11">
        <v>2.0000000000000001E-4</v>
      </c>
      <c r="Y11" s="7" t="s">
        <v>3</v>
      </c>
      <c r="Z11" s="7">
        <v>182</v>
      </c>
      <c r="AA11" s="11">
        <v>2.5000000000000001E-3</v>
      </c>
      <c r="AC11" s="7" t="s">
        <v>74</v>
      </c>
      <c r="AD11" s="7">
        <v>13</v>
      </c>
      <c r="AE11" s="11">
        <v>2.0000000000000001E-4</v>
      </c>
      <c r="AG11" s="7" t="s">
        <v>99</v>
      </c>
      <c r="AH11" s="7">
        <v>14</v>
      </c>
      <c r="AI11" s="11">
        <v>2.0000000000000001E-4</v>
      </c>
    </row>
    <row r="12" spans="1:35">
      <c r="A12" s="7" t="s">
        <v>5</v>
      </c>
      <c r="B12" s="7">
        <v>160</v>
      </c>
      <c r="C12" s="11">
        <v>1.6000000000000001E-3</v>
      </c>
      <c r="E12" s="7" t="s">
        <v>74</v>
      </c>
      <c r="F12" s="7">
        <v>14</v>
      </c>
      <c r="G12" s="11">
        <v>1E-4</v>
      </c>
      <c r="I12" s="7" t="s">
        <v>102</v>
      </c>
      <c r="J12" s="7">
        <v>7</v>
      </c>
      <c r="K12" s="11">
        <v>1E-4</v>
      </c>
      <c r="M12" s="7" t="s">
        <v>7</v>
      </c>
      <c r="N12" s="7">
        <v>13</v>
      </c>
      <c r="O12" s="11">
        <v>5.0000000000000001E-4</v>
      </c>
      <c r="Q12" s="7" t="s">
        <v>77</v>
      </c>
      <c r="R12" s="7">
        <v>1</v>
      </c>
      <c r="S12" s="33">
        <v>0</v>
      </c>
      <c r="U12" s="7" t="s">
        <v>98</v>
      </c>
      <c r="V12" s="7">
        <v>3</v>
      </c>
      <c r="W12" s="11">
        <v>2.0000000000000001E-4</v>
      </c>
      <c r="Y12" s="7" t="s">
        <v>5</v>
      </c>
      <c r="Z12" s="7">
        <v>151</v>
      </c>
      <c r="AA12" s="11">
        <v>2.0999999999999999E-3</v>
      </c>
      <c r="AC12" s="7" t="s">
        <v>76</v>
      </c>
      <c r="AD12" s="7">
        <v>5</v>
      </c>
      <c r="AE12" s="11">
        <v>1E-4</v>
      </c>
      <c r="AG12" s="7" t="s">
        <v>102</v>
      </c>
      <c r="AH12" s="7">
        <v>4</v>
      </c>
      <c r="AI12" s="11">
        <v>1E-4</v>
      </c>
    </row>
    <row r="13" spans="1:35">
      <c r="A13" s="7" t="s">
        <v>8</v>
      </c>
      <c r="B13" s="7">
        <v>110</v>
      </c>
      <c r="C13" s="11">
        <v>1.1000000000000001E-3</v>
      </c>
      <c r="E13" s="7" t="s">
        <v>77</v>
      </c>
      <c r="F13" s="7">
        <v>12</v>
      </c>
      <c r="G13" s="11">
        <v>1E-4</v>
      </c>
      <c r="I13" s="7" t="s">
        <v>117</v>
      </c>
      <c r="J13" s="7">
        <v>1</v>
      </c>
      <c r="K13" s="33">
        <v>0</v>
      </c>
      <c r="M13" s="7" t="s">
        <v>21</v>
      </c>
      <c r="N13" s="7">
        <v>7</v>
      </c>
      <c r="O13" s="11">
        <v>2.9999999999999997E-4</v>
      </c>
      <c r="Q13" s="7" t="s">
        <v>74</v>
      </c>
      <c r="R13" s="7">
        <v>1</v>
      </c>
      <c r="S13" s="33">
        <v>0</v>
      </c>
      <c r="U13" s="7" t="s">
        <v>117</v>
      </c>
      <c r="V13" s="7">
        <v>1</v>
      </c>
      <c r="W13" s="11">
        <v>1E-4</v>
      </c>
      <c r="Y13" s="7" t="s">
        <v>8</v>
      </c>
      <c r="Z13" s="7">
        <v>109</v>
      </c>
      <c r="AA13" s="11">
        <v>1.5E-3</v>
      </c>
      <c r="AC13" s="7" t="s">
        <v>77</v>
      </c>
      <c r="AD13" s="7">
        <v>11</v>
      </c>
      <c r="AE13" s="11">
        <v>1E-4</v>
      </c>
      <c r="AG13" s="7" t="s">
        <v>113</v>
      </c>
      <c r="AH13" s="7">
        <v>4</v>
      </c>
      <c r="AI13" s="11">
        <v>1E-4</v>
      </c>
    </row>
    <row r="14" spans="1:35">
      <c r="A14" s="7" t="s">
        <v>11</v>
      </c>
      <c r="B14" s="7">
        <v>59</v>
      </c>
      <c r="C14" s="11">
        <v>5.9999999999999995E-4</v>
      </c>
      <c r="E14" s="7" t="s">
        <v>79</v>
      </c>
      <c r="F14" s="7">
        <v>10</v>
      </c>
      <c r="G14" s="11">
        <v>1E-4</v>
      </c>
      <c r="I14" s="7" t="s">
        <v>103</v>
      </c>
      <c r="J14" s="7">
        <v>3</v>
      </c>
      <c r="K14" s="33">
        <v>0</v>
      </c>
      <c r="M14" s="7" t="s">
        <v>5</v>
      </c>
      <c r="N14" s="7">
        <v>9</v>
      </c>
      <c r="O14" s="11">
        <v>2.9999999999999997E-4</v>
      </c>
      <c r="Q14" s="7" t="s">
        <v>80</v>
      </c>
      <c r="R14" s="7">
        <v>1</v>
      </c>
      <c r="S14" s="33">
        <v>0</v>
      </c>
      <c r="U14" s="7" t="s">
        <v>123</v>
      </c>
      <c r="V14" s="7">
        <v>1</v>
      </c>
      <c r="W14" s="11">
        <v>1E-4</v>
      </c>
      <c r="Y14" s="7" t="s">
        <v>11</v>
      </c>
      <c r="Z14" s="7">
        <v>46</v>
      </c>
      <c r="AA14" s="11">
        <v>5.9999999999999995E-4</v>
      </c>
      <c r="AC14" s="7" t="s">
        <v>79</v>
      </c>
      <c r="AD14" s="7">
        <v>10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7</v>
      </c>
      <c r="B15" s="7">
        <v>52</v>
      </c>
      <c r="C15" s="11">
        <v>5.0000000000000001E-4</v>
      </c>
      <c r="E15" s="7" t="s">
        <v>75</v>
      </c>
      <c r="F15" s="7">
        <v>8</v>
      </c>
      <c r="G15" s="11">
        <v>1E-4</v>
      </c>
      <c r="I15" s="7" t="s">
        <v>123</v>
      </c>
      <c r="J15" s="7">
        <v>1</v>
      </c>
      <c r="K15" s="33">
        <v>0</v>
      </c>
      <c r="M15" s="7" t="s">
        <v>31</v>
      </c>
      <c r="N15" s="7">
        <v>8</v>
      </c>
      <c r="O15" s="11">
        <v>2.9999999999999997E-4</v>
      </c>
      <c r="Y15" s="7" t="s">
        <v>37</v>
      </c>
      <c r="Z15" s="7">
        <v>36</v>
      </c>
      <c r="AA15" s="11">
        <v>5.0000000000000001E-4</v>
      </c>
      <c r="AC15" s="7" t="s">
        <v>75</v>
      </c>
      <c r="AD15" s="7">
        <v>8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37</v>
      </c>
      <c r="B16" s="7">
        <v>37</v>
      </c>
      <c r="C16" s="11">
        <v>4.0000000000000002E-4</v>
      </c>
      <c r="E16" s="7" t="s">
        <v>92</v>
      </c>
      <c r="F16" s="7">
        <v>1</v>
      </c>
      <c r="G16" s="33">
        <v>0</v>
      </c>
      <c r="I16" s="7" t="s">
        <v>113</v>
      </c>
      <c r="J16" s="7">
        <v>4</v>
      </c>
      <c r="K16" s="33">
        <v>0</v>
      </c>
      <c r="M16" s="7" t="s">
        <v>30</v>
      </c>
      <c r="N16" s="7">
        <v>7</v>
      </c>
      <c r="O16" s="11">
        <v>2.9999999999999997E-4</v>
      </c>
      <c r="Y16" s="7" t="s">
        <v>41</v>
      </c>
      <c r="Z16" s="7">
        <v>35</v>
      </c>
      <c r="AA16" s="11">
        <v>5.0000000000000001E-4</v>
      </c>
      <c r="AC16" s="7" t="s">
        <v>78</v>
      </c>
      <c r="AD16" s="7">
        <v>4</v>
      </c>
      <c r="AE16" s="11">
        <v>1E-4</v>
      </c>
      <c r="AG16" s="7" t="s">
        <v>103</v>
      </c>
      <c r="AH16" s="7">
        <v>3</v>
      </c>
      <c r="AI16" s="33">
        <v>0</v>
      </c>
    </row>
    <row r="17" spans="1:31">
      <c r="A17" s="7" t="s">
        <v>41</v>
      </c>
      <c r="B17" s="7">
        <v>41</v>
      </c>
      <c r="C17" s="11">
        <v>4.0000000000000002E-4</v>
      </c>
      <c r="E17" s="7" t="s">
        <v>116</v>
      </c>
      <c r="F17" s="7">
        <v>1</v>
      </c>
      <c r="G17" s="33">
        <v>0</v>
      </c>
      <c r="M17" s="7" t="s">
        <v>9</v>
      </c>
      <c r="N17" s="7">
        <v>6</v>
      </c>
      <c r="O17" s="11">
        <v>2.0000000000000001E-4</v>
      </c>
      <c r="Y17" s="7" t="s">
        <v>7</v>
      </c>
      <c r="Z17" s="7">
        <v>39</v>
      </c>
      <c r="AA17" s="11">
        <v>5.0000000000000001E-4</v>
      </c>
      <c r="AC17" s="7" t="s">
        <v>116</v>
      </c>
      <c r="AD17" s="7">
        <v>1</v>
      </c>
      <c r="AE17" s="33">
        <v>0</v>
      </c>
    </row>
    <row r="18" spans="1:31">
      <c r="A18" s="7" t="s">
        <v>17</v>
      </c>
      <c r="B18" s="7">
        <v>29</v>
      </c>
      <c r="C18" s="11">
        <v>2.9999999999999997E-4</v>
      </c>
      <c r="E18" s="7" t="s">
        <v>80</v>
      </c>
      <c r="F18" s="7">
        <v>1</v>
      </c>
      <c r="G18" s="33">
        <v>0</v>
      </c>
      <c r="M18" s="7" t="s">
        <v>10</v>
      </c>
      <c r="N18" s="7">
        <v>6</v>
      </c>
      <c r="O18" s="11">
        <v>2.0000000000000001E-4</v>
      </c>
      <c r="Y18" s="7" t="s">
        <v>14</v>
      </c>
      <c r="Z18" s="7">
        <v>25</v>
      </c>
      <c r="AA18" s="11">
        <v>2.9999999999999997E-4</v>
      </c>
      <c r="AC18" s="7" t="s">
        <v>80</v>
      </c>
      <c r="AD18" s="7">
        <v>1</v>
      </c>
      <c r="AE18" s="33">
        <v>0</v>
      </c>
    </row>
    <row r="19" spans="1:31">
      <c r="A19" s="7" t="s">
        <v>14</v>
      </c>
      <c r="B19" s="7">
        <v>25</v>
      </c>
      <c r="C19" s="11">
        <v>2.9999999999999997E-4</v>
      </c>
      <c r="E19" s="7" t="s">
        <v>78</v>
      </c>
      <c r="F19" s="7">
        <v>4</v>
      </c>
      <c r="G19" s="33">
        <v>0</v>
      </c>
      <c r="M19" s="7" t="s">
        <v>41</v>
      </c>
      <c r="N19" s="7">
        <v>6</v>
      </c>
      <c r="O19" s="11">
        <v>2.0000000000000001E-4</v>
      </c>
      <c r="Y19" s="7" t="s">
        <v>17</v>
      </c>
      <c r="Z19" s="7">
        <v>23</v>
      </c>
      <c r="AA19" s="11">
        <v>2.9999999999999997E-4</v>
      </c>
      <c r="AC19" s="7" t="s">
        <v>89</v>
      </c>
      <c r="AD19" s="7">
        <v>1</v>
      </c>
      <c r="AE19" s="33">
        <v>0</v>
      </c>
    </row>
    <row r="20" spans="1:31">
      <c r="A20" s="7" t="s">
        <v>31</v>
      </c>
      <c r="B20" s="7">
        <v>28</v>
      </c>
      <c r="C20" s="11">
        <v>2.9999999999999997E-4</v>
      </c>
      <c r="E20" s="7" t="s">
        <v>89</v>
      </c>
      <c r="F20" s="7">
        <v>1</v>
      </c>
      <c r="G20" s="33">
        <v>0</v>
      </c>
      <c r="M20" s="7" t="s">
        <v>17</v>
      </c>
      <c r="N20" s="7">
        <v>6</v>
      </c>
      <c r="O20" s="11">
        <v>2.0000000000000001E-4</v>
      </c>
      <c r="Y20" s="7" t="s">
        <v>10</v>
      </c>
      <c r="Z20" s="7">
        <v>22</v>
      </c>
      <c r="AA20" s="11">
        <v>2.9999999999999997E-4</v>
      </c>
    </row>
    <row r="21" spans="1:31">
      <c r="A21" s="7" t="s">
        <v>10</v>
      </c>
      <c r="B21" s="7">
        <v>28</v>
      </c>
      <c r="C21" s="11">
        <v>2.9999999999999997E-4</v>
      </c>
      <c r="M21" s="7" t="s">
        <v>29</v>
      </c>
      <c r="N21" s="7">
        <v>5</v>
      </c>
      <c r="O21" s="11">
        <v>2.0000000000000001E-4</v>
      </c>
      <c r="Y21" s="7" t="s">
        <v>31</v>
      </c>
      <c r="Z21" s="7">
        <v>20</v>
      </c>
      <c r="AA21" s="11">
        <v>2.9999999999999997E-4</v>
      </c>
    </row>
    <row r="22" spans="1:31">
      <c r="A22" s="7" t="s">
        <v>21</v>
      </c>
      <c r="B22" s="7">
        <v>16</v>
      </c>
      <c r="C22" s="11">
        <v>2.0000000000000001E-4</v>
      </c>
      <c r="M22" s="7" t="s">
        <v>38</v>
      </c>
      <c r="N22" s="7">
        <v>4</v>
      </c>
      <c r="O22" s="11">
        <v>2.0000000000000001E-4</v>
      </c>
      <c r="Y22" s="7" t="s">
        <v>18</v>
      </c>
      <c r="Z22" s="7">
        <v>15</v>
      </c>
      <c r="AA22" s="11">
        <v>2.0000000000000001E-4</v>
      </c>
    </row>
    <row r="23" spans="1:31">
      <c r="A23" s="7" t="s">
        <v>12</v>
      </c>
      <c r="B23" s="7">
        <v>17</v>
      </c>
      <c r="C23" s="11">
        <v>2.0000000000000001E-4</v>
      </c>
      <c r="M23" s="7" t="s">
        <v>24</v>
      </c>
      <c r="N23" s="7">
        <v>5</v>
      </c>
      <c r="O23" s="11">
        <v>2.0000000000000001E-4</v>
      </c>
      <c r="Y23" s="7" t="s">
        <v>12</v>
      </c>
      <c r="Z23" s="7">
        <v>16</v>
      </c>
      <c r="AA23" s="11">
        <v>2.0000000000000001E-4</v>
      </c>
    </row>
    <row r="24" spans="1:31">
      <c r="A24" s="7" t="s">
        <v>18</v>
      </c>
      <c r="B24" s="7">
        <v>18</v>
      </c>
      <c r="C24" s="11">
        <v>2.0000000000000001E-4</v>
      </c>
      <c r="M24" s="7" t="s">
        <v>19</v>
      </c>
      <c r="N24" s="7">
        <v>3</v>
      </c>
      <c r="O24" s="11">
        <v>1E-4</v>
      </c>
      <c r="Y24" s="7" t="s">
        <v>40</v>
      </c>
      <c r="Z24" s="7">
        <v>15</v>
      </c>
      <c r="AA24" s="11">
        <v>2.0000000000000001E-4</v>
      </c>
    </row>
    <row r="25" spans="1:31">
      <c r="A25" s="7" t="s">
        <v>30</v>
      </c>
      <c r="B25" s="7">
        <v>21</v>
      </c>
      <c r="C25" s="11">
        <v>2.0000000000000001E-4</v>
      </c>
      <c r="M25" s="7" t="s">
        <v>22</v>
      </c>
      <c r="N25" s="7">
        <v>3</v>
      </c>
      <c r="O25" s="11">
        <v>1E-4</v>
      </c>
      <c r="Y25" s="7" t="s">
        <v>30</v>
      </c>
      <c r="Z25" s="7">
        <v>14</v>
      </c>
      <c r="AA25" s="11">
        <v>2.0000000000000001E-4</v>
      </c>
    </row>
    <row r="26" spans="1:31">
      <c r="A26" s="7" t="s">
        <v>40</v>
      </c>
      <c r="B26" s="7">
        <v>16</v>
      </c>
      <c r="C26" s="11">
        <v>2.0000000000000001E-4</v>
      </c>
      <c r="M26" s="7" t="s">
        <v>43</v>
      </c>
      <c r="N26" s="7">
        <v>3</v>
      </c>
      <c r="O26" s="11">
        <v>1E-4</v>
      </c>
      <c r="Y26" s="7" t="s">
        <v>29</v>
      </c>
      <c r="Z26" s="7">
        <v>11</v>
      </c>
      <c r="AA26" s="11">
        <v>2.0000000000000001E-4</v>
      </c>
    </row>
    <row r="27" spans="1:31">
      <c r="A27" s="7" t="s">
        <v>29</v>
      </c>
      <c r="B27" s="7">
        <v>16</v>
      </c>
      <c r="C27" s="11">
        <v>2.0000000000000001E-4</v>
      </c>
      <c r="M27" s="7" t="s">
        <v>18</v>
      </c>
      <c r="N27" s="7">
        <v>3</v>
      </c>
      <c r="O27" s="11">
        <v>1E-4</v>
      </c>
      <c r="Y27" s="7" t="s">
        <v>19</v>
      </c>
      <c r="Z27" s="7">
        <v>5</v>
      </c>
      <c r="AA27" s="11">
        <v>1E-4</v>
      </c>
    </row>
    <row r="28" spans="1:31">
      <c r="A28" s="7" t="s">
        <v>19</v>
      </c>
      <c r="B28" s="7">
        <v>8</v>
      </c>
      <c r="C28" s="11">
        <v>1E-4</v>
      </c>
      <c r="M28" s="7" t="s">
        <v>26</v>
      </c>
      <c r="N28" s="7">
        <v>3</v>
      </c>
      <c r="O28" s="11">
        <v>1E-4</v>
      </c>
      <c r="Y28" s="7" t="s">
        <v>21</v>
      </c>
      <c r="Z28" s="7">
        <v>9</v>
      </c>
      <c r="AA28" s="11">
        <v>1E-4</v>
      </c>
    </row>
    <row r="29" spans="1:31">
      <c r="A29" s="7" t="s">
        <v>20</v>
      </c>
      <c r="B29" s="7">
        <v>10</v>
      </c>
      <c r="C29" s="11">
        <v>1E-4</v>
      </c>
      <c r="M29" s="7" t="s">
        <v>48</v>
      </c>
      <c r="N29" s="7">
        <v>2</v>
      </c>
      <c r="O29" s="11">
        <v>1E-4</v>
      </c>
      <c r="Y29" s="7" t="s">
        <v>20</v>
      </c>
      <c r="Z29" s="7">
        <v>8</v>
      </c>
      <c r="AA29" s="11">
        <v>1E-4</v>
      </c>
    </row>
    <row r="30" spans="1:31">
      <c r="A30" s="7" t="s">
        <v>45</v>
      </c>
      <c r="B30" s="7">
        <v>6</v>
      </c>
      <c r="C30" s="11">
        <v>1E-4</v>
      </c>
      <c r="M30" s="7" t="s">
        <v>49</v>
      </c>
      <c r="N30" s="7">
        <v>3</v>
      </c>
      <c r="O30" s="11">
        <v>1E-4</v>
      </c>
      <c r="Y30" s="7" t="s">
        <v>45</v>
      </c>
      <c r="Z30" s="7">
        <v>6</v>
      </c>
      <c r="AA30" s="11">
        <v>1E-4</v>
      </c>
    </row>
    <row r="31" spans="1:31">
      <c r="A31" s="7" t="s">
        <v>38</v>
      </c>
      <c r="B31" s="7">
        <v>13</v>
      </c>
      <c r="C31" s="11">
        <v>1E-4</v>
      </c>
      <c r="M31" s="7" t="s">
        <v>60</v>
      </c>
      <c r="N31" s="7">
        <v>2</v>
      </c>
      <c r="O31" s="11">
        <v>1E-4</v>
      </c>
      <c r="Y31" s="7" t="s">
        <v>16</v>
      </c>
      <c r="Z31" s="7">
        <v>5</v>
      </c>
      <c r="AA31" s="11">
        <v>1E-4</v>
      </c>
    </row>
    <row r="32" spans="1:31">
      <c r="A32" s="7" t="s">
        <v>26</v>
      </c>
      <c r="B32" s="7">
        <v>12</v>
      </c>
      <c r="C32" s="11">
        <v>1E-4</v>
      </c>
      <c r="M32" s="7" t="s">
        <v>20</v>
      </c>
      <c r="N32" s="7">
        <v>2</v>
      </c>
      <c r="O32" s="11">
        <v>1E-4</v>
      </c>
      <c r="Y32" s="7" t="s">
        <v>26</v>
      </c>
      <c r="Z32" s="7">
        <v>9</v>
      </c>
      <c r="AA32" s="11">
        <v>1E-4</v>
      </c>
    </row>
    <row r="33" spans="1:27">
      <c r="A33" s="7" t="s">
        <v>16</v>
      </c>
      <c r="B33" s="7">
        <v>6</v>
      </c>
      <c r="C33" s="11">
        <v>1E-4</v>
      </c>
      <c r="M33" s="7" t="s">
        <v>39</v>
      </c>
      <c r="N33" s="7">
        <v>2</v>
      </c>
      <c r="O33" s="11">
        <v>1E-4</v>
      </c>
      <c r="Y33" s="7" t="s">
        <v>38</v>
      </c>
      <c r="Z33" s="7">
        <v>9</v>
      </c>
      <c r="AA33" s="11">
        <v>1E-4</v>
      </c>
    </row>
    <row r="34" spans="1:27">
      <c r="A34" s="7" t="s">
        <v>24</v>
      </c>
      <c r="B34" s="7">
        <v>10</v>
      </c>
      <c r="C34" s="11">
        <v>1E-4</v>
      </c>
      <c r="M34" s="7" t="s">
        <v>12</v>
      </c>
      <c r="N34" s="7">
        <v>1</v>
      </c>
      <c r="O34" s="33">
        <v>0</v>
      </c>
      <c r="Y34" s="7" t="s">
        <v>24</v>
      </c>
      <c r="Z34" s="7">
        <v>5</v>
      </c>
      <c r="AA34" s="11">
        <v>1E-4</v>
      </c>
    </row>
    <row r="35" spans="1:27">
      <c r="A35" s="7" t="s">
        <v>39</v>
      </c>
      <c r="B35" s="7">
        <v>5</v>
      </c>
      <c r="C35" s="11">
        <v>1E-4</v>
      </c>
      <c r="M35" s="7" t="s">
        <v>16</v>
      </c>
      <c r="N35" s="7">
        <v>1</v>
      </c>
      <c r="O35" s="33">
        <v>0</v>
      </c>
      <c r="Y35" s="7" t="s">
        <v>115</v>
      </c>
      <c r="Z35" s="7">
        <v>1</v>
      </c>
      <c r="AA35" s="33">
        <v>0</v>
      </c>
    </row>
    <row r="36" spans="1:27">
      <c r="A36" s="7" t="s">
        <v>115</v>
      </c>
      <c r="B36" s="7">
        <v>1</v>
      </c>
      <c r="C36" s="33">
        <v>0</v>
      </c>
      <c r="M36" s="7" t="s">
        <v>40</v>
      </c>
      <c r="N36" s="7">
        <v>1</v>
      </c>
      <c r="O36" s="33">
        <v>0</v>
      </c>
      <c r="Y36" s="7" t="s">
        <v>34</v>
      </c>
      <c r="Z36" s="7">
        <v>1</v>
      </c>
      <c r="AA36" s="33">
        <v>0</v>
      </c>
    </row>
    <row r="37" spans="1:27">
      <c r="A37" s="7" t="s">
        <v>34</v>
      </c>
      <c r="B37" s="7">
        <v>1</v>
      </c>
      <c r="C37" s="33">
        <v>0</v>
      </c>
      <c r="M37" s="7" t="s">
        <v>8</v>
      </c>
      <c r="N37" s="7">
        <v>1</v>
      </c>
      <c r="O37" s="33">
        <v>0</v>
      </c>
      <c r="Y37" s="7" t="s">
        <v>13</v>
      </c>
      <c r="Z37" s="7">
        <v>3</v>
      </c>
      <c r="AA37" s="33">
        <v>0</v>
      </c>
    </row>
    <row r="38" spans="1:27">
      <c r="A38" s="7" t="s">
        <v>67</v>
      </c>
      <c r="B38" s="7">
        <v>1</v>
      </c>
      <c r="C38" s="33">
        <v>0</v>
      </c>
      <c r="M38" s="7" t="s">
        <v>37</v>
      </c>
      <c r="N38" s="7">
        <v>1</v>
      </c>
      <c r="O38" s="33">
        <v>0</v>
      </c>
      <c r="Y38" s="7" t="s">
        <v>36</v>
      </c>
      <c r="Z38" s="7">
        <v>3</v>
      </c>
      <c r="AA38" s="33">
        <v>0</v>
      </c>
    </row>
    <row r="39" spans="1:27">
      <c r="A39" s="7" t="s">
        <v>13</v>
      </c>
      <c r="B39" s="7">
        <v>3</v>
      </c>
      <c r="C39" s="33">
        <v>0</v>
      </c>
      <c r="M39" s="7" t="s">
        <v>27</v>
      </c>
      <c r="N39" s="7">
        <v>1</v>
      </c>
      <c r="O39" s="33">
        <v>0</v>
      </c>
      <c r="Y39" s="7" t="s">
        <v>67</v>
      </c>
      <c r="Z39" s="7">
        <v>1</v>
      </c>
      <c r="AA39" s="33">
        <v>0</v>
      </c>
    </row>
    <row r="40" spans="1:27">
      <c r="A40" s="7" t="s">
        <v>36</v>
      </c>
      <c r="B40" s="7">
        <v>3</v>
      </c>
      <c r="C40" s="33">
        <v>0</v>
      </c>
      <c r="M40" s="7" t="s">
        <v>64</v>
      </c>
      <c r="N40" s="7">
        <v>1</v>
      </c>
      <c r="O40" s="33">
        <v>0</v>
      </c>
      <c r="Y40" s="7" t="s">
        <v>32</v>
      </c>
      <c r="Z40" s="7">
        <v>3</v>
      </c>
      <c r="AA40" s="33">
        <v>0</v>
      </c>
    </row>
    <row r="41" spans="1:27">
      <c r="A41" s="7" t="s">
        <v>65</v>
      </c>
      <c r="B41" s="7">
        <v>1</v>
      </c>
      <c r="C41" s="33">
        <v>0</v>
      </c>
      <c r="M41" s="7" t="s">
        <v>33</v>
      </c>
      <c r="N41" s="7">
        <v>1</v>
      </c>
      <c r="O41" s="33">
        <v>0</v>
      </c>
      <c r="Y41" s="7" t="s">
        <v>27</v>
      </c>
      <c r="Z41" s="7">
        <v>2</v>
      </c>
      <c r="AA41" s="33">
        <v>0</v>
      </c>
    </row>
    <row r="42" spans="1:27">
      <c r="A42" s="7" t="s">
        <v>22</v>
      </c>
      <c r="B42" s="7">
        <v>4</v>
      </c>
      <c r="C42" s="33">
        <v>0</v>
      </c>
      <c r="M42" s="7" t="s">
        <v>25</v>
      </c>
      <c r="N42" s="7">
        <v>1</v>
      </c>
      <c r="O42" s="33">
        <v>0</v>
      </c>
      <c r="Y42" s="7" t="s">
        <v>15</v>
      </c>
      <c r="Z42" s="7">
        <v>2</v>
      </c>
      <c r="AA42" s="33">
        <v>0</v>
      </c>
    </row>
    <row r="43" spans="1:27">
      <c r="A43" s="7" t="s">
        <v>48</v>
      </c>
      <c r="B43" s="7">
        <v>2</v>
      </c>
      <c r="C43" s="33">
        <v>0</v>
      </c>
      <c r="Y43" s="7" t="s">
        <v>47</v>
      </c>
      <c r="Z43" s="7">
        <v>1</v>
      </c>
      <c r="AA43" s="33">
        <v>0</v>
      </c>
    </row>
    <row r="44" spans="1:27">
      <c r="A44" s="7" t="s">
        <v>27</v>
      </c>
      <c r="B44" s="7">
        <v>3</v>
      </c>
      <c r="C44" s="33">
        <v>0</v>
      </c>
      <c r="Y44" s="7" t="s">
        <v>62</v>
      </c>
      <c r="Z44" s="7">
        <v>2</v>
      </c>
      <c r="AA44" s="33">
        <v>0</v>
      </c>
    </row>
    <row r="45" spans="1:27">
      <c r="A45" s="7" t="s">
        <v>43</v>
      </c>
      <c r="B45" s="7">
        <v>3</v>
      </c>
      <c r="C45" s="33">
        <v>0</v>
      </c>
      <c r="Y45" s="7" t="s">
        <v>65</v>
      </c>
      <c r="Z45" s="7">
        <v>1</v>
      </c>
      <c r="AA45" s="33">
        <v>0</v>
      </c>
    </row>
    <row r="46" spans="1:27">
      <c r="A46" s="7" t="s">
        <v>62</v>
      </c>
      <c r="B46" s="7">
        <v>2</v>
      </c>
      <c r="C46" s="33">
        <v>0</v>
      </c>
      <c r="Y46" s="7" t="s">
        <v>59</v>
      </c>
      <c r="Z46" s="7">
        <v>2</v>
      </c>
      <c r="AA46" s="33">
        <v>0</v>
      </c>
    </row>
    <row r="47" spans="1:27">
      <c r="A47" s="7" t="s">
        <v>47</v>
      </c>
      <c r="B47" s="7">
        <v>1</v>
      </c>
      <c r="C47" s="33">
        <v>0</v>
      </c>
      <c r="Y47" s="7" t="s">
        <v>22</v>
      </c>
      <c r="Z47" s="7">
        <v>1</v>
      </c>
      <c r="AA47" s="33">
        <v>0</v>
      </c>
    </row>
    <row r="48" spans="1:27">
      <c r="A48" s="7" t="s">
        <v>60</v>
      </c>
      <c r="B48" s="7">
        <v>3</v>
      </c>
      <c r="C48" s="33">
        <v>0</v>
      </c>
      <c r="Y48" s="7" t="s">
        <v>60</v>
      </c>
      <c r="Z48" s="7">
        <v>1</v>
      </c>
      <c r="AA48" s="33">
        <v>0</v>
      </c>
    </row>
    <row r="49" spans="1:27">
      <c r="A49" s="7" t="s">
        <v>32</v>
      </c>
      <c r="B49" s="7">
        <v>3</v>
      </c>
      <c r="C49" s="33">
        <v>0</v>
      </c>
      <c r="Y49" s="7" t="s">
        <v>58</v>
      </c>
      <c r="Z49" s="7">
        <v>1</v>
      </c>
      <c r="AA49" s="33">
        <v>0</v>
      </c>
    </row>
    <row r="50" spans="1:27">
      <c r="A50" s="7" t="s">
        <v>15</v>
      </c>
      <c r="B50" s="7">
        <v>2</v>
      </c>
      <c r="C50" s="33">
        <v>0</v>
      </c>
      <c r="Y50" s="7" t="s">
        <v>39</v>
      </c>
      <c r="Z50" s="7">
        <v>3</v>
      </c>
      <c r="AA50" s="33">
        <v>0</v>
      </c>
    </row>
    <row r="51" spans="1:27">
      <c r="A51" s="7" t="s">
        <v>59</v>
      </c>
      <c r="B51" s="7">
        <v>2</v>
      </c>
      <c r="C51" s="33">
        <v>0</v>
      </c>
      <c r="Y51" s="7" t="s">
        <v>28</v>
      </c>
      <c r="Z51" s="7">
        <v>2</v>
      </c>
      <c r="AA51" s="33">
        <v>0</v>
      </c>
    </row>
    <row r="52" spans="1:27">
      <c r="A52" s="7" t="s">
        <v>49</v>
      </c>
      <c r="B52" s="7">
        <v>3</v>
      </c>
      <c r="C52" s="33">
        <v>0</v>
      </c>
      <c r="Y52" s="7" t="s">
        <v>25</v>
      </c>
      <c r="Z52" s="7">
        <v>2</v>
      </c>
      <c r="AA52" s="33">
        <v>0</v>
      </c>
    </row>
    <row r="53" spans="1:27">
      <c r="A53" s="7" t="s">
        <v>58</v>
      </c>
      <c r="B53" s="7">
        <v>1</v>
      </c>
      <c r="C53" s="33">
        <v>0</v>
      </c>
      <c r="Y53" s="7" t="s">
        <v>57</v>
      </c>
      <c r="Z53" s="7">
        <v>1</v>
      </c>
      <c r="AA53" s="33">
        <v>0</v>
      </c>
    </row>
    <row r="54" spans="1:27">
      <c r="A54" s="7" t="s">
        <v>28</v>
      </c>
      <c r="B54" s="7">
        <v>2</v>
      </c>
      <c r="C54" s="33">
        <v>0</v>
      </c>
      <c r="Y54" s="7" t="s">
        <v>33</v>
      </c>
      <c r="Z54" s="7">
        <v>1</v>
      </c>
      <c r="AA54" s="33">
        <v>0</v>
      </c>
    </row>
    <row r="55" spans="1:27">
      <c r="A55" s="7" t="s">
        <v>25</v>
      </c>
      <c r="B55" s="7">
        <v>3</v>
      </c>
      <c r="C55" s="33">
        <v>0</v>
      </c>
      <c r="Y55" s="7" t="s">
        <v>42</v>
      </c>
      <c r="Z55" s="7">
        <v>1</v>
      </c>
      <c r="AA55" s="33">
        <v>0</v>
      </c>
    </row>
    <row r="56" spans="1:27">
      <c r="A56" s="7" t="s">
        <v>33</v>
      </c>
      <c r="B56" s="7">
        <v>2</v>
      </c>
      <c r="C56" s="33">
        <v>0</v>
      </c>
      <c r="Y56" s="7" t="s">
        <v>69</v>
      </c>
      <c r="Z56" s="7">
        <v>1</v>
      </c>
      <c r="AA56" s="33">
        <v>0</v>
      </c>
    </row>
    <row r="57" spans="1:27">
      <c r="A57" s="7" t="s">
        <v>42</v>
      </c>
      <c r="B57" s="7">
        <v>1</v>
      </c>
      <c r="C57" s="33">
        <v>0</v>
      </c>
      <c r="Y57" s="7" t="s">
        <v>53</v>
      </c>
      <c r="Z57" s="7">
        <v>1</v>
      </c>
      <c r="AA57" s="33">
        <v>0</v>
      </c>
    </row>
    <row r="58" spans="1:27">
      <c r="A58" s="7" t="s">
        <v>57</v>
      </c>
      <c r="B58" s="7">
        <v>1</v>
      </c>
      <c r="C58" s="33">
        <v>0</v>
      </c>
    </row>
    <row r="59" spans="1:27">
      <c r="A59" s="7" t="s">
        <v>64</v>
      </c>
      <c r="B59" s="7">
        <v>1</v>
      </c>
      <c r="C59" s="33">
        <v>0</v>
      </c>
    </row>
    <row r="60" spans="1:27">
      <c r="A60" s="7" t="s">
        <v>69</v>
      </c>
      <c r="B60" s="7">
        <v>1</v>
      </c>
      <c r="C60" s="33">
        <v>0</v>
      </c>
    </row>
    <row r="61" spans="1:27">
      <c r="A61" s="7" t="s">
        <v>53</v>
      </c>
      <c r="B61" s="7">
        <v>1</v>
      </c>
      <c r="C61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4246-6A77-477E-96F7-78E177897366}">
  <dimension ref="A1:AI56"/>
  <sheetViews>
    <sheetView topLeftCell="R1" workbookViewId="0">
      <selection activeCell="W26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96092</v>
      </c>
      <c r="E2" s="45" t="s">
        <v>4</v>
      </c>
      <c r="F2" s="26" t="s">
        <v>105</v>
      </c>
      <c r="G2" s="26">
        <f>G3+G4</f>
        <v>89547</v>
      </c>
      <c r="H2" s="25"/>
      <c r="I2" s="45" t="s">
        <v>6</v>
      </c>
      <c r="J2" s="26" t="s">
        <v>105</v>
      </c>
      <c r="K2" s="26">
        <f>K3+K4</f>
        <v>91075</v>
      </c>
      <c r="M2" s="45" t="s">
        <v>104</v>
      </c>
      <c r="N2" s="26" t="s">
        <v>105</v>
      </c>
      <c r="O2" s="26">
        <f>O3+O4</f>
        <v>37024</v>
      </c>
      <c r="Q2" s="45" t="s">
        <v>4</v>
      </c>
      <c r="R2" s="26" t="s">
        <v>105</v>
      </c>
      <c r="S2" s="26">
        <f>S3+S4</f>
        <v>35232</v>
      </c>
      <c r="T2" s="25"/>
      <c r="U2" s="45" t="s">
        <v>6</v>
      </c>
      <c r="V2" s="26" t="s">
        <v>105</v>
      </c>
      <c r="W2" s="26">
        <f>W3+W4</f>
        <v>37779</v>
      </c>
      <c r="Y2" s="45" t="s">
        <v>104</v>
      </c>
      <c r="Z2" s="26" t="s">
        <v>105</v>
      </c>
      <c r="AA2" s="26">
        <f>AA3+AA4</f>
        <v>59076</v>
      </c>
      <c r="AC2" s="45" t="s">
        <v>4</v>
      </c>
      <c r="AD2" s="26" t="s">
        <v>105</v>
      </c>
      <c r="AE2" s="26">
        <f>AE3+AE4</f>
        <v>54316</v>
      </c>
      <c r="AF2" s="25"/>
      <c r="AG2" s="45" t="s">
        <v>6</v>
      </c>
      <c r="AH2" s="26" t="s">
        <v>105</v>
      </c>
      <c r="AI2" s="26">
        <f>AI3+AI4</f>
        <v>53298</v>
      </c>
    </row>
    <row r="3" spans="1:35">
      <c r="A3" s="46"/>
      <c r="B3" s="27" t="s">
        <v>106</v>
      </c>
      <c r="C3" s="27">
        <f>B8</f>
        <v>94697</v>
      </c>
      <c r="E3" s="46"/>
      <c r="F3" s="27" t="s">
        <v>106</v>
      </c>
      <c r="G3" s="27">
        <f>F8</f>
        <v>89314</v>
      </c>
      <c r="H3" s="25"/>
      <c r="I3" s="46"/>
      <c r="J3" s="27" t="s">
        <v>106</v>
      </c>
      <c r="K3" s="27">
        <f>J8</f>
        <v>90981</v>
      </c>
      <c r="M3" s="46"/>
      <c r="N3" s="27" t="s">
        <v>106</v>
      </c>
      <c r="O3" s="27">
        <f>N8</f>
        <v>36595</v>
      </c>
      <c r="Q3" s="46"/>
      <c r="R3" s="27" t="s">
        <v>106</v>
      </c>
      <c r="S3" s="27">
        <f>R8</f>
        <v>35172</v>
      </c>
      <c r="T3" s="25"/>
      <c r="U3" s="46"/>
      <c r="V3" s="27" t="s">
        <v>106</v>
      </c>
      <c r="W3" s="27">
        <f>V8</f>
        <v>37733</v>
      </c>
      <c r="Y3" s="46"/>
      <c r="Z3" s="27" t="s">
        <v>106</v>
      </c>
      <c r="AA3" s="27">
        <f>Z8</f>
        <v>58102</v>
      </c>
      <c r="AC3" s="46"/>
      <c r="AD3" s="27" t="s">
        <v>106</v>
      </c>
      <c r="AE3" s="27">
        <f>AD8</f>
        <v>54142</v>
      </c>
      <c r="AF3" s="25"/>
      <c r="AG3" s="46"/>
      <c r="AH3" s="27" t="s">
        <v>106</v>
      </c>
      <c r="AI3" s="27">
        <f>AH8</f>
        <v>53248</v>
      </c>
    </row>
    <row r="4" spans="1:35">
      <c r="A4" s="46"/>
      <c r="B4" s="28" t="s">
        <v>107</v>
      </c>
      <c r="C4" s="28">
        <f>SUM(B9:B66)</f>
        <v>1395</v>
      </c>
      <c r="E4" s="46"/>
      <c r="F4" s="28" t="s">
        <v>107</v>
      </c>
      <c r="G4" s="28">
        <f>SUM(F9:F33)</f>
        <v>233</v>
      </c>
      <c r="H4" s="25"/>
      <c r="I4" s="46"/>
      <c r="J4" s="28" t="s">
        <v>107</v>
      </c>
      <c r="K4" s="28">
        <f>SUM(J9:J31)</f>
        <v>94</v>
      </c>
      <c r="M4" s="46"/>
      <c r="N4" s="28" t="s">
        <v>107</v>
      </c>
      <c r="O4" s="28">
        <f>SUM(N9:N66)</f>
        <v>429</v>
      </c>
      <c r="Q4" s="46"/>
      <c r="R4" s="28" t="s">
        <v>107</v>
      </c>
      <c r="S4" s="28">
        <f>SUM(R9:R33)</f>
        <v>60</v>
      </c>
      <c r="T4" s="25"/>
      <c r="U4" s="46"/>
      <c r="V4" s="28" t="s">
        <v>107</v>
      </c>
      <c r="W4" s="28">
        <f>SUM(V9:V31)</f>
        <v>46</v>
      </c>
      <c r="Y4" s="46"/>
      <c r="Z4" s="28" t="s">
        <v>107</v>
      </c>
      <c r="AA4" s="28">
        <f>SUM(Z9:Z45)</f>
        <v>974</v>
      </c>
      <c r="AC4" s="46"/>
      <c r="AD4" s="28" t="s">
        <v>107</v>
      </c>
      <c r="AE4" s="28">
        <f>SUM(AD9:AD29)</f>
        <v>174</v>
      </c>
      <c r="AF4" s="25"/>
      <c r="AG4" s="46"/>
      <c r="AH4" s="28" t="s">
        <v>107</v>
      </c>
      <c r="AI4" s="28">
        <f>SUM(AH9:AH29)</f>
        <v>50</v>
      </c>
    </row>
    <row r="5" spans="1:35">
      <c r="A5" s="47"/>
      <c r="B5" s="26" t="s">
        <v>108</v>
      </c>
      <c r="C5" s="29">
        <f>SUM(C9:C179)</f>
        <v>1.4199999999999996E-2</v>
      </c>
      <c r="E5" s="47"/>
      <c r="F5" s="26" t="s">
        <v>108</v>
      </c>
      <c r="G5" s="29">
        <f>SUM(G9:G33)</f>
        <v>2.3999999999999994E-3</v>
      </c>
      <c r="H5" s="25"/>
      <c r="I5" s="47"/>
      <c r="J5" s="26" t="s">
        <v>108</v>
      </c>
      <c r="K5" s="29">
        <f>SUM(K9:K31)</f>
        <v>1E-3</v>
      </c>
      <c r="M5" s="47"/>
      <c r="N5" s="26" t="s">
        <v>108</v>
      </c>
      <c r="O5" s="29">
        <f>SUM(O9:O179)</f>
        <v>1.1600000000000001E-2</v>
      </c>
      <c r="Q5" s="47"/>
      <c r="R5" s="26" t="s">
        <v>108</v>
      </c>
      <c r="S5" s="29">
        <f>SUM(S9:S33)</f>
        <v>1.6000000000000001E-3</v>
      </c>
      <c r="T5" s="25"/>
      <c r="U5" s="47"/>
      <c r="V5" s="26" t="s">
        <v>108</v>
      </c>
      <c r="W5" s="29">
        <f>SUM(W9:W31)</f>
        <v>1.3000000000000002E-3</v>
      </c>
      <c r="Y5" s="47"/>
      <c r="Z5" s="26" t="s">
        <v>108</v>
      </c>
      <c r="AA5" s="29">
        <f>SUM(AA9:AA158)</f>
        <v>1.6699999999999993E-2</v>
      </c>
      <c r="AC5" s="47"/>
      <c r="AD5" s="26" t="s">
        <v>108</v>
      </c>
      <c r="AE5" s="29">
        <f>SUM(AE9:AE29)</f>
        <v>3.1999999999999989E-3</v>
      </c>
      <c r="AF5" s="25"/>
      <c r="AG5" s="47"/>
      <c r="AH5" s="26" t="s">
        <v>108</v>
      </c>
      <c r="AI5" s="29">
        <f>SUM(AI9:AI29)</f>
        <v>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94697</v>
      </c>
      <c r="C8" s="11">
        <v>0.98550000000000004</v>
      </c>
      <c r="E8" s="7" t="s">
        <v>112</v>
      </c>
      <c r="F8" s="32">
        <v>89314</v>
      </c>
      <c r="G8" s="11">
        <v>0.99739999999999995</v>
      </c>
      <c r="I8" s="7" t="s">
        <v>112</v>
      </c>
      <c r="J8" s="32">
        <v>90981</v>
      </c>
      <c r="K8" s="11">
        <v>0.999</v>
      </c>
      <c r="M8" s="7" t="s">
        <v>112</v>
      </c>
      <c r="N8" s="32">
        <v>36595</v>
      </c>
      <c r="O8" s="11">
        <v>0.98839999999999995</v>
      </c>
      <c r="Q8" s="7" t="s">
        <v>112</v>
      </c>
      <c r="R8" s="32">
        <v>35172</v>
      </c>
      <c r="S8" s="11">
        <v>0.99829999999999997</v>
      </c>
      <c r="U8" s="7" t="s">
        <v>112</v>
      </c>
      <c r="V8" s="32">
        <v>37733</v>
      </c>
      <c r="W8" s="11">
        <v>0.99880000000000002</v>
      </c>
      <c r="Y8" s="7" t="s">
        <v>112</v>
      </c>
      <c r="Z8" s="32">
        <v>58102</v>
      </c>
      <c r="AA8" s="11">
        <v>0.98340000000000005</v>
      </c>
      <c r="AC8" s="7" t="s">
        <v>112</v>
      </c>
      <c r="AD8" s="32">
        <v>54142</v>
      </c>
      <c r="AE8" s="11">
        <v>0.99680000000000002</v>
      </c>
      <c r="AG8" s="7" t="s">
        <v>112</v>
      </c>
      <c r="AH8" s="32">
        <v>53248</v>
      </c>
      <c r="AI8" s="11">
        <v>0.99909999999999999</v>
      </c>
    </row>
    <row r="9" spans="1:35">
      <c r="A9" s="7" t="s">
        <v>2</v>
      </c>
      <c r="B9" s="7">
        <v>288</v>
      </c>
      <c r="C9" s="11">
        <v>3.0000000000000001E-3</v>
      </c>
      <c r="E9" s="7" t="s">
        <v>122</v>
      </c>
      <c r="F9" s="7">
        <v>164</v>
      </c>
      <c r="G9" s="11">
        <v>1.8E-3</v>
      </c>
      <c r="I9" s="7" t="s">
        <v>2</v>
      </c>
      <c r="J9" s="7">
        <v>35</v>
      </c>
      <c r="K9" s="11">
        <v>4.0000000000000002E-4</v>
      </c>
      <c r="M9" s="7" t="s">
        <v>2</v>
      </c>
      <c r="N9" s="7">
        <v>130</v>
      </c>
      <c r="O9" s="11">
        <v>3.5000000000000001E-3</v>
      </c>
      <c r="Q9" s="7" t="s">
        <v>122</v>
      </c>
      <c r="R9" s="7">
        <v>50</v>
      </c>
      <c r="S9" s="11">
        <v>1.4E-3</v>
      </c>
      <c r="U9" s="7" t="s">
        <v>2</v>
      </c>
      <c r="V9" s="7">
        <v>14</v>
      </c>
      <c r="W9" s="11">
        <v>4.0000000000000002E-4</v>
      </c>
      <c r="Y9" s="7" t="s">
        <v>2</v>
      </c>
      <c r="Z9" s="7">
        <v>158</v>
      </c>
      <c r="AA9" s="11">
        <v>2.7000000000000001E-3</v>
      </c>
      <c r="AC9" s="7" t="s">
        <v>122</v>
      </c>
      <c r="AD9" s="7">
        <v>114</v>
      </c>
      <c r="AE9" s="11">
        <v>2.0999999999999999E-3</v>
      </c>
      <c r="AG9" s="7" t="s">
        <v>2</v>
      </c>
      <c r="AH9" s="7">
        <v>21</v>
      </c>
      <c r="AI9" s="11">
        <v>4.0000000000000002E-4</v>
      </c>
    </row>
    <row r="10" spans="1:35">
      <c r="A10" s="7" t="s">
        <v>3</v>
      </c>
      <c r="B10" s="7">
        <v>262</v>
      </c>
      <c r="C10" s="11">
        <v>2.7000000000000001E-3</v>
      </c>
      <c r="E10" s="7" t="s">
        <v>83</v>
      </c>
      <c r="F10" s="7">
        <v>30</v>
      </c>
      <c r="G10" s="11">
        <v>2.9999999999999997E-4</v>
      </c>
      <c r="I10" s="7" t="s">
        <v>98</v>
      </c>
      <c r="J10" s="7">
        <v>22</v>
      </c>
      <c r="K10" s="11">
        <v>2.0000000000000001E-4</v>
      </c>
      <c r="M10" s="7" t="s">
        <v>3</v>
      </c>
      <c r="N10" s="7">
        <v>110</v>
      </c>
      <c r="O10" s="11">
        <v>3.0000000000000001E-3</v>
      </c>
      <c r="Q10" s="7" t="s">
        <v>76</v>
      </c>
      <c r="R10" s="7">
        <v>5</v>
      </c>
      <c r="S10" s="11">
        <v>1E-4</v>
      </c>
      <c r="U10" s="7" t="s">
        <v>98</v>
      </c>
      <c r="V10" s="7">
        <v>13</v>
      </c>
      <c r="W10" s="11">
        <v>2.9999999999999997E-4</v>
      </c>
      <c r="Y10" s="7" t="s">
        <v>3</v>
      </c>
      <c r="Z10" s="7">
        <v>152</v>
      </c>
      <c r="AA10" s="11">
        <v>2.5999999999999999E-3</v>
      </c>
      <c r="AC10" s="7" t="s">
        <v>83</v>
      </c>
      <c r="AD10" s="7">
        <v>30</v>
      </c>
      <c r="AE10" s="11">
        <v>5.9999999999999995E-4</v>
      </c>
      <c r="AG10" s="7" t="s">
        <v>98</v>
      </c>
      <c r="AH10" s="7">
        <v>9</v>
      </c>
      <c r="AI10" s="11">
        <v>2.0000000000000001E-4</v>
      </c>
    </row>
    <row r="11" spans="1:35">
      <c r="A11" s="7" t="s">
        <v>9</v>
      </c>
      <c r="B11" s="7">
        <v>162</v>
      </c>
      <c r="C11" s="11">
        <v>1.6999999999999999E-3</v>
      </c>
      <c r="E11" s="7" t="s">
        <v>76</v>
      </c>
      <c r="F11" s="7">
        <v>11</v>
      </c>
      <c r="G11" s="11">
        <v>1E-4</v>
      </c>
      <c r="I11" s="7" t="s">
        <v>99</v>
      </c>
      <c r="J11" s="7">
        <v>21</v>
      </c>
      <c r="K11" s="11">
        <v>2.0000000000000001E-4</v>
      </c>
      <c r="M11" s="7" t="s">
        <v>7</v>
      </c>
      <c r="N11" s="7">
        <v>32</v>
      </c>
      <c r="O11" s="11">
        <v>8.9999999999999998E-4</v>
      </c>
      <c r="Q11" s="7" t="s">
        <v>77</v>
      </c>
      <c r="R11" s="7">
        <v>2</v>
      </c>
      <c r="S11" s="11">
        <v>1E-4</v>
      </c>
      <c r="U11" s="7" t="s">
        <v>99</v>
      </c>
      <c r="V11" s="7">
        <v>10</v>
      </c>
      <c r="W11" s="11">
        <v>2.9999999999999997E-4</v>
      </c>
      <c r="Y11" s="7" t="s">
        <v>9</v>
      </c>
      <c r="Z11" s="7">
        <v>149</v>
      </c>
      <c r="AA11" s="11">
        <v>2.5000000000000001E-3</v>
      </c>
      <c r="AC11" s="7" t="s">
        <v>76</v>
      </c>
      <c r="AD11" s="7">
        <v>6</v>
      </c>
      <c r="AE11" s="11">
        <v>1E-4</v>
      </c>
      <c r="AG11" s="7" t="s">
        <v>99</v>
      </c>
      <c r="AH11" s="7">
        <v>11</v>
      </c>
      <c r="AI11" s="11">
        <v>2.0000000000000001E-4</v>
      </c>
    </row>
    <row r="12" spans="1:35">
      <c r="A12" s="7" t="s">
        <v>8</v>
      </c>
      <c r="B12" s="7">
        <v>125</v>
      </c>
      <c r="C12" s="11">
        <v>1.2999999999999999E-3</v>
      </c>
      <c r="E12" s="7" t="s">
        <v>77</v>
      </c>
      <c r="F12" s="7">
        <v>7</v>
      </c>
      <c r="G12" s="11">
        <v>1E-4</v>
      </c>
      <c r="I12" s="7" t="s">
        <v>102</v>
      </c>
      <c r="J12" s="7">
        <v>5</v>
      </c>
      <c r="K12" s="11">
        <v>1E-4</v>
      </c>
      <c r="M12" s="7" t="s">
        <v>9</v>
      </c>
      <c r="N12" s="7">
        <v>28</v>
      </c>
      <c r="O12" s="11">
        <v>8.0000000000000004E-4</v>
      </c>
      <c r="Q12" s="7" t="s">
        <v>79</v>
      </c>
      <c r="R12" s="7">
        <v>1</v>
      </c>
      <c r="S12" s="33">
        <v>0</v>
      </c>
      <c r="U12" s="7" t="s">
        <v>102</v>
      </c>
      <c r="V12" s="7">
        <v>2</v>
      </c>
      <c r="W12" s="11">
        <v>1E-4</v>
      </c>
      <c r="Y12" s="7" t="s">
        <v>8</v>
      </c>
      <c r="Z12" s="7">
        <v>118</v>
      </c>
      <c r="AA12" s="11">
        <v>2E-3</v>
      </c>
      <c r="AC12" s="7" t="s">
        <v>77</v>
      </c>
      <c r="AD12" s="7">
        <v>5</v>
      </c>
      <c r="AE12" s="11">
        <v>1E-4</v>
      </c>
      <c r="AG12" s="7" t="s">
        <v>102</v>
      </c>
      <c r="AH12" s="7">
        <v>4</v>
      </c>
      <c r="AI12" s="11">
        <v>1E-4</v>
      </c>
    </row>
    <row r="13" spans="1:35">
      <c r="A13" s="7" t="s">
        <v>5</v>
      </c>
      <c r="B13" s="7">
        <v>74</v>
      </c>
      <c r="C13" s="11">
        <v>8.0000000000000004E-4</v>
      </c>
      <c r="E13" s="7" t="s">
        <v>79</v>
      </c>
      <c r="F13" s="7">
        <v>5</v>
      </c>
      <c r="G13" s="11">
        <v>1E-4</v>
      </c>
      <c r="I13" s="7" t="s">
        <v>113</v>
      </c>
      <c r="J13" s="7">
        <v>7</v>
      </c>
      <c r="K13" s="11">
        <v>1E-4</v>
      </c>
      <c r="M13" s="7" t="s">
        <v>11</v>
      </c>
      <c r="N13" s="7">
        <v>17</v>
      </c>
      <c r="O13" s="11">
        <v>5.0000000000000001E-4</v>
      </c>
      <c r="Q13" s="7" t="s">
        <v>74</v>
      </c>
      <c r="R13" s="7">
        <v>1</v>
      </c>
      <c r="S13" s="33">
        <v>0</v>
      </c>
      <c r="U13" s="7" t="s">
        <v>117</v>
      </c>
      <c r="V13" s="7">
        <v>2</v>
      </c>
      <c r="W13" s="11">
        <v>1E-4</v>
      </c>
      <c r="Y13" s="7" t="s">
        <v>5</v>
      </c>
      <c r="Z13" s="7">
        <v>71</v>
      </c>
      <c r="AA13" s="11">
        <v>1.1999999999999999E-3</v>
      </c>
      <c r="AC13" s="7" t="s">
        <v>79</v>
      </c>
      <c r="AD13" s="7">
        <v>4</v>
      </c>
      <c r="AE13" s="11">
        <v>1E-4</v>
      </c>
      <c r="AG13" s="7" t="s">
        <v>113</v>
      </c>
      <c r="AH13" s="7">
        <v>4</v>
      </c>
      <c r="AI13" s="11">
        <v>1E-4</v>
      </c>
    </row>
    <row r="14" spans="1:35">
      <c r="A14" s="7" t="s">
        <v>11</v>
      </c>
      <c r="B14" s="7">
        <v>67</v>
      </c>
      <c r="C14" s="11">
        <v>6.9999999999999999E-4</v>
      </c>
      <c r="E14" s="7" t="s">
        <v>92</v>
      </c>
      <c r="F14" s="7">
        <v>1</v>
      </c>
      <c r="G14" s="33">
        <v>0</v>
      </c>
      <c r="I14" s="7" t="s">
        <v>117</v>
      </c>
      <c r="J14" s="7">
        <v>2</v>
      </c>
      <c r="K14" s="33">
        <v>0</v>
      </c>
      <c r="M14" s="7" t="s">
        <v>31</v>
      </c>
      <c r="N14" s="7">
        <v>13</v>
      </c>
      <c r="O14" s="11">
        <v>4.0000000000000002E-4</v>
      </c>
      <c r="Q14" s="7" t="s">
        <v>157</v>
      </c>
      <c r="R14" s="7">
        <v>1</v>
      </c>
      <c r="S14" s="33">
        <v>0</v>
      </c>
      <c r="U14" s="7" t="s">
        <v>113</v>
      </c>
      <c r="V14" s="7">
        <v>3</v>
      </c>
      <c r="W14" s="11">
        <v>1E-4</v>
      </c>
      <c r="Y14" s="7" t="s">
        <v>11</v>
      </c>
      <c r="Z14" s="7">
        <v>50</v>
      </c>
      <c r="AA14" s="11">
        <v>8.0000000000000004E-4</v>
      </c>
      <c r="AC14" s="7" t="s">
        <v>78</v>
      </c>
      <c r="AD14" s="7">
        <v>3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65</v>
      </c>
      <c r="C15" s="11">
        <v>6.9999999999999999E-4</v>
      </c>
      <c r="E15" s="7" t="s">
        <v>116</v>
      </c>
      <c r="F15" s="7">
        <v>2</v>
      </c>
      <c r="G15" s="33">
        <v>0</v>
      </c>
      <c r="I15" s="7" t="s">
        <v>123</v>
      </c>
      <c r="J15" s="7">
        <v>1</v>
      </c>
      <c r="K15" s="33">
        <v>0</v>
      </c>
      <c r="M15" s="7" t="s">
        <v>18</v>
      </c>
      <c r="N15" s="7">
        <v>6</v>
      </c>
      <c r="O15" s="11">
        <v>2.0000000000000001E-4</v>
      </c>
      <c r="U15" s="7" t="s">
        <v>103</v>
      </c>
      <c r="V15" s="7">
        <v>1</v>
      </c>
      <c r="W15" s="33">
        <v>0</v>
      </c>
      <c r="Y15" s="7" t="s">
        <v>37</v>
      </c>
      <c r="Z15" s="7">
        <v>41</v>
      </c>
      <c r="AA15" s="11">
        <v>6.9999999999999999E-4</v>
      </c>
      <c r="AC15" s="7" t="s">
        <v>74</v>
      </c>
      <c r="AD15" s="7">
        <v>3</v>
      </c>
      <c r="AE15" s="11">
        <v>1E-4</v>
      </c>
    </row>
    <row r="16" spans="1:35">
      <c r="A16" s="7" t="s">
        <v>37</v>
      </c>
      <c r="B16" s="7">
        <v>41</v>
      </c>
      <c r="C16" s="11">
        <v>4.0000000000000002E-4</v>
      </c>
      <c r="E16" s="7" t="s">
        <v>80</v>
      </c>
      <c r="F16" s="7">
        <v>1</v>
      </c>
      <c r="G16" s="33">
        <v>0</v>
      </c>
      <c r="I16" s="7" t="s">
        <v>103</v>
      </c>
      <c r="J16" s="7">
        <v>1</v>
      </c>
      <c r="K16" s="33">
        <v>0</v>
      </c>
      <c r="M16" s="7" t="s">
        <v>12</v>
      </c>
      <c r="N16" s="7">
        <v>9</v>
      </c>
      <c r="O16" s="11">
        <v>2.0000000000000001E-4</v>
      </c>
      <c r="U16" s="7" t="s">
        <v>123</v>
      </c>
      <c r="V16" s="7">
        <v>1</v>
      </c>
      <c r="W16" s="33">
        <v>0</v>
      </c>
      <c r="Y16" s="7" t="s">
        <v>7</v>
      </c>
      <c r="Z16" s="7">
        <v>33</v>
      </c>
      <c r="AA16" s="11">
        <v>5.9999999999999995E-4</v>
      </c>
      <c r="AC16" s="7" t="s">
        <v>92</v>
      </c>
      <c r="AD16" s="7">
        <v>1</v>
      </c>
      <c r="AE16" s="33">
        <v>0</v>
      </c>
    </row>
    <row r="17" spans="1:31">
      <c r="A17" s="7" t="s">
        <v>41</v>
      </c>
      <c r="B17" s="7">
        <v>35</v>
      </c>
      <c r="C17" s="11">
        <v>4.0000000000000002E-4</v>
      </c>
      <c r="E17" s="7" t="s">
        <v>74</v>
      </c>
      <c r="F17" s="7">
        <v>4</v>
      </c>
      <c r="G17" s="33">
        <v>0</v>
      </c>
      <c r="M17" s="7" t="s">
        <v>22</v>
      </c>
      <c r="N17" s="7">
        <v>7</v>
      </c>
      <c r="O17" s="11">
        <v>2.0000000000000001E-4</v>
      </c>
      <c r="Y17" s="7" t="s">
        <v>41</v>
      </c>
      <c r="Z17" s="7">
        <v>26</v>
      </c>
      <c r="AA17" s="11">
        <v>4.0000000000000002E-4</v>
      </c>
      <c r="AC17" s="7" t="s">
        <v>116</v>
      </c>
      <c r="AD17" s="7">
        <v>2</v>
      </c>
      <c r="AE17" s="33">
        <v>0</v>
      </c>
    </row>
    <row r="18" spans="1:31">
      <c r="A18" s="7" t="s">
        <v>17</v>
      </c>
      <c r="B18" s="7">
        <v>28</v>
      </c>
      <c r="C18" s="11">
        <v>2.9999999999999997E-4</v>
      </c>
      <c r="E18" s="7" t="s">
        <v>85</v>
      </c>
      <c r="F18" s="7">
        <v>1</v>
      </c>
      <c r="G18" s="33">
        <v>0</v>
      </c>
      <c r="M18" s="7" t="s">
        <v>40</v>
      </c>
      <c r="N18" s="7">
        <v>8</v>
      </c>
      <c r="O18" s="11">
        <v>2.0000000000000001E-4</v>
      </c>
      <c r="Y18" s="7" t="s">
        <v>17</v>
      </c>
      <c r="Z18" s="7">
        <v>21</v>
      </c>
      <c r="AA18" s="11">
        <v>4.0000000000000002E-4</v>
      </c>
      <c r="AC18" s="7" t="s">
        <v>80</v>
      </c>
      <c r="AD18" s="7">
        <v>1</v>
      </c>
      <c r="AE18" s="33">
        <v>0</v>
      </c>
    </row>
    <row r="19" spans="1:31">
      <c r="A19" s="7" t="s">
        <v>21</v>
      </c>
      <c r="B19" s="7">
        <v>17</v>
      </c>
      <c r="C19" s="11">
        <v>2.0000000000000001E-4</v>
      </c>
      <c r="E19" s="7" t="s">
        <v>78</v>
      </c>
      <c r="F19" s="7">
        <v>3</v>
      </c>
      <c r="G19" s="33">
        <v>0</v>
      </c>
      <c r="M19" s="7" t="s">
        <v>10</v>
      </c>
      <c r="N19" s="7">
        <v>6</v>
      </c>
      <c r="O19" s="11">
        <v>2.0000000000000001E-4</v>
      </c>
      <c r="Y19" s="7" t="s">
        <v>18</v>
      </c>
      <c r="Z19" s="7">
        <v>17</v>
      </c>
      <c r="AA19" s="11">
        <v>2.9999999999999997E-4</v>
      </c>
      <c r="AC19" s="7" t="s">
        <v>85</v>
      </c>
      <c r="AD19" s="7">
        <v>1</v>
      </c>
      <c r="AE19" s="33">
        <v>0</v>
      </c>
    </row>
    <row r="20" spans="1:31">
      <c r="A20" s="7" t="s">
        <v>18</v>
      </c>
      <c r="B20" s="7">
        <v>23</v>
      </c>
      <c r="C20" s="11">
        <v>2.0000000000000001E-4</v>
      </c>
      <c r="E20" s="7" t="s">
        <v>75</v>
      </c>
      <c r="F20" s="7">
        <v>1</v>
      </c>
      <c r="G20" s="33">
        <v>0</v>
      </c>
      <c r="M20" s="7" t="s">
        <v>8</v>
      </c>
      <c r="N20" s="7">
        <v>8</v>
      </c>
      <c r="O20" s="11">
        <v>2.0000000000000001E-4</v>
      </c>
      <c r="Y20" s="7" t="s">
        <v>14</v>
      </c>
      <c r="Z20" s="7">
        <v>15</v>
      </c>
      <c r="AA20" s="11">
        <v>2.9999999999999997E-4</v>
      </c>
      <c r="AC20" s="7" t="s">
        <v>86</v>
      </c>
      <c r="AD20" s="7">
        <v>1</v>
      </c>
      <c r="AE20" s="33">
        <v>0</v>
      </c>
    </row>
    <row r="21" spans="1:31">
      <c r="A21" s="7" t="s">
        <v>31</v>
      </c>
      <c r="B21" s="7">
        <v>21</v>
      </c>
      <c r="C21" s="11">
        <v>2.0000000000000001E-4</v>
      </c>
      <c r="E21" s="7" t="s">
        <v>86</v>
      </c>
      <c r="F21" s="7">
        <v>1</v>
      </c>
      <c r="G21" s="33">
        <v>0</v>
      </c>
      <c r="M21" s="7" t="s">
        <v>17</v>
      </c>
      <c r="N21" s="7">
        <v>7</v>
      </c>
      <c r="O21" s="11">
        <v>2.0000000000000001E-4</v>
      </c>
      <c r="Y21" s="7" t="s">
        <v>21</v>
      </c>
      <c r="Z21" s="7">
        <v>13</v>
      </c>
      <c r="AA21" s="11">
        <v>2.0000000000000001E-4</v>
      </c>
      <c r="AC21" s="7" t="s">
        <v>75</v>
      </c>
      <c r="AD21" s="7">
        <v>1</v>
      </c>
      <c r="AE21" s="33">
        <v>0</v>
      </c>
    </row>
    <row r="22" spans="1:31">
      <c r="A22" s="7" t="s">
        <v>12</v>
      </c>
      <c r="B22" s="7">
        <v>21</v>
      </c>
      <c r="C22" s="11">
        <v>2.0000000000000001E-4</v>
      </c>
      <c r="E22" s="7" t="s">
        <v>91</v>
      </c>
      <c r="F22" s="7">
        <v>1</v>
      </c>
      <c r="G22" s="33">
        <v>0</v>
      </c>
      <c r="M22" s="7" t="s">
        <v>41</v>
      </c>
      <c r="N22" s="7">
        <v>9</v>
      </c>
      <c r="O22" s="11">
        <v>2.0000000000000001E-4</v>
      </c>
      <c r="Y22" s="7" t="s">
        <v>46</v>
      </c>
      <c r="Z22" s="7">
        <v>10</v>
      </c>
      <c r="AA22" s="11">
        <v>2.0000000000000001E-4</v>
      </c>
      <c r="AC22" s="7" t="s">
        <v>91</v>
      </c>
      <c r="AD22" s="7">
        <v>1</v>
      </c>
      <c r="AE22" s="33">
        <v>0</v>
      </c>
    </row>
    <row r="23" spans="1:31">
      <c r="A23" s="7" t="s">
        <v>14</v>
      </c>
      <c r="B23" s="7">
        <v>15</v>
      </c>
      <c r="C23" s="11">
        <v>2.0000000000000001E-4</v>
      </c>
      <c r="E23" s="7" t="s">
        <v>95</v>
      </c>
      <c r="F23" s="7">
        <v>1</v>
      </c>
      <c r="G23" s="33">
        <v>0</v>
      </c>
      <c r="M23" s="7" t="s">
        <v>26</v>
      </c>
      <c r="N23" s="7">
        <v>6</v>
      </c>
      <c r="O23" s="11">
        <v>2.0000000000000001E-4</v>
      </c>
      <c r="Y23" s="7" t="s">
        <v>29</v>
      </c>
      <c r="Z23" s="7">
        <v>11</v>
      </c>
      <c r="AA23" s="11">
        <v>2.0000000000000001E-4</v>
      </c>
      <c r="AC23" s="7" t="s">
        <v>95</v>
      </c>
      <c r="AD23" s="7">
        <v>1</v>
      </c>
      <c r="AE23" s="33">
        <v>0</v>
      </c>
    </row>
    <row r="24" spans="1:31">
      <c r="A24" s="7" t="s">
        <v>40</v>
      </c>
      <c r="B24" s="7">
        <v>17</v>
      </c>
      <c r="C24" s="11">
        <v>2.0000000000000001E-4</v>
      </c>
      <c r="M24" s="7" t="s">
        <v>21</v>
      </c>
      <c r="N24" s="7">
        <v>4</v>
      </c>
      <c r="O24" s="11">
        <v>1E-4</v>
      </c>
      <c r="Y24" s="7" t="s">
        <v>30</v>
      </c>
      <c r="Z24" s="7">
        <v>10</v>
      </c>
      <c r="AA24" s="11">
        <v>2.0000000000000001E-4</v>
      </c>
    </row>
    <row r="25" spans="1:31">
      <c r="A25" s="7" t="s">
        <v>29</v>
      </c>
      <c r="B25" s="7">
        <v>16</v>
      </c>
      <c r="C25" s="11">
        <v>2.0000000000000001E-4</v>
      </c>
      <c r="M25" s="7" t="s">
        <v>5</v>
      </c>
      <c r="N25" s="7">
        <v>3</v>
      </c>
      <c r="O25" s="11">
        <v>1E-4</v>
      </c>
      <c r="Y25" s="7" t="s">
        <v>12</v>
      </c>
      <c r="Z25" s="7">
        <v>12</v>
      </c>
      <c r="AA25" s="11">
        <v>2.0000000000000001E-4</v>
      </c>
    </row>
    <row r="26" spans="1:31">
      <c r="A26" s="7" t="s">
        <v>46</v>
      </c>
      <c r="B26" s="7">
        <v>10</v>
      </c>
      <c r="C26" s="11">
        <v>1E-4</v>
      </c>
      <c r="M26" s="7" t="s">
        <v>29</v>
      </c>
      <c r="N26" s="7">
        <v>5</v>
      </c>
      <c r="O26" s="11">
        <v>1E-4</v>
      </c>
      <c r="Y26" s="7" t="s">
        <v>40</v>
      </c>
      <c r="Z26" s="7">
        <v>9</v>
      </c>
      <c r="AA26" s="11">
        <v>2.0000000000000001E-4</v>
      </c>
    </row>
    <row r="27" spans="1:31">
      <c r="A27" s="7" t="s">
        <v>20</v>
      </c>
      <c r="B27" s="7">
        <v>6</v>
      </c>
      <c r="C27" s="11">
        <v>1E-4</v>
      </c>
      <c r="M27" s="7" t="s">
        <v>16</v>
      </c>
      <c r="N27" s="7">
        <v>3</v>
      </c>
      <c r="O27" s="11">
        <v>1E-4</v>
      </c>
      <c r="Y27" s="7" t="s">
        <v>19</v>
      </c>
      <c r="Z27" s="7">
        <v>3</v>
      </c>
      <c r="AA27" s="11">
        <v>1E-4</v>
      </c>
    </row>
    <row r="28" spans="1:31">
      <c r="A28" s="7" t="s">
        <v>30</v>
      </c>
      <c r="B28" s="7">
        <v>14</v>
      </c>
      <c r="C28" s="11">
        <v>1E-4</v>
      </c>
      <c r="M28" s="7" t="s">
        <v>30</v>
      </c>
      <c r="N28" s="7">
        <v>4</v>
      </c>
      <c r="O28" s="11">
        <v>1E-4</v>
      </c>
      <c r="Y28" s="7" t="s">
        <v>20</v>
      </c>
      <c r="Z28" s="7">
        <v>6</v>
      </c>
      <c r="AA28" s="11">
        <v>1E-4</v>
      </c>
    </row>
    <row r="29" spans="1:31">
      <c r="A29" s="7" t="s">
        <v>10</v>
      </c>
      <c r="B29" s="7">
        <v>9</v>
      </c>
      <c r="C29" s="11">
        <v>1E-4</v>
      </c>
      <c r="M29" s="7" t="s">
        <v>38</v>
      </c>
      <c r="N29" s="7">
        <v>2</v>
      </c>
      <c r="O29" s="11">
        <v>1E-4</v>
      </c>
      <c r="Y29" s="7" t="s">
        <v>16</v>
      </c>
      <c r="Z29" s="7">
        <v>3</v>
      </c>
      <c r="AA29" s="11">
        <v>1E-4</v>
      </c>
    </row>
    <row r="30" spans="1:31">
      <c r="A30" s="7" t="s">
        <v>22</v>
      </c>
      <c r="B30" s="7">
        <v>11</v>
      </c>
      <c r="C30" s="11">
        <v>1E-4</v>
      </c>
      <c r="M30" s="7" t="s">
        <v>33</v>
      </c>
      <c r="N30" s="7">
        <v>2</v>
      </c>
      <c r="O30" s="11">
        <v>1E-4</v>
      </c>
      <c r="Y30" s="7" t="s">
        <v>31</v>
      </c>
      <c r="Z30" s="7">
        <v>8</v>
      </c>
      <c r="AA30" s="11">
        <v>1E-4</v>
      </c>
    </row>
    <row r="31" spans="1:31">
      <c r="A31" s="7" t="s">
        <v>16</v>
      </c>
      <c r="B31" s="7">
        <v>6</v>
      </c>
      <c r="C31" s="11">
        <v>1E-4</v>
      </c>
      <c r="M31" s="7" t="s">
        <v>19</v>
      </c>
      <c r="N31" s="7">
        <v>1</v>
      </c>
      <c r="O31" s="33">
        <v>0</v>
      </c>
      <c r="Y31" s="7" t="s">
        <v>38</v>
      </c>
      <c r="Z31" s="7">
        <v>6</v>
      </c>
      <c r="AA31" s="11">
        <v>1E-4</v>
      </c>
    </row>
    <row r="32" spans="1:31">
      <c r="A32" s="7" t="s">
        <v>26</v>
      </c>
      <c r="B32" s="7">
        <v>11</v>
      </c>
      <c r="C32" s="11">
        <v>1E-4</v>
      </c>
      <c r="M32" s="7" t="s">
        <v>36</v>
      </c>
      <c r="N32" s="7">
        <v>1</v>
      </c>
      <c r="O32" s="33">
        <v>0</v>
      </c>
      <c r="Y32" s="7" t="s">
        <v>26</v>
      </c>
      <c r="Z32" s="7">
        <v>5</v>
      </c>
      <c r="AA32" s="11">
        <v>1E-4</v>
      </c>
    </row>
    <row r="33" spans="1:27">
      <c r="A33" s="7" t="s">
        <v>38</v>
      </c>
      <c r="B33" s="7">
        <v>8</v>
      </c>
      <c r="C33" s="11">
        <v>1E-4</v>
      </c>
      <c r="M33" s="7" t="s">
        <v>43</v>
      </c>
      <c r="N33" s="7">
        <v>1</v>
      </c>
      <c r="O33" s="33">
        <v>0</v>
      </c>
      <c r="Y33" s="7" t="s">
        <v>10</v>
      </c>
      <c r="Z33" s="7">
        <v>3</v>
      </c>
      <c r="AA33" s="11">
        <v>1E-4</v>
      </c>
    </row>
    <row r="34" spans="1:27">
      <c r="A34" s="7" t="s">
        <v>19</v>
      </c>
      <c r="B34" s="7">
        <v>4</v>
      </c>
      <c r="C34" s="33">
        <v>0</v>
      </c>
      <c r="M34" s="7" t="s">
        <v>64</v>
      </c>
      <c r="N34" s="7">
        <v>1</v>
      </c>
      <c r="O34" s="33">
        <v>0</v>
      </c>
      <c r="Y34" s="7" t="s">
        <v>22</v>
      </c>
      <c r="Z34" s="7">
        <v>4</v>
      </c>
      <c r="AA34" s="11">
        <v>1E-4</v>
      </c>
    </row>
    <row r="35" spans="1:27">
      <c r="A35" s="7" t="s">
        <v>34</v>
      </c>
      <c r="B35" s="7">
        <v>1</v>
      </c>
      <c r="C35" s="33">
        <v>0</v>
      </c>
      <c r="M35" s="7" t="s">
        <v>27</v>
      </c>
      <c r="N35" s="7">
        <v>1</v>
      </c>
      <c r="O35" s="33">
        <v>0</v>
      </c>
      <c r="Y35" s="7" t="s">
        <v>60</v>
      </c>
      <c r="Z35" s="7">
        <v>3</v>
      </c>
      <c r="AA35" s="11">
        <v>1E-4</v>
      </c>
    </row>
    <row r="36" spans="1:27">
      <c r="A36" s="7" t="s">
        <v>13</v>
      </c>
      <c r="B36" s="7">
        <v>2</v>
      </c>
      <c r="C36" s="33">
        <v>0</v>
      </c>
      <c r="M36" s="7" t="s">
        <v>60</v>
      </c>
      <c r="N36" s="7">
        <v>1</v>
      </c>
      <c r="O36" s="33">
        <v>0</v>
      </c>
      <c r="Y36" s="7" t="s">
        <v>25</v>
      </c>
      <c r="Z36" s="7">
        <v>4</v>
      </c>
      <c r="AA36" s="11">
        <v>1E-4</v>
      </c>
    </row>
    <row r="37" spans="1:27">
      <c r="A37" s="7" t="s">
        <v>45</v>
      </c>
      <c r="B37" s="7">
        <v>1</v>
      </c>
      <c r="C37" s="33">
        <v>0</v>
      </c>
      <c r="M37" s="7" t="s">
        <v>68</v>
      </c>
      <c r="N37" s="7">
        <v>1</v>
      </c>
      <c r="O37" s="33">
        <v>0</v>
      </c>
      <c r="Y37" s="7" t="s">
        <v>34</v>
      </c>
      <c r="Z37" s="7">
        <v>1</v>
      </c>
      <c r="AA37" s="33">
        <v>0</v>
      </c>
    </row>
    <row r="38" spans="1:27">
      <c r="A38" s="7" t="s">
        <v>36</v>
      </c>
      <c r="B38" s="7">
        <v>3</v>
      </c>
      <c r="C38" s="33">
        <v>0</v>
      </c>
      <c r="M38" s="7" t="s">
        <v>32</v>
      </c>
      <c r="N38" s="7">
        <v>1</v>
      </c>
      <c r="O38" s="33">
        <v>0</v>
      </c>
      <c r="Y38" s="7" t="s">
        <v>13</v>
      </c>
      <c r="Z38" s="7">
        <v>2</v>
      </c>
      <c r="AA38" s="33">
        <v>0</v>
      </c>
    </row>
    <row r="39" spans="1:27">
      <c r="A39" s="7" t="s">
        <v>65</v>
      </c>
      <c r="B39" s="7">
        <v>1</v>
      </c>
      <c r="C39" s="33">
        <v>0</v>
      </c>
      <c r="M39" s="7" t="s">
        <v>53</v>
      </c>
      <c r="N39" s="7">
        <v>1</v>
      </c>
      <c r="O39" s="33">
        <v>0</v>
      </c>
      <c r="Y39" s="7" t="s">
        <v>36</v>
      </c>
      <c r="Z39" s="7">
        <v>2</v>
      </c>
      <c r="AA39" s="33">
        <v>0</v>
      </c>
    </row>
    <row r="40" spans="1:27">
      <c r="A40" s="7" t="s">
        <v>60</v>
      </c>
      <c r="B40" s="7">
        <v>4</v>
      </c>
      <c r="C40" s="33">
        <v>0</v>
      </c>
      <c r="M40" s="7" t="s">
        <v>39</v>
      </c>
      <c r="N40" s="7">
        <v>1</v>
      </c>
      <c r="O40" s="33">
        <v>0</v>
      </c>
      <c r="Y40" s="7" t="s">
        <v>65</v>
      </c>
      <c r="Z40" s="7">
        <v>1</v>
      </c>
      <c r="AA40" s="33">
        <v>0</v>
      </c>
    </row>
    <row r="41" spans="1:27">
      <c r="A41" s="7" t="s">
        <v>48</v>
      </c>
      <c r="B41" s="7">
        <v>2</v>
      </c>
      <c r="C41" s="33">
        <v>0</v>
      </c>
      <c r="Y41" s="7" t="s">
        <v>48</v>
      </c>
      <c r="Z41" s="7">
        <v>2</v>
      </c>
      <c r="AA41" s="33">
        <v>0</v>
      </c>
    </row>
    <row r="42" spans="1:27">
      <c r="A42" s="7" t="s">
        <v>47</v>
      </c>
      <c r="B42" s="7">
        <v>1</v>
      </c>
      <c r="C42" s="33">
        <v>0</v>
      </c>
      <c r="Y42" s="7" t="s">
        <v>45</v>
      </c>
      <c r="Z42" s="7">
        <v>1</v>
      </c>
      <c r="AA42" s="33">
        <v>0</v>
      </c>
    </row>
    <row r="43" spans="1:27">
      <c r="A43" s="7" t="s">
        <v>27</v>
      </c>
      <c r="B43" s="7">
        <v>2</v>
      </c>
      <c r="C43" s="33">
        <v>0</v>
      </c>
      <c r="Y43" s="7" t="s">
        <v>15</v>
      </c>
      <c r="Z43" s="7">
        <v>1</v>
      </c>
      <c r="AA43" s="33">
        <v>0</v>
      </c>
    </row>
    <row r="44" spans="1:27">
      <c r="A44" s="7" t="s">
        <v>33</v>
      </c>
      <c r="B44" s="7">
        <v>3</v>
      </c>
      <c r="C44" s="33">
        <v>0</v>
      </c>
      <c r="Y44" s="7" t="s">
        <v>58</v>
      </c>
      <c r="Z44" s="7">
        <v>2</v>
      </c>
      <c r="AA44" s="33">
        <v>0</v>
      </c>
    </row>
    <row r="45" spans="1:27">
      <c r="A45" s="7" t="s">
        <v>15</v>
      </c>
      <c r="B45" s="7">
        <v>1</v>
      </c>
      <c r="C45" s="33">
        <v>0</v>
      </c>
      <c r="Y45" s="7" t="s">
        <v>27</v>
      </c>
      <c r="Z45" s="7">
        <v>1</v>
      </c>
      <c r="AA45" s="33">
        <v>0</v>
      </c>
    </row>
    <row r="46" spans="1:27">
      <c r="A46" s="7" t="s">
        <v>25</v>
      </c>
      <c r="B46" s="7">
        <v>4</v>
      </c>
      <c r="C46" s="33">
        <v>0</v>
      </c>
      <c r="Y46" s="7" t="s">
        <v>155</v>
      </c>
      <c r="Z46" s="7">
        <v>1</v>
      </c>
      <c r="AA46" s="33">
        <v>0</v>
      </c>
    </row>
    <row r="47" spans="1:27">
      <c r="A47" s="7" t="s">
        <v>58</v>
      </c>
      <c r="B47" s="7">
        <v>2</v>
      </c>
      <c r="C47" s="33">
        <v>0</v>
      </c>
      <c r="Y47" s="7" t="s">
        <v>59</v>
      </c>
      <c r="Z47" s="7">
        <v>1</v>
      </c>
      <c r="AA47" s="33">
        <v>0</v>
      </c>
    </row>
    <row r="48" spans="1:27">
      <c r="A48" s="7" t="s">
        <v>43</v>
      </c>
      <c r="B48" s="7">
        <v>1</v>
      </c>
      <c r="C48" s="33">
        <v>0</v>
      </c>
      <c r="Y48" s="7" t="s">
        <v>24</v>
      </c>
      <c r="Z48" s="7">
        <v>2</v>
      </c>
      <c r="AA48" s="33">
        <v>0</v>
      </c>
    </row>
    <row r="49" spans="1:27">
      <c r="A49" s="7" t="s">
        <v>155</v>
      </c>
      <c r="B49" s="7">
        <v>1</v>
      </c>
      <c r="C49" s="33">
        <v>0</v>
      </c>
      <c r="Y49" s="7" t="s">
        <v>33</v>
      </c>
      <c r="Z49" s="7">
        <v>1</v>
      </c>
      <c r="AA49" s="33">
        <v>0</v>
      </c>
    </row>
    <row r="50" spans="1:27">
      <c r="A50" s="7" t="s">
        <v>53</v>
      </c>
      <c r="B50" s="7">
        <v>2</v>
      </c>
      <c r="C50" s="33">
        <v>0</v>
      </c>
      <c r="Y50" s="7" t="s">
        <v>47</v>
      </c>
      <c r="Z50" s="7">
        <v>1</v>
      </c>
      <c r="AA50" s="33">
        <v>0</v>
      </c>
    </row>
    <row r="51" spans="1:27">
      <c r="A51" s="7" t="s">
        <v>64</v>
      </c>
      <c r="B51" s="7">
        <v>1</v>
      </c>
      <c r="C51" s="33">
        <v>0</v>
      </c>
      <c r="Y51" s="7" t="s">
        <v>39</v>
      </c>
      <c r="Z51" s="7">
        <v>1</v>
      </c>
      <c r="AA51" s="33">
        <v>0</v>
      </c>
    </row>
    <row r="52" spans="1:27">
      <c r="A52" s="7" t="s">
        <v>39</v>
      </c>
      <c r="B52" s="7">
        <v>2</v>
      </c>
      <c r="C52" s="33">
        <v>0</v>
      </c>
      <c r="Y52" s="7" t="s">
        <v>53</v>
      </c>
      <c r="Z52" s="7">
        <v>1</v>
      </c>
      <c r="AA52" s="33">
        <v>0</v>
      </c>
    </row>
    <row r="53" spans="1:27">
      <c r="A53" s="7" t="s">
        <v>68</v>
      </c>
      <c r="B53" s="7">
        <v>1</v>
      </c>
      <c r="C53" s="33">
        <v>0</v>
      </c>
    </row>
    <row r="54" spans="1:27">
      <c r="A54" s="7" t="s">
        <v>59</v>
      </c>
      <c r="B54" s="7">
        <v>1</v>
      </c>
      <c r="C54" s="33">
        <v>0</v>
      </c>
    </row>
    <row r="55" spans="1:27">
      <c r="A55" s="7" t="s">
        <v>24</v>
      </c>
      <c r="B55" s="7">
        <v>2</v>
      </c>
      <c r="C55" s="33">
        <v>0</v>
      </c>
    </row>
    <row r="56" spans="1:27">
      <c r="A56" s="7" t="s">
        <v>32</v>
      </c>
      <c r="B56" s="7">
        <v>1</v>
      </c>
      <c r="C56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43C2-B9F6-411E-AC22-BCB3B13B5948}">
  <dimension ref="A1:AI53"/>
  <sheetViews>
    <sheetView topLeftCell="R1" workbookViewId="0">
      <selection activeCell="V34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98428</v>
      </c>
      <c r="E2" s="45" t="s">
        <v>4</v>
      </c>
      <c r="F2" s="26" t="s">
        <v>105</v>
      </c>
      <c r="G2" s="26">
        <f>G3+G4</f>
        <v>92868</v>
      </c>
      <c r="H2" s="25"/>
      <c r="I2" s="45" t="s">
        <v>6</v>
      </c>
      <c r="J2" s="26" t="s">
        <v>105</v>
      </c>
      <c r="K2" s="26">
        <f>K3+K4</f>
        <v>92829</v>
      </c>
      <c r="M2" s="45" t="s">
        <v>104</v>
      </c>
      <c r="N2" s="26" t="s">
        <v>105</v>
      </c>
      <c r="O2" s="26">
        <f>O3+O4</f>
        <v>22568</v>
      </c>
      <c r="Q2" s="45" t="s">
        <v>4</v>
      </c>
      <c r="R2" s="26" t="s">
        <v>105</v>
      </c>
      <c r="S2" s="26">
        <f>S3+S4</f>
        <v>20208</v>
      </c>
      <c r="T2" s="25"/>
      <c r="U2" s="45" t="s">
        <v>6</v>
      </c>
      <c r="V2" s="26" t="s">
        <v>105</v>
      </c>
      <c r="W2" s="26">
        <f>W3+W4</f>
        <v>19539</v>
      </c>
      <c r="Y2" s="45" t="s">
        <v>104</v>
      </c>
      <c r="Z2" s="26" t="s">
        <v>105</v>
      </c>
      <c r="AA2" s="26">
        <f>AA3+AA4</f>
        <v>75851</v>
      </c>
      <c r="AC2" s="45" t="s">
        <v>4</v>
      </c>
      <c r="AD2" s="26" t="s">
        <v>105</v>
      </c>
      <c r="AE2" s="26">
        <f>AE3+AE4</f>
        <v>72661</v>
      </c>
      <c r="AF2" s="25"/>
      <c r="AG2" s="45" t="s">
        <v>6</v>
      </c>
      <c r="AH2" s="26" t="s">
        <v>105</v>
      </c>
      <c r="AI2" s="26">
        <f>AI3+AI4</f>
        <v>73292</v>
      </c>
    </row>
    <row r="3" spans="1:35">
      <c r="A3" s="46"/>
      <c r="B3" s="27" t="s">
        <v>106</v>
      </c>
      <c r="C3" s="27">
        <f>B8</f>
        <v>96974</v>
      </c>
      <c r="E3" s="46"/>
      <c r="F3" s="27" t="s">
        <v>106</v>
      </c>
      <c r="G3" s="27">
        <f>F8</f>
        <v>92594</v>
      </c>
      <c r="H3" s="25"/>
      <c r="I3" s="46"/>
      <c r="J3" s="27" t="s">
        <v>106</v>
      </c>
      <c r="K3" s="27">
        <f>J8</f>
        <v>92754</v>
      </c>
      <c r="M3" s="46"/>
      <c r="N3" s="27" t="s">
        <v>106</v>
      </c>
      <c r="O3" s="27">
        <f>N8</f>
        <v>22254</v>
      </c>
      <c r="Q3" s="46"/>
      <c r="R3" s="27" t="s">
        <v>106</v>
      </c>
      <c r="S3" s="27">
        <f>R8</f>
        <v>20169</v>
      </c>
      <c r="T3" s="25"/>
      <c r="U3" s="46"/>
      <c r="V3" s="27" t="s">
        <v>106</v>
      </c>
      <c r="W3" s="27">
        <f>V8</f>
        <v>19524</v>
      </c>
      <c r="Y3" s="46"/>
      <c r="Z3" s="27" t="s">
        <v>106</v>
      </c>
      <c r="AA3" s="27">
        <f>Z8</f>
        <v>74720</v>
      </c>
      <c r="AC3" s="46"/>
      <c r="AD3" s="27" t="s">
        <v>106</v>
      </c>
      <c r="AE3" s="27">
        <f>AD8</f>
        <v>72425</v>
      </c>
      <c r="AF3" s="25"/>
      <c r="AG3" s="46"/>
      <c r="AH3" s="27" t="s">
        <v>106</v>
      </c>
      <c r="AI3" s="27">
        <f>AH8</f>
        <v>73230</v>
      </c>
    </row>
    <row r="4" spans="1:35">
      <c r="A4" s="46"/>
      <c r="B4" s="28" t="s">
        <v>107</v>
      </c>
      <c r="C4" s="28">
        <f>SUM(B9:B66)</f>
        <v>1454</v>
      </c>
      <c r="E4" s="46"/>
      <c r="F4" s="28" t="s">
        <v>107</v>
      </c>
      <c r="G4" s="28">
        <f>SUM(F9:F33)</f>
        <v>274</v>
      </c>
      <c r="H4" s="25"/>
      <c r="I4" s="46"/>
      <c r="J4" s="28" t="s">
        <v>107</v>
      </c>
      <c r="K4" s="28">
        <f>SUM(J9:J31)</f>
        <v>75</v>
      </c>
      <c r="M4" s="46"/>
      <c r="N4" s="28" t="s">
        <v>107</v>
      </c>
      <c r="O4" s="28">
        <f>SUM(N9:N66)</f>
        <v>314</v>
      </c>
      <c r="Q4" s="46"/>
      <c r="R4" s="28" t="s">
        <v>107</v>
      </c>
      <c r="S4" s="28">
        <f>SUM(R9:R33)</f>
        <v>39</v>
      </c>
      <c r="T4" s="25"/>
      <c r="U4" s="46"/>
      <c r="V4" s="28" t="s">
        <v>107</v>
      </c>
      <c r="W4" s="28">
        <f>SUM(V9:V31)</f>
        <v>15</v>
      </c>
      <c r="Y4" s="46"/>
      <c r="Z4" s="28" t="s">
        <v>107</v>
      </c>
      <c r="AA4" s="28">
        <f>SUM(Z9:Z45)</f>
        <v>1131</v>
      </c>
      <c r="AC4" s="46"/>
      <c r="AD4" s="28" t="s">
        <v>107</v>
      </c>
      <c r="AE4" s="28">
        <f>SUM(AD9:AD29)</f>
        <v>236</v>
      </c>
      <c r="AF4" s="25"/>
      <c r="AG4" s="46"/>
      <c r="AH4" s="28" t="s">
        <v>107</v>
      </c>
      <c r="AI4" s="28">
        <f>SUM(AH9:AH29)</f>
        <v>62</v>
      </c>
    </row>
    <row r="5" spans="1:35">
      <c r="A5" s="47"/>
      <c r="B5" s="26" t="s">
        <v>108</v>
      </c>
      <c r="C5" s="29">
        <f>SUM(C9:C179)</f>
        <v>1.4599999999999998E-2</v>
      </c>
      <c r="E5" s="47"/>
      <c r="F5" s="26" t="s">
        <v>108</v>
      </c>
      <c r="G5" s="29">
        <f>SUM(G9:G33)</f>
        <v>2.8E-3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1.3399999999999997E-2</v>
      </c>
      <c r="Q5" s="47"/>
      <c r="R5" s="26" t="s">
        <v>108</v>
      </c>
      <c r="S5" s="29">
        <f>SUM(S9:S33)</f>
        <v>1.7000000000000001E-3</v>
      </c>
      <c r="T5" s="25"/>
      <c r="U5" s="47"/>
      <c r="V5" s="26" t="s">
        <v>108</v>
      </c>
      <c r="W5" s="29">
        <f>SUM(W9:W31)</f>
        <v>1E-3</v>
      </c>
      <c r="Y5" s="47"/>
      <c r="Z5" s="26" t="s">
        <v>108</v>
      </c>
      <c r="AA5" s="29">
        <f>SUM(AA9:AA158)</f>
        <v>1.5099999999999995E-2</v>
      </c>
      <c r="AC5" s="47"/>
      <c r="AD5" s="26" t="s">
        <v>108</v>
      </c>
      <c r="AE5" s="29">
        <f>SUM(AE9:AE29)</f>
        <v>3.2999999999999995E-3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96974</v>
      </c>
      <c r="C8" s="11">
        <v>0.98519999999999996</v>
      </c>
      <c r="E8" s="7" t="s">
        <v>112</v>
      </c>
      <c r="F8" s="32">
        <v>92594</v>
      </c>
      <c r="G8" s="11">
        <v>0.997</v>
      </c>
      <c r="I8" s="7" t="s">
        <v>112</v>
      </c>
      <c r="J8" s="32">
        <v>92754</v>
      </c>
      <c r="K8" s="11">
        <v>0.99919999999999998</v>
      </c>
      <c r="M8" s="7" t="s">
        <v>112</v>
      </c>
      <c r="N8" s="32">
        <v>22254</v>
      </c>
      <c r="O8" s="11">
        <v>0.98609999999999998</v>
      </c>
      <c r="Q8" s="7" t="s">
        <v>112</v>
      </c>
      <c r="R8" s="32">
        <v>20169</v>
      </c>
      <c r="S8" s="11">
        <v>0.99809999999999999</v>
      </c>
      <c r="U8" s="7" t="s">
        <v>112</v>
      </c>
      <c r="V8" s="32">
        <v>19524</v>
      </c>
      <c r="W8" s="11">
        <v>0.99919999999999998</v>
      </c>
      <c r="Y8" s="7" t="s">
        <v>112</v>
      </c>
      <c r="Z8" s="32">
        <v>74720</v>
      </c>
      <c r="AA8" s="11">
        <v>0.98499999999999999</v>
      </c>
      <c r="AC8" s="7" t="s">
        <v>112</v>
      </c>
      <c r="AD8" s="32">
        <v>72425</v>
      </c>
      <c r="AE8" s="11">
        <v>0.99680000000000002</v>
      </c>
      <c r="AG8" s="7" t="s">
        <v>112</v>
      </c>
      <c r="AH8" s="32">
        <v>73230</v>
      </c>
      <c r="AI8" s="11">
        <v>0.99919999999999998</v>
      </c>
    </row>
    <row r="9" spans="1:35">
      <c r="A9" s="7" t="s">
        <v>2</v>
      </c>
      <c r="B9" s="7">
        <v>317</v>
      </c>
      <c r="C9" s="11">
        <v>3.2000000000000002E-3</v>
      </c>
      <c r="E9" s="7" t="s">
        <v>122</v>
      </c>
      <c r="F9" s="7">
        <v>189</v>
      </c>
      <c r="G9" s="11">
        <v>2E-3</v>
      </c>
      <c r="I9" s="7" t="s">
        <v>98</v>
      </c>
      <c r="J9" s="7">
        <v>15</v>
      </c>
      <c r="K9" s="11">
        <v>2.0000000000000001E-4</v>
      </c>
      <c r="M9" s="7" t="s">
        <v>2</v>
      </c>
      <c r="N9" s="7">
        <v>92</v>
      </c>
      <c r="O9" s="11">
        <v>4.1000000000000003E-3</v>
      </c>
      <c r="Q9" s="7" t="s">
        <v>122</v>
      </c>
      <c r="R9" s="7">
        <v>29</v>
      </c>
      <c r="S9" s="11">
        <v>1.4E-3</v>
      </c>
      <c r="U9" s="7" t="s">
        <v>2</v>
      </c>
      <c r="V9" s="7">
        <v>5</v>
      </c>
      <c r="W9" s="11">
        <v>2.9999999999999997E-4</v>
      </c>
      <c r="Y9" s="7" t="s">
        <v>2</v>
      </c>
      <c r="Z9" s="7">
        <v>225</v>
      </c>
      <c r="AA9" s="11">
        <v>3.0000000000000001E-3</v>
      </c>
      <c r="AC9" s="7" t="s">
        <v>122</v>
      </c>
      <c r="AD9" s="7">
        <v>160</v>
      </c>
      <c r="AE9" s="11">
        <v>2.2000000000000001E-3</v>
      </c>
      <c r="AG9" s="7" t="s">
        <v>98</v>
      </c>
      <c r="AH9" s="7">
        <v>12</v>
      </c>
      <c r="AI9" s="11">
        <v>2.0000000000000001E-4</v>
      </c>
    </row>
    <row r="10" spans="1:35">
      <c r="A10" s="7" t="s">
        <v>8</v>
      </c>
      <c r="B10" s="7">
        <v>204</v>
      </c>
      <c r="C10" s="11">
        <v>2.0999999999999999E-3</v>
      </c>
      <c r="E10" s="7" t="s">
        <v>83</v>
      </c>
      <c r="F10" s="7">
        <v>33</v>
      </c>
      <c r="G10" s="11">
        <v>4.0000000000000002E-4</v>
      </c>
      <c r="I10" s="7" t="s">
        <v>99</v>
      </c>
      <c r="J10" s="7">
        <v>17</v>
      </c>
      <c r="K10" s="11">
        <v>2.0000000000000001E-4</v>
      </c>
      <c r="M10" s="7" t="s">
        <v>3</v>
      </c>
      <c r="N10" s="7">
        <v>62</v>
      </c>
      <c r="O10" s="11">
        <v>2.7000000000000001E-3</v>
      </c>
      <c r="Q10" s="7" t="s">
        <v>76</v>
      </c>
      <c r="R10" s="7">
        <v>5</v>
      </c>
      <c r="S10" s="11">
        <v>2.0000000000000001E-4</v>
      </c>
      <c r="U10" s="7" t="s">
        <v>102</v>
      </c>
      <c r="V10" s="7">
        <v>3</v>
      </c>
      <c r="W10" s="11">
        <v>2.0000000000000001E-4</v>
      </c>
      <c r="Y10" s="7" t="s">
        <v>8</v>
      </c>
      <c r="Z10" s="7">
        <v>203</v>
      </c>
      <c r="AA10" s="11">
        <v>2.7000000000000001E-3</v>
      </c>
      <c r="AC10" s="7" t="s">
        <v>83</v>
      </c>
      <c r="AD10" s="7">
        <v>33</v>
      </c>
      <c r="AE10" s="11">
        <v>5.0000000000000001E-4</v>
      </c>
      <c r="AG10" s="7" t="s">
        <v>99</v>
      </c>
      <c r="AH10" s="7">
        <v>16</v>
      </c>
      <c r="AI10" s="11">
        <v>2.0000000000000001E-4</v>
      </c>
    </row>
    <row r="11" spans="1:35">
      <c r="A11" s="7" t="s">
        <v>3</v>
      </c>
      <c r="B11" s="7">
        <v>209</v>
      </c>
      <c r="C11" s="11">
        <v>2.0999999999999999E-3</v>
      </c>
      <c r="E11" s="7" t="s">
        <v>76</v>
      </c>
      <c r="F11" s="7">
        <v>18</v>
      </c>
      <c r="G11" s="11">
        <v>2.0000000000000001E-4</v>
      </c>
      <c r="I11" s="7" t="s">
        <v>2</v>
      </c>
      <c r="J11" s="7">
        <v>23</v>
      </c>
      <c r="K11" s="11">
        <v>2.0000000000000001E-4</v>
      </c>
      <c r="M11" s="7" t="s">
        <v>7</v>
      </c>
      <c r="N11" s="7">
        <v>40</v>
      </c>
      <c r="O11" s="11">
        <v>1.8E-3</v>
      </c>
      <c r="Q11" s="7" t="s">
        <v>74</v>
      </c>
      <c r="R11" s="7">
        <v>2</v>
      </c>
      <c r="S11" s="11">
        <v>1E-4</v>
      </c>
      <c r="U11" s="7" t="s">
        <v>98</v>
      </c>
      <c r="V11" s="7">
        <v>3</v>
      </c>
      <c r="W11" s="11">
        <v>2.0000000000000001E-4</v>
      </c>
      <c r="Y11" s="7" t="s">
        <v>3</v>
      </c>
      <c r="Z11" s="7">
        <v>147</v>
      </c>
      <c r="AA11" s="11">
        <v>1.9E-3</v>
      </c>
      <c r="AC11" s="7" t="s">
        <v>76</v>
      </c>
      <c r="AD11" s="7">
        <v>13</v>
      </c>
      <c r="AE11" s="11">
        <v>2.0000000000000001E-4</v>
      </c>
      <c r="AG11" s="7" t="s">
        <v>2</v>
      </c>
      <c r="AH11" s="7">
        <v>18</v>
      </c>
      <c r="AI11" s="11">
        <v>2.0000000000000001E-4</v>
      </c>
    </row>
    <row r="12" spans="1:35">
      <c r="A12" s="7" t="s">
        <v>9</v>
      </c>
      <c r="B12" s="7">
        <v>135</v>
      </c>
      <c r="C12" s="11">
        <v>1.4E-3</v>
      </c>
      <c r="E12" s="7" t="s">
        <v>77</v>
      </c>
      <c r="F12" s="7">
        <v>10</v>
      </c>
      <c r="G12" s="11">
        <v>1E-4</v>
      </c>
      <c r="I12" s="7" t="s">
        <v>102</v>
      </c>
      <c r="J12" s="7">
        <v>9</v>
      </c>
      <c r="K12" s="11">
        <v>1E-4</v>
      </c>
      <c r="M12" s="7" t="s">
        <v>9</v>
      </c>
      <c r="N12" s="7">
        <v>24</v>
      </c>
      <c r="O12" s="11">
        <v>1.1000000000000001E-3</v>
      </c>
      <c r="Q12" s="7" t="s">
        <v>77</v>
      </c>
      <c r="R12" s="7">
        <v>1</v>
      </c>
      <c r="S12" s="33">
        <v>0</v>
      </c>
      <c r="U12" s="7" t="s">
        <v>123</v>
      </c>
      <c r="V12" s="7">
        <v>1</v>
      </c>
      <c r="W12" s="11">
        <v>1E-4</v>
      </c>
      <c r="Y12" s="7" t="s">
        <v>9</v>
      </c>
      <c r="Z12" s="7">
        <v>111</v>
      </c>
      <c r="AA12" s="11">
        <v>1.5E-3</v>
      </c>
      <c r="AC12" s="7" t="s">
        <v>77</v>
      </c>
      <c r="AD12" s="7">
        <v>9</v>
      </c>
      <c r="AE12" s="11">
        <v>1E-4</v>
      </c>
      <c r="AG12" s="7" t="s">
        <v>102</v>
      </c>
      <c r="AH12" s="7">
        <v>7</v>
      </c>
      <c r="AI12" s="11">
        <v>1E-4</v>
      </c>
    </row>
    <row r="13" spans="1:35">
      <c r="A13" s="7" t="s">
        <v>11</v>
      </c>
      <c r="B13" s="7">
        <v>79</v>
      </c>
      <c r="C13" s="11">
        <v>8.0000000000000004E-4</v>
      </c>
      <c r="E13" s="7" t="s">
        <v>74</v>
      </c>
      <c r="F13" s="7">
        <v>10</v>
      </c>
      <c r="G13" s="11">
        <v>1E-4</v>
      </c>
      <c r="I13" s="7" t="s">
        <v>113</v>
      </c>
      <c r="J13" s="7">
        <v>9</v>
      </c>
      <c r="K13" s="11">
        <v>1E-4</v>
      </c>
      <c r="M13" s="7" t="s">
        <v>11</v>
      </c>
      <c r="N13" s="7">
        <v>20</v>
      </c>
      <c r="O13" s="11">
        <v>8.9999999999999998E-4</v>
      </c>
      <c r="Q13" s="7" t="s">
        <v>86</v>
      </c>
      <c r="R13" s="7">
        <v>1</v>
      </c>
      <c r="S13" s="33">
        <v>0</v>
      </c>
      <c r="U13" s="7" t="s">
        <v>99</v>
      </c>
      <c r="V13" s="7">
        <v>1</v>
      </c>
      <c r="W13" s="11">
        <v>1E-4</v>
      </c>
      <c r="Y13" s="7" t="s">
        <v>5</v>
      </c>
      <c r="Z13" s="7">
        <v>67</v>
      </c>
      <c r="AA13" s="11">
        <v>8.9999999999999998E-4</v>
      </c>
      <c r="AC13" s="7" t="s">
        <v>74</v>
      </c>
      <c r="AD13" s="7">
        <v>8</v>
      </c>
      <c r="AE13" s="11">
        <v>1E-4</v>
      </c>
      <c r="AG13" s="7" t="s">
        <v>113</v>
      </c>
      <c r="AH13" s="7">
        <v>7</v>
      </c>
      <c r="AI13" s="11">
        <v>1E-4</v>
      </c>
    </row>
    <row r="14" spans="1:35">
      <c r="A14" s="7" t="s">
        <v>7</v>
      </c>
      <c r="B14" s="7">
        <v>77</v>
      </c>
      <c r="C14" s="11">
        <v>8.0000000000000004E-4</v>
      </c>
      <c r="E14" s="7" t="s">
        <v>92</v>
      </c>
      <c r="F14" s="7">
        <v>1</v>
      </c>
      <c r="G14" s="33">
        <v>0</v>
      </c>
      <c r="I14" s="7" t="s">
        <v>123</v>
      </c>
      <c r="J14" s="7">
        <v>1</v>
      </c>
      <c r="K14" s="33">
        <v>0</v>
      </c>
      <c r="M14" s="7" t="s">
        <v>49</v>
      </c>
      <c r="N14" s="7">
        <v>10</v>
      </c>
      <c r="O14" s="11">
        <v>4.0000000000000002E-4</v>
      </c>
      <c r="Q14" s="7" t="s">
        <v>80</v>
      </c>
      <c r="R14" s="7">
        <v>1</v>
      </c>
      <c r="S14" s="33">
        <v>0</v>
      </c>
      <c r="U14" s="7" t="s">
        <v>113</v>
      </c>
      <c r="V14" s="7">
        <v>2</v>
      </c>
      <c r="W14" s="11">
        <v>1E-4</v>
      </c>
      <c r="Y14" s="7" t="s">
        <v>11</v>
      </c>
      <c r="Z14" s="7">
        <v>59</v>
      </c>
      <c r="AA14" s="11">
        <v>8.0000000000000004E-4</v>
      </c>
      <c r="AC14" s="7" t="s">
        <v>75</v>
      </c>
      <c r="AD14" s="7">
        <v>4</v>
      </c>
      <c r="AE14" s="11">
        <v>1E-4</v>
      </c>
      <c r="AG14" s="7" t="s">
        <v>103</v>
      </c>
      <c r="AH14" s="7">
        <v>1</v>
      </c>
      <c r="AI14" s="33">
        <v>0</v>
      </c>
    </row>
    <row r="15" spans="1:35">
      <c r="A15" s="7" t="s">
        <v>5</v>
      </c>
      <c r="B15" s="7">
        <v>68</v>
      </c>
      <c r="C15" s="11">
        <v>6.9999999999999999E-4</v>
      </c>
      <c r="E15" s="7" t="s">
        <v>85</v>
      </c>
      <c r="F15" s="7">
        <v>1</v>
      </c>
      <c r="G15" s="33">
        <v>0</v>
      </c>
      <c r="I15" s="7" t="s">
        <v>103</v>
      </c>
      <c r="J15" s="7">
        <v>1</v>
      </c>
      <c r="K15" s="33">
        <v>0</v>
      </c>
      <c r="M15" s="7" t="s">
        <v>10</v>
      </c>
      <c r="N15" s="7">
        <v>7</v>
      </c>
      <c r="O15" s="11">
        <v>2.9999999999999997E-4</v>
      </c>
      <c r="Y15" s="7" t="s">
        <v>37</v>
      </c>
      <c r="Z15" s="7">
        <v>50</v>
      </c>
      <c r="AA15" s="11">
        <v>6.9999999999999999E-4</v>
      </c>
      <c r="AC15" s="7" t="s">
        <v>79</v>
      </c>
      <c r="AD15" s="7">
        <v>4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37</v>
      </c>
      <c r="B16" s="7">
        <v>53</v>
      </c>
      <c r="C16" s="11">
        <v>5.0000000000000001E-4</v>
      </c>
      <c r="E16" s="7" t="s">
        <v>80</v>
      </c>
      <c r="F16" s="7">
        <v>1</v>
      </c>
      <c r="G16" s="33">
        <v>0</v>
      </c>
      <c r="M16" s="7" t="s">
        <v>30</v>
      </c>
      <c r="N16" s="7">
        <v>6</v>
      </c>
      <c r="O16" s="11">
        <v>2.9999999999999997E-4</v>
      </c>
      <c r="Y16" s="7" t="s">
        <v>7</v>
      </c>
      <c r="Z16" s="7">
        <v>37</v>
      </c>
      <c r="AA16" s="11">
        <v>5.0000000000000001E-4</v>
      </c>
      <c r="AC16" s="7" t="s">
        <v>92</v>
      </c>
      <c r="AD16" s="7">
        <v>1</v>
      </c>
      <c r="AE16" s="33">
        <v>0</v>
      </c>
    </row>
    <row r="17" spans="1:31">
      <c r="A17" s="7" t="s">
        <v>17</v>
      </c>
      <c r="B17" s="7">
        <v>26</v>
      </c>
      <c r="C17" s="11">
        <v>2.9999999999999997E-4</v>
      </c>
      <c r="E17" s="7" t="s">
        <v>75</v>
      </c>
      <c r="F17" s="7">
        <v>4</v>
      </c>
      <c r="G17" s="33">
        <v>0</v>
      </c>
      <c r="M17" s="7" t="s">
        <v>21</v>
      </c>
      <c r="N17" s="7">
        <v>5</v>
      </c>
      <c r="O17" s="11">
        <v>2.0000000000000001E-4</v>
      </c>
      <c r="Y17" s="7" t="s">
        <v>41</v>
      </c>
      <c r="Z17" s="7">
        <v>27</v>
      </c>
      <c r="AA17" s="11">
        <v>4.0000000000000002E-4</v>
      </c>
      <c r="AC17" s="7" t="s">
        <v>85</v>
      </c>
      <c r="AD17" s="7">
        <v>1</v>
      </c>
      <c r="AE17" s="33">
        <v>0</v>
      </c>
    </row>
    <row r="18" spans="1:31">
      <c r="A18" s="7" t="s">
        <v>41</v>
      </c>
      <c r="B18" s="7">
        <v>31</v>
      </c>
      <c r="C18" s="11">
        <v>2.9999999999999997E-4</v>
      </c>
      <c r="E18" s="7" t="s">
        <v>84</v>
      </c>
      <c r="F18" s="7">
        <v>2</v>
      </c>
      <c r="G18" s="33">
        <v>0</v>
      </c>
      <c r="M18" s="7" t="s">
        <v>18</v>
      </c>
      <c r="N18" s="7">
        <v>5</v>
      </c>
      <c r="O18" s="11">
        <v>2.0000000000000001E-4</v>
      </c>
      <c r="Y18" s="7" t="s">
        <v>17</v>
      </c>
      <c r="Z18" s="7">
        <v>23</v>
      </c>
      <c r="AA18" s="11">
        <v>2.9999999999999997E-4</v>
      </c>
      <c r="AC18" s="7" t="s">
        <v>80</v>
      </c>
      <c r="AD18" s="7">
        <v>1</v>
      </c>
      <c r="AE18" s="33">
        <v>0</v>
      </c>
    </row>
    <row r="19" spans="1:31">
      <c r="A19" s="7" t="s">
        <v>18</v>
      </c>
      <c r="B19" s="7">
        <v>21</v>
      </c>
      <c r="C19" s="11">
        <v>2.0000000000000001E-4</v>
      </c>
      <c r="E19" s="7" t="s">
        <v>79</v>
      </c>
      <c r="F19" s="7">
        <v>4</v>
      </c>
      <c r="G19" s="33">
        <v>0</v>
      </c>
      <c r="M19" s="7" t="s">
        <v>22</v>
      </c>
      <c r="N19" s="7">
        <v>4</v>
      </c>
      <c r="O19" s="11">
        <v>2.0000000000000001E-4</v>
      </c>
      <c r="Y19" s="7" t="s">
        <v>12</v>
      </c>
      <c r="Z19" s="7">
        <v>20</v>
      </c>
      <c r="AA19" s="11">
        <v>2.9999999999999997E-4</v>
      </c>
      <c r="AC19" s="7" t="s">
        <v>84</v>
      </c>
      <c r="AD19" s="7">
        <v>2</v>
      </c>
      <c r="AE19" s="33">
        <v>0</v>
      </c>
    </row>
    <row r="20" spans="1:31">
      <c r="A20" s="7" t="s">
        <v>12</v>
      </c>
      <c r="B20" s="7">
        <v>23</v>
      </c>
      <c r="C20" s="11">
        <v>2.0000000000000001E-4</v>
      </c>
      <c r="E20" s="7" t="s">
        <v>86</v>
      </c>
      <c r="F20" s="7">
        <v>1</v>
      </c>
      <c r="G20" s="33">
        <v>0</v>
      </c>
      <c r="M20" s="7" t="s">
        <v>29</v>
      </c>
      <c r="N20" s="7">
        <v>5</v>
      </c>
      <c r="O20" s="11">
        <v>2.0000000000000001E-4</v>
      </c>
      <c r="Y20" s="7" t="s">
        <v>18</v>
      </c>
      <c r="Z20" s="7">
        <v>16</v>
      </c>
      <c r="AA20" s="11">
        <v>2.0000000000000001E-4</v>
      </c>
    </row>
    <row r="21" spans="1:31">
      <c r="A21" s="7" t="s">
        <v>10</v>
      </c>
      <c r="B21" s="7">
        <v>18</v>
      </c>
      <c r="C21" s="11">
        <v>2.0000000000000001E-4</v>
      </c>
      <c r="M21" s="7" t="s">
        <v>41</v>
      </c>
      <c r="N21" s="7">
        <v>4</v>
      </c>
      <c r="O21" s="11">
        <v>2.0000000000000001E-4</v>
      </c>
      <c r="Y21" s="7" t="s">
        <v>14</v>
      </c>
      <c r="Z21" s="7">
        <v>17</v>
      </c>
      <c r="AA21" s="11">
        <v>2.0000000000000001E-4</v>
      </c>
    </row>
    <row r="22" spans="1:31">
      <c r="A22" s="7" t="s">
        <v>29</v>
      </c>
      <c r="B22" s="7">
        <v>19</v>
      </c>
      <c r="C22" s="11">
        <v>2.0000000000000001E-4</v>
      </c>
      <c r="M22" s="7" t="s">
        <v>12</v>
      </c>
      <c r="N22" s="7">
        <v>3</v>
      </c>
      <c r="O22" s="11">
        <v>1E-4</v>
      </c>
      <c r="Y22" s="7" t="s">
        <v>16</v>
      </c>
      <c r="Z22" s="7">
        <v>13</v>
      </c>
      <c r="AA22" s="11">
        <v>2.0000000000000001E-4</v>
      </c>
    </row>
    <row r="23" spans="1:31">
      <c r="A23" s="7" t="s">
        <v>14</v>
      </c>
      <c r="B23" s="7">
        <v>17</v>
      </c>
      <c r="C23" s="11">
        <v>2.0000000000000001E-4</v>
      </c>
      <c r="M23" s="7" t="s">
        <v>17</v>
      </c>
      <c r="N23" s="7">
        <v>3</v>
      </c>
      <c r="O23" s="11">
        <v>1E-4</v>
      </c>
      <c r="Y23" s="7" t="s">
        <v>29</v>
      </c>
      <c r="Z23" s="7">
        <v>14</v>
      </c>
      <c r="AA23" s="11">
        <v>2.0000000000000001E-4</v>
      </c>
    </row>
    <row r="24" spans="1:31">
      <c r="A24" s="7" t="s">
        <v>31</v>
      </c>
      <c r="B24" s="7">
        <v>15</v>
      </c>
      <c r="C24" s="11">
        <v>2.0000000000000001E-4</v>
      </c>
      <c r="M24" s="7" t="s">
        <v>36</v>
      </c>
      <c r="N24" s="7">
        <v>2</v>
      </c>
      <c r="O24" s="11">
        <v>1E-4</v>
      </c>
      <c r="Y24" s="7" t="s">
        <v>31</v>
      </c>
      <c r="Z24" s="7">
        <v>12</v>
      </c>
      <c r="AA24" s="11">
        <v>2.0000000000000001E-4</v>
      </c>
    </row>
    <row r="25" spans="1:31">
      <c r="A25" s="7" t="s">
        <v>30</v>
      </c>
      <c r="B25" s="7">
        <v>16</v>
      </c>
      <c r="C25" s="11">
        <v>2.0000000000000001E-4</v>
      </c>
      <c r="M25" s="7" t="s">
        <v>15</v>
      </c>
      <c r="N25" s="7">
        <v>3</v>
      </c>
      <c r="O25" s="11">
        <v>1E-4</v>
      </c>
      <c r="Y25" s="7" t="s">
        <v>21</v>
      </c>
      <c r="Z25" s="7">
        <v>4</v>
      </c>
      <c r="AA25" s="11">
        <v>1E-4</v>
      </c>
    </row>
    <row r="26" spans="1:31">
      <c r="A26" s="7" t="s">
        <v>21</v>
      </c>
      <c r="B26" s="7">
        <v>9</v>
      </c>
      <c r="C26" s="11">
        <v>1E-4</v>
      </c>
      <c r="M26" s="7" t="s">
        <v>31</v>
      </c>
      <c r="N26" s="7">
        <v>3</v>
      </c>
      <c r="O26" s="11">
        <v>1E-4</v>
      </c>
      <c r="Y26" s="7" t="s">
        <v>15</v>
      </c>
      <c r="Z26" s="7">
        <v>10</v>
      </c>
      <c r="AA26" s="11">
        <v>1E-4</v>
      </c>
    </row>
    <row r="27" spans="1:31">
      <c r="A27" s="7" t="s">
        <v>15</v>
      </c>
      <c r="B27" s="7">
        <v>13</v>
      </c>
      <c r="C27" s="11">
        <v>1E-4</v>
      </c>
      <c r="M27" s="7" t="s">
        <v>37</v>
      </c>
      <c r="N27" s="7">
        <v>3</v>
      </c>
      <c r="O27" s="11">
        <v>1E-4</v>
      </c>
      <c r="Y27" s="7" t="s">
        <v>10</v>
      </c>
      <c r="Z27" s="7">
        <v>11</v>
      </c>
      <c r="AA27" s="11">
        <v>1E-4</v>
      </c>
    </row>
    <row r="28" spans="1:31">
      <c r="A28" s="7" t="s">
        <v>16</v>
      </c>
      <c r="B28" s="7">
        <v>13</v>
      </c>
      <c r="C28" s="11">
        <v>1E-4</v>
      </c>
      <c r="M28" s="7" t="s">
        <v>38</v>
      </c>
      <c r="N28" s="7">
        <v>2</v>
      </c>
      <c r="O28" s="11">
        <v>1E-4</v>
      </c>
      <c r="Y28" s="7" t="s">
        <v>40</v>
      </c>
      <c r="Z28" s="7">
        <v>10</v>
      </c>
      <c r="AA28" s="11">
        <v>1E-4</v>
      </c>
    </row>
    <row r="29" spans="1:31">
      <c r="A29" s="7" t="s">
        <v>36</v>
      </c>
      <c r="B29" s="7">
        <v>6</v>
      </c>
      <c r="C29" s="11">
        <v>1E-4</v>
      </c>
      <c r="M29" s="7" t="s">
        <v>33</v>
      </c>
      <c r="N29" s="7">
        <v>2</v>
      </c>
      <c r="O29" s="11">
        <v>1E-4</v>
      </c>
      <c r="Y29" s="7" t="s">
        <v>36</v>
      </c>
      <c r="Z29" s="7">
        <v>4</v>
      </c>
      <c r="AA29" s="11">
        <v>1E-4</v>
      </c>
    </row>
    <row r="30" spans="1:31">
      <c r="A30" s="7" t="s">
        <v>22</v>
      </c>
      <c r="B30" s="7">
        <v>9</v>
      </c>
      <c r="C30" s="11">
        <v>1E-4</v>
      </c>
      <c r="M30" s="7" t="s">
        <v>19</v>
      </c>
      <c r="N30" s="7">
        <v>1</v>
      </c>
      <c r="O30" s="33">
        <v>0</v>
      </c>
      <c r="Y30" s="7" t="s">
        <v>30</v>
      </c>
      <c r="Z30" s="7">
        <v>10</v>
      </c>
      <c r="AA30" s="11">
        <v>1E-4</v>
      </c>
    </row>
    <row r="31" spans="1:31">
      <c r="A31" s="7" t="s">
        <v>40</v>
      </c>
      <c r="B31" s="7">
        <v>10</v>
      </c>
      <c r="C31" s="11">
        <v>1E-4</v>
      </c>
      <c r="M31" s="7" t="s">
        <v>45</v>
      </c>
      <c r="N31" s="7">
        <v>1</v>
      </c>
      <c r="O31" s="33">
        <v>0</v>
      </c>
      <c r="Y31" s="7" t="s">
        <v>22</v>
      </c>
      <c r="Z31" s="7">
        <v>5</v>
      </c>
      <c r="AA31" s="11">
        <v>1E-4</v>
      </c>
    </row>
    <row r="32" spans="1:31">
      <c r="A32" s="7" t="s">
        <v>26</v>
      </c>
      <c r="B32" s="7">
        <v>5</v>
      </c>
      <c r="C32" s="11">
        <v>1E-4</v>
      </c>
      <c r="M32" s="7" t="s">
        <v>5</v>
      </c>
      <c r="N32" s="7">
        <v>1</v>
      </c>
      <c r="O32" s="33">
        <v>0</v>
      </c>
      <c r="Y32" s="7" t="s">
        <v>26</v>
      </c>
      <c r="Z32" s="7">
        <v>4</v>
      </c>
      <c r="AA32" s="11">
        <v>1E-4</v>
      </c>
    </row>
    <row r="33" spans="1:27">
      <c r="A33" s="7" t="s">
        <v>38</v>
      </c>
      <c r="B33" s="7">
        <v>6</v>
      </c>
      <c r="C33" s="11">
        <v>1E-4</v>
      </c>
      <c r="M33" s="7" t="s">
        <v>60</v>
      </c>
      <c r="N33" s="7">
        <v>1</v>
      </c>
      <c r="O33" s="33">
        <v>0</v>
      </c>
      <c r="Y33" s="7" t="s">
        <v>25</v>
      </c>
      <c r="Z33" s="7">
        <v>6</v>
      </c>
      <c r="AA33" s="11">
        <v>1E-4</v>
      </c>
    </row>
    <row r="34" spans="1:27">
      <c r="A34" s="7" t="s">
        <v>25</v>
      </c>
      <c r="B34" s="7">
        <v>7</v>
      </c>
      <c r="C34" s="11">
        <v>1E-4</v>
      </c>
      <c r="M34" s="7" t="s">
        <v>57</v>
      </c>
      <c r="N34" s="7">
        <v>1</v>
      </c>
      <c r="O34" s="33">
        <v>0</v>
      </c>
      <c r="Y34" s="7" t="s">
        <v>38</v>
      </c>
      <c r="Z34" s="7">
        <v>4</v>
      </c>
      <c r="AA34" s="11">
        <v>1E-4</v>
      </c>
    </row>
    <row r="35" spans="1:27">
      <c r="A35" s="7" t="s">
        <v>49</v>
      </c>
      <c r="B35" s="7">
        <v>10</v>
      </c>
      <c r="C35" s="11">
        <v>1E-4</v>
      </c>
      <c r="M35" s="7" t="s">
        <v>8</v>
      </c>
      <c r="N35" s="7">
        <v>1</v>
      </c>
      <c r="O35" s="33">
        <v>0</v>
      </c>
      <c r="Y35" s="7" t="s">
        <v>27</v>
      </c>
      <c r="Z35" s="7">
        <v>4</v>
      </c>
      <c r="AA35" s="11">
        <v>1E-4</v>
      </c>
    </row>
    <row r="36" spans="1:27">
      <c r="A36" s="7" t="s">
        <v>19</v>
      </c>
      <c r="B36" s="7">
        <v>2</v>
      </c>
      <c r="C36" s="33">
        <v>0</v>
      </c>
      <c r="M36" s="7" t="s">
        <v>26</v>
      </c>
      <c r="N36" s="7">
        <v>1</v>
      </c>
      <c r="O36" s="33">
        <v>0</v>
      </c>
      <c r="Y36" s="7" t="s">
        <v>19</v>
      </c>
      <c r="Z36" s="7">
        <v>1</v>
      </c>
      <c r="AA36" s="33">
        <v>0</v>
      </c>
    </row>
    <row r="37" spans="1:27">
      <c r="A37" s="7" t="s">
        <v>45</v>
      </c>
      <c r="B37" s="7">
        <v>2</v>
      </c>
      <c r="C37" s="33">
        <v>0</v>
      </c>
      <c r="M37" s="7" t="s">
        <v>25</v>
      </c>
      <c r="N37" s="7">
        <v>1</v>
      </c>
      <c r="O37" s="33">
        <v>0</v>
      </c>
      <c r="Y37" s="7" t="s">
        <v>45</v>
      </c>
      <c r="Z37" s="7">
        <v>1</v>
      </c>
      <c r="AA37" s="33">
        <v>0</v>
      </c>
    </row>
    <row r="38" spans="1:27">
      <c r="A38" s="7" t="s">
        <v>34</v>
      </c>
      <c r="B38" s="7">
        <v>2</v>
      </c>
      <c r="C38" s="33">
        <v>0</v>
      </c>
      <c r="M38" s="7" t="s">
        <v>39</v>
      </c>
      <c r="N38" s="7">
        <v>1</v>
      </c>
      <c r="O38" s="33">
        <v>0</v>
      </c>
      <c r="Y38" s="7" t="s">
        <v>34</v>
      </c>
      <c r="Z38" s="7">
        <v>2</v>
      </c>
      <c r="AA38" s="33">
        <v>0</v>
      </c>
    </row>
    <row r="39" spans="1:27">
      <c r="A39" s="7" t="s">
        <v>13</v>
      </c>
      <c r="B39" s="7">
        <v>2</v>
      </c>
      <c r="C39" s="33">
        <v>0</v>
      </c>
      <c r="Y39" s="7" t="s">
        <v>13</v>
      </c>
      <c r="Z39" s="7">
        <v>2</v>
      </c>
      <c r="AA39" s="33">
        <v>0</v>
      </c>
    </row>
    <row r="40" spans="1:27">
      <c r="A40" s="7" t="s">
        <v>20</v>
      </c>
      <c r="B40" s="7">
        <v>3</v>
      </c>
      <c r="C40" s="33">
        <v>0</v>
      </c>
      <c r="Y40" s="7" t="s">
        <v>20</v>
      </c>
      <c r="Z40" s="7">
        <v>3</v>
      </c>
      <c r="AA40" s="33">
        <v>0</v>
      </c>
    </row>
    <row r="41" spans="1:27">
      <c r="A41" s="7" t="s">
        <v>67</v>
      </c>
      <c r="B41" s="7">
        <v>1</v>
      </c>
      <c r="C41" s="33">
        <v>0</v>
      </c>
      <c r="Y41" s="7" t="s">
        <v>24</v>
      </c>
      <c r="Z41" s="7">
        <v>1</v>
      </c>
      <c r="AA41" s="33">
        <v>0</v>
      </c>
    </row>
    <row r="42" spans="1:27">
      <c r="A42" s="7" t="s">
        <v>24</v>
      </c>
      <c r="B42" s="7">
        <v>1</v>
      </c>
      <c r="C42" s="33">
        <v>0</v>
      </c>
      <c r="Y42" s="7" t="s">
        <v>67</v>
      </c>
      <c r="Z42" s="7">
        <v>1</v>
      </c>
      <c r="AA42" s="33">
        <v>0</v>
      </c>
    </row>
    <row r="43" spans="1:27">
      <c r="A43" s="7" t="s">
        <v>48</v>
      </c>
      <c r="B43" s="7">
        <v>3</v>
      </c>
      <c r="C43" s="33">
        <v>0</v>
      </c>
      <c r="Y43" s="7" t="s">
        <v>48</v>
      </c>
      <c r="Z43" s="7">
        <v>3</v>
      </c>
      <c r="AA43" s="33">
        <v>0</v>
      </c>
    </row>
    <row r="44" spans="1:27">
      <c r="A44" s="7" t="s">
        <v>58</v>
      </c>
      <c r="B44" s="7">
        <v>2</v>
      </c>
      <c r="C44" s="33">
        <v>0</v>
      </c>
      <c r="Y44" s="7" t="s">
        <v>58</v>
      </c>
      <c r="Z44" s="7">
        <v>2</v>
      </c>
      <c r="AA44" s="33">
        <v>0</v>
      </c>
    </row>
    <row r="45" spans="1:27">
      <c r="A45" s="7" t="s">
        <v>60</v>
      </c>
      <c r="B45" s="7">
        <v>3</v>
      </c>
      <c r="C45" s="33">
        <v>0</v>
      </c>
      <c r="Y45" s="7" t="s">
        <v>64</v>
      </c>
      <c r="Z45" s="7">
        <v>2</v>
      </c>
      <c r="AA45" s="33">
        <v>0</v>
      </c>
    </row>
    <row r="46" spans="1:27">
      <c r="A46" s="7" t="s">
        <v>27</v>
      </c>
      <c r="B46" s="7">
        <v>4</v>
      </c>
      <c r="C46" s="33">
        <v>0</v>
      </c>
      <c r="Y46" s="7" t="s">
        <v>60</v>
      </c>
      <c r="Z46" s="7">
        <v>2</v>
      </c>
      <c r="AA46" s="33">
        <v>0</v>
      </c>
    </row>
    <row r="47" spans="1:27">
      <c r="A47" s="7" t="s">
        <v>64</v>
      </c>
      <c r="B47" s="7">
        <v>2</v>
      </c>
      <c r="C47" s="33">
        <v>0</v>
      </c>
      <c r="Y47" s="7" t="s">
        <v>39</v>
      </c>
      <c r="Z47" s="7">
        <v>3</v>
      </c>
      <c r="AA47" s="33">
        <v>0</v>
      </c>
    </row>
    <row r="48" spans="1:27">
      <c r="A48" s="7" t="s">
        <v>57</v>
      </c>
      <c r="B48" s="7">
        <v>2</v>
      </c>
      <c r="C48" s="33">
        <v>0</v>
      </c>
      <c r="Y48" s="7" t="s">
        <v>68</v>
      </c>
      <c r="Z48" s="7">
        <v>1</v>
      </c>
      <c r="AA48" s="33">
        <v>0</v>
      </c>
    </row>
    <row r="49" spans="1:27">
      <c r="A49" s="7" t="s">
        <v>39</v>
      </c>
      <c r="B49" s="7">
        <v>4</v>
      </c>
      <c r="C49" s="33">
        <v>0</v>
      </c>
      <c r="Y49" s="7" t="s">
        <v>57</v>
      </c>
      <c r="Z49" s="7">
        <v>1</v>
      </c>
      <c r="AA49" s="33">
        <v>0</v>
      </c>
    </row>
    <row r="50" spans="1:27">
      <c r="A50" s="7" t="s">
        <v>33</v>
      </c>
      <c r="B50" s="7">
        <v>2</v>
      </c>
      <c r="C50" s="33">
        <v>0</v>
      </c>
      <c r="Y50" s="7" t="s">
        <v>28</v>
      </c>
      <c r="Z50" s="7">
        <v>1</v>
      </c>
      <c r="AA50" s="33">
        <v>0</v>
      </c>
    </row>
    <row r="51" spans="1:27">
      <c r="A51" s="7" t="s">
        <v>68</v>
      </c>
      <c r="B51" s="7">
        <v>1</v>
      </c>
      <c r="C51" s="33">
        <v>0</v>
      </c>
      <c r="Y51" s="7" t="s">
        <v>66</v>
      </c>
      <c r="Z51" s="7">
        <v>1</v>
      </c>
      <c r="AA51" s="33">
        <v>0</v>
      </c>
    </row>
    <row r="52" spans="1:27">
      <c r="A52" s="7" t="s">
        <v>28</v>
      </c>
      <c r="B52" s="7">
        <v>1</v>
      </c>
      <c r="C52" s="33">
        <v>0</v>
      </c>
    </row>
    <row r="53" spans="1:27">
      <c r="A53" s="7" t="s">
        <v>66</v>
      </c>
      <c r="B53" s="7">
        <v>1</v>
      </c>
      <c r="C53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8B1B-8C5C-4E4C-BE5C-65A1ABC516DF}">
  <dimension ref="A1:AI56"/>
  <sheetViews>
    <sheetView topLeftCell="U1" workbookViewId="0">
      <selection activeCell="AD32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103491</v>
      </c>
      <c r="E2" s="45" t="s">
        <v>4</v>
      </c>
      <c r="F2" s="26" t="s">
        <v>105</v>
      </c>
      <c r="G2" s="26">
        <f>G3+G4</f>
        <v>92299</v>
      </c>
      <c r="H2" s="25"/>
      <c r="I2" s="45" t="s">
        <v>6</v>
      </c>
      <c r="J2" s="26" t="s">
        <v>105</v>
      </c>
      <c r="K2" s="26">
        <f>K3+K4</f>
        <v>95737</v>
      </c>
      <c r="M2" s="45" t="s">
        <v>104</v>
      </c>
      <c r="N2" s="26" t="s">
        <v>105</v>
      </c>
      <c r="O2" s="26">
        <f>O3+O4</f>
        <v>35081</v>
      </c>
      <c r="Q2" s="45" t="s">
        <v>4</v>
      </c>
      <c r="R2" s="26" t="s">
        <v>105</v>
      </c>
      <c r="S2" s="26">
        <f>S3+S4</f>
        <v>31676</v>
      </c>
      <c r="T2" s="25"/>
      <c r="U2" s="45" t="s">
        <v>6</v>
      </c>
      <c r="V2" s="26" t="s">
        <v>105</v>
      </c>
      <c r="W2" s="26">
        <f>W3+W4</f>
        <v>33056</v>
      </c>
      <c r="Y2" s="45" t="s">
        <v>104</v>
      </c>
      <c r="Z2" s="26" t="s">
        <v>105</v>
      </c>
      <c r="AA2" s="26">
        <f>AA3+AA4</f>
        <v>68333</v>
      </c>
      <c r="AC2" s="45" t="s">
        <v>4</v>
      </c>
      <c r="AD2" s="26" t="s">
        <v>105</v>
      </c>
      <c r="AE2" s="26">
        <f>AE3+AE4</f>
        <v>60624</v>
      </c>
      <c r="AF2" s="25"/>
      <c r="AG2" s="45" t="s">
        <v>6</v>
      </c>
      <c r="AH2" s="26" t="s">
        <v>105</v>
      </c>
      <c r="AI2" s="26">
        <f>AI3+AI4</f>
        <v>62683</v>
      </c>
    </row>
    <row r="3" spans="1:35">
      <c r="A3" s="46"/>
      <c r="B3" s="27" t="s">
        <v>106</v>
      </c>
      <c r="C3" s="27">
        <f>B8</f>
        <v>101863</v>
      </c>
      <c r="E3" s="46"/>
      <c r="F3" s="27" t="s">
        <v>106</v>
      </c>
      <c r="G3" s="27">
        <f>F8</f>
        <v>92040</v>
      </c>
      <c r="H3" s="25"/>
      <c r="I3" s="46"/>
      <c r="J3" s="27" t="s">
        <v>106</v>
      </c>
      <c r="K3" s="27">
        <f>J8</f>
        <v>95652</v>
      </c>
      <c r="M3" s="46"/>
      <c r="N3" s="27" t="s">
        <v>106</v>
      </c>
      <c r="O3" s="27">
        <f>N8</f>
        <v>34580</v>
      </c>
      <c r="Q3" s="46"/>
      <c r="R3" s="27" t="s">
        <v>106</v>
      </c>
      <c r="S3" s="27">
        <f>R8</f>
        <v>31615</v>
      </c>
      <c r="T3" s="25"/>
      <c r="U3" s="46"/>
      <c r="V3" s="27" t="s">
        <v>106</v>
      </c>
      <c r="W3" s="27">
        <f>V8</f>
        <v>33020</v>
      </c>
      <c r="Y3" s="46"/>
      <c r="Z3" s="27" t="s">
        <v>106</v>
      </c>
      <c r="AA3" s="27">
        <f>Z8</f>
        <v>67213</v>
      </c>
      <c r="AC3" s="46"/>
      <c r="AD3" s="27" t="s">
        <v>106</v>
      </c>
      <c r="AE3" s="27">
        <f>AD8</f>
        <v>60425</v>
      </c>
      <c r="AF3" s="25"/>
      <c r="AG3" s="46"/>
      <c r="AH3" s="27" t="s">
        <v>106</v>
      </c>
      <c r="AI3" s="27">
        <f>AH8</f>
        <v>62632</v>
      </c>
    </row>
    <row r="4" spans="1:35">
      <c r="A4" s="46"/>
      <c r="B4" s="28" t="s">
        <v>107</v>
      </c>
      <c r="C4" s="28">
        <f>SUM(B9:B66)</f>
        <v>1628</v>
      </c>
      <c r="E4" s="46"/>
      <c r="F4" s="28" t="s">
        <v>107</v>
      </c>
      <c r="G4" s="28">
        <f>SUM(F9:F33)</f>
        <v>259</v>
      </c>
      <c r="H4" s="25"/>
      <c r="I4" s="46"/>
      <c r="J4" s="28" t="s">
        <v>107</v>
      </c>
      <c r="K4" s="28">
        <f>SUM(J9:J31)</f>
        <v>85</v>
      </c>
      <c r="M4" s="46"/>
      <c r="N4" s="28" t="s">
        <v>107</v>
      </c>
      <c r="O4" s="28">
        <f>SUM(N9:N66)</f>
        <v>501</v>
      </c>
      <c r="Q4" s="46"/>
      <c r="R4" s="28" t="s">
        <v>107</v>
      </c>
      <c r="S4" s="28">
        <f>SUM(R9:R33)</f>
        <v>61</v>
      </c>
      <c r="T4" s="25"/>
      <c r="U4" s="46"/>
      <c r="V4" s="28" t="s">
        <v>107</v>
      </c>
      <c r="W4" s="28">
        <f>SUM(V9:V31)</f>
        <v>36</v>
      </c>
      <c r="Y4" s="46"/>
      <c r="Z4" s="28" t="s">
        <v>107</v>
      </c>
      <c r="AA4" s="28">
        <f>SUM(Z9:Z45)</f>
        <v>1120</v>
      </c>
      <c r="AC4" s="46"/>
      <c r="AD4" s="28" t="s">
        <v>107</v>
      </c>
      <c r="AE4" s="28">
        <f>SUM(AD9:AD29)</f>
        <v>199</v>
      </c>
      <c r="AF4" s="25"/>
      <c r="AG4" s="46"/>
      <c r="AH4" s="28" t="s">
        <v>107</v>
      </c>
      <c r="AI4" s="28">
        <f>SUM(AH9:AH29)</f>
        <v>51</v>
      </c>
    </row>
    <row r="5" spans="1:35">
      <c r="A5" s="47"/>
      <c r="B5" s="26" t="s">
        <v>108</v>
      </c>
      <c r="C5" s="29">
        <f>SUM(C9:C179)</f>
        <v>1.5399999999999994E-2</v>
      </c>
      <c r="E5" s="47"/>
      <c r="F5" s="26" t="s">
        <v>108</v>
      </c>
      <c r="G5" s="29">
        <f>SUM(G9:G33)</f>
        <v>2.8E-3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1.4699999999999993E-2</v>
      </c>
      <c r="Q5" s="47"/>
      <c r="R5" s="26" t="s">
        <v>108</v>
      </c>
      <c r="S5" s="29">
        <f>SUM(S9:S33)</f>
        <v>1.9000000000000002E-3</v>
      </c>
      <c r="T5" s="25"/>
      <c r="U5" s="47"/>
      <c r="V5" s="26" t="s">
        <v>108</v>
      </c>
      <c r="W5" s="29">
        <f>SUM(W9:W31)</f>
        <v>1.1000000000000001E-3</v>
      </c>
      <c r="Y5" s="47"/>
      <c r="Z5" s="26" t="s">
        <v>108</v>
      </c>
      <c r="AA5" s="29">
        <f>SUM(AA9:AA158)</f>
        <v>1.6399999999999994E-2</v>
      </c>
      <c r="AC5" s="47"/>
      <c r="AD5" s="26" t="s">
        <v>108</v>
      </c>
      <c r="AE5" s="29">
        <f>SUM(AE9:AE29)</f>
        <v>3.0999999999999999E-3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101863</v>
      </c>
      <c r="C8" s="11">
        <v>0.98429999999999995</v>
      </c>
      <c r="E8" s="7" t="s">
        <v>112</v>
      </c>
      <c r="F8" s="32">
        <v>92040</v>
      </c>
      <c r="G8" s="11">
        <v>0.99719999999999998</v>
      </c>
      <c r="I8" s="7" t="s">
        <v>112</v>
      </c>
      <c r="J8" s="32">
        <v>95652</v>
      </c>
      <c r="K8" s="11">
        <v>0.99909999999999999</v>
      </c>
      <c r="M8" s="7" t="s">
        <v>112</v>
      </c>
      <c r="N8" s="32">
        <v>34580</v>
      </c>
      <c r="O8" s="11">
        <v>0.98570000000000002</v>
      </c>
      <c r="Q8" s="7" t="s">
        <v>112</v>
      </c>
      <c r="R8" s="32">
        <v>31615</v>
      </c>
      <c r="S8" s="11">
        <v>0.99809999999999999</v>
      </c>
      <c r="U8" s="7" t="s">
        <v>112</v>
      </c>
      <c r="V8" s="32">
        <v>33020</v>
      </c>
      <c r="W8" s="11">
        <v>0.99890000000000001</v>
      </c>
      <c r="Y8" s="7" t="s">
        <v>112</v>
      </c>
      <c r="Z8" s="32">
        <v>67213</v>
      </c>
      <c r="AA8" s="11">
        <v>0.98350000000000004</v>
      </c>
      <c r="AC8" s="7" t="s">
        <v>112</v>
      </c>
      <c r="AD8" s="32">
        <v>60425</v>
      </c>
      <c r="AE8" s="11">
        <v>0.99670000000000003</v>
      </c>
      <c r="AG8" s="7" t="s">
        <v>112</v>
      </c>
      <c r="AH8" s="32">
        <v>62632</v>
      </c>
      <c r="AI8" s="11">
        <v>0.99919999999999998</v>
      </c>
    </row>
    <row r="9" spans="1:35">
      <c r="A9" s="7" t="s">
        <v>2</v>
      </c>
      <c r="B9" s="7">
        <v>358</v>
      </c>
      <c r="C9" s="11">
        <v>3.5000000000000001E-3</v>
      </c>
      <c r="E9" s="7" t="s">
        <v>122</v>
      </c>
      <c r="F9" s="7">
        <v>143</v>
      </c>
      <c r="G9" s="11">
        <v>1.5E-3</v>
      </c>
      <c r="I9" s="7" t="s">
        <v>2</v>
      </c>
      <c r="J9" s="7">
        <v>33</v>
      </c>
      <c r="K9" s="11">
        <v>2.9999999999999997E-4</v>
      </c>
      <c r="M9" s="7" t="s">
        <v>2</v>
      </c>
      <c r="N9" s="7">
        <v>136</v>
      </c>
      <c r="O9" s="11">
        <v>3.8999999999999998E-3</v>
      </c>
      <c r="Q9" s="7" t="s">
        <v>122</v>
      </c>
      <c r="R9" s="7">
        <v>46</v>
      </c>
      <c r="S9" s="11">
        <v>1.5E-3</v>
      </c>
      <c r="U9" s="7" t="s">
        <v>2</v>
      </c>
      <c r="V9" s="7">
        <v>13</v>
      </c>
      <c r="W9" s="11">
        <v>4.0000000000000002E-4</v>
      </c>
      <c r="Y9" s="7" t="s">
        <v>8</v>
      </c>
      <c r="Z9" s="7">
        <v>280</v>
      </c>
      <c r="AA9" s="11">
        <v>4.1000000000000003E-3</v>
      </c>
      <c r="AC9" s="7" t="s">
        <v>122</v>
      </c>
      <c r="AD9" s="7">
        <v>97</v>
      </c>
      <c r="AE9" s="11">
        <v>1.6000000000000001E-3</v>
      </c>
      <c r="AG9" s="7" t="s">
        <v>2</v>
      </c>
      <c r="AH9" s="7">
        <v>20</v>
      </c>
      <c r="AI9" s="11">
        <v>2.9999999999999997E-4</v>
      </c>
    </row>
    <row r="10" spans="1:35">
      <c r="A10" s="7" t="s">
        <v>8</v>
      </c>
      <c r="B10" s="7">
        <v>289</v>
      </c>
      <c r="C10" s="11">
        <v>2.8E-3</v>
      </c>
      <c r="E10" s="7" t="s">
        <v>83</v>
      </c>
      <c r="F10" s="7">
        <v>47</v>
      </c>
      <c r="G10" s="11">
        <v>5.0000000000000001E-4</v>
      </c>
      <c r="I10" s="7" t="s">
        <v>98</v>
      </c>
      <c r="J10" s="7">
        <v>18</v>
      </c>
      <c r="K10" s="11">
        <v>2.0000000000000001E-4</v>
      </c>
      <c r="M10" s="7" t="s">
        <v>3</v>
      </c>
      <c r="N10" s="7">
        <v>118</v>
      </c>
      <c r="O10" s="11">
        <v>3.3999999999999998E-3</v>
      </c>
      <c r="Q10" s="7" t="s">
        <v>76</v>
      </c>
      <c r="R10" s="7">
        <v>6</v>
      </c>
      <c r="S10" s="11">
        <v>2.0000000000000001E-4</v>
      </c>
      <c r="U10" s="7" t="s">
        <v>102</v>
      </c>
      <c r="V10" s="7">
        <v>6</v>
      </c>
      <c r="W10" s="11">
        <v>2.0000000000000001E-4</v>
      </c>
      <c r="Y10" s="7" t="s">
        <v>2</v>
      </c>
      <c r="Z10" s="7">
        <v>222</v>
      </c>
      <c r="AA10" s="11">
        <v>3.2000000000000002E-3</v>
      </c>
      <c r="AC10" s="7" t="s">
        <v>83</v>
      </c>
      <c r="AD10" s="7">
        <v>47</v>
      </c>
      <c r="AE10" s="11">
        <v>8.0000000000000004E-4</v>
      </c>
      <c r="AG10" s="7" t="s">
        <v>98</v>
      </c>
      <c r="AH10" s="7">
        <v>11</v>
      </c>
      <c r="AI10" s="11">
        <v>2.0000000000000001E-4</v>
      </c>
    </row>
    <row r="11" spans="1:35">
      <c r="A11" s="7" t="s">
        <v>3</v>
      </c>
      <c r="B11" s="7">
        <v>241</v>
      </c>
      <c r="C11" s="11">
        <v>2.3E-3</v>
      </c>
      <c r="E11" s="7" t="s">
        <v>76</v>
      </c>
      <c r="F11" s="7">
        <v>15</v>
      </c>
      <c r="G11" s="11">
        <v>2.0000000000000001E-4</v>
      </c>
      <c r="I11" s="7" t="s">
        <v>102</v>
      </c>
      <c r="J11" s="7">
        <v>9</v>
      </c>
      <c r="K11" s="11">
        <v>1E-4</v>
      </c>
      <c r="M11" s="7" t="s">
        <v>7</v>
      </c>
      <c r="N11" s="7">
        <v>38</v>
      </c>
      <c r="O11" s="11">
        <v>1.1000000000000001E-3</v>
      </c>
      <c r="Q11" s="7" t="s">
        <v>74</v>
      </c>
      <c r="R11" s="7">
        <v>4</v>
      </c>
      <c r="S11" s="11">
        <v>1E-4</v>
      </c>
      <c r="U11" s="7" t="s">
        <v>98</v>
      </c>
      <c r="V11" s="7">
        <v>7</v>
      </c>
      <c r="W11" s="11">
        <v>2.0000000000000001E-4</v>
      </c>
      <c r="Y11" s="7" t="s">
        <v>3</v>
      </c>
      <c r="Z11" s="7">
        <v>123</v>
      </c>
      <c r="AA11" s="11">
        <v>1.8E-3</v>
      </c>
      <c r="AC11" s="7" t="s">
        <v>79</v>
      </c>
      <c r="AD11" s="7">
        <v>15</v>
      </c>
      <c r="AE11" s="11">
        <v>2.0000000000000001E-4</v>
      </c>
      <c r="AG11" s="7" t="s">
        <v>102</v>
      </c>
      <c r="AH11" s="7">
        <v>4</v>
      </c>
      <c r="AI11" s="11">
        <v>1E-4</v>
      </c>
    </row>
    <row r="12" spans="1:35">
      <c r="A12" s="7" t="s">
        <v>9</v>
      </c>
      <c r="B12" s="7">
        <v>132</v>
      </c>
      <c r="C12" s="11">
        <v>1.2999999999999999E-3</v>
      </c>
      <c r="E12" s="7" t="s">
        <v>79</v>
      </c>
      <c r="F12" s="7">
        <v>15</v>
      </c>
      <c r="G12" s="11">
        <v>2.0000000000000001E-4</v>
      </c>
      <c r="I12" s="7" t="s">
        <v>99</v>
      </c>
      <c r="J12" s="7">
        <v>13</v>
      </c>
      <c r="K12" s="11">
        <v>1E-4</v>
      </c>
      <c r="M12" s="7" t="s">
        <v>11</v>
      </c>
      <c r="N12" s="7">
        <v>30</v>
      </c>
      <c r="O12" s="11">
        <v>8.9999999999999998E-4</v>
      </c>
      <c r="Q12" s="7" t="s">
        <v>77</v>
      </c>
      <c r="R12" s="7">
        <v>2</v>
      </c>
      <c r="S12" s="11">
        <v>1E-4</v>
      </c>
      <c r="U12" s="7" t="s">
        <v>99</v>
      </c>
      <c r="V12" s="7">
        <v>5</v>
      </c>
      <c r="W12" s="11">
        <v>2.0000000000000001E-4</v>
      </c>
      <c r="Y12" s="7" t="s">
        <v>9</v>
      </c>
      <c r="Z12" s="7">
        <v>118</v>
      </c>
      <c r="AA12" s="11">
        <v>1.6999999999999999E-3</v>
      </c>
      <c r="AC12" s="7" t="s">
        <v>74</v>
      </c>
      <c r="AD12" s="7">
        <v>11</v>
      </c>
      <c r="AE12" s="11">
        <v>2.0000000000000001E-4</v>
      </c>
      <c r="AG12" s="7" t="s">
        <v>99</v>
      </c>
      <c r="AH12" s="7">
        <v>8</v>
      </c>
      <c r="AI12" s="11">
        <v>1E-4</v>
      </c>
    </row>
    <row r="13" spans="1:35">
      <c r="A13" s="7" t="s">
        <v>11</v>
      </c>
      <c r="B13" s="7">
        <v>77</v>
      </c>
      <c r="C13" s="11">
        <v>6.9999999999999999E-4</v>
      </c>
      <c r="E13" s="7" t="s">
        <v>74</v>
      </c>
      <c r="F13" s="7">
        <v>15</v>
      </c>
      <c r="G13" s="11">
        <v>2.0000000000000001E-4</v>
      </c>
      <c r="I13" s="7" t="s">
        <v>113</v>
      </c>
      <c r="J13" s="7">
        <v>7</v>
      </c>
      <c r="K13" s="11">
        <v>1E-4</v>
      </c>
      <c r="M13" s="7" t="s">
        <v>21</v>
      </c>
      <c r="N13" s="7">
        <v>13</v>
      </c>
      <c r="O13" s="11">
        <v>4.0000000000000002E-4</v>
      </c>
      <c r="Q13" s="7" t="s">
        <v>80</v>
      </c>
      <c r="R13" s="7">
        <v>1</v>
      </c>
      <c r="S13" s="33">
        <v>0</v>
      </c>
      <c r="U13" s="7" t="s">
        <v>113</v>
      </c>
      <c r="V13" s="7">
        <v>2</v>
      </c>
      <c r="W13" s="11">
        <v>1E-4</v>
      </c>
      <c r="Y13" s="7" t="s">
        <v>5</v>
      </c>
      <c r="Z13" s="7">
        <v>61</v>
      </c>
      <c r="AA13" s="11">
        <v>8.9999999999999998E-4</v>
      </c>
      <c r="AC13" s="7" t="s">
        <v>76</v>
      </c>
      <c r="AD13" s="7">
        <v>9</v>
      </c>
      <c r="AE13" s="11">
        <v>1E-4</v>
      </c>
      <c r="AG13" s="7" t="s">
        <v>113</v>
      </c>
      <c r="AH13" s="7">
        <v>5</v>
      </c>
      <c r="AI13" s="11">
        <v>1E-4</v>
      </c>
    </row>
    <row r="14" spans="1:35">
      <c r="A14" s="7" t="s">
        <v>7</v>
      </c>
      <c r="B14" s="7">
        <v>70</v>
      </c>
      <c r="C14" s="11">
        <v>6.9999999999999999E-4</v>
      </c>
      <c r="E14" s="7" t="s">
        <v>77</v>
      </c>
      <c r="F14" s="7">
        <v>9</v>
      </c>
      <c r="G14" s="11">
        <v>1E-4</v>
      </c>
      <c r="I14" s="7" t="s">
        <v>117</v>
      </c>
      <c r="J14" s="7">
        <v>2</v>
      </c>
      <c r="K14" s="33">
        <v>0</v>
      </c>
      <c r="M14" s="7" t="s">
        <v>18</v>
      </c>
      <c r="N14" s="7">
        <v>13</v>
      </c>
      <c r="O14" s="11">
        <v>4.0000000000000002E-4</v>
      </c>
      <c r="Q14" s="7" t="s">
        <v>86</v>
      </c>
      <c r="R14" s="7">
        <v>1</v>
      </c>
      <c r="S14" s="33">
        <v>0</v>
      </c>
      <c r="U14" s="7" t="s">
        <v>117</v>
      </c>
      <c r="V14" s="7">
        <v>1</v>
      </c>
      <c r="W14" s="33">
        <v>0</v>
      </c>
      <c r="Y14" s="7" t="s">
        <v>11</v>
      </c>
      <c r="Z14" s="7">
        <v>47</v>
      </c>
      <c r="AA14" s="11">
        <v>6.9999999999999999E-4</v>
      </c>
      <c r="AC14" s="7" t="s">
        <v>77</v>
      </c>
      <c r="AD14" s="7">
        <v>7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5</v>
      </c>
      <c r="B15" s="7">
        <v>67</v>
      </c>
      <c r="C15" s="11">
        <v>5.9999999999999995E-4</v>
      </c>
      <c r="E15" s="7" t="s">
        <v>75</v>
      </c>
      <c r="F15" s="7">
        <v>5</v>
      </c>
      <c r="G15" s="11">
        <v>1E-4</v>
      </c>
      <c r="I15" s="7" t="s">
        <v>123</v>
      </c>
      <c r="J15" s="7">
        <v>1</v>
      </c>
      <c r="K15" s="33">
        <v>0</v>
      </c>
      <c r="M15" s="7" t="s">
        <v>16</v>
      </c>
      <c r="N15" s="7">
        <v>15</v>
      </c>
      <c r="O15" s="11">
        <v>4.0000000000000002E-4</v>
      </c>
      <c r="Q15" s="7" t="s">
        <v>158</v>
      </c>
      <c r="R15" s="7">
        <v>1</v>
      </c>
      <c r="S15" s="33">
        <v>0</v>
      </c>
      <c r="U15" s="7" t="s">
        <v>123</v>
      </c>
      <c r="V15" s="7">
        <v>1</v>
      </c>
      <c r="W15" s="33">
        <v>0</v>
      </c>
      <c r="Y15" s="7" t="s">
        <v>37</v>
      </c>
      <c r="Z15" s="7">
        <v>31</v>
      </c>
      <c r="AA15" s="11">
        <v>5.0000000000000001E-4</v>
      </c>
      <c r="AC15" s="7" t="s">
        <v>75</v>
      </c>
      <c r="AD15" s="7">
        <v>5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43</v>
      </c>
      <c r="C16" s="11">
        <v>4.0000000000000002E-4</v>
      </c>
      <c r="E16" s="7" t="s">
        <v>80</v>
      </c>
      <c r="F16" s="7">
        <v>1</v>
      </c>
      <c r="G16" s="33">
        <v>0</v>
      </c>
      <c r="I16" s="7" t="s">
        <v>103</v>
      </c>
      <c r="J16" s="7">
        <v>2</v>
      </c>
      <c r="K16" s="33">
        <v>0</v>
      </c>
      <c r="M16" s="7" t="s">
        <v>9</v>
      </c>
      <c r="N16" s="7">
        <v>14</v>
      </c>
      <c r="O16" s="11">
        <v>4.0000000000000002E-4</v>
      </c>
      <c r="U16" s="7" t="s">
        <v>103</v>
      </c>
      <c r="V16" s="7">
        <v>1</v>
      </c>
      <c r="W16" s="33">
        <v>0</v>
      </c>
      <c r="Y16" s="7" t="s">
        <v>12</v>
      </c>
      <c r="Z16" s="7">
        <v>31</v>
      </c>
      <c r="AA16" s="11">
        <v>5.0000000000000001E-4</v>
      </c>
      <c r="AC16" s="7" t="s">
        <v>80</v>
      </c>
      <c r="AD16" s="7">
        <v>1</v>
      </c>
      <c r="AE16" s="33">
        <v>0</v>
      </c>
      <c r="AG16" s="7" t="s">
        <v>103</v>
      </c>
      <c r="AH16" s="7">
        <v>1</v>
      </c>
      <c r="AI16" s="33">
        <v>0</v>
      </c>
    </row>
    <row r="17" spans="1:31">
      <c r="A17" s="7" t="s">
        <v>16</v>
      </c>
      <c r="B17" s="7">
        <v>28</v>
      </c>
      <c r="C17" s="11">
        <v>2.9999999999999997E-4</v>
      </c>
      <c r="E17" s="7" t="s">
        <v>81</v>
      </c>
      <c r="F17" s="7">
        <v>1</v>
      </c>
      <c r="G17" s="33">
        <v>0</v>
      </c>
      <c r="M17" s="7" t="s">
        <v>22</v>
      </c>
      <c r="N17" s="7">
        <v>14</v>
      </c>
      <c r="O17" s="11">
        <v>4.0000000000000002E-4</v>
      </c>
      <c r="Y17" s="7" t="s">
        <v>41</v>
      </c>
      <c r="Z17" s="7">
        <v>33</v>
      </c>
      <c r="AA17" s="11">
        <v>5.0000000000000001E-4</v>
      </c>
      <c r="AC17" s="7" t="s">
        <v>81</v>
      </c>
      <c r="AD17" s="7">
        <v>1</v>
      </c>
      <c r="AE17" s="33">
        <v>0</v>
      </c>
    </row>
    <row r="18" spans="1:31">
      <c r="A18" s="7" t="s">
        <v>37</v>
      </c>
      <c r="B18" s="7">
        <v>33</v>
      </c>
      <c r="C18" s="11">
        <v>2.9999999999999997E-4</v>
      </c>
      <c r="E18" s="7" t="s">
        <v>78</v>
      </c>
      <c r="F18" s="7">
        <v>3</v>
      </c>
      <c r="G18" s="33">
        <v>0</v>
      </c>
      <c r="M18" s="7" t="s">
        <v>17</v>
      </c>
      <c r="N18" s="7">
        <v>9</v>
      </c>
      <c r="O18" s="11">
        <v>2.9999999999999997E-4</v>
      </c>
      <c r="Y18" s="7" t="s">
        <v>7</v>
      </c>
      <c r="Z18" s="7">
        <v>32</v>
      </c>
      <c r="AA18" s="11">
        <v>5.0000000000000001E-4</v>
      </c>
      <c r="AC18" s="7" t="s">
        <v>78</v>
      </c>
      <c r="AD18" s="7">
        <v>3</v>
      </c>
      <c r="AE18" s="33">
        <v>0</v>
      </c>
    </row>
    <row r="19" spans="1:31">
      <c r="A19" s="7" t="s">
        <v>12</v>
      </c>
      <c r="B19" s="7">
        <v>35</v>
      </c>
      <c r="C19" s="11">
        <v>2.9999999999999997E-4</v>
      </c>
      <c r="E19" s="7" t="s">
        <v>86</v>
      </c>
      <c r="F19" s="7">
        <v>2</v>
      </c>
      <c r="G19" s="33">
        <v>0</v>
      </c>
      <c r="M19" s="7" t="s">
        <v>8</v>
      </c>
      <c r="N19" s="7">
        <v>9</v>
      </c>
      <c r="O19" s="11">
        <v>2.9999999999999997E-4</v>
      </c>
      <c r="Y19" s="7" t="s">
        <v>16</v>
      </c>
      <c r="Z19" s="7">
        <v>13</v>
      </c>
      <c r="AA19" s="11">
        <v>2.0000000000000001E-4</v>
      </c>
      <c r="AC19" s="7" t="s">
        <v>159</v>
      </c>
      <c r="AD19" s="7">
        <v>1</v>
      </c>
      <c r="AE19" s="33">
        <v>0</v>
      </c>
    </row>
    <row r="20" spans="1:31">
      <c r="A20" s="7" t="s">
        <v>21</v>
      </c>
      <c r="B20" s="7">
        <v>21</v>
      </c>
      <c r="C20" s="11">
        <v>2.0000000000000001E-4</v>
      </c>
      <c r="E20" s="7" t="s">
        <v>84</v>
      </c>
      <c r="F20" s="7">
        <v>1</v>
      </c>
      <c r="G20" s="33">
        <v>0</v>
      </c>
      <c r="M20" s="7" t="s">
        <v>41</v>
      </c>
      <c r="N20" s="7">
        <v>10</v>
      </c>
      <c r="O20" s="11">
        <v>2.9999999999999997E-4</v>
      </c>
      <c r="Y20" s="7" t="s">
        <v>10</v>
      </c>
      <c r="Z20" s="7">
        <v>11</v>
      </c>
      <c r="AA20" s="11">
        <v>2.0000000000000001E-4</v>
      </c>
      <c r="AC20" s="7" t="s">
        <v>86</v>
      </c>
      <c r="AD20" s="7">
        <v>1</v>
      </c>
      <c r="AE20" s="33">
        <v>0</v>
      </c>
    </row>
    <row r="21" spans="1:31">
      <c r="A21" s="7" t="s">
        <v>18</v>
      </c>
      <c r="B21" s="7">
        <v>21</v>
      </c>
      <c r="C21" s="11">
        <v>2.0000000000000001E-4</v>
      </c>
      <c r="E21" s="7" t="s">
        <v>158</v>
      </c>
      <c r="F21" s="7">
        <v>1</v>
      </c>
      <c r="G21" s="33">
        <v>0</v>
      </c>
      <c r="M21" s="7" t="s">
        <v>69</v>
      </c>
      <c r="N21" s="7">
        <v>9</v>
      </c>
      <c r="O21" s="11">
        <v>2.9999999999999997E-4</v>
      </c>
      <c r="Y21" s="7" t="s">
        <v>14</v>
      </c>
      <c r="Z21" s="7">
        <v>12</v>
      </c>
      <c r="AA21" s="11">
        <v>2.0000000000000001E-4</v>
      </c>
      <c r="AC21" s="7" t="s">
        <v>84</v>
      </c>
      <c r="AD21" s="7">
        <v>1</v>
      </c>
      <c r="AE21" s="33">
        <v>0</v>
      </c>
    </row>
    <row r="22" spans="1:31">
      <c r="A22" s="7" t="s">
        <v>22</v>
      </c>
      <c r="B22" s="7">
        <v>21</v>
      </c>
      <c r="C22" s="11">
        <v>2.0000000000000001E-4</v>
      </c>
      <c r="E22" s="7" t="s">
        <v>159</v>
      </c>
      <c r="F22" s="7">
        <v>1</v>
      </c>
      <c r="G22" s="33">
        <v>0</v>
      </c>
      <c r="M22" s="7" t="s">
        <v>40</v>
      </c>
      <c r="N22" s="7">
        <v>9</v>
      </c>
      <c r="O22" s="11">
        <v>2.9999999999999997E-4</v>
      </c>
      <c r="Y22" s="7" t="s">
        <v>19</v>
      </c>
      <c r="Z22" s="7">
        <v>4</v>
      </c>
      <c r="AA22" s="11">
        <v>1E-4</v>
      </c>
    </row>
    <row r="23" spans="1:31">
      <c r="A23" s="7" t="s">
        <v>17</v>
      </c>
      <c r="B23" s="7">
        <v>16</v>
      </c>
      <c r="C23" s="11">
        <v>2.0000000000000001E-4</v>
      </c>
      <c r="M23" s="7" t="s">
        <v>5</v>
      </c>
      <c r="N23" s="7">
        <v>6</v>
      </c>
      <c r="O23" s="11">
        <v>2.0000000000000001E-4</v>
      </c>
      <c r="Y23" s="7" t="s">
        <v>21</v>
      </c>
      <c r="Z23" s="7">
        <v>8</v>
      </c>
      <c r="AA23" s="11">
        <v>1E-4</v>
      </c>
    </row>
    <row r="24" spans="1:31">
      <c r="A24" s="7" t="s">
        <v>10</v>
      </c>
      <c r="B24" s="7">
        <v>19</v>
      </c>
      <c r="C24" s="11">
        <v>2.0000000000000001E-4</v>
      </c>
      <c r="M24" s="7" t="s">
        <v>20</v>
      </c>
      <c r="N24" s="7">
        <v>7</v>
      </c>
      <c r="O24" s="11">
        <v>2.0000000000000001E-4</v>
      </c>
      <c r="Y24" s="7" t="s">
        <v>18</v>
      </c>
      <c r="Z24" s="7">
        <v>8</v>
      </c>
      <c r="AA24" s="11">
        <v>1E-4</v>
      </c>
    </row>
    <row r="25" spans="1:31">
      <c r="A25" s="7" t="s">
        <v>31</v>
      </c>
      <c r="B25" s="7">
        <v>16</v>
      </c>
      <c r="C25" s="11">
        <v>2.0000000000000001E-4</v>
      </c>
      <c r="M25" s="7" t="s">
        <v>10</v>
      </c>
      <c r="N25" s="7">
        <v>8</v>
      </c>
      <c r="O25" s="11">
        <v>2.0000000000000001E-4</v>
      </c>
      <c r="Y25" s="7" t="s">
        <v>36</v>
      </c>
      <c r="Z25" s="7">
        <v>5</v>
      </c>
      <c r="AA25" s="11">
        <v>1E-4</v>
      </c>
    </row>
    <row r="26" spans="1:31">
      <c r="A26" s="7" t="s">
        <v>45</v>
      </c>
      <c r="B26" s="7">
        <v>7</v>
      </c>
      <c r="C26" s="11">
        <v>1E-4</v>
      </c>
      <c r="M26" s="7" t="s">
        <v>31</v>
      </c>
      <c r="N26" s="7">
        <v>6</v>
      </c>
      <c r="O26" s="11">
        <v>2.0000000000000001E-4</v>
      </c>
      <c r="Y26" s="7" t="s">
        <v>17</v>
      </c>
      <c r="Z26" s="7">
        <v>7</v>
      </c>
      <c r="AA26" s="11">
        <v>1E-4</v>
      </c>
    </row>
    <row r="27" spans="1:31">
      <c r="A27" s="7" t="s">
        <v>20</v>
      </c>
      <c r="B27" s="7">
        <v>10</v>
      </c>
      <c r="C27" s="11">
        <v>1E-4</v>
      </c>
      <c r="M27" s="7" t="s">
        <v>29</v>
      </c>
      <c r="N27" s="7">
        <v>6</v>
      </c>
      <c r="O27" s="11">
        <v>2.0000000000000001E-4</v>
      </c>
      <c r="Y27" s="7" t="s">
        <v>31</v>
      </c>
      <c r="Z27" s="7">
        <v>10</v>
      </c>
      <c r="AA27" s="11">
        <v>1E-4</v>
      </c>
    </row>
    <row r="28" spans="1:31">
      <c r="A28" s="7" t="s">
        <v>36</v>
      </c>
      <c r="B28" s="7">
        <v>8</v>
      </c>
      <c r="C28" s="11">
        <v>1E-4</v>
      </c>
      <c r="M28" s="7" t="s">
        <v>45</v>
      </c>
      <c r="N28" s="7">
        <v>3</v>
      </c>
      <c r="O28" s="11">
        <v>1E-4</v>
      </c>
      <c r="Y28" s="7" t="s">
        <v>22</v>
      </c>
      <c r="Z28" s="7">
        <v>7</v>
      </c>
      <c r="AA28" s="11">
        <v>1E-4</v>
      </c>
    </row>
    <row r="29" spans="1:31">
      <c r="A29" s="7" t="s">
        <v>40</v>
      </c>
      <c r="B29" s="7">
        <v>13</v>
      </c>
      <c r="C29" s="11">
        <v>1E-4</v>
      </c>
      <c r="M29" s="7" t="s">
        <v>36</v>
      </c>
      <c r="N29" s="7">
        <v>3</v>
      </c>
      <c r="O29" s="11">
        <v>1E-4</v>
      </c>
      <c r="Y29" s="7" t="s">
        <v>45</v>
      </c>
      <c r="Z29" s="7">
        <v>4</v>
      </c>
      <c r="AA29" s="11">
        <v>1E-4</v>
      </c>
    </row>
    <row r="30" spans="1:31">
      <c r="A30" s="7" t="s">
        <v>29</v>
      </c>
      <c r="B30" s="7">
        <v>13</v>
      </c>
      <c r="C30" s="11">
        <v>1E-4</v>
      </c>
      <c r="M30" s="7" t="s">
        <v>12</v>
      </c>
      <c r="N30" s="7">
        <v>4</v>
      </c>
      <c r="O30" s="11">
        <v>1E-4</v>
      </c>
      <c r="Y30" s="7" t="s">
        <v>15</v>
      </c>
      <c r="Z30" s="7">
        <v>4</v>
      </c>
      <c r="AA30" s="11">
        <v>1E-4</v>
      </c>
    </row>
    <row r="31" spans="1:31">
      <c r="A31" s="7" t="s">
        <v>14</v>
      </c>
      <c r="B31" s="7">
        <v>12</v>
      </c>
      <c r="C31" s="11">
        <v>1E-4</v>
      </c>
      <c r="M31" s="7" t="s">
        <v>43</v>
      </c>
      <c r="N31" s="7">
        <v>3</v>
      </c>
      <c r="O31" s="11">
        <v>1E-4</v>
      </c>
      <c r="Y31" s="7" t="s">
        <v>29</v>
      </c>
      <c r="Z31" s="7">
        <v>7</v>
      </c>
      <c r="AA31" s="11">
        <v>1E-4</v>
      </c>
    </row>
    <row r="32" spans="1:31">
      <c r="A32" s="7" t="s">
        <v>69</v>
      </c>
      <c r="B32" s="7">
        <v>10</v>
      </c>
      <c r="C32" s="11">
        <v>1E-4</v>
      </c>
      <c r="M32" s="7" t="s">
        <v>30</v>
      </c>
      <c r="N32" s="7">
        <v>2</v>
      </c>
      <c r="O32" s="11">
        <v>1E-4</v>
      </c>
      <c r="Y32" s="7" t="s">
        <v>26</v>
      </c>
      <c r="Z32" s="7">
        <v>7</v>
      </c>
      <c r="AA32" s="11">
        <v>1E-4</v>
      </c>
    </row>
    <row r="33" spans="1:27">
      <c r="A33" s="7" t="s">
        <v>30</v>
      </c>
      <c r="B33" s="7">
        <v>7</v>
      </c>
      <c r="C33" s="11">
        <v>1E-4</v>
      </c>
      <c r="M33" s="7" t="s">
        <v>26</v>
      </c>
      <c r="N33" s="7">
        <v>2</v>
      </c>
      <c r="O33" s="11">
        <v>1E-4</v>
      </c>
      <c r="Y33" s="7" t="s">
        <v>30</v>
      </c>
      <c r="Z33" s="7">
        <v>5</v>
      </c>
      <c r="AA33" s="11">
        <v>1E-4</v>
      </c>
    </row>
    <row r="34" spans="1:27">
      <c r="A34" s="7" t="s">
        <v>26</v>
      </c>
      <c r="B34" s="7">
        <v>9</v>
      </c>
      <c r="C34" s="11">
        <v>1E-4</v>
      </c>
      <c r="M34" s="7" t="s">
        <v>38</v>
      </c>
      <c r="N34" s="7">
        <v>2</v>
      </c>
      <c r="O34" s="11">
        <v>1E-4</v>
      </c>
      <c r="Y34" s="7" t="s">
        <v>40</v>
      </c>
      <c r="Z34" s="7">
        <v>4</v>
      </c>
      <c r="AA34" s="11">
        <v>1E-4</v>
      </c>
    </row>
    <row r="35" spans="1:27">
      <c r="A35" s="7" t="s">
        <v>27</v>
      </c>
      <c r="B35" s="7">
        <v>6</v>
      </c>
      <c r="C35" s="11">
        <v>1E-4</v>
      </c>
      <c r="M35" s="7" t="s">
        <v>60</v>
      </c>
      <c r="N35" s="7">
        <v>2</v>
      </c>
      <c r="O35" s="11">
        <v>1E-4</v>
      </c>
      <c r="Y35" s="7" t="s">
        <v>27</v>
      </c>
      <c r="Z35" s="7">
        <v>5</v>
      </c>
      <c r="AA35" s="11">
        <v>1E-4</v>
      </c>
    </row>
    <row r="36" spans="1:27">
      <c r="A36" s="7" t="s">
        <v>19</v>
      </c>
      <c r="B36" s="7">
        <v>4</v>
      </c>
      <c r="C36" s="33">
        <v>0</v>
      </c>
      <c r="M36" s="7" t="s">
        <v>39</v>
      </c>
      <c r="N36" s="7">
        <v>2</v>
      </c>
      <c r="O36" s="11">
        <v>1E-4</v>
      </c>
      <c r="Y36" s="7" t="s">
        <v>115</v>
      </c>
      <c r="Z36" s="7">
        <v>3</v>
      </c>
      <c r="AA36" s="33">
        <v>0</v>
      </c>
    </row>
    <row r="37" spans="1:27">
      <c r="A37" s="7" t="s">
        <v>115</v>
      </c>
      <c r="B37" s="7">
        <v>3</v>
      </c>
      <c r="C37" s="33">
        <v>0</v>
      </c>
      <c r="M37" s="7" t="s">
        <v>13</v>
      </c>
      <c r="N37" s="7">
        <v>1</v>
      </c>
      <c r="O37" s="33">
        <v>0</v>
      </c>
      <c r="Y37" s="7" t="s">
        <v>34</v>
      </c>
      <c r="Z37" s="7">
        <v>2</v>
      </c>
      <c r="AA37" s="33">
        <v>0</v>
      </c>
    </row>
    <row r="38" spans="1:27">
      <c r="A38" s="7" t="s">
        <v>34</v>
      </c>
      <c r="B38" s="7">
        <v>3</v>
      </c>
      <c r="C38" s="33">
        <v>0</v>
      </c>
      <c r="M38" s="7" t="s">
        <v>34</v>
      </c>
      <c r="N38" s="7">
        <v>1</v>
      </c>
      <c r="O38" s="33">
        <v>0</v>
      </c>
      <c r="Y38" s="7" t="s">
        <v>20</v>
      </c>
      <c r="Z38" s="7">
        <v>3</v>
      </c>
      <c r="AA38" s="33">
        <v>0</v>
      </c>
    </row>
    <row r="39" spans="1:27">
      <c r="A39" s="7" t="s">
        <v>13</v>
      </c>
      <c r="B39" s="7">
        <v>1</v>
      </c>
      <c r="C39" s="33">
        <v>0</v>
      </c>
      <c r="M39" s="7" t="s">
        <v>48</v>
      </c>
      <c r="N39" s="7">
        <v>1</v>
      </c>
      <c r="O39" s="33">
        <v>0</v>
      </c>
      <c r="Y39" s="7" t="s">
        <v>24</v>
      </c>
      <c r="Z39" s="7">
        <v>2</v>
      </c>
      <c r="AA39" s="33">
        <v>0</v>
      </c>
    </row>
    <row r="40" spans="1:27">
      <c r="A40" s="7" t="s">
        <v>15</v>
      </c>
      <c r="B40" s="7">
        <v>5</v>
      </c>
      <c r="C40" s="33">
        <v>0</v>
      </c>
      <c r="M40" s="7" t="s">
        <v>37</v>
      </c>
      <c r="N40" s="7">
        <v>1</v>
      </c>
      <c r="O40" s="33">
        <v>0</v>
      </c>
      <c r="Y40" s="7" t="s">
        <v>51</v>
      </c>
      <c r="Z40" s="7">
        <v>2</v>
      </c>
      <c r="AA40" s="33">
        <v>0</v>
      </c>
    </row>
    <row r="41" spans="1:27">
      <c r="A41" s="7" t="s">
        <v>51</v>
      </c>
      <c r="B41" s="7">
        <v>2</v>
      </c>
      <c r="C41" s="33">
        <v>0</v>
      </c>
      <c r="M41" s="7" t="s">
        <v>15</v>
      </c>
      <c r="N41" s="7">
        <v>1</v>
      </c>
      <c r="O41" s="33">
        <v>0</v>
      </c>
      <c r="Y41" s="7" t="s">
        <v>68</v>
      </c>
      <c r="Z41" s="7">
        <v>2</v>
      </c>
      <c r="AA41" s="33">
        <v>0</v>
      </c>
    </row>
    <row r="42" spans="1:27">
      <c r="A42" s="7" t="s">
        <v>24</v>
      </c>
      <c r="B42" s="7">
        <v>2</v>
      </c>
      <c r="C42" s="33">
        <v>0</v>
      </c>
      <c r="M42" s="7" t="s">
        <v>27</v>
      </c>
      <c r="N42" s="7">
        <v>1</v>
      </c>
      <c r="O42" s="33">
        <v>0</v>
      </c>
      <c r="Y42" s="7" t="s">
        <v>32</v>
      </c>
      <c r="Z42" s="7">
        <v>3</v>
      </c>
      <c r="AA42" s="33">
        <v>0</v>
      </c>
    </row>
    <row r="43" spans="1:27">
      <c r="A43" s="7" t="s">
        <v>48</v>
      </c>
      <c r="B43" s="7">
        <v>1</v>
      </c>
      <c r="C43" s="33">
        <v>0</v>
      </c>
      <c r="M43" s="7" t="s">
        <v>58</v>
      </c>
      <c r="N43" s="7">
        <v>1</v>
      </c>
      <c r="O43" s="33">
        <v>0</v>
      </c>
      <c r="Y43" s="7" t="s">
        <v>38</v>
      </c>
      <c r="Z43" s="7">
        <v>1</v>
      </c>
      <c r="AA43" s="33">
        <v>0</v>
      </c>
    </row>
    <row r="44" spans="1:27">
      <c r="A44" s="7" t="s">
        <v>38</v>
      </c>
      <c r="B44" s="7">
        <v>3</v>
      </c>
      <c r="C44" s="33">
        <v>0</v>
      </c>
      <c r="M44" s="7" t="s">
        <v>55</v>
      </c>
      <c r="N44" s="7">
        <v>1</v>
      </c>
      <c r="O44" s="33">
        <v>0</v>
      </c>
      <c r="Y44" s="7" t="s">
        <v>61</v>
      </c>
      <c r="Z44" s="7">
        <v>2</v>
      </c>
      <c r="AA44" s="33">
        <v>0</v>
      </c>
    </row>
    <row r="45" spans="1:27">
      <c r="A45" s="7" t="s">
        <v>68</v>
      </c>
      <c r="B45" s="7">
        <v>2</v>
      </c>
      <c r="C45" s="33">
        <v>0</v>
      </c>
      <c r="Y45" s="7" t="s">
        <v>60</v>
      </c>
      <c r="Z45" s="7">
        <v>1</v>
      </c>
      <c r="AA45" s="33">
        <v>0</v>
      </c>
    </row>
    <row r="46" spans="1:27">
      <c r="A46" s="7" t="s">
        <v>60</v>
      </c>
      <c r="B46" s="7">
        <v>3</v>
      </c>
      <c r="C46" s="33">
        <v>0</v>
      </c>
      <c r="Y46" s="7" t="s">
        <v>33</v>
      </c>
      <c r="Z46" s="7">
        <v>2</v>
      </c>
      <c r="AA46" s="33">
        <v>0</v>
      </c>
    </row>
    <row r="47" spans="1:27">
      <c r="A47" s="7" t="s">
        <v>43</v>
      </c>
      <c r="B47" s="7">
        <v>3</v>
      </c>
      <c r="C47" s="33">
        <v>0</v>
      </c>
      <c r="Y47" s="7" t="s">
        <v>69</v>
      </c>
      <c r="Z47" s="7">
        <v>1</v>
      </c>
      <c r="AA47" s="33">
        <v>0</v>
      </c>
    </row>
    <row r="48" spans="1:27">
      <c r="A48" s="7" t="s">
        <v>32</v>
      </c>
      <c r="B48" s="7">
        <v>3</v>
      </c>
      <c r="C48" s="33">
        <v>0</v>
      </c>
      <c r="Y48" s="7" t="s">
        <v>64</v>
      </c>
      <c r="Z48" s="7">
        <v>1</v>
      </c>
      <c r="AA48" s="33">
        <v>0</v>
      </c>
    </row>
    <row r="49" spans="1:27">
      <c r="A49" s="7" t="s">
        <v>33</v>
      </c>
      <c r="B49" s="7">
        <v>2</v>
      </c>
      <c r="C49" s="33">
        <v>0</v>
      </c>
      <c r="Y49" s="7" t="s">
        <v>25</v>
      </c>
      <c r="Z49" s="7">
        <v>1</v>
      </c>
      <c r="AA49" s="33">
        <v>0</v>
      </c>
    </row>
    <row r="50" spans="1:27">
      <c r="A50" s="7" t="s">
        <v>55</v>
      </c>
      <c r="B50" s="7">
        <v>1</v>
      </c>
      <c r="C50" s="33">
        <v>0</v>
      </c>
      <c r="Y50" s="7" t="s">
        <v>129</v>
      </c>
      <c r="Z50" s="7">
        <v>1</v>
      </c>
      <c r="AA50" s="33">
        <v>0</v>
      </c>
    </row>
    <row r="51" spans="1:27">
      <c r="A51" s="7" t="s">
        <v>61</v>
      </c>
      <c r="B51" s="7">
        <v>2</v>
      </c>
      <c r="C51" s="33">
        <v>0</v>
      </c>
      <c r="Y51"/>
      <c r="Z51"/>
      <c r="AA51"/>
    </row>
    <row r="52" spans="1:27">
      <c r="A52" s="7" t="s">
        <v>39</v>
      </c>
      <c r="B52" s="7">
        <v>2</v>
      </c>
      <c r="C52" s="33">
        <v>0</v>
      </c>
      <c r="Y52"/>
      <c r="Z52"/>
      <c r="AA52"/>
    </row>
    <row r="53" spans="1:27">
      <c r="A53" s="7" t="s">
        <v>58</v>
      </c>
      <c r="B53" s="7">
        <v>1</v>
      </c>
      <c r="C53" s="33">
        <v>0</v>
      </c>
    </row>
    <row r="54" spans="1:27">
      <c r="A54" s="7" t="s">
        <v>64</v>
      </c>
      <c r="B54" s="7">
        <v>1</v>
      </c>
      <c r="C54" s="33">
        <v>0</v>
      </c>
    </row>
    <row r="55" spans="1:27">
      <c r="A55" s="7" t="s">
        <v>25</v>
      </c>
      <c r="B55" s="7">
        <v>1</v>
      </c>
      <c r="C55" s="33">
        <v>0</v>
      </c>
    </row>
    <row r="56" spans="1:27">
      <c r="A56" s="7" t="s">
        <v>129</v>
      </c>
      <c r="B56" s="7">
        <v>1</v>
      </c>
      <c r="C56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77DA-45C6-47D5-B23E-F5565330FC6E}">
  <dimension ref="A1:AI54"/>
  <sheetViews>
    <sheetView topLeftCell="R1" workbookViewId="0">
      <selection activeCell="AG15" sqref="AG15:AI18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96839</v>
      </c>
      <c r="E2" s="45" t="s">
        <v>4</v>
      </c>
      <c r="F2" s="26" t="s">
        <v>105</v>
      </c>
      <c r="G2" s="26">
        <f>G3+G4</f>
        <v>97834</v>
      </c>
      <c r="H2" s="25"/>
      <c r="I2" s="45" t="s">
        <v>6</v>
      </c>
      <c r="J2" s="26" t="s">
        <v>105</v>
      </c>
      <c r="K2" s="26">
        <f>K3+K4</f>
        <v>95435</v>
      </c>
      <c r="M2" s="45" t="s">
        <v>104</v>
      </c>
      <c r="N2" s="26" t="s">
        <v>105</v>
      </c>
      <c r="O2" s="26">
        <f>O3+O4</f>
        <v>32360</v>
      </c>
      <c r="Q2" s="45" t="s">
        <v>4</v>
      </c>
      <c r="R2" s="26" t="s">
        <v>105</v>
      </c>
      <c r="S2" s="26">
        <f>S3+S4</f>
        <v>33281</v>
      </c>
      <c r="T2" s="25"/>
      <c r="U2" s="45" t="s">
        <v>6</v>
      </c>
      <c r="V2" s="26" t="s">
        <v>105</v>
      </c>
      <c r="W2" s="26">
        <f>W3+W4</f>
        <v>31984</v>
      </c>
      <c r="Y2" s="45" t="s">
        <v>104</v>
      </c>
      <c r="Z2" s="26" t="s">
        <v>105</v>
      </c>
      <c r="AA2" s="26">
        <f>AA3+AA4</f>
        <v>64485</v>
      </c>
      <c r="AC2" s="45" t="s">
        <v>4</v>
      </c>
      <c r="AD2" s="26" t="s">
        <v>105</v>
      </c>
      <c r="AE2" s="26">
        <f>AE3+AE4</f>
        <v>64554</v>
      </c>
      <c r="AF2" s="25"/>
      <c r="AG2" s="45" t="s">
        <v>6</v>
      </c>
      <c r="AH2" s="26" t="s">
        <v>105</v>
      </c>
      <c r="AI2" s="26">
        <f>AI3+AI4</f>
        <v>63453</v>
      </c>
    </row>
    <row r="3" spans="1:35">
      <c r="A3" s="46"/>
      <c r="B3" s="27" t="s">
        <v>106</v>
      </c>
      <c r="C3" s="27">
        <f>B8</f>
        <v>95409</v>
      </c>
      <c r="E3" s="46"/>
      <c r="F3" s="27" t="s">
        <v>106</v>
      </c>
      <c r="G3" s="27">
        <f>F8</f>
        <v>97565</v>
      </c>
      <c r="H3" s="25"/>
      <c r="I3" s="46"/>
      <c r="J3" s="27" t="s">
        <v>106</v>
      </c>
      <c r="K3" s="27">
        <f>J8</f>
        <v>95351</v>
      </c>
      <c r="M3" s="46"/>
      <c r="N3" s="27" t="s">
        <v>106</v>
      </c>
      <c r="O3" s="27">
        <f>N8</f>
        <v>31915</v>
      </c>
      <c r="Q3" s="46"/>
      <c r="R3" s="27" t="s">
        <v>106</v>
      </c>
      <c r="S3" s="27">
        <f>R8</f>
        <v>33223</v>
      </c>
      <c r="T3" s="25"/>
      <c r="U3" s="46"/>
      <c r="V3" s="27" t="s">
        <v>106</v>
      </c>
      <c r="W3" s="27">
        <f>V8</f>
        <v>31947</v>
      </c>
      <c r="Y3" s="46"/>
      <c r="Z3" s="27" t="s">
        <v>106</v>
      </c>
      <c r="AA3" s="27">
        <f>Z8</f>
        <v>63494</v>
      </c>
      <c r="AC3" s="46"/>
      <c r="AD3" s="27" t="s">
        <v>106</v>
      </c>
      <c r="AE3" s="27">
        <f>AD8</f>
        <v>64342</v>
      </c>
      <c r="AF3" s="25"/>
      <c r="AG3" s="46"/>
      <c r="AH3" s="27" t="s">
        <v>106</v>
      </c>
      <c r="AI3" s="27">
        <f>AH8</f>
        <v>63404</v>
      </c>
    </row>
    <row r="4" spans="1:35">
      <c r="A4" s="46"/>
      <c r="B4" s="28" t="s">
        <v>107</v>
      </c>
      <c r="C4" s="28">
        <f>SUM(B9:B66)</f>
        <v>1430</v>
      </c>
      <c r="E4" s="46"/>
      <c r="F4" s="28" t="s">
        <v>107</v>
      </c>
      <c r="G4" s="28">
        <f>SUM(F9:F33)</f>
        <v>269</v>
      </c>
      <c r="H4" s="25"/>
      <c r="I4" s="46"/>
      <c r="J4" s="28" t="s">
        <v>107</v>
      </c>
      <c r="K4" s="28">
        <f>SUM(J9:J31)</f>
        <v>84</v>
      </c>
      <c r="M4" s="46"/>
      <c r="N4" s="28" t="s">
        <v>107</v>
      </c>
      <c r="O4" s="28">
        <f>SUM(N9:N66)</f>
        <v>445</v>
      </c>
      <c r="Q4" s="46"/>
      <c r="R4" s="28" t="s">
        <v>107</v>
      </c>
      <c r="S4" s="28">
        <f>SUM(R9:R33)</f>
        <v>58</v>
      </c>
      <c r="T4" s="25"/>
      <c r="U4" s="46"/>
      <c r="V4" s="28" t="s">
        <v>107</v>
      </c>
      <c r="W4" s="28">
        <f>SUM(V9:V31)</f>
        <v>37</v>
      </c>
      <c r="Y4" s="46"/>
      <c r="Z4" s="28" t="s">
        <v>107</v>
      </c>
      <c r="AA4" s="28">
        <f>SUM(Z9:Z45)</f>
        <v>991</v>
      </c>
      <c r="AC4" s="46"/>
      <c r="AD4" s="28" t="s">
        <v>107</v>
      </c>
      <c r="AE4" s="28">
        <f>SUM(AD9:AD29)</f>
        <v>212</v>
      </c>
      <c r="AF4" s="25"/>
      <c r="AG4" s="46"/>
      <c r="AH4" s="28" t="s">
        <v>107</v>
      </c>
      <c r="AI4" s="28">
        <f>SUM(AH9:AH29)</f>
        <v>49</v>
      </c>
    </row>
    <row r="5" spans="1:35">
      <c r="A5" s="47"/>
      <c r="B5" s="26" t="s">
        <v>108</v>
      </c>
      <c r="C5" s="29">
        <f>SUM(C9:C179)</f>
        <v>1.4399999999999996E-2</v>
      </c>
      <c r="E5" s="47"/>
      <c r="F5" s="26" t="s">
        <v>108</v>
      </c>
      <c r="G5" s="29">
        <f>SUM(G9:G33)</f>
        <v>2.5999999999999994E-3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1.3699999999999997E-2</v>
      </c>
      <c r="Q5" s="47"/>
      <c r="R5" s="26" t="s">
        <v>108</v>
      </c>
      <c r="S5" s="29">
        <f>SUM(S9:S33)</f>
        <v>1.7000000000000001E-3</v>
      </c>
      <c r="T5" s="25"/>
      <c r="U5" s="47"/>
      <c r="V5" s="26" t="s">
        <v>108</v>
      </c>
      <c r="W5" s="29">
        <f>SUM(W9:W31)</f>
        <v>1.2000000000000001E-3</v>
      </c>
      <c r="Y5" s="47"/>
      <c r="Z5" s="26" t="s">
        <v>108</v>
      </c>
      <c r="AA5" s="29">
        <f>SUM(AA9:AA158)</f>
        <v>1.5299999999999998E-2</v>
      </c>
      <c r="AC5" s="47"/>
      <c r="AD5" s="26" t="s">
        <v>108</v>
      </c>
      <c r="AE5" s="29">
        <f>SUM(AE9:AE29)</f>
        <v>3.2000000000000002E-3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95409</v>
      </c>
      <c r="C8" s="11">
        <v>0.98519999999999996</v>
      </c>
      <c r="E8" s="7" t="s">
        <v>112</v>
      </c>
      <c r="F8" s="32">
        <v>97565</v>
      </c>
      <c r="G8" s="11">
        <v>0.99729999999999996</v>
      </c>
      <c r="I8" s="7" t="s">
        <v>112</v>
      </c>
      <c r="J8" s="32">
        <v>95351</v>
      </c>
      <c r="K8" s="11">
        <v>0.99909999999999999</v>
      </c>
      <c r="M8" s="7" t="s">
        <v>112</v>
      </c>
      <c r="N8" s="32">
        <v>31915</v>
      </c>
      <c r="O8" s="11">
        <v>0.98619999999999997</v>
      </c>
      <c r="Q8" s="7" t="s">
        <v>112</v>
      </c>
      <c r="R8" s="32">
        <v>33223</v>
      </c>
      <c r="S8" s="11">
        <v>0.99829999999999997</v>
      </c>
      <c r="U8" s="7" t="s">
        <v>112</v>
      </c>
      <c r="V8" s="32">
        <v>31947</v>
      </c>
      <c r="W8" s="11">
        <v>0.99880000000000002</v>
      </c>
      <c r="Y8" s="7" t="s">
        <v>112</v>
      </c>
      <c r="Z8" s="32">
        <v>63494</v>
      </c>
      <c r="AA8" s="11">
        <v>0.98460000000000003</v>
      </c>
      <c r="AC8" s="7" t="s">
        <v>112</v>
      </c>
      <c r="AD8" s="32">
        <v>64342</v>
      </c>
      <c r="AE8" s="11">
        <v>0.99670000000000003</v>
      </c>
      <c r="AG8" s="7" t="s">
        <v>112</v>
      </c>
      <c r="AH8" s="32">
        <v>63404</v>
      </c>
      <c r="AI8" s="11">
        <v>0.99919999999999998</v>
      </c>
    </row>
    <row r="9" spans="1:35">
      <c r="A9" s="7" t="s">
        <v>2</v>
      </c>
      <c r="B9" s="7">
        <v>312</v>
      </c>
      <c r="C9" s="11">
        <v>3.2000000000000002E-3</v>
      </c>
      <c r="E9" s="7" t="s">
        <v>122</v>
      </c>
      <c r="F9" s="7">
        <v>165</v>
      </c>
      <c r="G9" s="11">
        <v>1.6999999999999999E-3</v>
      </c>
      <c r="I9" s="7" t="s">
        <v>2</v>
      </c>
      <c r="J9" s="7">
        <v>35</v>
      </c>
      <c r="K9" s="11">
        <v>4.0000000000000002E-4</v>
      </c>
      <c r="M9" s="7" t="s">
        <v>2</v>
      </c>
      <c r="N9" s="7">
        <v>123</v>
      </c>
      <c r="O9" s="11">
        <v>3.8E-3</v>
      </c>
      <c r="Q9" s="7" t="s">
        <v>122</v>
      </c>
      <c r="R9" s="7">
        <v>41</v>
      </c>
      <c r="S9" s="11">
        <v>1.1999999999999999E-3</v>
      </c>
      <c r="U9" s="7" t="s">
        <v>2</v>
      </c>
      <c r="V9" s="7">
        <v>15</v>
      </c>
      <c r="W9" s="11">
        <v>5.0000000000000001E-4</v>
      </c>
      <c r="Y9" s="7" t="s">
        <v>2</v>
      </c>
      <c r="Z9" s="7">
        <v>189</v>
      </c>
      <c r="AA9" s="11">
        <v>2.8999999999999998E-3</v>
      </c>
      <c r="AC9" s="7" t="s">
        <v>122</v>
      </c>
      <c r="AD9" s="7">
        <v>124</v>
      </c>
      <c r="AE9" s="11">
        <v>1.9E-3</v>
      </c>
      <c r="AG9" s="7" t="s">
        <v>2</v>
      </c>
      <c r="AH9" s="7">
        <v>20</v>
      </c>
      <c r="AI9" s="11">
        <v>2.9999999999999997E-4</v>
      </c>
    </row>
    <row r="10" spans="1:35">
      <c r="A10" s="7" t="s">
        <v>3</v>
      </c>
      <c r="B10" s="7">
        <v>231</v>
      </c>
      <c r="C10" s="11">
        <v>2.3999999999999998E-3</v>
      </c>
      <c r="E10" s="7" t="s">
        <v>83</v>
      </c>
      <c r="F10" s="7">
        <v>30</v>
      </c>
      <c r="G10" s="11">
        <v>2.9999999999999997E-4</v>
      </c>
      <c r="I10" s="7" t="s">
        <v>98</v>
      </c>
      <c r="J10" s="7">
        <v>15</v>
      </c>
      <c r="K10" s="11">
        <v>2.0000000000000001E-4</v>
      </c>
      <c r="M10" s="7" t="s">
        <v>3</v>
      </c>
      <c r="N10" s="7">
        <v>104</v>
      </c>
      <c r="O10" s="11">
        <v>3.2000000000000002E-3</v>
      </c>
      <c r="Q10" s="7" t="s">
        <v>76</v>
      </c>
      <c r="R10" s="7">
        <v>7</v>
      </c>
      <c r="S10" s="11">
        <v>2.0000000000000001E-4</v>
      </c>
      <c r="U10" s="7" t="s">
        <v>102</v>
      </c>
      <c r="V10" s="7">
        <v>5</v>
      </c>
      <c r="W10" s="11">
        <v>2.0000000000000001E-4</v>
      </c>
      <c r="Y10" s="7" t="s">
        <v>8</v>
      </c>
      <c r="Z10" s="7">
        <v>171</v>
      </c>
      <c r="AA10" s="11">
        <v>2.7000000000000001E-3</v>
      </c>
      <c r="AC10" s="7" t="s">
        <v>83</v>
      </c>
      <c r="AD10" s="7">
        <v>30</v>
      </c>
      <c r="AE10" s="11">
        <v>5.0000000000000001E-4</v>
      </c>
      <c r="AG10" s="7" t="s">
        <v>102</v>
      </c>
      <c r="AH10" s="7">
        <v>7</v>
      </c>
      <c r="AI10" s="11">
        <v>1E-4</v>
      </c>
    </row>
    <row r="11" spans="1:35">
      <c r="A11" s="7" t="s">
        <v>8</v>
      </c>
      <c r="B11" s="7">
        <v>180</v>
      </c>
      <c r="C11" s="11">
        <v>1.9E-3</v>
      </c>
      <c r="E11" s="7" t="s">
        <v>76</v>
      </c>
      <c r="F11" s="7">
        <v>16</v>
      </c>
      <c r="G11" s="11">
        <v>2.0000000000000001E-4</v>
      </c>
      <c r="I11" s="7" t="s">
        <v>102</v>
      </c>
      <c r="J11" s="7">
        <v>12</v>
      </c>
      <c r="K11" s="11">
        <v>1E-4</v>
      </c>
      <c r="M11" s="7" t="s">
        <v>11</v>
      </c>
      <c r="N11" s="7">
        <v>32</v>
      </c>
      <c r="O11" s="11">
        <v>1E-3</v>
      </c>
      <c r="Q11" s="7" t="s">
        <v>77</v>
      </c>
      <c r="R11" s="7">
        <v>2</v>
      </c>
      <c r="S11" s="11">
        <v>1E-4</v>
      </c>
      <c r="U11" s="7" t="s">
        <v>98</v>
      </c>
      <c r="V11" s="7">
        <v>6</v>
      </c>
      <c r="W11" s="11">
        <v>2.0000000000000001E-4</v>
      </c>
      <c r="Y11" s="7" t="s">
        <v>3</v>
      </c>
      <c r="Z11" s="7">
        <v>127</v>
      </c>
      <c r="AA11" s="11">
        <v>2E-3</v>
      </c>
      <c r="AC11" s="7" t="s">
        <v>77</v>
      </c>
      <c r="AD11" s="7">
        <v>11</v>
      </c>
      <c r="AE11" s="11">
        <v>2.0000000000000001E-4</v>
      </c>
      <c r="AG11" s="7" t="s">
        <v>98</v>
      </c>
      <c r="AH11" s="7">
        <v>9</v>
      </c>
      <c r="AI11" s="11">
        <v>1E-4</v>
      </c>
    </row>
    <row r="12" spans="1:35">
      <c r="A12" s="7" t="s">
        <v>9</v>
      </c>
      <c r="B12" s="7">
        <v>121</v>
      </c>
      <c r="C12" s="11">
        <v>1.1999999999999999E-3</v>
      </c>
      <c r="E12" s="7" t="s">
        <v>77</v>
      </c>
      <c r="F12" s="7">
        <v>13</v>
      </c>
      <c r="G12" s="11">
        <v>1E-4</v>
      </c>
      <c r="I12" s="7" t="s">
        <v>99</v>
      </c>
      <c r="J12" s="7">
        <v>14</v>
      </c>
      <c r="K12" s="11">
        <v>1E-4</v>
      </c>
      <c r="M12" s="7" t="s">
        <v>7</v>
      </c>
      <c r="N12" s="7">
        <v>23</v>
      </c>
      <c r="O12" s="11">
        <v>6.9999999999999999E-4</v>
      </c>
      <c r="Q12" s="7" t="s">
        <v>75</v>
      </c>
      <c r="R12" s="7">
        <v>2</v>
      </c>
      <c r="S12" s="11">
        <v>1E-4</v>
      </c>
      <c r="U12" s="7" t="s">
        <v>99</v>
      </c>
      <c r="V12" s="7">
        <v>6</v>
      </c>
      <c r="W12" s="11">
        <v>2.0000000000000001E-4</v>
      </c>
      <c r="Y12" s="7" t="s">
        <v>9</v>
      </c>
      <c r="Z12" s="7">
        <v>110</v>
      </c>
      <c r="AA12" s="11">
        <v>1.6999999999999999E-3</v>
      </c>
      <c r="AC12" s="7" t="s">
        <v>79</v>
      </c>
      <c r="AD12" s="7">
        <v>11</v>
      </c>
      <c r="AE12" s="11">
        <v>2.0000000000000001E-4</v>
      </c>
      <c r="AG12" s="7" t="s">
        <v>99</v>
      </c>
      <c r="AH12" s="7">
        <v>8</v>
      </c>
      <c r="AI12" s="11">
        <v>1E-4</v>
      </c>
    </row>
    <row r="13" spans="1:35">
      <c r="A13" s="7" t="s">
        <v>11</v>
      </c>
      <c r="B13" s="7">
        <v>90</v>
      </c>
      <c r="C13" s="11">
        <v>8.9999999999999998E-4</v>
      </c>
      <c r="E13" s="7" t="s">
        <v>79</v>
      </c>
      <c r="F13" s="7">
        <v>11</v>
      </c>
      <c r="G13" s="11">
        <v>1E-4</v>
      </c>
      <c r="I13" s="7" t="s">
        <v>113</v>
      </c>
      <c r="J13" s="7">
        <v>5</v>
      </c>
      <c r="K13" s="11">
        <v>1E-4</v>
      </c>
      <c r="M13" s="7" t="s">
        <v>148</v>
      </c>
      <c r="N13" s="7">
        <v>18</v>
      </c>
      <c r="O13" s="11">
        <v>5.9999999999999995E-4</v>
      </c>
      <c r="Q13" s="7" t="s">
        <v>74</v>
      </c>
      <c r="R13" s="7">
        <v>2</v>
      </c>
      <c r="S13" s="11">
        <v>1E-4</v>
      </c>
      <c r="U13" s="7" t="s">
        <v>103</v>
      </c>
      <c r="V13" s="7">
        <v>2</v>
      </c>
      <c r="W13" s="11">
        <v>1E-4</v>
      </c>
      <c r="Y13" s="7" t="s">
        <v>5</v>
      </c>
      <c r="Z13" s="7">
        <v>66</v>
      </c>
      <c r="AA13" s="11">
        <v>1E-3</v>
      </c>
      <c r="AC13" s="7" t="s">
        <v>75</v>
      </c>
      <c r="AD13" s="7">
        <v>10</v>
      </c>
      <c r="AE13" s="11">
        <v>2.0000000000000001E-4</v>
      </c>
      <c r="AG13" s="7" t="s">
        <v>113</v>
      </c>
      <c r="AH13" s="7">
        <v>4</v>
      </c>
      <c r="AI13" s="11">
        <v>1E-4</v>
      </c>
    </row>
    <row r="14" spans="1:35">
      <c r="A14" s="7" t="s">
        <v>5</v>
      </c>
      <c r="B14" s="7">
        <v>72</v>
      </c>
      <c r="C14" s="11">
        <v>6.9999999999999999E-4</v>
      </c>
      <c r="E14" s="7" t="s">
        <v>75</v>
      </c>
      <c r="F14" s="7">
        <v>12</v>
      </c>
      <c r="G14" s="11">
        <v>1E-4</v>
      </c>
      <c r="I14" s="7" t="s">
        <v>123</v>
      </c>
      <c r="J14" s="7">
        <v>1</v>
      </c>
      <c r="K14" s="33">
        <v>0</v>
      </c>
      <c r="M14" s="7" t="s">
        <v>22</v>
      </c>
      <c r="N14" s="7">
        <v>15</v>
      </c>
      <c r="O14" s="11">
        <v>5.0000000000000001E-4</v>
      </c>
      <c r="Q14" s="7" t="s">
        <v>92</v>
      </c>
      <c r="R14" s="7">
        <v>1</v>
      </c>
      <c r="S14" s="33">
        <v>0</v>
      </c>
      <c r="U14" s="7" t="s">
        <v>117</v>
      </c>
      <c r="V14" s="7">
        <v>1</v>
      </c>
      <c r="W14" s="33">
        <v>0</v>
      </c>
      <c r="Y14" s="7" t="s">
        <v>11</v>
      </c>
      <c r="Z14" s="7">
        <v>58</v>
      </c>
      <c r="AA14" s="11">
        <v>8.9999999999999998E-4</v>
      </c>
      <c r="AC14" s="7" t="s">
        <v>76</v>
      </c>
      <c r="AD14" s="7">
        <v>9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57</v>
      </c>
      <c r="C15" s="11">
        <v>5.9999999999999995E-4</v>
      </c>
      <c r="E15" s="7" t="s">
        <v>74</v>
      </c>
      <c r="F15" s="7">
        <v>10</v>
      </c>
      <c r="G15" s="11">
        <v>1E-4</v>
      </c>
      <c r="I15" s="7" t="s">
        <v>103</v>
      </c>
      <c r="J15" s="7">
        <v>2</v>
      </c>
      <c r="K15" s="33">
        <v>0</v>
      </c>
      <c r="M15" s="7" t="s">
        <v>18</v>
      </c>
      <c r="N15" s="7">
        <v>14</v>
      </c>
      <c r="O15" s="11">
        <v>4.0000000000000002E-4</v>
      </c>
      <c r="Q15" s="7" t="s">
        <v>91</v>
      </c>
      <c r="R15" s="7">
        <v>1</v>
      </c>
      <c r="S15" s="33">
        <v>0</v>
      </c>
      <c r="U15" s="7" t="s">
        <v>123</v>
      </c>
      <c r="V15" s="7">
        <v>1</v>
      </c>
      <c r="W15" s="33">
        <v>0</v>
      </c>
      <c r="Y15" s="7" t="s">
        <v>41</v>
      </c>
      <c r="Z15" s="7">
        <v>36</v>
      </c>
      <c r="AA15" s="11">
        <v>5.9999999999999995E-4</v>
      </c>
      <c r="AC15" s="7" t="s">
        <v>74</v>
      </c>
      <c r="AD15" s="7">
        <v>8</v>
      </c>
      <c r="AE15" s="11">
        <v>1E-4</v>
      </c>
    </row>
    <row r="16" spans="1:35">
      <c r="A16" s="7" t="s">
        <v>41</v>
      </c>
      <c r="B16" s="7">
        <v>48</v>
      </c>
      <c r="C16" s="11">
        <v>5.0000000000000001E-4</v>
      </c>
      <c r="E16" s="7" t="s">
        <v>92</v>
      </c>
      <c r="F16" s="7">
        <v>1</v>
      </c>
      <c r="G16" s="33">
        <v>0</v>
      </c>
      <c r="M16" s="7" t="s">
        <v>41</v>
      </c>
      <c r="N16" s="7">
        <v>12</v>
      </c>
      <c r="O16" s="11">
        <v>4.0000000000000002E-4</v>
      </c>
      <c r="Q16" s="7" t="s">
        <v>86</v>
      </c>
      <c r="R16" s="7">
        <v>1</v>
      </c>
      <c r="S16" s="33">
        <v>0</v>
      </c>
      <c r="U16" s="7" t="s">
        <v>113</v>
      </c>
      <c r="V16" s="7">
        <v>1</v>
      </c>
      <c r="W16" s="33">
        <v>0</v>
      </c>
      <c r="Y16" s="7" t="s">
        <v>12</v>
      </c>
      <c r="Z16" s="7">
        <v>32</v>
      </c>
      <c r="AA16" s="11">
        <v>5.0000000000000001E-4</v>
      </c>
      <c r="AC16" s="7" t="s">
        <v>116</v>
      </c>
      <c r="AD16" s="7">
        <v>1</v>
      </c>
      <c r="AE16" s="33">
        <v>0</v>
      </c>
    </row>
    <row r="17" spans="1:31">
      <c r="A17" s="7" t="s">
        <v>12</v>
      </c>
      <c r="B17" s="7">
        <v>33</v>
      </c>
      <c r="C17" s="11">
        <v>2.9999999999999997E-4</v>
      </c>
      <c r="E17" s="7" t="s">
        <v>116</v>
      </c>
      <c r="F17" s="7">
        <v>1</v>
      </c>
      <c r="G17" s="33">
        <v>0</v>
      </c>
      <c r="M17" s="7" t="s">
        <v>46</v>
      </c>
      <c r="N17" s="7">
        <v>12</v>
      </c>
      <c r="O17" s="11">
        <v>4.0000000000000002E-4</v>
      </c>
      <c r="Q17" s="7" t="s">
        <v>157</v>
      </c>
      <c r="R17" s="7">
        <v>1</v>
      </c>
      <c r="S17" s="33">
        <v>0</v>
      </c>
      <c r="Y17" s="7" t="s">
        <v>7</v>
      </c>
      <c r="Z17" s="7">
        <v>34</v>
      </c>
      <c r="AA17" s="11">
        <v>5.0000000000000001E-4</v>
      </c>
      <c r="AC17" s="7" t="s">
        <v>93</v>
      </c>
      <c r="AD17" s="7">
        <v>1</v>
      </c>
      <c r="AE17" s="33">
        <v>0</v>
      </c>
    </row>
    <row r="18" spans="1:31">
      <c r="A18" s="7" t="s">
        <v>18</v>
      </c>
      <c r="B18" s="7">
        <v>24</v>
      </c>
      <c r="C18" s="11">
        <v>2.0000000000000001E-4</v>
      </c>
      <c r="E18" s="7" t="s">
        <v>93</v>
      </c>
      <c r="F18" s="7">
        <v>1</v>
      </c>
      <c r="G18" s="33">
        <v>0</v>
      </c>
      <c r="M18" s="7" t="s">
        <v>9</v>
      </c>
      <c r="N18" s="7">
        <v>11</v>
      </c>
      <c r="O18" s="11">
        <v>2.9999999999999997E-4</v>
      </c>
      <c r="Y18" s="7" t="s">
        <v>37</v>
      </c>
      <c r="Z18" s="7">
        <v>24</v>
      </c>
      <c r="AA18" s="11">
        <v>4.0000000000000002E-4</v>
      </c>
      <c r="AC18" s="7" t="s">
        <v>82</v>
      </c>
      <c r="AD18" s="7">
        <v>2</v>
      </c>
      <c r="AE18" s="33">
        <v>0</v>
      </c>
    </row>
    <row r="19" spans="1:31">
      <c r="A19" s="7" t="s">
        <v>37</v>
      </c>
      <c r="B19" s="7">
        <v>24</v>
      </c>
      <c r="C19" s="11">
        <v>2.0000000000000001E-4</v>
      </c>
      <c r="E19" s="7" t="s">
        <v>82</v>
      </c>
      <c r="F19" s="7">
        <v>2</v>
      </c>
      <c r="G19" s="33">
        <v>0</v>
      </c>
      <c r="M19" s="7" t="s">
        <v>8</v>
      </c>
      <c r="N19" s="7">
        <v>9</v>
      </c>
      <c r="O19" s="11">
        <v>2.9999999999999997E-4</v>
      </c>
      <c r="Y19" s="7" t="s">
        <v>18</v>
      </c>
      <c r="Z19" s="7">
        <v>10</v>
      </c>
      <c r="AA19" s="11">
        <v>2.0000000000000001E-4</v>
      </c>
      <c r="AC19" s="7" t="s">
        <v>125</v>
      </c>
      <c r="AD19" s="7">
        <v>1</v>
      </c>
      <c r="AE19" s="33">
        <v>0</v>
      </c>
    </row>
    <row r="20" spans="1:31">
      <c r="A20" s="7" t="s">
        <v>22</v>
      </c>
      <c r="B20" s="7">
        <v>19</v>
      </c>
      <c r="C20" s="11">
        <v>2.0000000000000001E-4</v>
      </c>
      <c r="E20" s="7" t="s">
        <v>125</v>
      </c>
      <c r="F20" s="7">
        <v>1</v>
      </c>
      <c r="G20" s="33">
        <v>0</v>
      </c>
      <c r="M20" s="7" t="s">
        <v>29</v>
      </c>
      <c r="N20" s="7">
        <v>9</v>
      </c>
      <c r="O20" s="11">
        <v>2.9999999999999997E-4</v>
      </c>
      <c r="Y20" s="7" t="s">
        <v>17</v>
      </c>
      <c r="Z20" s="7">
        <v>11</v>
      </c>
      <c r="AA20" s="11">
        <v>2.0000000000000001E-4</v>
      </c>
      <c r="AC20" s="7" t="s">
        <v>84</v>
      </c>
      <c r="AD20" s="7">
        <v>1</v>
      </c>
      <c r="AE20" s="33">
        <v>0</v>
      </c>
    </row>
    <row r="21" spans="1:31">
      <c r="A21" s="7" t="s">
        <v>10</v>
      </c>
      <c r="B21" s="7">
        <v>17</v>
      </c>
      <c r="C21" s="11">
        <v>2.0000000000000001E-4</v>
      </c>
      <c r="E21" s="7" t="s">
        <v>84</v>
      </c>
      <c r="F21" s="7">
        <v>1</v>
      </c>
      <c r="G21" s="33">
        <v>0</v>
      </c>
      <c r="M21" s="7" t="s">
        <v>5</v>
      </c>
      <c r="N21" s="7">
        <v>6</v>
      </c>
      <c r="O21" s="11">
        <v>2.0000000000000001E-4</v>
      </c>
      <c r="Y21" s="7" t="s">
        <v>14</v>
      </c>
      <c r="Z21" s="7">
        <v>15</v>
      </c>
      <c r="AA21" s="11">
        <v>2.0000000000000001E-4</v>
      </c>
      <c r="AC21" s="7" t="s">
        <v>78</v>
      </c>
      <c r="AD21" s="7">
        <v>2</v>
      </c>
      <c r="AE21" s="33">
        <v>0</v>
      </c>
    </row>
    <row r="22" spans="1:31">
      <c r="A22" s="7" t="s">
        <v>29</v>
      </c>
      <c r="B22" s="7">
        <v>23</v>
      </c>
      <c r="C22" s="11">
        <v>2.0000000000000001E-4</v>
      </c>
      <c r="E22" s="7" t="s">
        <v>78</v>
      </c>
      <c r="F22" s="7">
        <v>2</v>
      </c>
      <c r="G22" s="33">
        <v>0</v>
      </c>
      <c r="M22" s="7" t="s">
        <v>21</v>
      </c>
      <c r="N22" s="7">
        <v>8</v>
      </c>
      <c r="O22" s="11">
        <v>2.0000000000000001E-4</v>
      </c>
      <c r="Y22" s="7" t="s">
        <v>10</v>
      </c>
      <c r="Z22" s="7">
        <v>11</v>
      </c>
      <c r="AA22" s="11">
        <v>2.0000000000000001E-4</v>
      </c>
      <c r="AC22" s="7" t="s">
        <v>135</v>
      </c>
      <c r="AD22" s="7">
        <v>1</v>
      </c>
      <c r="AE22" s="33">
        <v>0</v>
      </c>
    </row>
    <row r="23" spans="1:31">
      <c r="A23" s="7" t="s">
        <v>31</v>
      </c>
      <c r="B23" s="7">
        <v>20</v>
      </c>
      <c r="C23" s="11">
        <v>2.0000000000000001E-4</v>
      </c>
      <c r="E23" s="7" t="s">
        <v>91</v>
      </c>
      <c r="F23" s="7">
        <v>1</v>
      </c>
      <c r="G23" s="33">
        <v>0</v>
      </c>
      <c r="M23" s="7" t="s">
        <v>10</v>
      </c>
      <c r="N23" s="7">
        <v>6</v>
      </c>
      <c r="O23" s="11">
        <v>2.0000000000000001E-4</v>
      </c>
      <c r="Y23" s="7" t="s">
        <v>31</v>
      </c>
      <c r="Z23" s="7">
        <v>13</v>
      </c>
      <c r="AA23" s="11">
        <v>2.0000000000000001E-4</v>
      </c>
    </row>
    <row r="24" spans="1:31">
      <c r="A24" s="7" t="s">
        <v>148</v>
      </c>
      <c r="B24" s="7">
        <v>22</v>
      </c>
      <c r="C24" s="11">
        <v>2.0000000000000001E-4</v>
      </c>
      <c r="E24" s="7" t="s">
        <v>135</v>
      </c>
      <c r="F24" s="7">
        <v>1</v>
      </c>
      <c r="G24" s="33">
        <v>0</v>
      </c>
      <c r="M24" s="7" t="s">
        <v>31</v>
      </c>
      <c r="N24" s="7">
        <v>7</v>
      </c>
      <c r="O24" s="11">
        <v>2.0000000000000001E-4</v>
      </c>
      <c r="Y24" s="7" t="s">
        <v>29</v>
      </c>
      <c r="Z24" s="7">
        <v>14</v>
      </c>
      <c r="AA24" s="11">
        <v>2.0000000000000001E-4</v>
      </c>
    </row>
    <row r="25" spans="1:31">
      <c r="A25" s="7" t="s">
        <v>14</v>
      </c>
      <c r="B25" s="7">
        <v>15</v>
      </c>
      <c r="C25" s="11">
        <v>2.0000000000000001E-4</v>
      </c>
      <c r="E25" s="7" t="s">
        <v>86</v>
      </c>
      <c r="F25" s="7">
        <v>1</v>
      </c>
      <c r="G25" s="33">
        <v>0</v>
      </c>
      <c r="M25" s="7" t="s">
        <v>43</v>
      </c>
      <c r="N25" s="7">
        <v>5</v>
      </c>
      <c r="O25" s="11">
        <v>2.0000000000000001E-4</v>
      </c>
      <c r="Y25" s="7" t="s">
        <v>19</v>
      </c>
      <c r="Z25" s="7">
        <v>5</v>
      </c>
      <c r="AA25" s="11">
        <v>1E-4</v>
      </c>
    </row>
    <row r="26" spans="1:31">
      <c r="A26" s="7" t="s">
        <v>19</v>
      </c>
      <c r="B26" s="7">
        <v>6</v>
      </c>
      <c r="C26" s="11">
        <v>1E-4</v>
      </c>
      <c r="M26" s="7" t="s">
        <v>27</v>
      </c>
      <c r="N26" s="7">
        <v>5</v>
      </c>
      <c r="O26" s="11">
        <v>2.0000000000000001E-4</v>
      </c>
      <c r="Y26" s="7" t="s">
        <v>21</v>
      </c>
      <c r="Z26" s="7">
        <v>6</v>
      </c>
      <c r="AA26" s="11">
        <v>1E-4</v>
      </c>
    </row>
    <row r="27" spans="1:31">
      <c r="A27" s="7" t="s">
        <v>21</v>
      </c>
      <c r="B27" s="7">
        <v>14</v>
      </c>
      <c r="C27" s="11">
        <v>1E-4</v>
      </c>
      <c r="M27" s="7" t="s">
        <v>45</v>
      </c>
      <c r="N27" s="7">
        <v>2</v>
      </c>
      <c r="O27" s="11">
        <v>1E-4</v>
      </c>
      <c r="Y27" s="7" t="s">
        <v>20</v>
      </c>
      <c r="Z27" s="7">
        <v>4</v>
      </c>
      <c r="AA27" s="11">
        <v>1E-4</v>
      </c>
    </row>
    <row r="28" spans="1:31">
      <c r="A28" s="7" t="s">
        <v>20</v>
      </c>
      <c r="B28" s="7">
        <v>5</v>
      </c>
      <c r="C28" s="11">
        <v>1E-4</v>
      </c>
      <c r="M28" s="7" t="s">
        <v>17</v>
      </c>
      <c r="N28" s="7">
        <v>2</v>
      </c>
      <c r="O28" s="11">
        <v>1E-4</v>
      </c>
      <c r="Y28" s="7" t="s">
        <v>45</v>
      </c>
      <c r="Z28" s="7">
        <v>4</v>
      </c>
      <c r="AA28" s="11">
        <v>1E-4</v>
      </c>
    </row>
    <row r="29" spans="1:31">
      <c r="A29" s="7" t="s">
        <v>17</v>
      </c>
      <c r="B29" s="7">
        <v>13</v>
      </c>
      <c r="C29" s="11">
        <v>1E-4</v>
      </c>
      <c r="M29" s="7" t="s">
        <v>16</v>
      </c>
      <c r="N29" s="7">
        <v>2</v>
      </c>
      <c r="O29" s="11">
        <v>1E-4</v>
      </c>
      <c r="Y29" s="7" t="s">
        <v>26</v>
      </c>
      <c r="Z29" s="7">
        <v>9</v>
      </c>
      <c r="AA29" s="11">
        <v>1E-4</v>
      </c>
    </row>
    <row r="30" spans="1:31">
      <c r="A30" s="7" t="s">
        <v>45</v>
      </c>
      <c r="B30" s="7">
        <v>6</v>
      </c>
      <c r="C30" s="11">
        <v>1E-4</v>
      </c>
      <c r="M30" s="7" t="s">
        <v>40</v>
      </c>
      <c r="N30" s="7">
        <v>3</v>
      </c>
      <c r="O30" s="11">
        <v>1E-4</v>
      </c>
      <c r="Y30" s="7" t="s">
        <v>30</v>
      </c>
      <c r="Z30" s="7">
        <v>8</v>
      </c>
      <c r="AA30" s="11">
        <v>1E-4</v>
      </c>
    </row>
    <row r="31" spans="1:31">
      <c r="A31" s="7" t="s">
        <v>26</v>
      </c>
      <c r="B31" s="7">
        <v>10</v>
      </c>
      <c r="C31" s="11">
        <v>1E-4</v>
      </c>
      <c r="M31" s="7" t="s">
        <v>39</v>
      </c>
      <c r="N31" s="7">
        <v>2</v>
      </c>
      <c r="O31" s="11">
        <v>1E-4</v>
      </c>
      <c r="Y31" s="7" t="s">
        <v>22</v>
      </c>
      <c r="Z31" s="7">
        <v>4</v>
      </c>
      <c r="AA31" s="11">
        <v>1E-4</v>
      </c>
    </row>
    <row r="32" spans="1:31">
      <c r="A32" s="7" t="s">
        <v>30</v>
      </c>
      <c r="B32" s="7">
        <v>9</v>
      </c>
      <c r="C32" s="11">
        <v>1E-4</v>
      </c>
      <c r="M32" s="7" t="s">
        <v>33</v>
      </c>
      <c r="N32" s="7">
        <v>2</v>
      </c>
      <c r="O32" s="11">
        <v>1E-4</v>
      </c>
      <c r="Y32" s="7" t="s">
        <v>27</v>
      </c>
      <c r="Z32" s="7">
        <v>4</v>
      </c>
      <c r="AA32" s="11">
        <v>1E-4</v>
      </c>
    </row>
    <row r="33" spans="1:27">
      <c r="A33" s="7" t="s">
        <v>43</v>
      </c>
      <c r="B33" s="7">
        <v>5</v>
      </c>
      <c r="C33" s="11">
        <v>1E-4</v>
      </c>
      <c r="M33" s="7" t="s">
        <v>19</v>
      </c>
      <c r="N33" s="7">
        <v>1</v>
      </c>
      <c r="O33" s="33">
        <v>0</v>
      </c>
      <c r="Y33" s="7" t="s">
        <v>148</v>
      </c>
      <c r="Z33" s="7">
        <v>4</v>
      </c>
      <c r="AA33" s="11">
        <v>1E-4</v>
      </c>
    </row>
    <row r="34" spans="1:27">
      <c r="A34" s="7" t="s">
        <v>40</v>
      </c>
      <c r="B34" s="7">
        <v>5</v>
      </c>
      <c r="C34" s="11">
        <v>1E-4</v>
      </c>
      <c r="M34" s="7" t="s">
        <v>67</v>
      </c>
      <c r="N34" s="7">
        <v>1</v>
      </c>
      <c r="O34" s="33">
        <v>0</v>
      </c>
      <c r="Y34" s="7" t="s">
        <v>16</v>
      </c>
      <c r="Z34" s="7">
        <v>2</v>
      </c>
      <c r="AA34" s="33">
        <v>0</v>
      </c>
    </row>
    <row r="35" spans="1:27">
      <c r="A35" s="7" t="s">
        <v>27</v>
      </c>
      <c r="B35" s="7">
        <v>9</v>
      </c>
      <c r="C35" s="11">
        <v>1E-4</v>
      </c>
      <c r="M35" s="7" t="s">
        <v>20</v>
      </c>
      <c r="N35" s="7">
        <v>1</v>
      </c>
      <c r="O35" s="33">
        <v>0</v>
      </c>
      <c r="Y35" s="7" t="s">
        <v>36</v>
      </c>
      <c r="Z35" s="7">
        <v>1</v>
      </c>
      <c r="AA35" s="33">
        <v>0</v>
      </c>
    </row>
    <row r="36" spans="1:27">
      <c r="A36" s="7" t="s">
        <v>33</v>
      </c>
      <c r="B36" s="7">
        <v>5</v>
      </c>
      <c r="C36" s="11">
        <v>1E-4</v>
      </c>
      <c r="M36" s="7" t="s">
        <v>13</v>
      </c>
      <c r="N36" s="7">
        <v>1</v>
      </c>
      <c r="O36" s="33">
        <v>0</v>
      </c>
      <c r="Y36" s="7" t="s">
        <v>24</v>
      </c>
      <c r="Z36" s="7">
        <v>1</v>
      </c>
      <c r="AA36" s="33">
        <v>0</v>
      </c>
    </row>
    <row r="37" spans="1:27">
      <c r="A37" s="7" t="s">
        <v>46</v>
      </c>
      <c r="B37" s="7">
        <v>4</v>
      </c>
      <c r="C37" s="33">
        <v>0</v>
      </c>
      <c r="M37" s="7" t="s">
        <v>48</v>
      </c>
      <c r="N37" s="7">
        <v>1</v>
      </c>
      <c r="O37" s="33">
        <v>0</v>
      </c>
      <c r="Y37" s="7" t="s">
        <v>68</v>
      </c>
      <c r="Z37" s="7">
        <v>3</v>
      </c>
      <c r="AA37" s="33">
        <v>0</v>
      </c>
    </row>
    <row r="38" spans="1:27">
      <c r="A38" s="7" t="s">
        <v>67</v>
      </c>
      <c r="B38" s="7">
        <v>1</v>
      </c>
      <c r="C38" s="33">
        <v>0</v>
      </c>
      <c r="M38" s="7" t="s">
        <v>24</v>
      </c>
      <c r="N38" s="7">
        <v>1</v>
      </c>
      <c r="O38" s="33">
        <v>0</v>
      </c>
      <c r="Y38" s="7" t="s">
        <v>40</v>
      </c>
      <c r="Z38" s="7">
        <v>2</v>
      </c>
      <c r="AA38" s="33">
        <v>0</v>
      </c>
    </row>
    <row r="39" spans="1:27">
      <c r="A39" s="7" t="s">
        <v>13</v>
      </c>
      <c r="B39" s="7">
        <v>1</v>
      </c>
      <c r="C39" s="33">
        <v>0</v>
      </c>
      <c r="M39" s="7" t="s">
        <v>160</v>
      </c>
      <c r="N39" s="7">
        <v>1</v>
      </c>
      <c r="O39" s="33">
        <v>0</v>
      </c>
      <c r="Y39" s="7" t="s">
        <v>38</v>
      </c>
      <c r="Z39" s="7">
        <v>3</v>
      </c>
      <c r="AA39" s="33">
        <v>0</v>
      </c>
    </row>
    <row r="40" spans="1:27">
      <c r="A40" s="7" t="s">
        <v>16</v>
      </c>
      <c r="B40" s="7">
        <v>4</v>
      </c>
      <c r="C40" s="33">
        <v>0</v>
      </c>
      <c r="M40" s="7" t="s">
        <v>26</v>
      </c>
      <c r="N40" s="7">
        <v>1</v>
      </c>
      <c r="O40" s="33">
        <v>0</v>
      </c>
      <c r="Y40" s="7" t="s">
        <v>15</v>
      </c>
      <c r="Z40" s="7">
        <v>1</v>
      </c>
      <c r="AA40" s="33">
        <v>0</v>
      </c>
    </row>
    <row r="41" spans="1:27">
      <c r="A41" s="7" t="s">
        <v>36</v>
      </c>
      <c r="B41" s="7">
        <v>1</v>
      </c>
      <c r="C41" s="33">
        <v>0</v>
      </c>
      <c r="M41" s="7" t="s">
        <v>68</v>
      </c>
      <c r="N41" s="7">
        <v>1</v>
      </c>
      <c r="O41" s="33">
        <v>0</v>
      </c>
      <c r="Y41" s="7" t="s">
        <v>33</v>
      </c>
      <c r="Z41" s="7">
        <v>3</v>
      </c>
      <c r="AA41" s="33">
        <v>0</v>
      </c>
    </row>
    <row r="42" spans="1:27">
      <c r="A42" s="7" t="s">
        <v>24</v>
      </c>
      <c r="B42" s="7">
        <v>2</v>
      </c>
      <c r="C42" s="33">
        <v>0</v>
      </c>
      <c r="M42" s="7" t="s">
        <v>12</v>
      </c>
      <c r="N42" s="7">
        <v>1</v>
      </c>
      <c r="O42" s="33">
        <v>0</v>
      </c>
      <c r="Y42" s="7" t="s">
        <v>69</v>
      </c>
      <c r="Z42" s="7">
        <v>1</v>
      </c>
      <c r="AA42" s="33">
        <v>0</v>
      </c>
    </row>
    <row r="43" spans="1:27">
      <c r="A43" s="7" t="s">
        <v>48</v>
      </c>
      <c r="B43" s="7">
        <v>1</v>
      </c>
      <c r="C43" s="33">
        <v>0</v>
      </c>
      <c r="M43" s="7" t="s">
        <v>64</v>
      </c>
      <c r="N43" s="7">
        <v>1</v>
      </c>
      <c r="O43" s="33">
        <v>0</v>
      </c>
      <c r="Y43" s="7" t="s">
        <v>60</v>
      </c>
      <c r="Z43" s="7">
        <v>1</v>
      </c>
      <c r="AA43" s="33">
        <v>0</v>
      </c>
    </row>
    <row r="44" spans="1:27">
      <c r="A44" s="7" t="s">
        <v>68</v>
      </c>
      <c r="B44" s="7">
        <v>4</v>
      </c>
      <c r="C44" s="33">
        <v>0</v>
      </c>
      <c r="M44" s="7" t="s">
        <v>30</v>
      </c>
      <c r="N44" s="7">
        <v>1</v>
      </c>
      <c r="O44" s="33">
        <v>0</v>
      </c>
      <c r="Y44" s="7" t="s">
        <v>28</v>
      </c>
      <c r="Z44" s="7">
        <v>1</v>
      </c>
      <c r="AA44" s="33">
        <v>0</v>
      </c>
    </row>
    <row r="45" spans="1:27">
      <c r="A45" s="7" t="s">
        <v>38</v>
      </c>
      <c r="B45" s="7">
        <v>3</v>
      </c>
      <c r="C45" s="33">
        <v>0</v>
      </c>
      <c r="M45" s="7" t="s">
        <v>60</v>
      </c>
      <c r="N45" s="7">
        <v>1</v>
      </c>
      <c r="O45" s="33">
        <v>0</v>
      </c>
      <c r="Y45" s="7" t="s">
        <v>129</v>
      </c>
      <c r="Z45" s="7">
        <v>3</v>
      </c>
      <c r="AA45" s="33">
        <v>0</v>
      </c>
    </row>
    <row r="46" spans="1:27">
      <c r="A46" s="7" t="s">
        <v>15</v>
      </c>
      <c r="B46" s="7">
        <v>1</v>
      </c>
      <c r="C46" s="33">
        <v>0</v>
      </c>
      <c r="Y46" s="7" t="s">
        <v>39</v>
      </c>
      <c r="Z46" s="7">
        <v>1</v>
      </c>
      <c r="AA46" s="33">
        <v>0</v>
      </c>
    </row>
    <row r="47" spans="1:27">
      <c r="A47" s="7" t="s">
        <v>160</v>
      </c>
      <c r="B47" s="7">
        <v>1</v>
      </c>
      <c r="C47" s="33">
        <v>0</v>
      </c>
      <c r="Y47" s="7" t="s">
        <v>53</v>
      </c>
      <c r="Z47" s="7">
        <v>1</v>
      </c>
      <c r="AA47" s="33">
        <v>0</v>
      </c>
    </row>
    <row r="48" spans="1:27">
      <c r="A48" s="7" t="s">
        <v>60</v>
      </c>
      <c r="B48" s="7">
        <v>2</v>
      </c>
      <c r="C48" s="33">
        <v>0</v>
      </c>
    </row>
    <row r="49" spans="1:3">
      <c r="A49" s="7" t="s">
        <v>39</v>
      </c>
      <c r="B49" s="7">
        <v>3</v>
      </c>
      <c r="C49" s="33">
        <v>0</v>
      </c>
    </row>
    <row r="50" spans="1:3">
      <c r="A50" s="7" t="s">
        <v>129</v>
      </c>
      <c r="B50" s="7">
        <v>3</v>
      </c>
      <c r="C50" s="33">
        <v>0</v>
      </c>
    </row>
    <row r="51" spans="1:3">
      <c r="A51" s="7" t="s">
        <v>69</v>
      </c>
      <c r="B51" s="7">
        <v>1</v>
      </c>
      <c r="C51" s="33">
        <v>0</v>
      </c>
    </row>
    <row r="52" spans="1:3">
      <c r="A52" s="7" t="s">
        <v>28</v>
      </c>
      <c r="B52" s="7">
        <v>1</v>
      </c>
      <c r="C52" s="33">
        <v>0</v>
      </c>
    </row>
    <row r="53" spans="1:3">
      <c r="A53" s="7" t="s">
        <v>64</v>
      </c>
      <c r="B53" s="7">
        <v>1</v>
      </c>
      <c r="C53" s="33">
        <v>0</v>
      </c>
    </row>
    <row r="54" spans="1:3">
      <c r="A54" s="7" t="s">
        <v>53</v>
      </c>
      <c r="B54" s="7">
        <v>1</v>
      </c>
      <c r="C54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 AI19:AI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23FC-2FDB-4108-921C-817DAC6598D1}">
  <dimension ref="A1:AI52"/>
  <sheetViews>
    <sheetView topLeftCell="R1" workbookViewId="0">
      <selection activeCell="AC30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95589</v>
      </c>
      <c r="E2" s="45" t="s">
        <v>4</v>
      </c>
      <c r="F2" s="26" t="s">
        <v>105</v>
      </c>
      <c r="G2" s="26">
        <f>G3+G4</f>
        <v>97137</v>
      </c>
      <c r="H2" s="25"/>
      <c r="I2" s="45" t="s">
        <v>6</v>
      </c>
      <c r="J2" s="26" t="s">
        <v>105</v>
      </c>
      <c r="K2" s="26">
        <f>K3+K4</f>
        <v>96632</v>
      </c>
      <c r="M2" s="45" t="s">
        <v>104</v>
      </c>
      <c r="N2" s="26" t="s">
        <v>105</v>
      </c>
      <c r="O2" s="26">
        <f>O3+O4</f>
        <v>39146</v>
      </c>
      <c r="Q2" s="45" t="s">
        <v>4</v>
      </c>
      <c r="R2" s="26" t="s">
        <v>105</v>
      </c>
      <c r="S2" s="26">
        <f>S3+S4</f>
        <v>36506</v>
      </c>
      <c r="T2" s="25"/>
      <c r="U2" s="45" t="s">
        <v>6</v>
      </c>
      <c r="V2" s="26" t="s">
        <v>105</v>
      </c>
      <c r="W2" s="26">
        <f>W3+W4</f>
        <v>35817</v>
      </c>
      <c r="Y2" s="45" t="s">
        <v>104</v>
      </c>
      <c r="Z2" s="26" t="s">
        <v>105</v>
      </c>
      <c r="AA2" s="26">
        <f>AA3+AA4</f>
        <v>56442</v>
      </c>
      <c r="AC2" s="45" t="s">
        <v>4</v>
      </c>
      <c r="AD2" s="26" t="s">
        <v>105</v>
      </c>
      <c r="AE2" s="26">
        <f>AE3+AE4</f>
        <v>60632</v>
      </c>
      <c r="AF2" s="25"/>
      <c r="AG2" s="45" t="s">
        <v>6</v>
      </c>
      <c r="AH2" s="26" t="s">
        <v>105</v>
      </c>
      <c r="AI2" s="26">
        <f>AI3+AI4</f>
        <v>60817</v>
      </c>
    </row>
    <row r="3" spans="1:35">
      <c r="A3" s="46"/>
      <c r="B3" s="27" t="s">
        <v>106</v>
      </c>
      <c r="C3" s="27">
        <f>B8</f>
        <v>94279</v>
      </c>
      <c r="E3" s="46"/>
      <c r="F3" s="27" t="s">
        <v>106</v>
      </c>
      <c r="G3" s="27">
        <f>F8</f>
        <v>96877</v>
      </c>
      <c r="H3" s="25"/>
      <c r="I3" s="46"/>
      <c r="J3" s="27" t="s">
        <v>106</v>
      </c>
      <c r="K3" s="27">
        <f>J8</f>
        <v>96557</v>
      </c>
      <c r="M3" s="46"/>
      <c r="N3" s="27" t="s">
        <v>106</v>
      </c>
      <c r="O3" s="27">
        <f>N8</f>
        <v>38742</v>
      </c>
      <c r="Q3" s="46"/>
      <c r="R3" s="27" t="s">
        <v>106</v>
      </c>
      <c r="S3" s="27">
        <f>R8</f>
        <v>36434</v>
      </c>
      <c r="T3" s="25"/>
      <c r="U3" s="46"/>
      <c r="V3" s="27" t="s">
        <v>106</v>
      </c>
      <c r="W3" s="27">
        <f>V8</f>
        <v>35788</v>
      </c>
      <c r="Y3" s="46"/>
      <c r="Z3" s="27" t="s">
        <v>106</v>
      </c>
      <c r="AA3" s="27">
        <f>Z8</f>
        <v>55537</v>
      </c>
      <c r="AC3" s="46"/>
      <c r="AD3" s="27" t="s">
        <v>106</v>
      </c>
      <c r="AE3" s="27">
        <f>AD8</f>
        <v>60443</v>
      </c>
      <c r="AF3" s="25"/>
      <c r="AG3" s="46"/>
      <c r="AH3" s="27" t="s">
        <v>106</v>
      </c>
      <c r="AI3" s="27">
        <f>AH8</f>
        <v>60769</v>
      </c>
    </row>
    <row r="4" spans="1:35">
      <c r="A4" s="46"/>
      <c r="B4" s="28" t="s">
        <v>107</v>
      </c>
      <c r="C4" s="28">
        <f>SUM(B9:B66)</f>
        <v>1310</v>
      </c>
      <c r="E4" s="46"/>
      <c r="F4" s="28" t="s">
        <v>107</v>
      </c>
      <c r="G4" s="28">
        <f>SUM(F9:F33)</f>
        <v>260</v>
      </c>
      <c r="H4" s="25"/>
      <c r="I4" s="46"/>
      <c r="J4" s="28" t="s">
        <v>107</v>
      </c>
      <c r="K4" s="28">
        <f>SUM(J9:J31)</f>
        <v>75</v>
      </c>
      <c r="M4" s="46"/>
      <c r="N4" s="28" t="s">
        <v>107</v>
      </c>
      <c r="O4" s="28">
        <f>SUM(N9:N66)</f>
        <v>404</v>
      </c>
      <c r="Q4" s="46"/>
      <c r="R4" s="28" t="s">
        <v>107</v>
      </c>
      <c r="S4" s="28">
        <f>SUM(R9:R33)</f>
        <v>72</v>
      </c>
      <c r="T4" s="25"/>
      <c r="U4" s="46"/>
      <c r="V4" s="28" t="s">
        <v>107</v>
      </c>
      <c r="W4" s="28">
        <f>SUM(V9:V31)</f>
        <v>29</v>
      </c>
      <c r="Y4" s="46"/>
      <c r="Z4" s="28" t="s">
        <v>107</v>
      </c>
      <c r="AA4" s="28">
        <f>SUM(Z9:Z45)</f>
        <v>905</v>
      </c>
      <c r="AC4" s="46"/>
      <c r="AD4" s="28" t="s">
        <v>107</v>
      </c>
      <c r="AE4" s="28">
        <f>SUM(AD9:AD29)</f>
        <v>189</v>
      </c>
      <c r="AF4" s="25"/>
      <c r="AG4" s="46"/>
      <c r="AH4" s="28" t="s">
        <v>107</v>
      </c>
      <c r="AI4" s="28">
        <f>SUM(AH9:AH29)</f>
        <v>48</v>
      </c>
    </row>
    <row r="5" spans="1:35">
      <c r="A5" s="47"/>
      <c r="B5" s="26" t="s">
        <v>108</v>
      </c>
      <c r="C5" s="29">
        <f>SUM(C9:C179)</f>
        <v>1.3699999999999992E-2</v>
      </c>
      <c r="E5" s="47"/>
      <c r="F5" s="26" t="s">
        <v>108</v>
      </c>
      <c r="G5" s="29">
        <f>SUM(G9:G33)</f>
        <v>2.6999999999999993E-3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1.0399999999999994E-2</v>
      </c>
      <c r="Q5" s="47"/>
      <c r="R5" s="26" t="s">
        <v>108</v>
      </c>
      <c r="S5" s="29">
        <f>SUM(S9:S33)</f>
        <v>2E-3</v>
      </c>
      <c r="T5" s="25"/>
      <c r="U5" s="47"/>
      <c r="V5" s="26" t="s">
        <v>108</v>
      </c>
      <c r="W5" s="29">
        <f>SUM(W9:W31)</f>
        <v>9.0000000000000019E-4</v>
      </c>
      <c r="Y5" s="47"/>
      <c r="Z5" s="26" t="s">
        <v>108</v>
      </c>
      <c r="AA5" s="29">
        <f>SUM(AA9:AA158)</f>
        <v>1.5799999999999995E-2</v>
      </c>
      <c r="AC5" s="47"/>
      <c r="AD5" s="26" t="s">
        <v>108</v>
      </c>
      <c r="AE5" s="29">
        <f>SUM(AE9:AE29)</f>
        <v>3.0999999999999999E-3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94279</v>
      </c>
      <c r="C8" s="11">
        <v>0.98629999999999995</v>
      </c>
      <c r="E8" s="7" t="s">
        <v>112</v>
      </c>
      <c r="F8" s="32">
        <v>96877</v>
      </c>
      <c r="G8" s="11">
        <v>0.99729999999999996</v>
      </c>
      <c r="I8" s="7" t="s">
        <v>112</v>
      </c>
      <c r="J8" s="32">
        <v>96557</v>
      </c>
      <c r="K8" s="11">
        <v>0.99919999999999998</v>
      </c>
      <c r="M8" s="7" t="s">
        <v>112</v>
      </c>
      <c r="N8" s="32">
        <v>38742</v>
      </c>
      <c r="O8" s="11">
        <v>0.98970000000000002</v>
      </c>
      <c r="Q8" s="7" t="s">
        <v>112</v>
      </c>
      <c r="R8" s="32">
        <v>36434</v>
      </c>
      <c r="S8" s="11">
        <v>0.998</v>
      </c>
      <c r="U8" s="7" t="s">
        <v>112</v>
      </c>
      <c r="V8" s="32">
        <v>35788</v>
      </c>
      <c r="W8" s="11">
        <v>0.99919999999999998</v>
      </c>
      <c r="Y8" s="7" t="s">
        <v>112</v>
      </c>
      <c r="Z8" s="32">
        <v>55537</v>
      </c>
      <c r="AA8" s="11">
        <v>0.9839</v>
      </c>
      <c r="AC8" s="7" t="s">
        <v>112</v>
      </c>
      <c r="AD8" s="32">
        <v>60443</v>
      </c>
      <c r="AE8" s="11">
        <v>0.99690000000000001</v>
      </c>
      <c r="AG8" s="7" t="s">
        <v>112</v>
      </c>
      <c r="AH8" s="32">
        <v>60769</v>
      </c>
      <c r="AI8" s="11">
        <v>0.99919999999999998</v>
      </c>
    </row>
    <row r="9" spans="1:35">
      <c r="A9" s="7" t="s">
        <v>2</v>
      </c>
      <c r="B9" s="7">
        <v>296</v>
      </c>
      <c r="C9" s="11">
        <v>3.0999999999999999E-3</v>
      </c>
      <c r="E9" s="7" t="s">
        <v>122</v>
      </c>
      <c r="F9" s="7">
        <v>171</v>
      </c>
      <c r="G9" s="11">
        <v>1.8E-3</v>
      </c>
      <c r="I9" s="7" t="s">
        <v>2</v>
      </c>
      <c r="J9" s="7">
        <v>34</v>
      </c>
      <c r="K9" s="11">
        <v>4.0000000000000002E-4</v>
      </c>
      <c r="M9" s="7" t="s">
        <v>2</v>
      </c>
      <c r="N9" s="7">
        <v>114</v>
      </c>
      <c r="O9" s="11">
        <v>2.8999999999999998E-3</v>
      </c>
      <c r="Q9" s="7" t="s">
        <v>122</v>
      </c>
      <c r="R9" s="7">
        <v>57</v>
      </c>
      <c r="S9" s="11">
        <v>1.6000000000000001E-3</v>
      </c>
      <c r="U9" s="7" t="s">
        <v>2</v>
      </c>
      <c r="V9" s="7">
        <v>13</v>
      </c>
      <c r="W9" s="11">
        <v>4.0000000000000002E-4</v>
      </c>
      <c r="Y9" s="7" t="s">
        <v>8</v>
      </c>
      <c r="Z9" s="7">
        <v>184</v>
      </c>
      <c r="AA9" s="11">
        <v>3.3E-3</v>
      </c>
      <c r="AC9" s="7" t="s">
        <v>122</v>
      </c>
      <c r="AD9" s="7">
        <v>114</v>
      </c>
      <c r="AE9" s="11">
        <v>1.9E-3</v>
      </c>
      <c r="AG9" s="7" t="s">
        <v>2</v>
      </c>
      <c r="AH9" s="7">
        <v>21</v>
      </c>
      <c r="AI9" s="11">
        <v>2.9999999999999997E-4</v>
      </c>
    </row>
    <row r="10" spans="1:35">
      <c r="A10" s="7" t="s">
        <v>8</v>
      </c>
      <c r="B10" s="7">
        <v>189</v>
      </c>
      <c r="C10" s="11">
        <v>2E-3</v>
      </c>
      <c r="E10" s="7" t="s">
        <v>83</v>
      </c>
      <c r="F10" s="7">
        <v>29</v>
      </c>
      <c r="G10" s="11">
        <v>2.9999999999999997E-4</v>
      </c>
      <c r="I10" s="7" t="s">
        <v>102</v>
      </c>
      <c r="J10" s="7">
        <v>11</v>
      </c>
      <c r="K10" s="11">
        <v>1E-4</v>
      </c>
      <c r="M10" s="7" t="s">
        <v>3</v>
      </c>
      <c r="N10" s="7">
        <v>80</v>
      </c>
      <c r="O10" s="11">
        <v>2E-3</v>
      </c>
      <c r="Q10" s="7" t="s">
        <v>92</v>
      </c>
      <c r="R10" s="7">
        <v>3</v>
      </c>
      <c r="S10" s="11">
        <v>1E-4</v>
      </c>
      <c r="U10" s="7" t="s">
        <v>102</v>
      </c>
      <c r="V10" s="7">
        <v>6</v>
      </c>
      <c r="W10" s="11">
        <v>2.0000000000000001E-4</v>
      </c>
      <c r="Y10" s="7" t="s">
        <v>2</v>
      </c>
      <c r="Z10" s="7">
        <v>182</v>
      </c>
      <c r="AA10" s="11">
        <v>3.2000000000000002E-3</v>
      </c>
      <c r="AC10" s="7" t="s">
        <v>83</v>
      </c>
      <c r="AD10" s="7">
        <v>29</v>
      </c>
      <c r="AE10" s="11">
        <v>5.0000000000000001E-4</v>
      </c>
      <c r="AG10" s="7" t="s">
        <v>102</v>
      </c>
      <c r="AH10" s="7">
        <v>6</v>
      </c>
      <c r="AI10" s="11">
        <v>1E-4</v>
      </c>
    </row>
    <row r="11" spans="1:35">
      <c r="A11" s="7" t="s">
        <v>3</v>
      </c>
      <c r="B11" s="7">
        <v>186</v>
      </c>
      <c r="C11" s="11">
        <v>1.9E-3</v>
      </c>
      <c r="E11" s="7" t="s">
        <v>77</v>
      </c>
      <c r="F11" s="7">
        <v>15</v>
      </c>
      <c r="G11" s="11">
        <v>2.0000000000000001E-4</v>
      </c>
      <c r="I11" s="7" t="s">
        <v>98</v>
      </c>
      <c r="J11" s="7">
        <v>12</v>
      </c>
      <c r="K11" s="11">
        <v>1E-4</v>
      </c>
      <c r="M11" s="7" t="s">
        <v>11</v>
      </c>
      <c r="N11" s="7">
        <v>26</v>
      </c>
      <c r="O11" s="11">
        <v>6.9999999999999999E-4</v>
      </c>
      <c r="Q11" s="7" t="s">
        <v>76</v>
      </c>
      <c r="R11" s="7">
        <v>3</v>
      </c>
      <c r="S11" s="11">
        <v>1E-4</v>
      </c>
      <c r="U11" s="7" t="s">
        <v>98</v>
      </c>
      <c r="V11" s="7">
        <v>3</v>
      </c>
      <c r="W11" s="11">
        <v>1E-4</v>
      </c>
      <c r="Y11" s="7" t="s">
        <v>9</v>
      </c>
      <c r="Z11" s="7">
        <v>109</v>
      </c>
      <c r="AA11" s="11">
        <v>1.9E-3</v>
      </c>
      <c r="AC11" s="7" t="s">
        <v>77</v>
      </c>
      <c r="AD11" s="7">
        <v>11</v>
      </c>
      <c r="AE11" s="11">
        <v>2.0000000000000001E-4</v>
      </c>
      <c r="AG11" s="7" t="s">
        <v>98</v>
      </c>
      <c r="AH11" s="7">
        <v>9</v>
      </c>
      <c r="AI11" s="11">
        <v>1E-4</v>
      </c>
    </row>
    <row r="12" spans="1:35">
      <c r="A12" s="7" t="s">
        <v>9</v>
      </c>
      <c r="B12" s="7">
        <v>121</v>
      </c>
      <c r="C12" s="11">
        <v>1.2999999999999999E-3</v>
      </c>
      <c r="E12" s="7" t="s">
        <v>76</v>
      </c>
      <c r="F12" s="7">
        <v>7</v>
      </c>
      <c r="G12" s="11">
        <v>1E-4</v>
      </c>
      <c r="I12" s="7" t="s">
        <v>117</v>
      </c>
      <c r="J12" s="7">
        <v>5</v>
      </c>
      <c r="K12" s="11">
        <v>1E-4</v>
      </c>
      <c r="M12" s="7" t="s">
        <v>7</v>
      </c>
      <c r="N12" s="7">
        <v>28</v>
      </c>
      <c r="O12" s="11">
        <v>6.9999999999999999E-4</v>
      </c>
      <c r="Q12" s="7" t="s">
        <v>77</v>
      </c>
      <c r="R12" s="7">
        <v>4</v>
      </c>
      <c r="S12" s="11">
        <v>1E-4</v>
      </c>
      <c r="U12" s="7" t="s">
        <v>99</v>
      </c>
      <c r="V12" s="7">
        <v>3</v>
      </c>
      <c r="W12" s="11">
        <v>1E-4</v>
      </c>
      <c r="Y12" s="7" t="s">
        <v>3</v>
      </c>
      <c r="Z12" s="7">
        <v>106</v>
      </c>
      <c r="AA12" s="11">
        <v>1.9E-3</v>
      </c>
      <c r="AC12" s="7" t="s">
        <v>79</v>
      </c>
      <c r="AD12" s="7">
        <v>10</v>
      </c>
      <c r="AE12" s="11">
        <v>2.0000000000000001E-4</v>
      </c>
      <c r="AG12" s="7" t="s">
        <v>117</v>
      </c>
      <c r="AH12" s="7">
        <v>5</v>
      </c>
      <c r="AI12" s="11">
        <v>1E-4</v>
      </c>
    </row>
    <row r="13" spans="1:35">
      <c r="A13" s="7" t="s">
        <v>11</v>
      </c>
      <c r="B13" s="7">
        <v>73</v>
      </c>
      <c r="C13" s="11">
        <v>8.0000000000000004E-4</v>
      </c>
      <c r="E13" s="7" t="s">
        <v>79</v>
      </c>
      <c r="F13" s="7">
        <v>10</v>
      </c>
      <c r="G13" s="11">
        <v>1E-4</v>
      </c>
      <c r="I13" s="7" t="s">
        <v>99</v>
      </c>
      <c r="J13" s="7">
        <v>7</v>
      </c>
      <c r="K13" s="11">
        <v>1E-4</v>
      </c>
      <c r="M13" s="7" t="s">
        <v>18</v>
      </c>
      <c r="N13" s="7">
        <v>14</v>
      </c>
      <c r="O13" s="11">
        <v>4.0000000000000002E-4</v>
      </c>
      <c r="Q13" s="7" t="s">
        <v>74</v>
      </c>
      <c r="R13" s="7">
        <v>3</v>
      </c>
      <c r="S13" s="11">
        <v>1E-4</v>
      </c>
      <c r="U13" s="7" t="s">
        <v>113</v>
      </c>
      <c r="V13" s="7">
        <v>3</v>
      </c>
      <c r="W13" s="11">
        <v>1E-4</v>
      </c>
      <c r="Y13" s="7" t="s">
        <v>11</v>
      </c>
      <c r="Z13" s="7">
        <v>47</v>
      </c>
      <c r="AA13" s="11">
        <v>8.0000000000000004E-4</v>
      </c>
      <c r="AC13" s="7" t="s">
        <v>76</v>
      </c>
      <c r="AD13" s="7">
        <v>4</v>
      </c>
      <c r="AE13" s="11">
        <v>1E-4</v>
      </c>
      <c r="AG13" s="7" t="s">
        <v>99</v>
      </c>
      <c r="AH13" s="7">
        <v>4</v>
      </c>
      <c r="AI13" s="11">
        <v>1E-4</v>
      </c>
    </row>
    <row r="14" spans="1:35">
      <c r="A14" s="7" t="s">
        <v>7</v>
      </c>
      <c r="B14" s="7">
        <v>62</v>
      </c>
      <c r="C14" s="11">
        <v>5.9999999999999995E-4</v>
      </c>
      <c r="E14" s="7" t="s">
        <v>74</v>
      </c>
      <c r="F14" s="7">
        <v>7</v>
      </c>
      <c r="G14" s="11">
        <v>1E-4</v>
      </c>
      <c r="I14" s="7" t="s">
        <v>113</v>
      </c>
      <c r="J14" s="7">
        <v>5</v>
      </c>
      <c r="K14" s="11">
        <v>1E-4</v>
      </c>
      <c r="M14" s="7" t="s">
        <v>22</v>
      </c>
      <c r="N14" s="7">
        <v>11</v>
      </c>
      <c r="O14" s="11">
        <v>2.9999999999999997E-4</v>
      </c>
      <c r="Q14" s="7" t="s">
        <v>80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5</v>
      </c>
      <c r="Z14" s="7">
        <v>34</v>
      </c>
      <c r="AA14" s="11">
        <v>5.9999999999999995E-4</v>
      </c>
      <c r="AC14" s="7" t="s">
        <v>75</v>
      </c>
      <c r="AD14" s="7">
        <v>8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5</v>
      </c>
      <c r="B15" s="7">
        <v>41</v>
      </c>
      <c r="C15" s="11">
        <v>4.0000000000000002E-4</v>
      </c>
      <c r="E15" s="7" t="s">
        <v>75</v>
      </c>
      <c r="F15" s="7">
        <v>8</v>
      </c>
      <c r="G15" s="11">
        <v>1E-4</v>
      </c>
      <c r="I15" s="7" t="s">
        <v>123</v>
      </c>
      <c r="J15" s="7">
        <v>1</v>
      </c>
      <c r="K15" s="33">
        <v>0</v>
      </c>
      <c r="M15" s="7" t="s">
        <v>9</v>
      </c>
      <c r="N15" s="7">
        <v>12</v>
      </c>
      <c r="O15" s="11">
        <v>2.9999999999999997E-4</v>
      </c>
      <c r="Q15" s="7" t="s">
        <v>86</v>
      </c>
      <c r="R15" s="7">
        <v>1</v>
      </c>
      <c r="S15" s="33">
        <v>0</v>
      </c>
      <c r="Y15" s="7" t="s">
        <v>37</v>
      </c>
      <c r="Z15" s="7">
        <v>36</v>
      </c>
      <c r="AA15" s="11">
        <v>5.9999999999999995E-4</v>
      </c>
      <c r="AC15" s="7" t="s">
        <v>74</v>
      </c>
      <c r="AD15" s="7">
        <v>4</v>
      </c>
      <c r="AE15" s="11">
        <v>1E-4</v>
      </c>
      <c r="AG15" s="7" t="s">
        <v>113</v>
      </c>
      <c r="AH15" s="7">
        <v>2</v>
      </c>
      <c r="AI15" s="33">
        <v>0</v>
      </c>
    </row>
    <row r="16" spans="1:35">
      <c r="A16" s="7" t="s">
        <v>37</v>
      </c>
      <c r="B16" s="7">
        <v>39</v>
      </c>
      <c r="C16" s="11">
        <v>4.0000000000000002E-4</v>
      </c>
      <c r="E16" s="7" t="s">
        <v>92</v>
      </c>
      <c r="F16" s="7">
        <v>4</v>
      </c>
      <c r="G16" s="33">
        <v>0</v>
      </c>
      <c r="M16" s="7" t="s">
        <v>40</v>
      </c>
      <c r="N16" s="7">
        <v>11</v>
      </c>
      <c r="O16" s="11">
        <v>2.9999999999999997E-4</v>
      </c>
      <c r="Y16" s="7" t="s">
        <v>41</v>
      </c>
      <c r="Z16" s="7">
        <v>33</v>
      </c>
      <c r="AA16" s="11">
        <v>5.9999999999999995E-4</v>
      </c>
      <c r="AC16" s="7" t="s">
        <v>92</v>
      </c>
      <c r="AD16" s="7">
        <v>1</v>
      </c>
      <c r="AE16" s="33">
        <v>0</v>
      </c>
    </row>
    <row r="17" spans="1:31">
      <c r="A17" s="7" t="s">
        <v>18</v>
      </c>
      <c r="B17" s="7">
        <v>36</v>
      </c>
      <c r="C17" s="11">
        <v>4.0000000000000002E-4</v>
      </c>
      <c r="E17" s="7" t="s">
        <v>82</v>
      </c>
      <c r="F17" s="7">
        <v>2</v>
      </c>
      <c r="G17" s="33">
        <v>0</v>
      </c>
      <c r="M17" s="7" t="s">
        <v>5</v>
      </c>
      <c r="N17" s="7">
        <v>7</v>
      </c>
      <c r="O17" s="11">
        <v>2.0000000000000001E-4</v>
      </c>
      <c r="Y17" s="7" t="s">
        <v>7</v>
      </c>
      <c r="Z17" s="7">
        <v>34</v>
      </c>
      <c r="AA17" s="11">
        <v>5.9999999999999995E-4</v>
      </c>
      <c r="AC17" s="7" t="s">
        <v>82</v>
      </c>
      <c r="AD17" s="7">
        <v>2</v>
      </c>
      <c r="AE17" s="33">
        <v>0</v>
      </c>
    </row>
    <row r="18" spans="1:31">
      <c r="A18" s="7" t="s">
        <v>41</v>
      </c>
      <c r="B18" s="7">
        <v>42</v>
      </c>
      <c r="C18" s="11">
        <v>4.0000000000000002E-4</v>
      </c>
      <c r="E18" s="7" t="s">
        <v>80</v>
      </c>
      <c r="F18" s="7">
        <v>1</v>
      </c>
      <c r="G18" s="33">
        <v>0</v>
      </c>
      <c r="M18" s="7" t="s">
        <v>10</v>
      </c>
      <c r="N18" s="7">
        <v>8</v>
      </c>
      <c r="O18" s="11">
        <v>2.0000000000000001E-4</v>
      </c>
      <c r="Y18" s="7" t="s">
        <v>18</v>
      </c>
      <c r="Z18" s="7">
        <v>22</v>
      </c>
      <c r="AA18" s="11">
        <v>4.0000000000000002E-4</v>
      </c>
      <c r="AC18" s="7" t="s">
        <v>80</v>
      </c>
      <c r="AD18" s="7">
        <v>1</v>
      </c>
      <c r="AE18" s="33">
        <v>0</v>
      </c>
    </row>
    <row r="19" spans="1:31">
      <c r="A19" s="7" t="s">
        <v>17</v>
      </c>
      <c r="B19" s="7">
        <v>20</v>
      </c>
      <c r="C19" s="11">
        <v>2.0000000000000001E-4</v>
      </c>
      <c r="E19" s="7" t="s">
        <v>78</v>
      </c>
      <c r="F19" s="7">
        <v>2</v>
      </c>
      <c r="G19" s="33">
        <v>0</v>
      </c>
      <c r="M19" s="7" t="s">
        <v>29</v>
      </c>
      <c r="N19" s="7">
        <v>9</v>
      </c>
      <c r="O19" s="11">
        <v>2.0000000000000001E-4</v>
      </c>
      <c r="Y19" s="7" t="s">
        <v>17</v>
      </c>
      <c r="Z19" s="7">
        <v>15</v>
      </c>
      <c r="AA19" s="11">
        <v>2.9999999999999997E-4</v>
      </c>
      <c r="AC19" s="7" t="s">
        <v>78</v>
      </c>
      <c r="AD19" s="7">
        <v>2</v>
      </c>
      <c r="AE19" s="33">
        <v>0</v>
      </c>
    </row>
    <row r="20" spans="1:31">
      <c r="A20" s="7" t="s">
        <v>10</v>
      </c>
      <c r="B20" s="7">
        <v>16</v>
      </c>
      <c r="C20" s="11">
        <v>2.0000000000000001E-4</v>
      </c>
      <c r="E20" s="7" t="s">
        <v>89</v>
      </c>
      <c r="F20" s="7">
        <v>1</v>
      </c>
      <c r="G20" s="33">
        <v>0</v>
      </c>
      <c r="M20" s="7" t="s">
        <v>41</v>
      </c>
      <c r="N20" s="7">
        <v>9</v>
      </c>
      <c r="O20" s="11">
        <v>2.0000000000000001E-4</v>
      </c>
      <c r="Y20" s="7" t="s">
        <v>21</v>
      </c>
      <c r="Z20" s="7">
        <v>9</v>
      </c>
      <c r="AA20" s="11">
        <v>2.0000000000000001E-4</v>
      </c>
      <c r="AC20" s="7" t="s">
        <v>89</v>
      </c>
      <c r="AD20" s="7">
        <v>1</v>
      </c>
      <c r="AE20" s="33">
        <v>0</v>
      </c>
    </row>
    <row r="21" spans="1:31">
      <c r="A21" s="7" t="s">
        <v>40</v>
      </c>
      <c r="B21" s="7">
        <v>15</v>
      </c>
      <c r="C21" s="11">
        <v>2.0000000000000001E-4</v>
      </c>
      <c r="E21" s="7" t="s">
        <v>86</v>
      </c>
      <c r="F21" s="7">
        <v>1</v>
      </c>
      <c r="G21" s="33">
        <v>0</v>
      </c>
      <c r="M21" s="7" t="s">
        <v>43</v>
      </c>
      <c r="N21" s="7">
        <v>6</v>
      </c>
      <c r="O21" s="11">
        <v>2.0000000000000001E-4</v>
      </c>
      <c r="Y21" s="7" t="s">
        <v>12</v>
      </c>
      <c r="Z21" s="7">
        <v>14</v>
      </c>
      <c r="AA21" s="11">
        <v>2.0000000000000001E-4</v>
      </c>
      <c r="AC21" s="7" t="s">
        <v>91</v>
      </c>
      <c r="AD21" s="7">
        <v>1</v>
      </c>
      <c r="AE21" s="33">
        <v>0</v>
      </c>
    </row>
    <row r="22" spans="1:31">
      <c r="A22" s="7" t="s">
        <v>12</v>
      </c>
      <c r="B22" s="7">
        <v>15</v>
      </c>
      <c r="C22" s="11">
        <v>2.0000000000000001E-4</v>
      </c>
      <c r="E22" s="7" t="s">
        <v>91</v>
      </c>
      <c r="F22" s="7">
        <v>1</v>
      </c>
      <c r="G22" s="33">
        <v>0</v>
      </c>
      <c r="M22" s="7" t="s">
        <v>24</v>
      </c>
      <c r="N22" s="7">
        <v>6</v>
      </c>
      <c r="O22" s="11">
        <v>2.0000000000000001E-4</v>
      </c>
      <c r="Y22" s="7" t="s">
        <v>10</v>
      </c>
      <c r="Z22" s="7">
        <v>8</v>
      </c>
      <c r="AA22" s="11">
        <v>1E-4</v>
      </c>
      <c r="AC22" s="7" t="s">
        <v>127</v>
      </c>
      <c r="AD22" s="7">
        <v>1</v>
      </c>
      <c r="AE22" s="33">
        <v>0</v>
      </c>
    </row>
    <row r="23" spans="1:31">
      <c r="A23" s="7" t="s">
        <v>29</v>
      </c>
      <c r="B23" s="7">
        <v>16</v>
      </c>
      <c r="C23" s="11">
        <v>2.0000000000000001E-4</v>
      </c>
      <c r="E23" s="7" t="s">
        <v>127</v>
      </c>
      <c r="F23" s="7">
        <v>1</v>
      </c>
      <c r="G23" s="33">
        <v>0</v>
      </c>
      <c r="M23" s="7" t="s">
        <v>27</v>
      </c>
      <c r="N23" s="7">
        <v>7</v>
      </c>
      <c r="O23" s="11">
        <v>2.0000000000000001E-4</v>
      </c>
      <c r="Y23" s="7" t="s">
        <v>14</v>
      </c>
      <c r="Z23" s="7">
        <v>7</v>
      </c>
      <c r="AA23" s="11">
        <v>1E-4</v>
      </c>
    </row>
    <row r="24" spans="1:31">
      <c r="A24" s="7" t="s">
        <v>20</v>
      </c>
      <c r="B24" s="7">
        <v>6</v>
      </c>
      <c r="C24" s="11">
        <v>1E-4</v>
      </c>
      <c r="M24" s="7" t="s">
        <v>19</v>
      </c>
      <c r="N24" s="7">
        <v>2</v>
      </c>
      <c r="O24" s="11">
        <v>1E-4</v>
      </c>
      <c r="Y24" s="7" t="s">
        <v>26</v>
      </c>
      <c r="Z24" s="7">
        <v>6</v>
      </c>
      <c r="AA24" s="11">
        <v>1E-4</v>
      </c>
    </row>
    <row r="25" spans="1:31">
      <c r="A25" s="7" t="s">
        <v>21</v>
      </c>
      <c r="B25" s="7">
        <v>13</v>
      </c>
      <c r="C25" s="11">
        <v>1E-4</v>
      </c>
      <c r="M25" s="7" t="s">
        <v>21</v>
      </c>
      <c r="N25" s="7">
        <v>4</v>
      </c>
      <c r="O25" s="11">
        <v>1E-4</v>
      </c>
      <c r="Y25" s="7" t="s">
        <v>31</v>
      </c>
      <c r="Z25" s="7">
        <v>6</v>
      </c>
      <c r="AA25" s="11">
        <v>1E-4</v>
      </c>
    </row>
    <row r="26" spans="1:31">
      <c r="A26" s="7" t="s">
        <v>22</v>
      </c>
      <c r="B26" s="7">
        <v>13</v>
      </c>
      <c r="C26" s="11">
        <v>1E-4</v>
      </c>
      <c r="M26" s="7" t="s">
        <v>20</v>
      </c>
      <c r="N26" s="7">
        <v>4</v>
      </c>
      <c r="O26" s="11">
        <v>1E-4</v>
      </c>
      <c r="Y26" s="7" t="s">
        <v>29</v>
      </c>
      <c r="Z26" s="7">
        <v>7</v>
      </c>
      <c r="AA26" s="11">
        <v>1E-4</v>
      </c>
    </row>
    <row r="27" spans="1:31">
      <c r="A27" s="7" t="s">
        <v>31</v>
      </c>
      <c r="B27" s="7">
        <v>11</v>
      </c>
      <c r="C27" s="11">
        <v>1E-4</v>
      </c>
      <c r="M27" s="7" t="s">
        <v>17</v>
      </c>
      <c r="N27" s="7">
        <v>5</v>
      </c>
      <c r="O27" s="11">
        <v>1E-4</v>
      </c>
      <c r="Y27" s="7" t="s">
        <v>16</v>
      </c>
      <c r="Z27" s="7">
        <v>3</v>
      </c>
      <c r="AA27" s="11">
        <v>1E-4</v>
      </c>
    </row>
    <row r="28" spans="1:31">
      <c r="A28" s="7" t="s">
        <v>16</v>
      </c>
      <c r="B28" s="7">
        <v>6</v>
      </c>
      <c r="C28" s="11">
        <v>1E-4</v>
      </c>
      <c r="M28" s="7" t="s">
        <v>8</v>
      </c>
      <c r="N28" s="7">
        <v>5</v>
      </c>
      <c r="O28" s="11">
        <v>1E-4</v>
      </c>
      <c r="Y28" s="7" t="s">
        <v>30</v>
      </c>
      <c r="Z28" s="7">
        <v>6</v>
      </c>
      <c r="AA28" s="11">
        <v>1E-4</v>
      </c>
    </row>
    <row r="29" spans="1:31">
      <c r="A29" s="7" t="s">
        <v>30</v>
      </c>
      <c r="B29" s="7">
        <v>10</v>
      </c>
      <c r="C29" s="11">
        <v>1E-4</v>
      </c>
      <c r="M29" s="7" t="s">
        <v>31</v>
      </c>
      <c r="N29" s="7">
        <v>5</v>
      </c>
      <c r="O29" s="11">
        <v>1E-4</v>
      </c>
      <c r="Y29" s="7" t="s">
        <v>40</v>
      </c>
      <c r="Z29" s="7">
        <v>4</v>
      </c>
      <c r="AA29" s="11">
        <v>1E-4</v>
      </c>
    </row>
    <row r="30" spans="1:31">
      <c r="A30" s="7" t="s">
        <v>26</v>
      </c>
      <c r="B30" s="7">
        <v>8</v>
      </c>
      <c r="C30" s="11">
        <v>1E-4</v>
      </c>
      <c r="M30" s="7" t="s">
        <v>16</v>
      </c>
      <c r="N30" s="7">
        <v>3</v>
      </c>
      <c r="O30" s="11">
        <v>1E-4</v>
      </c>
      <c r="Y30" s="7" t="s">
        <v>15</v>
      </c>
      <c r="Z30" s="7">
        <v>5</v>
      </c>
      <c r="AA30" s="11">
        <v>1E-4</v>
      </c>
    </row>
    <row r="31" spans="1:31">
      <c r="A31" s="7" t="s">
        <v>14</v>
      </c>
      <c r="B31" s="7">
        <v>7</v>
      </c>
      <c r="C31" s="11">
        <v>1E-4</v>
      </c>
      <c r="M31" s="7" t="s">
        <v>30</v>
      </c>
      <c r="N31" s="7">
        <v>4</v>
      </c>
      <c r="O31" s="11">
        <v>1E-4</v>
      </c>
      <c r="Y31" s="7" t="s">
        <v>25</v>
      </c>
      <c r="Z31" s="7">
        <v>4</v>
      </c>
      <c r="AA31" s="11">
        <v>1E-4</v>
      </c>
    </row>
    <row r="32" spans="1:31">
      <c r="A32" s="7" t="s">
        <v>15</v>
      </c>
      <c r="B32" s="7">
        <v>7</v>
      </c>
      <c r="C32" s="11">
        <v>1E-4</v>
      </c>
      <c r="M32" s="7" t="s">
        <v>37</v>
      </c>
      <c r="N32" s="7">
        <v>3</v>
      </c>
      <c r="O32" s="11">
        <v>1E-4</v>
      </c>
      <c r="Y32" s="7" t="s">
        <v>24</v>
      </c>
      <c r="Z32" s="7">
        <v>3</v>
      </c>
      <c r="AA32" s="11">
        <v>1E-4</v>
      </c>
    </row>
    <row r="33" spans="1:27">
      <c r="A33" s="7" t="s">
        <v>43</v>
      </c>
      <c r="B33" s="7">
        <v>6</v>
      </c>
      <c r="C33" s="11">
        <v>1E-4</v>
      </c>
      <c r="M33" s="7" t="s">
        <v>26</v>
      </c>
      <c r="N33" s="7">
        <v>2</v>
      </c>
      <c r="O33" s="11">
        <v>1E-4</v>
      </c>
      <c r="Y33" s="7" t="s">
        <v>33</v>
      </c>
      <c r="Z33" s="7">
        <v>3</v>
      </c>
      <c r="AA33" s="11">
        <v>1E-4</v>
      </c>
    </row>
    <row r="34" spans="1:27">
      <c r="A34" s="7" t="s">
        <v>24</v>
      </c>
      <c r="B34" s="7">
        <v>9</v>
      </c>
      <c r="C34" s="11">
        <v>1E-4</v>
      </c>
      <c r="M34" s="7" t="s">
        <v>39</v>
      </c>
      <c r="N34" s="7">
        <v>5</v>
      </c>
      <c r="O34" s="11">
        <v>1E-4</v>
      </c>
      <c r="Y34" s="7" t="s">
        <v>19</v>
      </c>
      <c r="Z34" s="7">
        <v>2</v>
      </c>
      <c r="AA34" s="33">
        <v>0</v>
      </c>
    </row>
    <row r="35" spans="1:27">
      <c r="A35" s="7" t="s">
        <v>27</v>
      </c>
      <c r="B35" s="7">
        <v>8</v>
      </c>
      <c r="C35" s="11">
        <v>1E-4</v>
      </c>
      <c r="M35" s="7" t="s">
        <v>15</v>
      </c>
      <c r="N35" s="7">
        <v>2</v>
      </c>
      <c r="O35" s="11">
        <v>1E-4</v>
      </c>
      <c r="Y35" s="7" t="s">
        <v>20</v>
      </c>
      <c r="Z35" s="7">
        <v>2</v>
      </c>
      <c r="AA35" s="33">
        <v>0</v>
      </c>
    </row>
    <row r="36" spans="1:27">
      <c r="A36" s="7" t="s">
        <v>25</v>
      </c>
      <c r="B36" s="7">
        <v>6</v>
      </c>
      <c r="C36" s="11">
        <v>1E-4</v>
      </c>
      <c r="M36" s="7" t="s">
        <v>38</v>
      </c>
      <c r="N36" s="7">
        <v>2</v>
      </c>
      <c r="O36" s="11">
        <v>1E-4</v>
      </c>
      <c r="Y36" s="7" t="s">
        <v>48</v>
      </c>
      <c r="Z36" s="7">
        <v>2</v>
      </c>
      <c r="AA36" s="33">
        <v>0</v>
      </c>
    </row>
    <row r="37" spans="1:27">
      <c r="A37" s="7" t="s">
        <v>39</v>
      </c>
      <c r="B37" s="7">
        <v>6</v>
      </c>
      <c r="C37" s="11">
        <v>1E-4</v>
      </c>
      <c r="M37" s="7" t="s">
        <v>25</v>
      </c>
      <c r="N37" s="7">
        <v>2</v>
      </c>
      <c r="O37" s="11">
        <v>1E-4</v>
      </c>
      <c r="Y37" s="7" t="s">
        <v>22</v>
      </c>
      <c r="Z37" s="7">
        <v>2</v>
      </c>
      <c r="AA37" s="33">
        <v>0</v>
      </c>
    </row>
    <row r="38" spans="1:27">
      <c r="A38" s="7" t="s">
        <v>19</v>
      </c>
      <c r="B38" s="7">
        <v>4</v>
      </c>
      <c r="C38" s="33">
        <v>0</v>
      </c>
      <c r="M38" s="7" t="s">
        <v>115</v>
      </c>
      <c r="N38" s="7">
        <v>1</v>
      </c>
      <c r="O38" s="33">
        <v>0</v>
      </c>
      <c r="Y38" s="7" t="s">
        <v>45</v>
      </c>
      <c r="Z38" s="7">
        <v>2</v>
      </c>
      <c r="AA38" s="33">
        <v>0</v>
      </c>
    </row>
    <row r="39" spans="1:27">
      <c r="A39" s="7" t="s">
        <v>115</v>
      </c>
      <c r="B39" s="7">
        <v>1</v>
      </c>
      <c r="C39" s="33">
        <v>0</v>
      </c>
      <c r="M39" s="7" t="s">
        <v>67</v>
      </c>
      <c r="N39" s="7">
        <v>1</v>
      </c>
      <c r="O39" s="33">
        <v>0</v>
      </c>
      <c r="Y39" s="7" t="s">
        <v>38</v>
      </c>
      <c r="Z39" s="7">
        <v>1</v>
      </c>
      <c r="AA39" s="33">
        <v>0</v>
      </c>
    </row>
    <row r="40" spans="1:27">
      <c r="A40" s="7" t="s">
        <v>67</v>
      </c>
      <c r="B40" s="7">
        <v>1</v>
      </c>
      <c r="C40" s="33">
        <v>0</v>
      </c>
      <c r="M40" s="7" t="s">
        <v>36</v>
      </c>
      <c r="N40" s="7">
        <v>1</v>
      </c>
      <c r="O40" s="33">
        <v>0</v>
      </c>
      <c r="Y40" s="7" t="s">
        <v>27</v>
      </c>
      <c r="Z40" s="7">
        <v>1</v>
      </c>
      <c r="AA40" s="33">
        <v>0</v>
      </c>
    </row>
    <row r="41" spans="1:27">
      <c r="A41" s="7" t="s">
        <v>36</v>
      </c>
      <c r="B41" s="7">
        <v>1</v>
      </c>
      <c r="C41" s="33">
        <v>0</v>
      </c>
      <c r="M41" s="7" t="s">
        <v>48</v>
      </c>
      <c r="N41" s="7">
        <v>1</v>
      </c>
      <c r="O41" s="33">
        <v>0</v>
      </c>
      <c r="Y41" s="7" t="s">
        <v>68</v>
      </c>
      <c r="Z41" s="7">
        <v>1</v>
      </c>
      <c r="AA41" s="33">
        <v>0</v>
      </c>
    </row>
    <row r="42" spans="1:27">
      <c r="A42" s="7" t="s">
        <v>45</v>
      </c>
      <c r="B42" s="7">
        <v>2</v>
      </c>
      <c r="C42" s="33">
        <v>0</v>
      </c>
      <c r="M42" s="7" t="s">
        <v>12</v>
      </c>
      <c r="N42" s="7">
        <v>1</v>
      </c>
      <c r="O42" s="33">
        <v>0</v>
      </c>
      <c r="Y42" s="7" t="s">
        <v>64</v>
      </c>
      <c r="Z42" s="7">
        <v>1</v>
      </c>
      <c r="AA42" s="33">
        <v>0</v>
      </c>
    </row>
    <row r="43" spans="1:27">
      <c r="A43" s="7" t="s">
        <v>48</v>
      </c>
      <c r="B43" s="7">
        <v>3</v>
      </c>
      <c r="C43" s="33">
        <v>0</v>
      </c>
      <c r="M43" s="7" t="s">
        <v>58</v>
      </c>
      <c r="N43" s="7">
        <v>1</v>
      </c>
      <c r="O43" s="33">
        <v>0</v>
      </c>
      <c r="Y43" s="7" t="s">
        <v>58</v>
      </c>
      <c r="Z43" s="7">
        <v>1</v>
      </c>
      <c r="AA43" s="33">
        <v>0</v>
      </c>
    </row>
    <row r="44" spans="1:27">
      <c r="A44" s="7" t="s">
        <v>38</v>
      </c>
      <c r="B44" s="7">
        <v>3</v>
      </c>
      <c r="C44" s="33">
        <v>0</v>
      </c>
      <c r="M44" s="7" t="s">
        <v>60</v>
      </c>
      <c r="N44" s="7">
        <v>1</v>
      </c>
      <c r="O44" s="33">
        <v>0</v>
      </c>
      <c r="Y44" s="7" t="s">
        <v>39</v>
      </c>
      <c r="Z44" s="7">
        <v>1</v>
      </c>
      <c r="AA44" s="33">
        <v>0</v>
      </c>
    </row>
    <row r="45" spans="1:27">
      <c r="A45" s="7" t="s">
        <v>58</v>
      </c>
      <c r="B45" s="7">
        <v>2</v>
      </c>
      <c r="C45" s="33">
        <v>0</v>
      </c>
      <c r="M45" s="7" t="s">
        <v>32</v>
      </c>
      <c r="N45" s="7">
        <v>1</v>
      </c>
      <c r="O45" s="33">
        <v>0</v>
      </c>
      <c r="Y45" s="7" t="s">
        <v>42</v>
      </c>
      <c r="Z45" s="7">
        <v>2</v>
      </c>
      <c r="AA45" s="33">
        <v>0</v>
      </c>
    </row>
    <row r="46" spans="1:27">
      <c r="A46" s="7" t="s">
        <v>33</v>
      </c>
      <c r="B46" s="7">
        <v>3</v>
      </c>
      <c r="C46" s="33">
        <v>0</v>
      </c>
      <c r="Y46" s="7" t="s">
        <v>124</v>
      </c>
      <c r="Z46" s="7">
        <v>1</v>
      </c>
      <c r="AA46" s="33">
        <v>0</v>
      </c>
    </row>
    <row r="47" spans="1:27">
      <c r="A47" s="7" t="s">
        <v>68</v>
      </c>
      <c r="B47" s="7">
        <v>1</v>
      </c>
      <c r="C47" s="33">
        <v>0</v>
      </c>
    </row>
    <row r="48" spans="1:27">
      <c r="A48" s="7" t="s">
        <v>42</v>
      </c>
      <c r="B48" s="7">
        <v>2</v>
      </c>
      <c r="C48" s="33">
        <v>0</v>
      </c>
    </row>
    <row r="49" spans="1:3">
      <c r="A49" s="7" t="s">
        <v>64</v>
      </c>
      <c r="B49" s="7">
        <v>1</v>
      </c>
      <c r="C49" s="33">
        <v>0</v>
      </c>
    </row>
    <row r="50" spans="1:3">
      <c r="A50" s="7" t="s">
        <v>32</v>
      </c>
      <c r="B50" s="7">
        <v>1</v>
      </c>
      <c r="C50" s="33">
        <v>0</v>
      </c>
    </row>
    <row r="51" spans="1:3">
      <c r="A51" s="7" t="s">
        <v>60</v>
      </c>
      <c r="B51" s="7">
        <v>1</v>
      </c>
      <c r="C51" s="33">
        <v>0</v>
      </c>
    </row>
    <row r="52" spans="1:3">
      <c r="A52" s="7" t="s">
        <v>124</v>
      </c>
      <c r="B52" s="7">
        <v>1</v>
      </c>
      <c r="C52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 W19:W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 AI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0463-882D-4E90-B9AC-6A8CFB3EDD74}">
  <dimension ref="A1:AI54"/>
  <sheetViews>
    <sheetView workbookViewId="0">
      <selection activeCell="B39" sqref="B39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92818</v>
      </c>
      <c r="E2" s="45" t="s">
        <v>4</v>
      </c>
      <c r="F2" s="26" t="s">
        <v>105</v>
      </c>
      <c r="G2" s="26">
        <f>G3+G4</f>
        <v>93380</v>
      </c>
      <c r="H2" s="25"/>
      <c r="I2" s="45" t="s">
        <v>6</v>
      </c>
      <c r="J2" s="26" t="s">
        <v>105</v>
      </c>
      <c r="K2" s="26">
        <f>K3+K4</f>
        <v>93372</v>
      </c>
      <c r="M2" s="45" t="s">
        <v>104</v>
      </c>
      <c r="N2" s="26" t="s">
        <v>105</v>
      </c>
      <c r="O2" s="26">
        <f>O3+O4</f>
        <v>29704</v>
      </c>
      <c r="Q2" s="45" t="s">
        <v>4</v>
      </c>
      <c r="R2" s="26" t="s">
        <v>105</v>
      </c>
      <c r="S2" s="26">
        <f>S3+S4</f>
        <v>34968</v>
      </c>
      <c r="T2" s="25"/>
      <c r="U2" s="45" t="s">
        <v>6</v>
      </c>
      <c r="V2" s="26" t="s">
        <v>105</v>
      </c>
      <c r="W2" s="26">
        <f>W3+W4</f>
        <v>36779</v>
      </c>
      <c r="Y2" s="45" t="s">
        <v>104</v>
      </c>
      <c r="Z2" s="26" t="s">
        <v>105</v>
      </c>
      <c r="AA2" s="26">
        <f>AA3+AA4</f>
        <v>63111</v>
      </c>
      <c r="AC2" s="45" t="s">
        <v>4</v>
      </c>
      <c r="AD2" s="26" t="s">
        <v>105</v>
      </c>
      <c r="AE2" s="26">
        <f>AE3+AE4</f>
        <v>58413</v>
      </c>
      <c r="AF2" s="25"/>
      <c r="AG2" s="45" t="s">
        <v>6</v>
      </c>
      <c r="AH2" s="26" t="s">
        <v>105</v>
      </c>
      <c r="AI2" s="26">
        <f>AI3+AI4</f>
        <v>56595</v>
      </c>
    </row>
    <row r="3" spans="1:35">
      <c r="A3" s="46"/>
      <c r="B3" s="27" t="s">
        <v>106</v>
      </c>
      <c r="C3" s="27">
        <f>B8</f>
        <v>91185</v>
      </c>
      <c r="E3" s="46"/>
      <c r="F3" s="27" t="s">
        <v>106</v>
      </c>
      <c r="G3" s="27">
        <f>F8</f>
        <v>93065</v>
      </c>
      <c r="H3" s="25"/>
      <c r="I3" s="46"/>
      <c r="J3" s="27" t="s">
        <v>106</v>
      </c>
      <c r="K3" s="27">
        <f>J8</f>
        <v>93300</v>
      </c>
      <c r="M3" s="46"/>
      <c r="N3" s="27" t="s">
        <v>106</v>
      </c>
      <c r="O3" s="27">
        <f>N8</f>
        <v>29361</v>
      </c>
      <c r="Q3" s="46"/>
      <c r="R3" s="27" t="s">
        <v>106</v>
      </c>
      <c r="S3" s="27">
        <f>R8</f>
        <v>34892</v>
      </c>
      <c r="T3" s="25"/>
      <c r="U3" s="46"/>
      <c r="V3" s="27" t="s">
        <v>106</v>
      </c>
      <c r="W3" s="27">
        <f>V8</f>
        <v>36753</v>
      </c>
      <c r="Y3" s="46"/>
      <c r="Z3" s="27" t="s">
        <v>106</v>
      </c>
      <c r="AA3" s="27">
        <f>Z8</f>
        <v>61824</v>
      </c>
      <c r="AC3" s="46"/>
      <c r="AD3" s="27" t="s">
        <v>106</v>
      </c>
      <c r="AE3" s="27">
        <f>AD8</f>
        <v>58173</v>
      </c>
      <c r="AF3" s="25"/>
      <c r="AG3" s="46"/>
      <c r="AH3" s="27" t="s">
        <v>106</v>
      </c>
      <c r="AI3" s="27">
        <f>AH8</f>
        <v>56547</v>
      </c>
    </row>
    <row r="4" spans="1:35">
      <c r="A4" s="46"/>
      <c r="B4" s="28" t="s">
        <v>107</v>
      </c>
      <c r="C4" s="28">
        <f>SUM(B9:B66)</f>
        <v>1633</v>
      </c>
      <c r="E4" s="46"/>
      <c r="F4" s="28" t="s">
        <v>107</v>
      </c>
      <c r="G4" s="28">
        <f>SUM(F9:F33)</f>
        <v>315</v>
      </c>
      <c r="H4" s="25"/>
      <c r="I4" s="46"/>
      <c r="J4" s="28" t="s">
        <v>107</v>
      </c>
      <c r="K4" s="28">
        <f>SUM(J9:J31)</f>
        <v>72</v>
      </c>
      <c r="M4" s="46"/>
      <c r="N4" s="28" t="s">
        <v>107</v>
      </c>
      <c r="O4" s="28">
        <f>SUM(N9:N66)</f>
        <v>343</v>
      </c>
      <c r="Q4" s="46"/>
      <c r="R4" s="28" t="s">
        <v>107</v>
      </c>
      <c r="S4" s="28">
        <f>SUM(R9:R33)</f>
        <v>76</v>
      </c>
      <c r="T4" s="25"/>
      <c r="U4" s="46"/>
      <c r="V4" s="28" t="s">
        <v>107</v>
      </c>
      <c r="W4" s="28">
        <f>SUM(V9:V31)</f>
        <v>26</v>
      </c>
      <c r="Y4" s="46"/>
      <c r="Z4" s="28" t="s">
        <v>107</v>
      </c>
      <c r="AA4" s="28">
        <f>SUM(Z9:Z45)</f>
        <v>1287</v>
      </c>
      <c r="AC4" s="46"/>
      <c r="AD4" s="28" t="s">
        <v>107</v>
      </c>
      <c r="AE4" s="28">
        <f>SUM(AD9:AD29)</f>
        <v>240</v>
      </c>
      <c r="AF4" s="25"/>
      <c r="AG4" s="46"/>
      <c r="AH4" s="28" t="s">
        <v>107</v>
      </c>
      <c r="AI4" s="28">
        <f>SUM(AH9:AH29)</f>
        <v>48</v>
      </c>
    </row>
    <row r="5" spans="1:35">
      <c r="A5" s="47"/>
      <c r="B5" s="26" t="s">
        <v>108</v>
      </c>
      <c r="C5" s="29">
        <f>SUM(C9:C179)</f>
        <v>1.7499999999999988E-2</v>
      </c>
      <c r="E5" s="47"/>
      <c r="F5" s="26" t="s">
        <v>108</v>
      </c>
      <c r="G5" s="29">
        <f>SUM(G9:G33)</f>
        <v>3.2999999999999987E-3</v>
      </c>
      <c r="H5" s="25"/>
      <c r="I5" s="47"/>
      <c r="J5" s="26" t="s">
        <v>108</v>
      </c>
      <c r="K5" s="29">
        <f>SUM(K9:K31)</f>
        <v>9.0000000000000008E-4</v>
      </c>
      <c r="M5" s="47"/>
      <c r="N5" s="26" t="s">
        <v>108</v>
      </c>
      <c r="O5" s="29">
        <f>SUM(O9:O179)</f>
        <v>1.1199999999999995E-2</v>
      </c>
      <c r="Q5" s="47"/>
      <c r="R5" s="26" t="s">
        <v>108</v>
      </c>
      <c r="S5" s="29">
        <f>SUM(S9:S33)</f>
        <v>2.0999999999999999E-3</v>
      </c>
      <c r="T5" s="25"/>
      <c r="U5" s="47"/>
      <c r="V5" s="26" t="s">
        <v>108</v>
      </c>
      <c r="W5" s="29">
        <f>SUM(W9:W31)</f>
        <v>8.0000000000000015E-4</v>
      </c>
      <c r="Y5" s="47"/>
      <c r="Z5" s="26" t="s">
        <v>108</v>
      </c>
      <c r="AA5" s="29">
        <f>SUM(AA9:AA158)</f>
        <v>2.0399999999999995E-2</v>
      </c>
      <c r="AC5" s="47"/>
      <c r="AD5" s="26" t="s">
        <v>108</v>
      </c>
      <c r="AE5" s="29">
        <f>SUM(AE9:AE29)</f>
        <v>3.9999999999999992E-3</v>
      </c>
      <c r="AF5" s="25"/>
      <c r="AG5" s="47"/>
      <c r="AH5" s="26" t="s">
        <v>108</v>
      </c>
      <c r="AI5" s="29">
        <f>SUM(AI9:AI29)</f>
        <v>9.0000000000000008E-4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91185</v>
      </c>
      <c r="C8" s="11">
        <v>0.98240000000000005</v>
      </c>
      <c r="E8" s="7" t="s">
        <v>112</v>
      </c>
      <c r="F8" s="32">
        <v>93065</v>
      </c>
      <c r="G8" s="11">
        <v>0.99660000000000004</v>
      </c>
      <c r="I8" s="7" t="s">
        <v>112</v>
      </c>
      <c r="J8" s="32">
        <v>93300</v>
      </c>
      <c r="K8" s="11">
        <v>0.99919999999999998</v>
      </c>
      <c r="M8" s="7" t="s">
        <v>112</v>
      </c>
      <c r="N8" s="32">
        <v>29361</v>
      </c>
      <c r="O8" s="11">
        <v>0.98850000000000005</v>
      </c>
      <c r="Q8" s="7" t="s">
        <v>112</v>
      </c>
      <c r="R8" s="32">
        <v>34892</v>
      </c>
      <c r="S8" s="11">
        <v>0.99780000000000002</v>
      </c>
      <c r="U8" s="7" t="s">
        <v>112</v>
      </c>
      <c r="V8" s="32">
        <v>36753</v>
      </c>
      <c r="W8" s="11">
        <v>0.99929999999999997</v>
      </c>
      <c r="Y8" s="7" t="s">
        <v>112</v>
      </c>
      <c r="Z8" s="32">
        <v>61824</v>
      </c>
      <c r="AA8" s="11">
        <v>0.97960000000000003</v>
      </c>
      <c r="AC8" s="7" t="s">
        <v>112</v>
      </c>
      <c r="AD8" s="32">
        <v>58173</v>
      </c>
      <c r="AE8" s="11">
        <v>0.99590000000000001</v>
      </c>
      <c r="AG8" s="7" t="s">
        <v>112</v>
      </c>
      <c r="AH8" s="32">
        <v>56547</v>
      </c>
      <c r="AI8" s="11">
        <v>0.99919999999999998</v>
      </c>
    </row>
    <row r="9" spans="1:35">
      <c r="A9" s="7" t="s">
        <v>8</v>
      </c>
      <c r="B9" s="7">
        <v>326</v>
      </c>
      <c r="C9" s="11">
        <v>3.5000000000000001E-3</v>
      </c>
      <c r="E9" s="7" t="s">
        <v>122</v>
      </c>
      <c r="F9" s="7">
        <v>227</v>
      </c>
      <c r="G9" s="11">
        <v>2.3999999999999998E-3</v>
      </c>
      <c r="I9" s="7" t="s">
        <v>2</v>
      </c>
      <c r="J9" s="7">
        <v>24</v>
      </c>
      <c r="K9" s="11">
        <v>2.9999999999999997E-4</v>
      </c>
      <c r="M9" s="7" t="s">
        <v>2</v>
      </c>
      <c r="N9" s="7">
        <v>108</v>
      </c>
      <c r="O9" s="11">
        <v>3.5999999999999999E-3</v>
      </c>
      <c r="Q9" s="7" t="s">
        <v>122</v>
      </c>
      <c r="R9" s="7">
        <v>62</v>
      </c>
      <c r="S9" s="11">
        <v>1.8E-3</v>
      </c>
      <c r="U9" s="7" t="s">
        <v>98</v>
      </c>
      <c r="V9" s="7">
        <v>6</v>
      </c>
      <c r="W9" s="11">
        <v>2.0000000000000001E-4</v>
      </c>
      <c r="Y9" s="7" t="s">
        <v>8</v>
      </c>
      <c r="Z9" s="7">
        <v>323</v>
      </c>
      <c r="AA9" s="11">
        <v>5.1000000000000004E-3</v>
      </c>
      <c r="AC9" s="7" t="s">
        <v>122</v>
      </c>
      <c r="AD9" s="7">
        <v>165</v>
      </c>
      <c r="AE9" s="11">
        <v>2.8E-3</v>
      </c>
      <c r="AG9" s="7" t="s">
        <v>2</v>
      </c>
      <c r="AH9" s="7">
        <v>17</v>
      </c>
      <c r="AI9" s="11">
        <v>2.9999999999999997E-4</v>
      </c>
    </row>
    <row r="10" spans="1:35">
      <c r="A10" s="7" t="s">
        <v>9</v>
      </c>
      <c r="B10" s="7">
        <v>287</v>
      </c>
      <c r="C10" s="11">
        <v>3.0999999999999999E-3</v>
      </c>
      <c r="E10" s="7" t="s">
        <v>83</v>
      </c>
      <c r="F10" s="7">
        <v>31</v>
      </c>
      <c r="G10" s="11">
        <v>2.9999999999999997E-4</v>
      </c>
      <c r="I10" s="7" t="s">
        <v>98</v>
      </c>
      <c r="J10" s="7">
        <v>19</v>
      </c>
      <c r="K10" s="11">
        <v>2.0000000000000001E-4</v>
      </c>
      <c r="M10" s="7" t="s">
        <v>3</v>
      </c>
      <c r="N10" s="7">
        <v>74</v>
      </c>
      <c r="O10" s="11">
        <v>2.5000000000000001E-3</v>
      </c>
      <c r="Q10" s="7" t="s">
        <v>92</v>
      </c>
      <c r="R10" s="7">
        <v>5</v>
      </c>
      <c r="S10" s="11">
        <v>1E-4</v>
      </c>
      <c r="U10" s="7" t="s">
        <v>99</v>
      </c>
      <c r="V10" s="7">
        <v>7</v>
      </c>
      <c r="W10" s="11">
        <v>2.0000000000000001E-4</v>
      </c>
      <c r="Y10" s="7" t="s">
        <v>9</v>
      </c>
      <c r="Z10" s="7">
        <v>281</v>
      </c>
      <c r="AA10" s="11">
        <v>4.4999999999999997E-3</v>
      </c>
      <c r="AC10" s="7" t="s">
        <v>83</v>
      </c>
      <c r="AD10" s="7">
        <v>31</v>
      </c>
      <c r="AE10" s="11">
        <v>5.0000000000000001E-4</v>
      </c>
      <c r="AG10" s="7" t="s">
        <v>98</v>
      </c>
      <c r="AH10" s="7">
        <v>13</v>
      </c>
      <c r="AI10" s="11">
        <v>2.0000000000000001E-4</v>
      </c>
    </row>
    <row r="11" spans="1:35">
      <c r="A11" s="7" t="s">
        <v>2</v>
      </c>
      <c r="B11" s="7">
        <v>290</v>
      </c>
      <c r="C11" s="11">
        <v>3.0999999999999999E-3</v>
      </c>
      <c r="E11" s="7" t="s">
        <v>92</v>
      </c>
      <c r="F11" s="7">
        <v>5</v>
      </c>
      <c r="G11" s="11">
        <v>1E-4</v>
      </c>
      <c r="I11" s="7" t="s">
        <v>99</v>
      </c>
      <c r="J11" s="7">
        <v>16</v>
      </c>
      <c r="K11" s="11">
        <v>2.0000000000000001E-4</v>
      </c>
      <c r="M11" s="7" t="s">
        <v>11</v>
      </c>
      <c r="N11" s="7">
        <v>27</v>
      </c>
      <c r="O11" s="11">
        <v>8.9999999999999998E-4</v>
      </c>
      <c r="Q11" s="7" t="s">
        <v>76</v>
      </c>
      <c r="R11" s="7">
        <v>4</v>
      </c>
      <c r="S11" s="11">
        <v>1E-4</v>
      </c>
      <c r="U11" s="7" t="s">
        <v>2</v>
      </c>
      <c r="V11" s="7">
        <v>7</v>
      </c>
      <c r="W11" s="11">
        <v>2.0000000000000001E-4</v>
      </c>
      <c r="Y11" s="7" t="s">
        <v>2</v>
      </c>
      <c r="Z11" s="7">
        <v>182</v>
      </c>
      <c r="AA11" s="11">
        <v>2.8999999999999998E-3</v>
      </c>
      <c r="AC11" s="7" t="s">
        <v>75</v>
      </c>
      <c r="AD11" s="7">
        <v>11</v>
      </c>
      <c r="AE11" s="11">
        <v>2.0000000000000001E-4</v>
      </c>
      <c r="AG11" s="7" t="s">
        <v>99</v>
      </c>
      <c r="AH11" s="7">
        <v>9</v>
      </c>
      <c r="AI11" s="11">
        <v>2.0000000000000001E-4</v>
      </c>
    </row>
    <row r="12" spans="1:35">
      <c r="A12" s="7" t="s">
        <v>3</v>
      </c>
      <c r="B12" s="7">
        <v>167</v>
      </c>
      <c r="C12" s="11">
        <v>1.8E-3</v>
      </c>
      <c r="E12" s="7" t="s">
        <v>76</v>
      </c>
      <c r="F12" s="7">
        <v>9</v>
      </c>
      <c r="G12" s="11">
        <v>1E-4</v>
      </c>
      <c r="I12" s="7" t="s">
        <v>102</v>
      </c>
      <c r="J12" s="7">
        <v>6</v>
      </c>
      <c r="K12" s="11">
        <v>1E-4</v>
      </c>
      <c r="M12" s="7" t="s">
        <v>7</v>
      </c>
      <c r="N12" s="7">
        <v>21</v>
      </c>
      <c r="O12" s="11">
        <v>6.9999999999999999E-4</v>
      </c>
      <c r="Q12" s="7" t="s">
        <v>74</v>
      </c>
      <c r="R12" s="7">
        <v>3</v>
      </c>
      <c r="S12" s="11">
        <v>1E-4</v>
      </c>
      <c r="U12" s="7" t="s">
        <v>102</v>
      </c>
      <c r="V12" s="7">
        <v>3</v>
      </c>
      <c r="W12" s="11">
        <v>1E-4</v>
      </c>
      <c r="Y12" s="7" t="s">
        <v>3</v>
      </c>
      <c r="Z12" s="7">
        <v>93</v>
      </c>
      <c r="AA12" s="11">
        <v>1.5E-3</v>
      </c>
      <c r="AC12" s="7" t="s">
        <v>76</v>
      </c>
      <c r="AD12" s="7">
        <v>5</v>
      </c>
      <c r="AE12" s="11">
        <v>1E-4</v>
      </c>
      <c r="AG12" s="7" t="s">
        <v>102</v>
      </c>
      <c r="AH12" s="7">
        <v>4</v>
      </c>
      <c r="AI12" s="11">
        <v>1E-4</v>
      </c>
    </row>
    <row r="13" spans="1:35">
      <c r="A13" s="7" t="s">
        <v>5</v>
      </c>
      <c r="B13" s="7">
        <v>87</v>
      </c>
      <c r="C13" s="11">
        <v>8.9999999999999998E-4</v>
      </c>
      <c r="E13" s="7" t="s">
        <v>75</v>
      </c>
      <c r="F13" s="7">
        <v>11</v>
      </c>
      <c r="G13" s="11">
        <v>1E-4</v>
      </c>
      <c r="I13" s="7" t="s">
        <v>113</v>
      </c>
      <c r="J13" s="7">
        <v>5</v>
      </c>
      <c r="K13" s="11">
        <v>1E-4</v>
      </c>
      <c r="M13" s="7" t="s">
        <v>5</v>
      </c>
      <c r="N13" s="7">
        <v>9</v>
      </c>
      <c r="O13" s="11">
        <v>2.9999999999999997E-4</v>
      </c>
      <c r="Q13" s="7" t="s">
        <v>80</v>
      </c>
      <c r="R13" s="7">
        <v>1</v>
      </c>
      <c r="S13" s="33">
        <v>0</v>
      </c>
      <c r="U13" s="7" t="s">
        <v>113</v>
      </c>
      <c r="V13" s="7">
        <v>2</v>
      </c>
      <c r="W13" s="11">
        <v>1E-4</v>
      </c>
      <c r="Y13" s="7" t="s">
        <v>5</v>
      </c>
      <c r="Z13" s="7">
        <v>78</v>
      </c>
      <c r="AA13" s="11">
        <v>1.1999999999999999E-3</v>
      </c>
      <c r="AC13" s="7" t="s">
        <v>77</v>
      </c>
      <c r="AD13" s="7">
        <v>6</v>
      </c>
      <c r="AE13" s="11">
        <v>1E-4</v>
      </c>
      <c r="AG13" s="7" t="s">
        <v>113</v>
      </c>
      <c r="AH13" s="7">
        <v>3</v>
      </c>
      <c r="AI13" s="11">
        <v>1E-4</v>
      </c>
    </row>
    <row r="14" spans="1:35">
      <c r="A14" s="7" t="s">
        <v>11</v>
      </c>
      <c r="B14" s="7">
        <v>78</v>
      </c>
      <c r="C14" s="11">
        <v>8.0000000000000004E-4</v>
      </c>
      <c r="E14" s="7" t="s">
        <v>77</v>
      </c>
      <c r="F14" s="7">
        <v>6</v>
      </c>
      <c r="G14" s="11">
        <v>1E-4</v>
      </c>
      <c r="I14" s="7" t="s">
        <v>117</v>
      </c>
      <c r="J14" s="7">
        <v>1</v>
      </c>
      <c r="K14" s="33">
        <v>0</v>
      </c>
      <c r="M14" s="7" t="s">
        <v>22</v>
      </c>
      <c r="N14" s="7">
        <v>9</v>
      </c>
      <c r="O14" s="11">
        <v>2.9999999999999997E-4</v>
      </c>
      <c r="Q14" s="7" t="s">
        <v>86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11</v>
      </c>
      <c r="Z14" s="7">
        <v>51</v>
      </c>
      <c r="AA14" s="11">
        <v>8.0000000000000004E-4</v>
      </c>
      <c r="AC14" s="7" t="s">
        <v>78</v>
      </c>
      <c r="AD14" s="7">
        <v>6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7</v>
      </c>
      <c r="B15" s="7">
        <v>52</v>
      </c>
      <c r="C15" s="11">
        <v>5.9999999999999995E-4</v>
      </c>
      <c r="E15" s="7" t="s">
        <v>74</v>
      </c>
      <c r="F15" s="7">
        <v>7</v>
      </c>
      <c r="G15" s="11">
        <v>1E-4</v>
      </c>
      <c r="I15" s="7" t="s">
        <v>123</v>
      </c>
      <c r="J15" s="7">
        <v>1</v>
      </c>
      <c r="K15" s="33">
        <v>0</v>
      </c>
      <c r="M15" s="7" t="s">
        <v>31</v>
      </c>
      <c r="N15" s="7">
        <v>10</v>
      </c>
      <c r="O15" s="11">
        <v>2.9999999999999997E-4</v>
      </c>
      <c r="Y15" s="7" t="s">
        <v>37</v>
      </c>
      <c r="Z15" s="7">
        <v>39</v>
      </c>
      <c r="AA15" s="11">
        <v>5.9999999999999995E-4</v>
      </c>
      <c r="AC15" s="7" t="s">
        <v>74</v>
      </c>
      <c r="AD15" s="7">
        <v>4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37</v>
      </c>
      <c r="B16" s="7">
        <v>42</v>
      </c>
      <c r="C16" s="11">
        <v>5.0000000000000001E-4</v>
      </c>
      <c r="E16" s="7" t="s">
        <v>78</v>
      </c>
      <c r="F16" s="7">
        <v>6</v>
      </c>
      <c r="G16" s="11">
        <v>1E-4</v>
      </c>
      <c r="M16" s="7" t="s">
        <v>18</v>
      </c>
      <c r="N16" s="7">
        <v>8</v>
      </c>
      <c r="O16" s="11">
        <v>2.9999999999999997E-4</v>
      </c>
      <c r="Y16" s="7" t="s">
        <v>41</v>
      </c>
      <c r="Z16" s="7">
        <v>33</v>
      </c>
      <c r="AA16" s="11">
        <v>5.0000000000000001E-4</v>
      </c>
      <c r="AC16" s="7" t="s">
        <v>79</v>
      </c>
      <c r="AD16" s="7">
        <v>4</v>
      </c>
      <c r="AE16" s="11">
        <v>1E-4</v>
      </c>
    </row>
    <row r="17" spans="1:31">
      <c r="A17" s="7" t="s">
        <v>41</v>
      </c>
      <c r="B17" s="7">
        <v>36</v>
      </c>
      <c r="C17" s="11">
        <v>4.0000000000000002E-4</v>
      </c>
      <c r="E17" s="7" t="s">
        <v>80</v>
      </c>
      <c r="F17" s="7">
        <v>2</v>
      </c>
      <c r="G17" s="33">
        <v>0</v>
      </c>
      <c r="M17" s="7" t="s">
        <v>21</v>
      </c>
      <c r="N17" s="7">
        <v>6</v>
      </c>
      <c r="O17" s="11">
        <v>2.0000000000000001E-4</v>
      </c>
      <c r="Y17" s="7" t="s">
        <v>7</v>
      </c>
      <c r="Z17" s="7">
        <v>31</v>
      </c>
      <c r="AA17" s="11">
        <v>5.0000000000000001E-4</v>
      </c>
      <c r="AC17" s="7" t="s">
        <v>80</v>
      </c>
      <c r="AD17" s="7">
        <v>2</v>
      </c>
      <c r="AE17" s="33">
        <v>0</v>
      </c>
    </row>
    <row r="18" spans="1:31">
      <c r="A18" s="7" t="s">
        <v>18</v>
      </c>
      <c r="B18" s="7">
        <v>31</v>
      </c>
      <c r="C18" s="11">
        <v>2.9999999999999997E-4</v>
      </c>
      <c r="E18" s="7" t="s">
        <v>81</v>
      </c>
      <c r="F18" s="7">
        <v>2</v>
      </c>
      <c r="G18" s="33">
        <v>0</v>
      </c>
      <c r="M18" s="7" t="s">
        <v>9</v>
      </c>
      <c r="N18" s="7">
        <v>6</v>
      </c>
      <c r="O18" s="11">
        <v>2.0000000000000001E-4</v>
      </c>
      <c r="Y18" s="7" t="s">
        <v>18</v>
      </c>
      <c r="Z18" s="7">
        <v>23</v>
      </c>
      <c r="AA18" s="11">
        <v>4.0000000000000002E-4</v>
      </c>
      <c r="AC18" s="7" t="s">
        <v>81</v>
      </c>
      <c r="AD18" s="7">
        <v>2</v>
      </c>
      <c r="AE18" s="33">
        <v>0</v>
      </c>
    </row>
    <row r="19" spans="1:31">
      <c r="A19" s="7" t="s">
        <v>12</v>
      </c>
      <c r="B19" s="7">
        <v>29</v>
      </c>
      <c r="C19" s="11">
        <v>2.9999999999999997E-4</v>
      </c>
      <c r="E19" s="7" t="s">
        <v>82</v>
      </c>
      <c r="F19" s="7">
        <v>1</v>
      </c>
      <c r="G19" s="33">
        <v>0</v>
      </c>
      <c r="M19" s="7" t="s">
        <v>10</v>
      </c>
      <c r="N19" s="7">
        <v>7</v>
      </c>
      <c r="O19" s="11">
        <v>2.0000000000000001E-4</v>
      </c>
      <c r="Y19" s="7" t="s">
        <v>12</v>
      </c>
      <c r="Z19" s="7">
        <v>25</v>
      </c>
      <c r="AA19" s="11">
        <v>4.0000000000000002E-4</v>
      </c>
      <c r="AC19" s="7" t="s">
        <v>82</v>
      </c>
      <c r="AD19" s="7">
        <v>1</v>
      </c>
      <c r="AE19" s="33">
        <v>0</v>
      </c>
    </row>
    <row r="20" spans="1:31">
      <c r="A20" s="7" t="s">
        <v>21</v>
      </c>
      <c r="B20" s="7">
        <v>16</v>
      </c>
      <c r="C20" s="11">
        <v>2.0000000000000001E-4</v>
      </c>
      <c r="E20" s="7" t="s">
        <v>79</v>
      </c>
      <c r="F20" s="7">
        <v>4</v>
      </c>
      <c r="G20" s="33">
        <v>0</v>
      </c>
      <c r="M20" s="7" t="s">
        <v>17</v>
      </c>
      <c r="N20" s="7">
        <v>6</v>
      </c>
      <c r="O20" s="11">
        <v>2.0000000000000001E-4</v>
      </c>
      <c r="Y20" s="7" t="s">
        <v>14</v>
      </c>
      <c r="Z20" s="7">
        <v>18</v>
      </c>
      <c r="AA20" s="11">
        <v>2.9999999999999997E-4</v>
      </c>
      <c r="AC20" s="7" t="s">
        <v>161</v>
      </c>
      <c r="AD20" s="7">
        <v>1</v>
      </c>
      <c r="AE20" s="33">
        <v>0</v>
      </c>
    </row>
    <row r="21" spans="1:31">
      <c r="A21" s="7" t="s">
        <v>17</v>
      </c>
      <c r="B21" s="7">
        <v>19</v>
      </c>
      <c r="C21" s="11">
        <v>2.0000000000000001E-4</v>
      </c>
      <c r="E21" s="7" t="s">
        <v>161</v>
      </c>
      <c r="F21" s="7">
        <v>1</v>
      </c>
      <c r="G21" s="33">
        <v>0</v>
      </c>
      <c r="M21" s="7" t="s">
        <v>29</v>
      </c>
      <c r="N21" s="7">
        <v>6</v>
      </c>
      <c r="O21" s="11">
        <v>2.0000000000000001E-4</v>
      </c>
      <c r="Y21" s="7" t="s">
        <v>21</v>
      </c>
      <c r="Z21" s="7">
        <v>10</v>
      </c>
      <c r="AA21" s="11">
        <v>2.0000000000000001E-4</v>
      </c>
      <c r="AC21" s="7" t="s">
        <v>120</v>
      </c>
      <c r="AD21" s="7">
        <v>1</v>
      </c>
      <c r="AE21" s="33">
        <v>0</v>
      </c>
    </row>
    <row r="22" spans="1:31">
      <c r="A22" s="7" t="s">
        <v>14</v>
      </c>
      <c r="B22" s="7">
        <v>18</v>
      </c>
      <c r="C22" s="11">
        <v>2.0000000000000001E-4</v>
      </c>
      <c r="E22" s="7" t="s">
        <v>120</v>
      </c>
      <c r="F22" s="7">
        <v>1</v>
      </c>
      <c r="G22" s="33">
        <v>0</v>
      </c>
      <c r="M22" s="7" t="s">
        <v>20</v>
      </c>
      <c r="N22" s="7">
        <v>2</v>
      </c>
      <c r="O22" s="11">
        <v>1E-4</v>
      </c>
      <c r="Y22" s="7" t="s">
        <v>17</v>
      </c>
      <c r="Z22" s="7">
        <v>13</v>
      </c>
      <c r="AA22" s="11">
        <v>2.0000000000000001E-4</v>
      </c>
      <c r="AC22" s="7" t="s">
        <v>135</v>
      </c>
      <c r="AD22" s="7">
        <v>1</v>
      </c>
      <c r="AE22" s="33">
        <v>0</v>
      </c>
    </row>
    <row r="23" spans="1:31">
      <c r="A23" s="7" t="s">
        <v>31</v>
      </c>
      <c r="B23" s="7">
        <v>19</v>
      </c>
      <c r="C23" s="11">
        <v>2.0000000000000001E-4</v>
      </c>
      <c r="E23" s="7" t="s">
        <v>86</v>
      </c>
      <c r="F23" s="7">
        <v>1</v>
      </c>
      <c r="G23" s="33">
        <v>0</v>
      </c>
      <c r="M23" s="7" t="s">
        <v>16</v>
      </c>
      <c r="N23" s="7">
        <v>3</v>
      </c>
      <c r="O23" s="11">
        <v>1E-4</v>
      </c>
      <c r="Y23" s="7" t="s">
        <v>29</v>
      </c>
      <c r="Z23" s="7">
        <v>10</v>
      </c>
      <c r="AA23" s="11">
        <v>2.0000000000000001E-4</v>
      </c>
    </row>
    <row r="24" spans="1:31">
      <c r="A24" s="7" t="s">
        <v>10</v>
      </c>
      <c r="B24" s="7">
        <v>14</v>
      </c>
      <c r="C24" s="11">
        <v>2.0000000000000001E-4</v>
      </c>
      <c r="E24" s="7" t="s">
        <v>135</v>
      </c>
      <c r="F24" s="7">
        <v>1</v>
      </c>
      <c r="G24" s="33">
        <v>0</v>
      </c>
      <c r="M24" s="7" t="s">
        <v>37</v>
      </c>
      <c r="N24" s="7">
        <v>3</v>
      </c>
      <c r="O24" s="11">
        <v>1E-4</v>
      </c>
      <c r="Y24" s="7" t="s">
        <v>19</v>
      </c>
      <c r="Z24" s="7">
        <v>4</v>
      </c>
      <c r="AA24" s="11">
        <v>1E-4</v>
      </c>
    </row>
    <row r="25" spans="1:31">
      <c r="A25" s="7" t="s">
        <v>29</v>
      </c>
      <c r="B25" s="7">
        <v>16</v>
      </c>
      <c r="C25" s="11">
        <v>2.0000000000000001E-4</v>
      </c>
      <c r="M25" s="7" t="s">
        <v>12</v>
      </c>
      <c r="N25" s="7">
        <v>4</v>
      </c>
      <c r="O25" s="11">
        <v>1E-4</v>
      </c>
      <c r="Y25" s="7" t="s">
        <v>16</v>
      </c>
      <c r="Z25" s="7">
        <v>7</v>
      </c>
      <c r="AA25" s="11">
        <v>1E-4</v>
      </c>
    </row>
    <row r="26" spans="1:31">
      <c r="A26" s="7" t="s">
        <v>22</v>
      </c>
      <c r="B26" s="7">
        <v>11</v>
      </c>
      <c r="C26" s="11">
        <v>1E-4</v>
      </c>
      <c r="M26" s="7" t="s">
        <v>43</v>
      </c>
      <c r="N26" s="7">
        <v>4</v>
      </c>
      <c r="O26" s="11">
        <v>1E-4</v>
      </c>
      <c r="Y26" s="7" t="s">
        <v>10</v>
      </c>
      <c r="Z26" s="7">
        <v>7</v>
      </c>
      <c r="AA26" s="11">
        <v>1E-4</v>
      </c>
    </row>
    <row r="27" spans="1:31">
      <c r="A27" s="7" t="s">
        <v>16</v>
      </c>
      <c r="B27" s="7">
        <v>10</v>
      </c>
      <c r="C27" s="11">
        <v>1E-4</v>
      </c>
      <c r="M27" s="7" t="s">
        <v>8</v>
      </c>
      <c r="N27" s="7">
        <v>3</v>
      </c>
      <c r="O27" s="11">
        <v>1E-4</v>
      </c>
      <c r="Y27" s="7" t="s">
        <v>31</v>
      </c>
      <c r="Z27" s="7">
        <v>9</v>
      </c>
      <c r="AA27" s="11">
        <v>1E-4</v>
      </c>
    </row>
    <row r="28" spans="1:31">
      <c r="A28" s="7" t="s">
        <v>40</v>
      </c>
      <c r="B28" s="7">
        <v>7</v>
      </c>
      <c r="C28" s="11">
        <v>1E-4</v>
      </c>
      <c r="M28" s="7" t="s">
        <v>26</v>
      </c>
      <c r="N28" s="7">
        <v>4</v>
      </c>
      <c r="O28" s="11">
        <v>1E-4</v>
      </c>
      <c r="Y28" s="7" t="s">
        <v>40</v>
      </c>
      <c r="Z28" s="7">
        <v>5</v>
      </c>
      <c r="AA28" s="11">
        <v>1E-4</v>
      </c>
    </row>
    <row r="29" spans="1:31">
      <c r="A29" s="7" t="s">
        <v>30</v>
      </c>
      <c r="B29" s="7">
        <v>8</v>
      </c>
      <c r="C29" s="11">
        <v>1E-4</v>
      </c>
      <c r="M29" s="7" t="s">
        <v>41</v>
      </c>
      <c r="N29" s="7">
        <v>3</v>
      </c>
      <c r="O29" s="11">
        <v>1E-4</v>
      </c>
      <c r="Y29" s="7" t="s">
        <v>30</v>
      </c>
      <c r="Z29" s="7">
        <v>7</v>
      </c>
      <c r="AA29" s="11">
        <v>1E-4</v>
      </c>
    </row>
    <row r="30" spans="1:31">
      <c r="A30" s="7" t="s">
        <v>15</v>
      </c>
      <c r="B30" s="7">
        <v>5</v>
      </c>
      <c r="C30" s="11">
        <v>1E-4</v>
      </c>
      <c r="M30" s="7" t="s">
        <v>40</v>
      </c>
      <c r="N30" s="7">
        <v>2</v>
      </c>
      <c r="O30" s="11">
        <v>1E-4</v>
      </c>
      <c r="Y30" s="7" t="s">
        <v>15</v>
      </c>
      <c r="Z30" s="7">
        <v>4</v>
      </c>
      <c r="AA30" s="11">
        <v>1E-4</v>
      </c>
    </row>
    <row r="31" spans="1:31">
      <c r="A31" s="7" t="s">
        <v>26</v>
      </c>
      <c r="B31" s="7">
        <v>8</v>
      </c>
      <c r="C31" s="11">
        <v>1E-4</v>
      </c>
      <c r="M31" s="7" t="s">
        <v>58</v>
      </c>
      <c r="N31" s="7">
        <v>2</v>
      </c>
      <c r="O31" s="11">
        <v>1E-4</v>
      </c>
      <c r="Y31" s="7" t="s">
        <v>24</v>
      </c>
      <c r="Z31" s="7">
        <v>5</v>
      </c>
      <c r="AA31" s="11">
        <v>1E-4</v>
      </c>
    </row>
    <row r="32" spans="1:31">
      <c r="A32" s="7" t="s">
        <v>24</v>
      </c>
      <c r="B32" s="7">
        <v>5</v>
      </c>
      <c r="C32" s="11">
        <v>1E-4</v>
      </c>
      <c r="M32" s="7" t="s">
        <v>32</v>
      </c>
      <c r="N32" s="7">
        <v>2</v>
      </c>
      <c r="O32" s="11">
        <v>1E-4</v>
      </c>
      <c r="Y32" s="7" t="s">
        <v>26</v>
      </c>
      <c r="Z32" s="7">
        <v>4</v>
      </c>
      <c r="AA32" s="11">
        <v>1E-4</v>
      </c>
    </row>
    <row r="33" spans="1:27">
      <c r="A33" s="7" t="s">
        <v>38</v>
      </c>
      <c r="B33" s="7">
        <v>5</v>
      </c>
      <c r="C33" s="11">
        <v>1E-4</v>
      </c>
      <c r="M33" s="7" t="s">
        <v>27</v>
      </c>
      <c r="N33" s="7">
        <v>2</v>
      </c>
      <c r="O33" s="11">
        <v>1E-4</v>
      </c>
      <c r="Y33" s="7" t="s">
        <v>38</v>
      </c>
      <c r="Z33" s="7">
        <v>4</v>
      </c>
      <c r="AA33" s="11">
        <v>1E-4</v>
      </c>
    </row>
    <row r="34" spans="1:27">
      <c r="A34" s="7" t="s">
        <v>32</v>
      </c>
      <c r="B34" s="7">
        <v>5</v>
      </c>
      <c r="C34" s="11">
        <v>1E-4</v>
      </c>
      <c r="M34" s="7" t="s">
        <v>33</v>
      </c>
      <c r="N34" s="7">
        <v>2</v>
      </c>
      <c r="O34" s="11">
        <v>1E-4</v>
      </c>
      <c r="Y34" s="7" t="s">
        <v>27</v>
      </c>
      <c r="Z34" s="7">
        <v>4</v>
      </c>
      <c r="AA34" s="11">
        <v>1E-4</v>
      </c>
    </row>
    <row r="35" spans="1:27">
      <c r="A35" s="7" t="s">
        <v>27</v>
      </c>
      <c r="B35" s="7">
        <v>6</v>
      </c>
      <c r="C35" s="11">
        <v>1E-4</v>
      </c>
      <c r="M35" s="7" t="s">
        <v>45</v>
      </c>
      <c r="N35" s="7">
        <v>1</v>
      </c>
      <c r="O35" s="33">
        <v>0</v>
      </c>
      <c r="Y35" s="7" t="s">
        <v>115</v>
      </c>
      <c r="Z35" s="7">
        <v>1</v>
      </c>
      <c r="AA35" s="33">
        <v>0</v>
      </c>
    </row>
    <row r="36" spans="1:27">
      <c r="A36" s="7" t="s">
        <v>19</v>
      </c>
      <c r="B36" s="7">
        <v>4</v>
      </c>
      <c r="C36" s="33">
        <v>0</v>
      </c>
      <c r="M36" s="7" t="s">
        <v>36</v>
      </c>
      <c r="N36" s="7">
        <v>1</v>
      </c>
      <c r="O36" s="33">
        <v>0</v>
      </c>
      <c r="Y36" s="7" t="s">
        <v>34</v>
      </c>
      <c r="Z36" s="7">
        <v>1</v>
      </c>
      <c r="AA36" s="33">
        <v>0</v>
      </c>
    </row>
    <row r="37" spans="1:27">
      <c r="A37" s="7" t="s">
        <v>115</v>
      </c>
      <c r="B37" s="7">
        <v>1</v>
      </c>
      <c r="C37" s="33">
        <v>0</v>
      </c>
      <c r="M37" s="7" t="s">
        <v>48</v>
      </c>
      <c r="N37" s="7">
        <v>1</v>
      </c>
      <c r="O37" s="33">
        <v>0</v>
      </c>
      <c r="Y37" s="7" t="s">
        <v>36</v>
      </c>
      <c r="Z37" s="7">
        <v>2</v>
      </c>
      <c r="AA37" s="33">
        <v>0</v>
      </c>
    </row>
    <row r="38" spans="1:27">
      <c r="A38" s="7" t="s">
        <v>34</v>
      </c>
      <c r="B38" s="7">
        <v>1</v>
      </c>
      <c r="C38" s="33">
        <v>0</v>
      </c>
      <c r="M38" s="7" t="s">
        <v>60</v>
      </c>
      <c r="N38" s="7">
        <v>1</v>
      </c>
      <c r="O38" s="33">
        <v>0</v>
      </c>
      <c r="Y38" s="7" t="s">
        <v>13</v>
      </c>
      <c r="Z38" s="7">
        <v>1</v>
      </c>
      <c r="AA38" s="33">
        <v>0</v>
      </c>
    </row>
    <row r="39" spans="1:27">
      <c r="A39" s="7" t="s">
        <v>45</v>
      </c>
      <c r="B39" s="7">
        <v>1</v>
      </c>
      <c r="C39" s="33">
        <v>0</v>
      </c>
      <c r="M39" s="7" t="s">
        <v>30</v>
      </c>
      <c r="N39" s="7">
        <v>1</v>
      </c>
      <c r="O39" s="33">
        <v>0</v>
      </c>
      <c r="Y39" s="7" t="s">
        <v>20</v>
      </c>
      <c r="Z39" s="7">
        <v>1</v>
      </c>
      <c r="AA39" s="33">
        <v>0</v>
      </c>
    </row>
    <row r="40" spans="1:27">
      <c r="A40" s="7" t="s">
        <v>67</v>
      </c>
      <c r="B40" s="7">
        <v>1</v>
      </c>
      <c r="C40" s="33">
        <v>0</v>
      </c>
      <c r="M40" s="7" t="s">
        <v>57</v>
      </c>
      <c r="N40" s="7">
        <v>1</v>
      </c>
      <c r="O40" s="33">
        <v>0</v>
      </c>
      <c r="Y40" s="7" t="s">
        <v>67</v>
      </c>
      <c r="Z40" s="7">
        <v>1</v>
      </c>
      <c r="AA40" s="33">
        <v>0</v>
      </c>
    </row>
    <row r="41" spans="1:27">
      <c r="A41" s="7" t="s">
        <v>20</v>
      </c>
      <c r="B41" s="7">
        <v>3</v>
      </c>
      <c r="C41" s="33">
        <v>0</v>
      </c>
      <c r="M41" s="7" t="s">
        <v>15</v>
      </c>
      <c r="N41" s="7">
        <v>1</v>
      </c>
      <c r="O41" s="33">
        <v>0</v>
      </c>
      <c r="Y41" s="7" t="s">
        <v>32</v>
      </c>
      <c r="Z41" s="7">
        <v>3</v>
      </c>
      <c r="AA41" s="33">
        <v>0</v>
      </c>
    </row>
    <row r="42" spans="1:27">
      <c r="A42" s="7" t="s">
        <v>13</v>
      </c>
      <c r="B42" s="7">
        <v>1</v>
      </c>
      <c r="C42" s="33">
        <v>0</v>
      </c>
      <c r="M42" s="7" t="s">
        <v>39</v>
      </c>
      <c r="N42" s="7">
        <v>1</v>
      </c>
      <c r="O42" s="33">
        <v>0</v>
      </c>
      <c r="Y42" s="7" t="s">
        <v>68</v>
      </c>
      <c r="Z42" s="7">
        <v>2</v>
      </c>
      <c r="AA42" s="33">
        <v>0</v>
      </c>
    </row>
    <row r="43" spans="1:27">
      <c r="A43" s="7" t="s">
        <v>36</v>
      </c>
      <c r="B43" s="7">
        <v>3</v>
      </c>
      <c r="C43" s="33">
        <v>0</v>
      </c>
      <c r="M43" s="7" t="s">
        <v>28</v>
      </c>
      <c r="N43" s="7">
        <v>1</v>
      </c>
      <c r="O43" s="33">
        <v>0</v>
      </c>
      <c r="Y43" s="7" t="s">
        <v>39</v>
      </c>
      <c r="Z43" s="7">
        <v>1</v>
      </c>
      <c r="AA43" s="33">
        <v>0</v>
      </c>
    </row>
    <row r="44" spans="1:27">
      <c r="A44" s="7" t="s">
        <v>48</v>
      </c>
      <c r="B44" s="7">
        <v>1</v>
      </c>
      <c r="C44" s="33">
        <v>0</v>
      </c>
      <c r="M44" s="7" t="s">
        <v>38</v>
      </c>
      <c r="N44" s="7">
        <v>1</v>
      </c>
      <c r="O44" s="33">
        <v>0</v>
      </c>
      <c r="Y44" s="7" t="s">
        <v>22</v>
      </c>
      <c r="Z44" s="7">
        <v>2</v>
      </c>
      <c r="AA44" s="33">
        <v>0</v>
      </c>
    </row>
    <row r="45" spans="1:27">
      <c r="A45" s="7" t="s">
        <v>43</v>
      </c>
      <c r="B45" s="7">
        <v>4</v>
      </c>
      <c r="C45" s="33">
        <v>0</v>
      </c>
      <c r="Y45" s="7" t="s">
        <v>42</v>
      </c>
      <c r="Z45" s="7">
        <v>2</v>
      </c>
      <c r="AA45" s="33">
        <v>0</v>
      </c>
    </row>
    <row r="46" spans="1:27">
      <c r="A46" s="7" t="s">
        <v>39</v>
      </c>
      <c r="B46" s="7">
        <v>2</v>
      </c>
      <c r="C46" s="33">
        <v>0</v>
      </c>
      <c r="Y46" s="7" t="s">
        <v>33</v>
      </c>
      <c r="Z46" s="7">
        <v>1</v>
      </c>
      <c r="AA46" s="33">
        <v>0</v>
      </c>
    </row>
    <row r="47" spans="1:27">
      <c r="A47" s="7" t="s">
        <v>68</v>
      </c>
      <c r="B47" s="7">
        <v>2</v>
      </c>
      <c r="C47" s="33">
        <v>0</v>
      </c>
      <c r="Y47" s="7" t="s">
        <v>28</v>
      </c>
      <c r="Z47" s="7">
        <v>1</v>
      </c>
      <c r="AA47" s="33">
        <v>0</v>
      </c>
    </row>
    <row r="48" spans="1:27">
      <c r="A48" s="7" t="s">
        <v>42</v>
      </c>
      <c r="B48" s="7">
        <v>2</v>
      </c>
      <c r="C48" s="33">
        <v>0</v>
      </c>
      <c r="Y48" s="7" t="s">
        <v>25</v>
      </c>
      <c r="Z48" s="7">
        <v>1</v>
      </c>
      <c r="AA48" s="33">
        <v>0</v>
      </c>
    </row>
    <row r="49" spans="1:3">
      <c r="A49" s="7" t="s">
        <v>33</v>
      </c>
      <c r="B49" s="7">
        <v>3</v>
      </c>
      <c r="C49" s="33">
        <v>0</v>
      </c>
    </row>
    <row r="50" spans="1:3">
      <c r="A50" s="7" t="s">
        <v>28</v>
      </c>
      <c r="B50" s="7">
        <v>2</v>
      </c>
      <c r="C50" s="33">
        <v>0</v>
      </c>
    </row>
    <row r="51" spans="1:3">
      <c r="A51" s="7" t="s">
        <v>58</v>
      </c>
      <c r="B51" s="7">
        <v>2</v>
      </c>
      <c r="C51" s="33">
        <v>0</v>
      </c>
    </row>
    <row r="52" spans="1:3">
      <c r="A52" s="7" t="s">
        <v>60</v>
      </c>
      <c r="B52" s="7">
        <v>1</v>
      </c>
      <c r="C52" s="33">
        <v>0</v>
      </c>
    </row>
    <row r="53" spans="1:3">
      <c r="A53" s="7" t="s">
        <v>57</v>
      </c>
      <c r="B53" s="7">
        <v>1</v>
      </c>
      <c r="C53" s="33">
        <v>0</v>
      </c>
    </row>
    <row r="54" spans="1:3">
      <c r="A54" s="7" t="s">
        <v>25</v>
      </c>
      <c r="B54" s="7">
        <v>1</v>
      </c>
      <c r="C54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 W19:W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 AI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07C3-B68A-41F3-AFC2-1AB91B42D512}">
  <dimension ref="A1:K51"/>
  <sheetViews>
    <sheetView workbookViewId="0">
      <selection activeCell="F33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6384" width="9.140625" style="6"/>
  </cols>
  <sheetData>
    <row r="1" spans="1:11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</row>
    <row r="2" spans="1:11">
      <c r="A2" s="45" t="s">
        <v>104</v>
      </c>
      <c r="B2" s="26" t="s">
        <v>105</v>
      </c>
      <c r="C2" s="26">
        <f>C3+C4</f>
        <v>38551</v>
      </c>
      <c r="E2" s="45" t="s">
        <v>4</v>
      </c>
      <c r="F2" s="26" t="s">
        <v>105</v>
      </c>
      <c r="G2" s="26">
        <f>G3+G4</f>
        <v>36620</v>
      </c>
      <c r="H2" s="25"/>
      <c r="I2" s="45" t="s">
        <v>6</v>
      </c>
      <c r="J2" s="26" t="s">
        <v>105</v>
      </c>
      <c r="K2" s="26">
        <f>K3+K4</f>
        <v>34959</v>
      </c>
    </row>
    <row r="3" spans="1:11">
      <c r="A3" s="46"/>
      <c r="B3" s="27" t="s">
        <v>106</v>
      </c>
      <c r="C3" s="27">
        <f>B8</f>
        <v>37634</v>
      </c>
      <c r="E3" s="46"/>
      <c r="F3" s="27" t="s">
        <v>106</v>
      </c>
      <c r="G3" s="27">
        <f>F8</f>
        <v>36514</v>
      </c>
      <c r="H3" s="25"/>
      <c r="I3" s="46"/>
      <c r="J3" s="27" t="s">
        <v>106</v>
      </c>
      <c r="K3" s="27">
        <f>J8</f>
        <v>34930</v>
      </c>
    </row>
    <row r="4" spans="1:11">
      <c r="A4" s="46"/>
      <c r="B4" s="28" t="s">
        <v>107</v>
      </c>
      <c r="C4" s="28">
        <f>SUM(B9:B66)</f>
        <v>917</v>
      </c>
      <c r="E4" s="46"/>
      <c r="F4" s="28" t="s">
        <v>107</v>
      </c>
      <c r="G4" s="28">
        <f>SUM(F9:F33)</f>
        <v>106</v>
      </c>
      <c r="H4" s="25"/>
      <c r="I4" s="46"/>
      <c r="J4" s="28" t="s">
        <v>107</v>
      </c>
      <c r="K4" s="28">
        <f>SUM(J9:J31)</f>
        <v>29</v>
      </c>
    </row>
    <row r="5" spans="1:11">
      <c r="A5" s="47"/>
      <c r="B5" s="26" t="s">
        <v>108</v>
      </c>
      <c r="C5" s="29">
        <f>SUM(C9:C179)</f>
        <v>2.3899999999999998E-2</v>
      </c>
      <c r="E5" s="47"/>
      <c r="F5" s="26" t="s">
        <v>108</v>
      </c>
      <c r="G5" s="29">
        <f>SUM(G9:G33)</f>
        <v>2.8999999999999989E-3</v>
      </c>
      <c r="H5" s="25"/>
      <c r="I5" s="47"/>
      <c r="J5" s="26" t="s">
        <v>108</v>
      </c>
      <c r="K5" s="29">
        <f>SUM(K9:K31)</f>
        <v>9.0000000000000019E-4</v>
      </c>
    </row>
    <row r="7" spans="1:11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</row>
    <row r="8" spans="1:11">
      <c r="A8" s="7" t="s">
        <v>112</v>
      </c>
      <c r="B8" s="32">
        <v>37634</v>
      </c>
      <c r="C8" s="11">
        <v>0.97619999999999996</v>
      </c>
      <c r="E8" s="7" t="s">
        <v>112</v>
      </c>
      <c r="F8" s="32">
        <v>36514</v>
      </c>
      <c r="G8" s="11">
        <v>0.99709999999999999</v>
      </c>
      <c r="I8" s="7" t="s">
        <v>112</v>
      </c>
      <c r="J8" s="32">
        <v>34930</v>
      </c>
      <c r="K8" s="11">
        <v>0.99919999999999998</v>
      </c>
    </row>
    <row r="9" spans="1:11">
      <c r="A9" s="7" t="s">
        <v>2</v>
      </c>
      <c r="B9" s="7">
        <v>269</v>
      </c>
      <c r="C9" s="11">
        <v>7.0000000000000001E-3</v>
      </c>
      <c r="E9" s="7" t="s">
        <v>122</v>
      </c>
      <c r="F9" s="7">
        <v>46</v>
      </c>
      <c r="G9" s="11">
        <v>1.2999999999999999E-3</v>
      </c>
      <c r="I9" s="7" t="s">
        <v>2</v>
      </c>
      <c r="J9" s="7">
        <v>13</v>
      </c>
      <c r="K9" s="11">
        <v>4.0000000000000002E-4</v>
      </c>
    </row>
    <row r="10" spans="1:11">
      <c r="A10" s="7" t="s">
        <v>3</v>
      </c>
      <c r="B10" s="7">
        <v>103</v>
      </c>
      <c r="C10" s="11">
        <v>2.7000000000000001E-3</v>
      </c>
      <c r="E10" s="7" t="s">
        <v>83</v>
      </c>
      <c r="F10" s="7">
        <v>32</v>
      </c>
      <c r="G10" s="11">
        <v>8.9999999999999998E-4</v>
      </c>
      <c r="I10" s="7" t="s">
        <v>98</v>
      </c>
      <c r="J10" s="7">
        <v>7</v>
      </c>
      <c r="K10" s="11">
        <v>2.0000000000000001E-4</v>
      </c>
    </row>
    <row r="11" spans="1:11">
      <c r="A11" s="7" t="s">
        <v>9</v>
      </c>
      <c r="B11" s="7">
        <v>91</v>
      </c>
      <c r="C11" s="11">
        <v>2.3999999999999998E-3</v>
      </c>
      <c r="E11" s="7" t="s">
        <v>77</v>
      </c>
      <c r="F11" s="7">
        <v>7</v>
      </c>
      <c r="G11" s="11">
        <v>2.0000000000000001E-4</v>
      </c>
      <c r="I11" s="7" t="s">
        <v>102</v>
      </c>
      <c r="J11" s="7">
        <v>2</v>
      </c>
      <c r="K11" s="11">
        <v>1E-4</v>
      </c>
    </row>
    <row r="12" spans="1:11">
      <c r="A12" s="7" t="s">
        <v>37</v>
      </c>
      <c r="B12" s="7">
        <v>58</v>
      </c>
      <c r="C12" s="11">
        <v>1.5E-3</v>
      </c>
      <c r="E12" s="7" t="s">
        <v>82</v>
      </c>
      <c r="F12" s="7">
        <v>3</v>
      </c>
      <c r="G12" s="11">
        <v>1E-4</v>
      </c>
      <c r="I12" s="7" t="s">
        <v>99</v>
      </c>
      <c r="J12" s="7">
        <v>3</v>
      </c>
      <c r="K12" s="11">
        <v>1E-4</v>
      </c>
    </row>
    <row r="13" spans="1:11">
      <c r="A13" s="7" t="s">
        <v>11</v>
      </c>
      <c r="B13" s="7">
        <v>50</v>
      </c>
      <c r="C13" s="11">
        <v>1.2999999999999999E-3</v>
      </c>
      <c r="E13" s="7" t="s">
        <v>74</v>
      </c>
      <c r="F13" s="7">
        <v>4</v>
      </c>
      <c r="G13" s="11">
        <v>1E-4</v>
      </c>
      <c r="I13" s="7" t="s">
        <v>113</v>
      </c>
      <c r="J13" s="7">
        <v>2</v>
      </c>
      <c r="K13" s="11">
        <v>1E-4</v>
      </c>
    </row>
    <row r="14" spans="1:11">
      <c r="A14" s="7" t="s">
        <v>5</v>
      </c>
      <c r="B14" s="7">
        <v>46</v>
      </c>
      <c r="C14" s="11">
        <v>1.1999999999999999E-3</v>
      </c>
      <c r="E14" s="7" t="s">
        <v>75</v>
      </c>
      <c r="F14" s="7">
        <v>4</v>
      </c>
      <c r="G14" s="11">
        <v>1E-4</v>
      </c>
      <c r="I14" s="7" t="s">
        <v>123</v>
      </c>
      <c r="J14" s="7">
        <v>1</v>
      </c>
      <c r="K14" s="33">
        <v>0</v>
      </c>
    </row>
    <row r="15" spans="1:11">
      <c r="A15" s="7" t="s">
        <v>7</v>
      </c>
      <c r="B15" s="7">
        <v>46</v>
      </c>
      <c r="C15" s="11">
        <v>1.1999999999999999E-3</v>
      </c>
      <c r="E15" s="7" t="s">
        <v>86</v>
      </c>
      <c r="F15" s="7">
        <v>3</v>
      </c>
      <c r="G15" s="11">
        <v>1E-4</v>
      </c>
      <c r="I15" s="7" t="s">
        <v>117</v>
      </c>
      <c r="J15" s="7">
        <v>1</v>
      </c>
      <c r="K15" s="33">
        <v>0</v>
      </c>
    </row>
    <row r="16" spans="1:11">
      <c r="A16" s="7" t="s">
        <v>8</v>
      </c>
      <c r="B16" s="7">
        <v>35</v>
      </c>
      <c r="C16" s="11">
        <v>8.9999999999999998E-4</v>
      </c>
      <c r="E16" s="7" t="s">
        <v>79</v>
      </c>
      <c r="F16" s="7">
        <v>3</v>
      </c>
      <c r="G16" s="11">
        <v>1E-4</v>
      </c>
    </row>
    <row r="17" spans="1:7">
      <c r="A17" s="7" t="s">
        <v>19</v>
      </c>
      <c r="B17" s="7">
        <v>20</v>
      </c>
      <c r="C17" s="11">
        <v>5.0000000000000001E-4</v>
      </c>
      <c r="E17" s="7" t="s">
        <v>130</v>
      </c>
      <c r="F17" s="7">
        <v>1</v>
      </c>
      <c r="G17" s="33">
        <v>0</v>
      </c>
    </row>
    <row r="18" spans="1:7">
      <c r="A18" s="7" t="s">
        <v>29</v>
      </c>
      <c r="B18" s="7">
        <v>21</v>
      </c>
      <c r="C18" s="11">
        <v>5.0000000000000001E-4</v>
      </c>
      <c r="E18" s="7" t="s">
        <v>80</v>
      </c>
      <c r="F18" s="7">
        <v>1</v>
      </c>
      <c r="G18" s="33">
        <v>0</v>
      </c>
    </row>
    <row r="19" spans="1:7">
      <c r="A19" s="7" t="s">
        <v>14</v>
      </c>
      <c r="B19" s="7">
        <v>17</v>
      </c>
      <c r="C19" s="11">
        <v>4.0000000000000002E-4</v>
      </c>
      <c r="E19" s="7" t="s">
        <v>76</v>
      </c>
      <c r="F19" s="7">
        <v>1</v>
      </c>
      <c r="G19" s="33">
        <v>0</v>
      </c>
    </row>
    <row r="20" spans="1:7">
      <c r="A20" s="7" t="s">
        <v>17</v>
      </c>
      <c r="B20" s="7">
        <v>16</v>
      </c>
      <c r="C20" s="11">
        <v>4.0000000000000002E-4</v>
      </c>
      <c r="E20" s="7" t="s">
        <v>84</v>
      </c>
      <c r="F20" s="7">
        <v>1</v>
      </c>
      <c r="G20" s="33">
        <v>0</v>
      </c>
    </row>
    <row r="21" spans="1:7">
      <c r="A21" s="7" t="s">
        <v>12</v>
      </c>
      <c r="B21" s="7">
        <v>14</v>
      </c>
      <c r="C21" s="11">
        <v>4.0000000000000002E-4</v>
      </c>
    </row>
    <row r="22" spans="1:7">
      <c r="A22" s="7" t="s">
        <v>46</v>
      </c>
      <c r="B22" s="7">
        <v>14</v>
      </c>
      <c r="C22" s="11">
        <v>4.0000000000000002E-4</v>
      </c>
    </row>
    <row r="23" spans="1:7">
      <c r="A23" s="7" t="s">
        <v>31</v>
      </c>
      <c r="B23" s="7">
        <v>14</v>
      </c>
      <c r="C23" s="11">
        <v>4.0000000000000002E-4</v>
      </c>
    </row>
    <row r="24" spans="1:7">
      <c r="A24" s="7" t="s">
        <v>22</v>
      </c>
      <c r="B24" s="7">
        <v>12</v>
      </c>
      <c r="C24" s="11">
        <v>2.9999999999999997E-4</v>
      </c>
    </row>
    <row r="25" spans="1:7">
      <c r="A25" s="7" t="s">
        <v>41</v>
      </c>
      <c r="B25" s="7">
        <v>12</v>
      </c>
      <c r="C25" s="11">
        <v>2.9999999999999997E-4</v>
      </c>
    </row>
    <row r="26" spans="1:7">
      <c r="A26" s="7" t="s">
        <v>20</v>
      </c>
      <c r="B26" s="7">
        <v>7</v>
      </c>
      <c r="C26" s="11">
        <v>2.0000000000000001E-4</v>
      </c>
    </row>
    <row r="27" spans="1:7">
      <c r="A27" s="7" t="s">
        <v>30</v>
      </c>
      <c r="B27" s="7">
        <v>7</v>
      </c>
      <c r="C27" s="11">
        <v>2.0000000000000001E-4</v>
      </c>
    </row>
    <row r="28" spans="1:7">
      <c r="A28" s="7" t="s">
        <v>18</v>
      </c>
      <c r="B28" s="7">
        <v>6</v>
      </c>
      <c r="C28" s="11">
        <v>2.0000000000000001E-4</v>
      </c>
    </row>
    <row r="29" spans="1:7">
      <c r="A29" s="7" t="s">
        <v>26</v>
      </c>
      <c r="B29" s="7">
        <v>6</v>
      </c>
      <c r="C29" s="11">
        <v>2.0000000000000001E-4</v>
      </c>
    </row>
    <row r="30" spans="1:7">
      <c r="A30" s="7" t="s">
        <v>115</v>
      </c>
      <c r="B30" s="7">
        <v>2</v>
      </c>
      <c r="C30" s="11">
        <v>1E-4</v>
      </c>
    </row>
    <row r="31" spans="1:7">
      <c r="A31" s="7" t="s">
        <v>21</v>
      </c>
      <c r="B31" s="7">
        <v>4</v>
      </c>
      <c r="C31" s="11">
        <v>1E-4</v>
      </c>
    </row>
    <row r="32" spans="1:7">
      <c r="A32" s="7" t="s">
        <v>34</v>
      </c>
      <c r="B32" s="7">
        <v>3</v>
      </c>
      <c r="C32" s="11">
        <v>1E-4</v>
      </c>
    </row>
    <row r="33" spans="1:3">
      <c r="A33" s="7" t="s">
        <v>13</v>
      </c>
      <c r="B33" s="7">
        <v>4</v>
      </c>
      <c r="C33" s="11">
        <v>1E-4</v>
      </c>
    </row>
    <row r="34" spans="1:3">
      <c r="A34" s="7" t="s">
        <v>16</v>
      </c>
      <c r="B34" s="7">
        <v>3</v>
      </c>
      <c r="C34" s="11">
        <v>1E-4</v>
      </c>
    </row>
    <row r="35" spans="1:3">
      <c r="A35" s="7" t="s">
        <v>10</v>
      </c>
      <c r="B35" s="7">
        <v>5</v>
      </c>
      <c r="C35" s="11">
        <v>1E-4</v>
      </c>
    </row>
    <row r="36" spans="1:3">
      <c r="A36" s="7" t="s">
        <v>40</v>
      </c>
      <c r="B36" s="7">
        <v>2</v>
      </c>
      <c r="C36" s="11">
        <v>1E-4</v>
      </c>
    </row>
    <row r="37" spans="1:3">
      <c r="A37" s="7" t="s">
        <v>15</v>
      </c>
      <c r="B37" s="7">
        <v>4</v>
      </c>
      <c r="C37" s="11">
        <v>1E-4</v>
      </c>
    </row>
    <row r="38" spans="1:3">
      <c r="A38" s="7" t="s">
        <v>27</v>
      </c>
      <c r="B38" s="7">
        <v>5</v>
      </c>
      <c r="C38" s="11">
        <v>1E-4</v>
      </c>
    </row>
    <row r="39" spans="1:3">
      <c r="A39" s="7" t="s">
        <v>24</v>
      </c>
      <c r="B39" s="7">
        <v>3</v>
      </c>
      <c r="C39" s="11">
        <v>1E-4</v>
      </c>
    </row>
    <row r="40" spans="1:3">
      <c r="A40" s="7" t="s">
        <v>49</v>
      </c>
      <c r="B40" s="7">
        <v>3</v>
      </c>
      <c r="C40" s="11">
        <v>1E-4</v>
      </c>
    </row>
    <row r="41" spans="1:3">
      <c r="A41" s="7" t="s">
        <v>38</v>
      </c>
      <c r="B41" s="7">
        <v>2</v>
      </c>
      <c r="C41" s="11">
        <v>1E-4</v>
      </c>
    </row>
    <row r="42" spans="1:3">
      <c r="A42" s="7" t="s">
        <v>39</v>
      </c>
      <c r="B42" s="7">
        <v>4</v>
      </c>
      <c r="C42" s="11">
        <v>1E-4</v>
      </c>
    </row>
    <row r="43" spans="1:3">
      <c r="A43" s="7" t="s">
        <v>50</v>
      </c>
      <c r="B43" s="7">
        <v>1</v>
      </c>
      <c r="C43" s="33">
        <v>0</v>
      </c>
    </row>
    <row r="44" spans="1:3">
      <c r="A44" s="7" t="s">
        <v>45</v>
      </c>
      <c r="B44" s="7">
        <v>1</v>
      </c>
      <c r="C44" s="33">
        <v>0</v>
      </c>
    </row>
    <row r="45" spans="1:3">
      <c r="A45" s="7" t="s">
        <v>48</v>
      </c>
      <c r="B45" s="7">
        <v>1</v>
      </c>
      <c r="C45" s="33">
        <v>0</v>
      </c>
    </row>
    <row r="46" spans="1:3">
      <c r="A46" s="7" t="s">
        <v>32</v>
      </c>
      <c r="B46" s="7">
        <v>1</v>
      </c>
      <c r="C46" s="33">
        <v>0</v>
      </c>
    </row>
    <row r="47" spans="1:3">
      <c r="A47" s="7" t="s">
        <v>64</v>
      </c>
      <c r="B47" s="7">
        <v>1</v>
      </c>
      <c r="C47" s="33">
        <v>0</v>
      </c>
    </row>
    <row r="48" spans="1:3">
      <c r="A48" s="7" t="s">
        <v>58</v>
      </c>
      <c r="B48" s="7">
        <v>1</v>
      </c>
      <c r="C48" s="33">
        <v>0</v>
      </c>
    </row>
    <row r="49" spans="1:3">
      <c r="A49" s="7" t="s">
        <v>53</v>
      </c>
      <c r="B49" s="7">
        <v>1</v>
      </c>
      <c r="C49" s="33">
        <v>0</v>
      </c>
    </row>
    <row r="50" spans="1:3">
      <c r="A50" s="7" t="s">
        <v>25</v>
      </c>
      <c r="B50" s="7">
        <v>1</v>
      </c>
      <c r="C50" s="33">
        <v>0</v>
      </c>
    </row>
    <row r="51" spans="1:3">
      <c r="A51" s="7" t="s">
        <v>129</v>
      </c>
      <c r="B51" s="7">
        <v>1</v>
      </c>
      <c r="C51" s="33">
        <v>0</v>
      </c>
    </row>
  </sheetData>
  <mergeCells count="6">
    <mergeCell ref="A1:B1"/>
    <mergeCell ref="E1:F1"/>
    <mergeCell ref="I1:J1"/>
    <mergeCell ref="A2:A5"/>
    <mergeCell ref="E2:E5"/>
    <mergeCell ref="I2:I5"/>
  </mergeCells>
  <conditionalFormatting sqref="G35:G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C9A8-2A12-4D30-84A5-E622D5AE0D65}">
  <dimension ref="A1:AI52"/>
  <sheetViews>
    <sheetView topLeftCell="R1" workbookViewId="0">
      <selection activeCell="V28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93607</v>
      </c>
      <c r="E2" s="45" t="s">
        <v>4</v>
      </c>
      <c r="F2" s="26" t="s">
        <v>105</v>
      </c>
      <c r="G2" s="26">
        <f>G3+G4</f>
        <v>93648</v>
      </c>
      <c r="H2" s="25"/>
      <c r="I2" s="45" t="s">
        <v>6</v>
      </c>
      <c r="J2" s="26" t="s">
        <v>105</v>
      </c>
      <c r="K2" s="26">
        <f>K3+K4</f>
        <v>96813</v>
      </c>
      <c r="M2" s="45" t="s">
        <v>104</v>
      </c>
      <c r="N2" s="26" t="s">
        <v>105</v>
      </c>
      <c r="O2" s="26">
        <f>O3+O4</f>
        <v>33198</v>
      </c>
      <c r="Q2" s="45" t="s">
        <v>4</v>
      </c>
      <c r="R2" s="26" t="s">
        <v>105</v>
      </c>
      <c r="S2" s="26">
        <f>S3+S4</f>
        <v>29017</v>
      </c>
      <c r="T2" s="25"/>
      <c r="U2" s="45" t="s">
        <v>6</v>
      </c>
      <c r="V2" s="26" t="s">
        <v>105</v>
      </c>
      <c r="W2" s="26">
        <f>W3+W4</f>
        <v>29084</v>
      </c>
      <c r="Y2" s="45" t="s">
        <v>104</v>
      </c>
      <c r="Z2" s="26" t="s">
        <v>105</v>
      </c>
      <c r="AA2" s="26">
        <f>AA3+AA4</f>
        <v>60407</v>
      </c>
      <c r="AC2" s="45" t="s">
        <v>4</v>
      </c>
      <c r="AD2" s="26" t="s">
        <v>105</v>
      </c>
      <c r="AE2" s="26">
        <f>AE3+AE4</f>
        <v>64632</v>
      </c>
      <c r="AF2" s="25"/>
      <c r="AG2" s="45" t="s">
        <v>6</v>
      </c>
      <c r="AH2" s="26" t="s">
        <v>105</v>
      </c>
      <c r="AI2" s="26">
        <f>AI3+AI4</f>
        <v>67730</v>
      </c>
    </row>
    <row r="3" spans="1:35">
      <c r="A3" s="46"/>
      <c r="B3" s="27" t="s">
        <v>106</v>
      </c>
      <c r="C3" s="27">
        <f>B8</f>
        <v>92189</v>
      </c>
      <c r="E3" s="46"/>
      <c r="F3" s="27" t="s">
        <v>106</v>
      </c>
      <c r="G3" s="27">
        <f>F8</f>
        <v>93373</v>
      </c>
      <c r="H3" s="25"/>
      <c r="I3" s="46"/>
      <c r="J3" s="27" t="s">
        <v>106</v>
      </c>
      <c r="K3" s="27">
        <f>J8</f>
        <v>96718</v>
      </c>
      <c r="M3" s="46"/>
      <c r="N3" s="27" t="s">
        <v>106</v>
      </c>
      <c r="O3" s="27">
        <f>N8</f>
        <v>32838</v>
      </c>
      <c r="Q3" s="46"/>
      <c r="R3" s="27" t="s">
        <v>106</v>
      </c>
      <c r="S3" s="27">
        <f>R8</f>
        <v>28963</v>
      </c>
      <c r="T3" s="25"/>
      <c r="U3" s="46"/>
      <c r="V3" s="27" t="s">
        <v>106</v>
      </c>
      <c r="W3" s="27">
        <f>V8</f>
        <v>29050</v>
      </c>
      <c r="Y3" s="46"/>
      <c r="Z3" s="27" t="s">
        <v>106</v>
      </c>
      <c r="AA3" s="27">
        <f>Z8</f>
        <v>59354</v>
      </c>
      <c r="AC3" s="46"/>
      <c r="AD3" s="27" t="s">
        <v>106</v>
      </c>
      <c r="AE3" s="27">
        <f>AD8</f>
        <v>64410</v>
      </c>
      <c r="AF3" s="25"/>
      <c r="AG3" s="46"/>
      <c r="AH3" s="27" t="s">
        <v>106</v>
      </c>
      <c r="AI3" s="27">
        <f>AH8</f>
        <v>67668</v>
      </c>
    </row>
    <row r="4" spans="1:35">
      <c r="A4" s="46"/>
      <c r="B4" s="28" t="s">
        <v>107</v>
      </c>
      <c r="C4" s="28">
        <f>SUM(B9:B66)</f>
        <v>1418</v>
      </c>
      <c r="E4" s="46"/>
      <c r="F4" s="28" t="s">
        <v>107</v>
      </c>
      <c r="G4" s="28">
        <f>SUM(F9:F33)</f>
        <v>275</v>
      </c>
      <c r="H4" s="25"/>
      <c r="I4" s="46"/>
      <c r="J4" s="28" t="s">
        <v>107</v>
      </c>
      <c r="K4" s="28">
        <f>SUM(J9:J31)</f>
        <v>95</v>
      </c>
      <c r="M4" s="46"/>
      <c r="N4" s="28" t="s">
        <v>107</v>
      </c>
      <c r="O4" s="28">
        <f>SUM(N9:N66)</f>
        <v>360</v>
      </c>
      <c r="Q4" s="46"/>
      <c r="R4" s="28" t="s">
        <v>107</v>
      </c>
      <c r="S4" s="28">
        <f>SUM(R9:R33)</f>
        <v>54</v>
      </c>
      <c r="T4" s="25"/>
      <c r="U4" s="46"/>
      <c r="V4" s="28" t="s">
        <v>107</v>
      </c>
      <c r="W4" s="28">
        <f>SUM(V9:V31)</f>
        <v>34</v>
      </c>
      <c r="Y4" s="46"/>
      <c r="Z4" s="28" t="s">
        <v>107</v>
      </c>
      <c r="AA4" s="28">
        <f>SUM(Z9:Z45)</f>
        <v>1053</v>
      </c>
      <c r="AC4" s="46"/>
      <c r="AD4" s="28" t="s">
        <v>107</v>
      </c>
      <c r="AE4" s="28">
        <f>SUM(AD9:AD29)</f>
        <v>222</v>
      </c>
      <c r="AF4" s="25"/>
      <c r="AG4" s="46"/>
      <c r="AH4" s="28" t="s">
        <v>107</v>
      </c>
      <c r="AI4" s="28">
        <f>SUM(AH9:AH29)</f>
        <v>62</v>
      </c>
    </row>
    <row r="5" spans="1:35">
      <c r="A5" s="47"/>
      <c r="B5" s="26" t="s">
        <v>108</v>
      </c>
      <c r="C5" s="29">
        <f>SUM(C9:C179)</f>
        <v>1.5099999999999994E-2</v>
      </c>
      <c r="E5" s="47"/>
      <c r="F5" s="26" t="s">
        <v>108</v>
      </c>
      <c r="G5" s="29">
        <f>SUM(G9:G33)</f>
        <v>2.8999999999999989E-3</v>
      </c>
      <c r="H5" s="25"/>
      <c r="I5" s="47"/>
      <c r="J5" s="26" t="s">
        <v>108</v>
      </c>
      <c r="K5" s="29">
        <f>SUM(K9:K31)</f>
        <v>1E-3</v>
      </c>
      <c r="M5" s="47"/>
      <c r="N5" s="26" t="s">
        <v>108</v>
      </c>
      <c r="O5" s="29">
        <f>SUM(O9:O179)</f>
        <v>1.0799999999999997E-2</v>
      </c>
      <c r="Q5" s="47"/>
      <c r="R5" s="26" t="s">
        <v>108</v>
      </c>
      <c r="S5" s="29">
        <f>SUM(S9:S33)</f>
        <v>1.7000000000000001E-3</v>
      </c>
      <c r="T5" s="25"/>
      <c r="U5" s="47"/>
      <c r="V5" s="26" t="s">
        <v>108</v>
      </c>
      <c r="W5" s="29">
        <f>SUM(W9:W31)</f>
        <v>1.1000000000000001E-3</v>
      </c>
      <c r="Y5" s="47"/>
      <c r="Z5" s="26" t="s">
        <v>108</v>
      </c>
      <c r="AA5" s="29">
        <f>SUM(AA9:AA158)</f>
        <v>1.709999999999999E-2</v>
      </c>
      <c r="AC5" s="47"/>
      <c r="AD5" s="26" t="s">
        <v>108</v>
      </c>
      <c r="AE5" s="29">
        <f>SUM(AE9:AE29)</f>
        <v>3.3999999999999994E-3</v>
      </c>
      <c r="AF5" s="25"/>
      <c r="AG5" s="47"/>
      <c r="AH5" s="26" t="s">
        <v>108</v>
      </c>
      <c r="AI5" s="29">
        <f>SUM(AI9:AI29)</f>
        <v>9.0000000000000008E-4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92189</v>
      </c>
      <c r="C8" s="11">
        <v>0.9849</v>
      </c>
      <c r="E8" s="7" t="s">
        <v>112</v>
      </c>
      <c r="F8" s="32">
        <v>93373</v>
      </c>
      <c r="G8" s="11">
        <v>0.99709999999999999</v>
      </c>
      <c r="I8" s="7" t="s">
        <v>112</v>
      </c>
      <c r="J8" s="32">
        <v>96718</v>
      </c>
      <c r="K8" s="11">
        <v>0.999</v>
      </c>
      <c r="M8" s="7" t="s">
        <v>112</v>
      </c>
      <c r="N8" s="32">
        <v>32838</v>
      </c>
      <c r="O8" s="11">
        <v>0.98919999999999997</v>
      </c>
      <c r="Q8" s="7" t="s">
        <v>112</v>
      </c>
      <c r="R8" s="32">
        <v>28963</v>
      </c>
      <c r="S8" s="11">
        <v>0.99809999999999999</v>
      </c>
      <c r="U8" s="7" t="s">
        <v>112</v>
      </c>
      <c r="V8" s="32">
        <v>29050</v>
      </c>
      <c r="W8" s="11">
        <v>0.99880000000000002</v>
      </c>
      <c r="Y8" s="7" t="s">
        <v>112</v>
      </c>
      <c r="Z8" s="32">
        <v>59354</v>
      </c>
      <c r="AA8" s="11">
        <v>0.98250000000000004</v>
      </c>
      <c r="AC8" s="7" t="s">
        <v>112</v>
      </c>
      <c r="AD8" s="32">
        <v>64410</v>
      </c>
      <c r="AE8" s="11">
        <v>0.99660000000000004</v>
      </c>
      <c r="AG8" s="7" t="s">
        <v>112</v>
      </c>
      <c r="AH8" s="32">
        <v>67668</v>
      </c>
      <c r="AI8" s="11">
        <v>0.99909999999999999</v>
      </c>
    </row>
    <row r="9" spans="1:35">
      <c r="A9" s="7" t="s">
        <v>9</v>
      </c>
      <c r="B9" s="7">
        <v>276</v>
      </c>
      <c r="C9" s="11">
        <v>2.8999999999999998E-3</v>
      </c>
      <c r="E9" s="7" t="s">
        <v>122</v>
      </c>
      <c r="F9" s="7">
        <v>165</v>
      </c>
      <c r="G9" s="11">
        <v>1.8E-3</v>
      </c>
      <c r="I9" s="7" t="s">
        <v>2</v>
      </c>
      <c r="J9" s="7">
        <v>41</v>
      </c>
      <c r="K9" s="11">
        <v>4.0000000000000002E-4</v>
      </c>
      <c r="M9" s="7" t="s">
        <v>2</v>
      </c>
      <c r="N9" s="7">
        <v>100</v>
      </c>
      <c r="O9" s="11">
        <v>3.0000000000000001E-3</v>
      </c>
      <c r="Q9" s="7" t="s">
        <v>122</v>
      </c>
      <c r="R9" s="7">
        <v>42</v>
      </c>
      <c r="S9" s="11">
        <v>1.4E-3</v>
      </c>
      <c r="U9" s="7" t="s">
        <v>99</v>
      </c>
      <c r="V9" s="7">
        <v>11</v>
      </c>
      <c r="W9" s="11">
        <v>4.0000000000000002E-4</v>
      </c>
      <c r="Y9" s="7" t="s">
        <v>9</v>
      </c>
      <c r="Z9" s="7">
        <v>257</v>
      </c>
      <c r="AA9" s="11">
        <v>4.3E-3</v>
      </c>
      <c r="AC9" s="7" t="s">
        <v>122</v>
      </c>
      <c r="AD9" s="7">
        <v>123</v>
      </c>
      <c r="AE9" s="11">
        <v>1.9E-3</v>
      </c>
      <c r="AG9" s="7" t="s">
        <v>2</v>
      </c>
      <c r="AH9" s="7">
        <v>31</v>
      </c>
      <c r="AI9" s="11">
        <v>5.0000000000000001E-4</v>
      </c>
    </row>
    <row r="10" spans="1:35">
      <c r="A10" s="7" t="s">
        <v>2</v>
      </c>
      <c r="B10" s="7">
        <v>257</v>
      </c>
      <c r="C10" s="11">
        <v>2.7000000000000001E-3</v>
      </c>
      <c r="E10" s="7" t="s">
        <v>83</v>
      </c>
      <c r="F10" s="7">
        <v>57</v>
      </c>
      <c r="G10" s="11">
        <v>5.9999999999999995E-4</v>
      </c>
      <c r="I10" s="7" t="s">
        <v>98</v>
      </c>
      <c r="J10" s="7">
        <v>18</v>
      </c>
      <c r="K10" s="11">
        <v>2.0000000000000001E-4</v>
      </c>
      <c r="M10" s="7" t="s">
        <v>3</v>
      </c>
      <c r="N10" s="7">
        <v>69</v>
      </c>
      <c r="O10" s="11">
        <v>2.0999999999999999E-3</v>
      </c>
      <c r="Q10" s="7" t="s">
        <v>92</v>
      </c>
      <c r="R10" s="7">
        <v>2</v>
      </c>
      <c r="S10" s="11">
        <v>1E-4</v>
      </c>
      <c r="U10" s="7" t="s">
        <v>2</v>
      </c>
      <c r="V10" s="7">
        <v>10</v>
      </c>
      <c r="W10" s="11">
        <v>2.9999999999999997E-4</v>
      </c>
      <c r="Y10" s="7" t="s">
        <v>2</v>
      </c>
      <c r="Z10" s="7">
        <v>157</v>
      </c>
      <c r="AA10" s="11">
        <v>2.5999999999999999E-3</v>
      </c>
      <c r="AC10" s="7" t="s">
        <v>83</v>
      </c>
      <c r="AD10" s="7">
        <v>57</v>
      </c>
      <c r="AE10" s="11">
        <v>8.9999999999999998E-4</v>
      </c>
      <c r="AG10" s="7" t="s">
        <v>98</v>
      </c>
      <c r="AH10" s="7">
        <v>13</v>
      </c>
      <c r="AI10" s="11">
        <v>2.0000000000000001E-4</v>
      </c>
    </row>
    <row r="11" spans="1:35">
      <c r="A11" s="7" t="s">
        <v>3</v>
      </c>
      <c r="B11" s="7">
        <v>185</v>
      </c>
      <c r="C11" s="11">
        <v>2E-3</v>
      </c>
      <c r="E11" s="7" t="s">
        <v>76</v>
      </c>
      <c r="F11" s="7">
        <v>6</v>
      </c>
      <c r="G11" s="11">
        <v>1E-4</v>
      </c>
      <c r="I11" s="7" t="s">
        <v>99</v>
      </c>
      <c r="J11" s="7">
        <v>18</v>
      </c>
      <c r="K11" s="11">
        <v>2.0000000000000001E-4</v>
      </c>
      <c r="M11" s="7" t="s">
        <v>7</v>
      </c>
      <c r="N11" s="7">
        <v>30</v>
      </c>
      <c r="O11" s="11">
        <v>8.9999999999999998E-4</v>
      </c>
      <c r="Q11" s="7" t="s">
        <v>74</v>
      </c>
      <c r="R11" s="7">
        <v>4</v>
      </c>
      <c r="S11" s="11">
        <v>1E-4</v>
      </c>
      <c r="U11" s="7" t="s">
        <v>98</v>
      </c>
      <c r="V11" s="7">
        <v>5</v>
      </c>
      <c r="W11" s="11">
        <v>2.0000000000000001E-4</v>
      </c>
      <c r="Y11" s="7" t="s">
        <v>8</v>
      </c>
      <c r="Z11" s="7">
        <v>127</v>
      </c>
      <c r="AA11" s="11">
        <v>2.0999999999999999E-3</v>
      </c>
      <c r="AC11" s="7" t="s">
        <v>77</v>
      </c>
      <c r="AD11" s="7">
        <v>11</v>
      </c>
      <c r="AE11" s="11">
        <v>2.0000000000000001E-4</v>
      </c>
      <c r="AG11" s="7" t="s">
        <v>102</v>
      </c>
      <c r="AH11" s="7">
        <v>6</v>
      </c>
      <c r="AI11" s="11">
        <v>1E-4</v>
      </c>
    </row>
    <row r="12" spans="1:35">
      <c r="A12" s="7" t="s">
        <v>8</v>
      </c>
      <c r="B12" s="7">
        <v>140</v>
      </c>
      <c r="C12" s="11">
        <v>1.5E-3</v>
      </c>
      <c r="E12" s="7" t="s">
        <v>77</v>
      </c>
      <c r="F12" s="7">
        <v>12</v>
      </c>
      <c r="G12" s="11">
        <v>1E-4</v>
      </c>
      <c r="I12" s="7" t="s">
        <v>102</v>
      </c>
      <c r="J12" s="7">
        <v>8</v>
      </c>
      <c r="K12" s="11">
        <v>1E-4</v>
      </c>
      <c r="M12" s="7" t="s">
        <v>11</v>
      </c>
      <c r="N12" s="7">
        <v>21</v>
      </c>
      <c r="O12" s="11">
        <v>5.9999999999999995E-4</v>
      </c>
      <c r="Q12" s="7" t="s">
        <v>86</v>
      </c>
      <c r="R12" s="7">
        <v>2</v>
      </c>
      <c r="S12" s="11">
        <v>1E-4</v>
      </c>
      <c r="U12" s="7" t="s">
        <v>102</v>
      </c>
      <c r="V12" s="7">
        <v>2</v>
      </c>
      <c r="W12" s="11">
        <v>1E-4</v>
      </c>
      <c r="Y12" s="7" t="s">
        <v>3</v>
      </c>
      <c r="Z12" s="7">
        <v>116</v>
      </c>
      <c r="AA12" s="11">
        <v>1.9E-3</v>
      </c>
      <c r="AC12" s="7" t="s">
        <v>76</v>
      </c>
      <c r="AD12" s="7">
        <v>6</v>
      </c>
      <c r="AE12" s="11">
        <v>1E-4</v>
      </c>
      <c r="AG12" s="7" t="s">
        <v>99</v>
      </c>
      <c r="AH12" s="7">
        <v>7</v>
      </c>
      <c r="AI12" s="11">
        <v>1E-4</v>
      </c>
    </row>
    <row r="13" spans="1:35">
      <c r="A13" s="7" t="s">
        <v>5</v>
      </c>
      <c r="B13" s="7">
        <v>84</v>
      </c>
      <c r="C13" s="11">
        <v>8.9999999999999998E-4</v>
      </c>
      <c r="E13" s="7" t="s">
        <v>74</v>
      </c>
      <c r="F13" s="7">
        <v>11</v>
      </c>
      <c r="G13" s="11">
        <v>1E-4</v>
      </c>
      <c r="I13" s="7" t="s">
        <v>113</v>
      </c>
      <c r="J13" s="7">
        <v>7</v>
      </c>
      <c r="K13" s="11">
        <v>1E-4</v>
      </c>
      <c r="M13" s="7" t="s">
        <v>9</v>
      </c>
      <c r="N13" s="7">
        <v>19</v>
      </c>
      <c r="O13" s="11">
        <v>5.9999999999999995E-4</v>
      </c>
      <c r="Q13" s="7" t="s">
        <v>154</v>
      </c>
      <c r="R13" s="7">
        <v>1</v>
      </c>
      <c r="S13" s="33">
        <v>0</v>
      </c>
      <c r="U13" s="7" t="s">
        <v>113</v>
      </c>
      <c r="V13" s="7">
        <v>4</v>
      </c>
      <c r="W13" s="11">
        <v>1E-4</v>
      </c>
      <c r="Y13" s="7" t="s">
        <v>5</v>
      </c>
      <c r="Z13" s="7">
        <v>75</v>
      </c>
      <c r="AA13" s="11">
        <v>1.1999999999999999E-3</v>
      </c>
      <c r="AC13" s="7" t="s">
        <v>74</v>
      </c>
      <c r="AD13" s="7">
        <v>7</v>
      </c>
      <c r="AE13" s="11">
        <v>1E-4</v>
      </c>
      <c r="AG13" s="7" t="s">
        <v>117</v>
      </c>
      <c r="AH13" s="7">
        <v>1</v>
      </c>
      <c r="AI13" s="33">
        <v>0</v>
      </c>
    </row>
    <row r="14" spans="1:35">
      <c r="A14" s="7" t="s">
        <v>7</v>
      </c>
      <c r="B14" s="7">
        <v>62</v>
      </c>
      <c r="C14" s="11">
        <v>6.9999999999999999E-4</v>
      </c>
      <c r="E14" s="7" t="s">
        <v>75</v>
      </c>
      <c r="F14" s="7">
        <v>6</v>
      </c>
      <c r="G14" s="11">
        <v>1E-4</v>
      </c>
      <c r="I14" s="7" t="s">
        <v>117</v>
      </c>
      <c r="J14" s="7">
        <v>1</v>
      </c>
      <c r="K14" s="33">
        <v>0</v>
      </c>
      <c r="M14" s="7" t="s">
        <v>18</v>
      </c>
      <c r="N14" s="7">
        <v>12</v>
      </c>
      <c r="O14" s="11">
        <v>4.0000000000000002E-4</v>
      </c>
      <c r="Q14" s="7" t="s">
        <v>81</v>
      </c>
      <c r="R14" s="7">
        <v>1</v>
      </c>
      <c r="S14" s="33">
        <v>0</v>
      </c>
      <c r="U14" s="7" t="s">
        <v>117</v>
      </c>
      <c r="V14" s="7">
        <v>1</v>
      </c>
      <c r="W14" s="33">
        <v>0</v>
      </c>
      <c r="Y14" s="7" t="s">
        <v>37</v>
      </c>
      <c r="Z14" s="7">
        <v>42</v>
      </c>
      <c r="AA14" s="11">
        <v>6.9999999999999999E-4</v>
      </c>
      <c r="AC14" s="7" t="s">
        <v>75</v>
      </c>
      <c r="AD14" s="7">
        <v>6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11</v>
      </c>
      <c r="B15" s="7">
        <v>58</v>
      </c>
      <c r="C15" s="11">
        <v>5.9999999999999995E-4</v>
      </c>
      <c r="E15" s="7" t="s">
        <v>79</v>
      </c>
      <c r="F15" s="7">
        <v>5</v>
      </c>
      <c r="G15" s="11">
        <v>1E-4</v>
      </c>
      <c r="I15" s="7" t="s">
        <v>123</v>
      </c>
      <c r="J15" s="7">
        <v>1</v>
      </c>
      <c r="K15" s="33">
        <v>0</v>
      </c>
      <c r="M15" s="7" t="s">
        <v>41</v>
      </c>
      <c r="N15" s="7">
        <v>13</v>
      </c>
      <c r="O15" s="11">
        <v>4.0000000000000002E-4</v>
      </c>
      <c r="Q15" s="7" t="s">
        <v>77</v>
      </c>
      <c r="R15" s="7">
        <v>1</v>
      </c>
      <c r="S15" s="33">
        <v>0</v>
      </c>
      <c r="U15" s="7" t="s">
        <v>103</v>
      </c>
      <c r="V15" s="7">
        <v>1</v>
      </c>
      <c r="W15" s="33">
        <v>0</v>
      </c>
      <c r="Y15" s="7" t="s">
        <v>11</v>
      </c>
      <c r="Z15" s="7">
        <v>37</v>
      </c>
      <c r="AA15" s="11">
        <v>5.9999999999999995E-4</v>
      </c>
      <c r="AC15" s="7" t="s">
        <v>79</v>
      </c>
      <c r="AD15" s="7">
        <v>5</v>
      </c>
      <c r="AE15" s="11">
        <v>1E-4</v>
      </c>
      <c r="AG15" s="7" t="s">
        <v>113</v>
      </c>
      <c r="AH15" s="7">
        <v>3</v>
      </c>
      <c r="AI15" s="33">
        <v>0</v>
      </c>
    </row>
    <row r="16" spans="1:35">
      <c r="A16" s="7" t="s">
        <v>37</v>
      </c>
      <c r="B16" s="7">
        <v>44</v>
      </c>
      <c r="C16" s="11">
        <v>5.0000000000000001E-4</v>
      </c>
      <c r="E16" s="7" t="s">
        <v>92</v>
      </c>
      <c r="F16" s="7">
        <v>3</v>
      </c>
      <c r="G16" s="33">
        <v>0</v>
      </c>
      <c r="I16" s="7" t="s">
        <v>103</v>
      </c>
      <c r="J16" s="7">
        <v>1</v>
      </c>
      <c r="K16" s="33">
        <v>0</v>
      </c>
      <c r="M16" s="7" t="s">
        <v>8</v>
      </c>
      <c r="N16" s="7">
        <v>13</v>
      </c>
      <c r="O16" s="11">
        <v>4.0000000000000002E-4</v>
      </c>
      <c r="Q16" s="7" t="s">
        <v>80</v>
      </c>
      <c r="R16" s="7">
        <v>1</v>
      </c>
      <c r="S16" s="33">
        <v>0</v>
      </c>
      <c r="Y16" s="7" t="s">
        <v>12</v>
      </c>
      <c r="Z16" s="7">
        <v>29</v>
      </c>
      <c r="AA16" s="11">
        <v>5.0000000000000001E-4</v>
      </c>
      <c r="AC16" s="7" t="s">
        <v>92</v>
      </c>
      <c r="AD16" s="7">
        <v>1</v>
      </c>
      <c r="AE16" s="33">
        <v>0</v>
      </c>
    </row>
    <row r="17" spans="1:31">
      <c r="A17" s="7" t="s">
        <v>41</v>
      </c>
      <c r="B17" s="7">
        <v>35</v>
      </c>
      <c r="C17" s="11">
        <v>4.0000000000000002E-4</v>
      </c>
      <c r="E17" s="7" t="s">
        <v>87</v>
      </c>
      <c r="F17" s="7">
        <v>1</v>
      </c>
      <c r="G17" s="33">
        <v>0</v>
      </c>
      <c r="M17" s="7" t="s">
        <v>5</v>
      </c>
      <c r="N17" s="7">
        <v>9</v>
      </c>
      <c r="O17" s="11">
        <v>2.9999999999999997E-4</v>
      </c>
      <c r="Y17" s="7" t="s">
        <v>7</v>
      </c>
      <c r="Z17" s="7">
        <v>32</v>
      </c>
      <c r="AA17" s="11">
        <v>5.0000000000000001E-4</v>
      </c>
      <c r="AC17" s="7" t="s">
        <v>87</v>
      </c>
      <c r="AD17" s="7">
        <v>1</v>
      </c>
      <c r="AE17" s="33">
        <v>0</v>
      </c>
    </row>
    <row r="18" spans="1:31">
      <c r="A18" s="7" t="s">
        <v>18</v>
      </c>
      <c r="B18" s="7">
        <v>26</v>
      </c>
      <c r="C18" s="11">
        <v>2.9999999999999997E-4</v>
      </c>
      <c r="E18" s="7" t="s">
        <v>80</v>
      </c>
      <c r="F18" s="7">
        <v>2</v>
      </c>
      <c r="G18" s="33">
        <v>0</v>
      </c>
      <c r="M18" s="7" t="s">
        <v>22</v>
      </c>
      <c r="N18" s="7">
        <v>8</v>
      </c>
      <c r="O18" s="11">
        <v>2.0000000000000001E-4</v>
      </c>
      <c r="Y18" s="7" t="s">
        <v>14</v>
      </c>
      <c r="Z18" s="7">
        <v>22</v>
      </c>
      <c r="AA18" s="11">
        <v>4.0000000000000002E-4</v>
      </c>
      <c r="AC18" s="7" t="s">
        <v>80</v>
      </c>
      <c r="AD18" s="7">
        <v>2</v>
      </c>
      <c r="AE18" s="33">
        <v>0</v>
      </c>
    </row>
    <row r="19" spans="1:31">
      <c r="A19" s="7" t="s">
        <v>12</v>
      </c>
      <c r="B19" s="7">
        <v>29</v>
      </c>
      <c r="C19" s="11">
        <v>2.9999999999999997E-4</v>
      </c>
      <c r="E19" s="7" t="s">
        <v>81</v>
      </c>
      <c r="F19" s="7">
        <v>1</v>
      </c>
      <c r="G19" s="33">
        <v>0</v>
      </c>
      <c r="M19" s="7" t="s">
        <v>10</v>
      </c>
      <c r="N19" s="7">
        <v>7</v>
      </c>
      <c r="O19" s="11">
        <v>2.0000000000000001E-4</v>
      </c>
      <c r="Y19" s="7" t="s">
        <v>41</v>
      </c>
      <c r="Z19" s="7">
        <v>22</v>
      </c>
      <c r="AA19" s="11">
        <v>4.0000000000000002E-4</v>
      </c>
      <c r="AC19" s="7" t="s">
        <v>89</v>
      </c>
      <c r="AD19" s="7">
        <v>1</v>
      </c>
      <c r="AE19" s="33">
        <v>0</v>
      </c>
    </row>
    <row r="20" spans="1:31">
      <c r="A20" s="7" t="s">
        <v>17</v>
      </c>
      <c r="B20" s="7">
        <v>21</v>
      </c>
      <c r="C20" s="11">
        <v>2.0000000000000001E-4</v>
      </c>
      <c r="E20" s="7" t="s">
        <v>89</v>
      </c>
      <c r="F20" s="7">
        <v>1</v>
      </c>
      <c r="G20" s="33">
        <v>0</v>
      </c>
      <c r="M20" s="7" t="s">
        <v>17</v>
      </c>
      <c r="N20" s="7">
        <v>6</v>
      </c>
      <c r="O20" s="11">
        <v>2.0000000000000001E-4</v>
      </c>
      <c r="Y20" s="7" t="s">
        <v>17</v>
      </c>
      <c r="Z20" s="7">
        <v>15</v>
      </c>
      <c r="AA20" s="11">
        <v>2.0000000000000001E-4</v>
      </c>
      <c r="AC20" s="7" t="s">
        <v>82</v>
      </c>
      <c r="AD20" s="7">
        <v>1</v>
      </c>
      <c r="AE20" s="33">
        <v>0</v>
      </c>
    </row>
    <row r="21" spans="1:31">
      <c r="A21" s="7" t="s">
        <v>14</v>
      </c>
      <c r="B21" s="7">
        <v>23</v>
      </c>
      <c r="C21" s="11">
        <v>2.0000000000000001E-4</v>
      </c>
      <c r="E21" s="7" t="s">
        <v>82</v>
      </c>
      <c r="F21" s="7">
        <v>1</v>
      </c>
      <c r="G21" s="33">
        <v>0</v>
      </c>
      <c r="M21" s="7" t="s">
        <v>31</v>
      </c>
      <c r="N21" s="7">
        <v>7</v>
      </c>
      <c r="O21" s="11">
        <v>2.0000000000000001E-4</v>
      </c>
      <c r="Y21" s="7" t="s">
        <v>18</v>
      </c>
      <c r="Z21" s="7">
        <v>14</v>
      </c>
      <c r="AA21" s="11">
        <v>2.0000000000000001E-4</v>
      </c>
      <c r="AC21" s="7" t="s">
        <v>78</v>
      </c>
      <c r="AD21" s="7">
        <v>1</v>
      </c>
      <c r="AE21" s="33">
        <v>0</v>
      </c>
    </row>
    <row r="22" spans="1:31">
      <c r="A22" s="7" t="s">
        <v>10</v>
      </c>
      <c r="B22" s="7">
        <v>15</v>
      </c>
      <c r="C22" s="11">
        <v>2.0000000000000001E-4</v>
      </c>
      <c r="E22" s="7" t="s">
        <v>154</v>
      </c>
      <c r="F22" s="7">
        <v>1</v>
      </c>
      <c r="G22" s="33">
        <v>0</v>
      </c>
      <c r="M22" s="7" t="s">
        <v>29</v>
      </c>
      <c r="N22" s="7">
        <v>6</v>
      </c>
      <c r="O22" s="11">
        <v>2.0000000000000001E-4</v>
      </c>
      <c r="Y22" s="7" t="s">
        <v>29</v>
      </c>
      <c r="Z22" s="7">
        <v>12</v>
      </c>
      <c r="AA22" s="11">
        <v>2.0000000000000001E-4</v>
      </c>
    </row>
    <row r="23" spans="1:31">
      <c r="A23" s="7" t="s">
        <v>22</v>
      </c>
      <c r="B23" s="7">
        <v>16</v>
      </c>
      <c r="C23" s="11">
        <v>2.0000000000000001E-4</v>
      </c>
      <c r="E23" s="7" t="s">
        <v>86</v>
      </c>
      <c r="F23" s="7">
        <v>2</v>
      </c>
      <c r="G23" s="33">
        <v>0</v>
      </c>
      <c r="M23" s="7" t="s">
        <v>30</v>
      </c>
      <c r="N23" s="7">
        <v>6</v>
      </c>
      <c r="O23" s="11">
        <v>2.0000000000000001E-4</v>
      </c>
      <c r="Y23" s="7" t="s">
        <v>115</v>
      </c>
      <c r="Z23" s="7">
        <v>4</v>
      </c>
      <c r="AA23" s="11">
        <v>1E-4</v>
      </c>
    </row>
    <row r="24" spans="1:31">
      <c r="A24" s="7" t="s">
        <v>29</v>
      </c>
      <c r="B24" s="7">
        <v>18</v>
      </c>
      <c r="C24" s="11">
        <v>2.0000000000000001E-4</v>
      </c>
      <c r="E24" s="7" t="s">
        <v>78</v>
      </c>
      <c r="F24" s="7">
        <v>1</v>
      </c>
      <c r="G24" s="33">
        <v>0</v>
      </c>
      <c r="M24" s="7" t="s">
        <v>19</v>
      </c>
      <c r="N24" s="7">
        <v>4</v>
      </c>
      <c r="O24" s="11">
        <v>1E-4</v>
      </c>
      <c r="Y24" s="7" t="s">
        <v>21</v>
      </c>
      <c r="Z24" s="7">
        <v>9</v>
      </c>
      <c r="AA24" s="11">
        <v>1E-4</v>
      </c>
    </row>
    <row r="25" spans="1:31">
      <c r="A25" s="7" t="s">
        <v>19</v>
      </c>
      <c r="B25" s="7">
        <v>7</v>
      </c>
      <c r="C25" s="11">
        <v>1E-4</v>
      </c>
      <c r="M25" s="7" t="s">
        <v>21</v>
      </c>
      <c r="N25" s="7">
        <v>2</v>
      </c>
      <c r="O25" s="11">
        <v>1E-4</v>
      </c>
      <c r="Y25" s="7" t="s">
        <v>10</v>
      </c>
      <c r="Z25" s="7">
        <v>8</v>
      </c>
      <c r="AA25" s="11">
        <v>1E-4</v>
      </c>
    </row>
    <row r="26" spans="1:31">
      <c r="A26" s="7" t="s">
        <v>115</v>
      </c>
      <c r="B26" s="7">
        <v>5</v>
      </c>
      <c r="C26" s="11">
        <v>1E-4</v>
      </c>
      <c r="M26" s="7" t="s">
        <v>36</v>
      </c>
      <c r="N26" s="7">
        <v>2</v>
      </c>
      <c r="O26" s="11">
        <v>1E-4</v>
      </c>
      <c r="Y26" s="7" t="s">
        <v>16</v>
      </c>
      <c r="Z26" s="7">
        <v>5</v>
      </c>
      <c r="AA26" s="11">
        <v>1E-4</v>
      </c>
    </row>
    <row r="27" spans="1:31">
      <c r="A27" s="7" t="s">
        <v>21</v>
      </c>
      <c r="B27" s="7">
        <v>11</v>
      </c>
      <c r="C27" s="11">
        <v>1E-4</v>
      </c>
      <c r="M27" s="7" t="s">
        <v>37</v>
      </c>
      <c r="N27" s="7">
        <v>2</v>
      </c>
      <c r="O27" s="11">
        <v>1E-4</v>
      </c>
      <c r="Y27" s="7" t="s">
        <v>22</v>
      </c>
      <c r="Z27" s="7">
        <v>8</v>
      </c>
      <c r="AA27" s="11">
        <v>1E-4</v>
      </c>
    </row>
    <row r="28" spans="1:31">
      <c r="A28" s="7" t="s">
        <v>16</v>
      </c>
      <c r="B28" s="7">
        <v>7</v>
      </c>
      <c r="C28" s="11">
        <v>1E-4</v>
      </c>
      <c r="M28" s="7" t="s">
        <v>16</v>
      </c>
      <c r="N28" s="7">
        <v>2</v>
      </c>
      <c r="O28" s="11">
        <v>1E-4</v>
      </c>
      <c r="Y28" s="7" t="s">
        <v>24</v>
      </c>
      <c r="Z28" s="7">
        <v>7</v>
      </c>
      <c r="AA28" s="11">
        <v>1E-4</v>
      </c>
    </row>
    <row r="29" spans="1:31">
      <c r="A29" s="7" t="s">
        <v>36</v>
      </c>
      <c r="B29" s="7">
        <v>5</v>
      </c>
      <c r="C29" s="11">
        <v>1E-4</v>
      </c>
      <c r="M29" s="7" t="s">
        <v>40</v>
      </c>
      <c r="N29" s="7">
        <v>3</v>
      </c>
      <c r="O29" s="11">
        <v>1E-4</v>
      </c>
      <c r="Y29" s="7" t="s">
        <v>30</v>
      </c>
      <c r="Z29" s="7">
        <v>5</v>
      </c>
      <c r="AA29" s="11">
        <v>1E-4</v>
      </c>
    </row>
    <row r="30" spans="1:31">
      <c r="A30" s="7" t="s">
        <v>31</v>
      </c>
      <c r="B30" s="7">
        <v>13</v>
      </c>
      <c r="C30" s="11">
        <v>1E-4</v>
      </c>
      <c r="M30" s="7" t="s">
        <v>25</v>
      </c>
      <c r="N30" s="7">
        <v>4</v>
      </c>
      <c r="O30" s="11">
        <v>1E-4</v>
      </c>
      <c r="Y30" s="7" t="s">
        <v>31</v>
      </c>
      <c r="Z30" s="7">
        <v>6</v>
      </c>
      <c r="AA30" s="11">
        <v>1E-4</v>
      </c>
    </row>
    <row r="31" spans="1:31">
      <c r="A31" s="7" t="s">
        <v>30</v>
      </c>
      <c r="B31" s="7">
        <v>11</v>
      </c>
      <c r="C31" s="11">
        <v>1E-4</v>
      </c>
      <c r="M31" s="7" t="s">
        <v>32</v>
      </c>
      <c r="N31" s="7">
        <v>2</v>
      </c>
      <c r="O31" s="11">
        <v>1E-4</v>
      </c>
      <c r="Y31" s="7" t="s">
        <v>25</v>
      </c>
      <c r="Z31" s="7">
        <v>6</v>
      </c>
      <c r="AA31" s="11">
        <v>1E-4</v>
      </c>
    </row>
    <row r="32" spans="1:31">
      <c r="A32" s="7" t="s">
        <v>24</v>
      </c>
      <c r="B32" s="7">
        <v>8</v>
      </c>
      <c r="C32" s="11">
        <v>1E-4</v>
      </c>
      <c r="M32" s="7" t="s">
        <v>38</v>
      </c>
      <c r="N32" s="7">
        <v>2</v>
      </c>
      <c r="O32" s="11">
        <v>1E-4</v>
      </c>
      <c r="Y32" s="7" t="s">
        <v>26</v>
      </c>
      <c r="Z32" s="7">
        <v>5</v>
      </c>
      <c r="AA32" s="11">
        <v>1E-4</v>
      </c>
    </row>
    <row r="33" spans="1:27">
      <c r="A33" s="7" t="s">
        <v>40</v>
      </c>
      <c r="B33" s="7">
        <v>6</v>
      </c>
      <c r="C33" s="11">
        <v>1E-4</v>
      </c>
      <c r="M33" s="7" t="s">
        <v>67</v>
      </c>
      <c r="N33" s="7">
        <v>1</v>
      </c>
      <c r="O33" s="33">
        <v>0</v>
      </c>
      <c r="Y33" s="7" t="s">
        <v>38</v>
      </c>
      <c r="Z33" s="7">
        <v>5</v>
      </c>
      <c r="AA33" s="11">
        <v>1E-4</v>
      </c>
    </row>
    <row r="34" spans="1:27">
      <c r="A34" s="7" t="s">
        <v>25</v>
      </c>
      <c r="B34" s="7">
        <v>10</v>
      </c>
      <c r="C34" s="11">
        <v>1E-4</v>
      </c>
      <c r="M34" s="7" t="s">
        <v>115</v>
      </c>
      <c r="N34" s="7">
        <v>1</v>
      </c>
      <c r="O34" s="33">
        <v>0</v>
      </c>
      <c r="Y34" s="7" t="s">
        <v>60</v>
      </c>
      <c r="Z34" s="7">
        <v>4</v>
      </c>
      <c r="AA34" s="11">
        <v>1E-4</v>
      </c>
    </row>
    <row r="35" spans="1:27">
      <c r="A35" s="7" t="s">
        <v>38</v>
      </c>
      <c r="B35" s="7">
        <v>7</v>
      </c>
      <c r="C35" s="11">
        <v>1E-4</v>
      </c>
      <c r="M35" s="7" t="s">
        <v>45</v>
      </c>
      <c r="N35" s="7">
        <v>1</v>
      </c>
      <c r="O35" s="33">
        <v>0</v>
      </c>
      <c r="Y35" s="7" t="s">
        <v>27</v>
      </c>
      <c r="Z35" s="7">
        <v>6</v>
      </c>
      <c r="AA35" s="11">
        <v>1E-4</v>
      </c>
    </row>
    <row r="36" spans="1:27">
      <c r="A36" s="7" t="s">
        <v>26</v>
      </c>
      <c r="B36" s="7">
        <v>6</v>
      </c>
      <c r="C36" s="11">
        <v>1E-4</v>
      </c>
      <c r="M36" s="7" t="s">
        <v>24</v>
      </c>
      <c r="N36" s="7">
        <v>1</v>
      </c>
      <c r="O36" s="33">
        <v>0</v>
      </c>
      <c r="Y36" s="7" t="s">
        <v>19</v>
      </c>
      <c r="Z36" s="7">
        <v>3</v>
      </c>
      <c r="AA36" s="33">
        <v>0</v>
      </c>
    </row>
    <row r="37" spans="1:27">
      <c r="A37" s="7" t="s">
        <v>27</v>
      </c>
      <c r="B37" s="7">
        <v>7</v>
      </c>
      <c r="C37" s="11">
        <v>1E-4</v>
      </c>
      <c r="M37" s="7" t="s">
        <v>15</v>
      </c>
      <c r="N37" s="7">
        <v>1</v>
      </c>
      <c r="O37" s="33">
        <v>0</v>
      </c>
      <c r="Y37" s="7" t="s">
        <v>45</v>
      </c>
      <c r="Z37" s="7">
        <v>1</v>
      </c>
      <c r="AA37" s="33">
        <v>0</v>
      </c>
    </row>
    <row r="38" spans="1:27">
      <c r="A38" s="7" t="s">
        <v>20</v>
      </c>
      <c r="B38" s="7">
        <v>3</v>
      </c>
      <c r="C38" s="33">
        <v>0</v>
      </c>
      <c r="M38" s="7" t="s">
        <v>14</v>
      </c>
      <c r="N38" s="7">
        <v>1</v>
      </c>
      <c r="O38" s="33">
        <v>0</v>
      </c>
      <c r="Y38" s="7" t="s">
        <v>20</v>
      </c>
      <c r="Z38" s="7">
        <v>3</v>
      </c>
      <c r="AA38" s="33">
        <v>0</v>
      </c>
    </row>
    <row r="39" spans="1:27">
      <c r="A39" s="7" t="s">
        <v>45</v>
      </c>
      <c r="B39" s="7">
        <v>2</v>
      </c>
      <c r="C39" s="33">
        <v>0</v>
      </c>
      <c r="M39" s="7" t="s">
        <v>58</v>
      </c>
      <c r="N39" s="7">
        <v>1</v>
      </c>
      <c r="O39" s="33">
        <v>0</v>
      </c>
      <c r="Y39" s="7" t="s">
        <v>36</v>
      </c>
      <c r="Z39" s="7">
        <v>3</v>
      </c>
      <c r="AA39" s="33">
        <v>0</v>
      </c>
    </row>
    <row r="40" spans="1:27">
      <c r="A40" s="7" t="s">
        <v>67</v>
      </c>
      <c r="B40" s="7">
        <v>1</v>
      </c>
      <c r="C40" s="33">
        <v>0</v>
      </c>
      <c r="M40" s="7" t="s">
        <v>26</v>
      </c>
      <c r="N40" s="7">
        <v>1</v>
      </c>
      <c r="O40" s="33">
        <v>0</v>
      </c>
      <c r="Y40" s="7" t="s">
        <v>40</v>
      </c>
      <c r="Z40" s="7">
        <v>3</v>
      </c>
      <c r="AA40" s="33">
        <v>0</v>
      </c>
    </row>
    <row r="41" spans="1:27">
      <c r="A41" s="7" t="s">
        <v>15</v>
      </c>
      <c r="B41" s="7">
        <v>2</v>
      </c>
      <c r="C41" s="33">
        <v>0</v>
      </c>
      <c r="M41" s="7" t="s">
        <v>69</v>
      </c>
      <c r="N41" s="7">
        <v>1</v>
      </c>
      <c r="O41" s="33">
        <v>0</v>
      </c>
      <c r="Y41" s="7" t="s">
        <v>15</v>
      </c>
      <c r="Z41" s="7">
        <v>1</v>
      </c>
      <c r="AA41" s="33">
        <v>0</v>
      </c>
    </row>
    <row r="42" spans="1:27">
      <c r="A42" s="7" t="s">
        <v>60</v>
      </c>
      <c r="B42" s="7">
        <v>4</v>
      </c>
      <c r="C42" s="33">
        <v>0</v>
      </c>
      <c r="M42" s="7" t="s">
        <v>39</v>
      </c>
      <c r="N42" s="7">
        <v>1</v>
      </c>
      <c r="O42" s="33">
        <v>0</v>
      </c>
      <c r="Y42" s="7" t="s">
        <v>65</v>
      </c>
      <c r="Z42" s="7">
        <v>1</v>
      </c>
      <c r="AA42" s="33">
        <v>0</v>
      </c>
    </row>
    <row r="43" spans="1:27">
      <c r="A43" s="7" t="s">
        <v>62</v>
      </c>
      <c r="B43" s="7">
        <v>1</v>
      </c>
      <c r="C43" s="33">
        <v>0</v>
      </c>
      <c r="M43" s="7" t="s">
        <v>27</v>
      </c>
      <c r="N43" s="7">
        <v>1</v>
      </c>
      <c r="O43" s="33">
        <v>0</v>
      </c>
      <c r="Y43" s="7" t="s">
        <v>62</v>
      </c>
      <c r="Z43" s="7">
        <v>1</v>
      </c>
      <c r="AA43" s="33">
        <v>0</v>
      </c>
    </row>
    <row r="44" spans="1:27">
      <c r="A44" s="7" t="s">
        <v>65</v>
      </c>
      <c r="B44" s="7">
        <v>1</v>
      </c>
      <c r="C44" s="33">
        <v>0</v>
      </c>
      <c r="Y44" s="7" t="s">
        <v>155</v>
      </c>
      <c r="Z44" s="7">
        <v>1</v>
      </c>
      <c r="AA44" s="33">
        <v>0</v>
      </c>
    </row>
    <row r="45" spans="1:27">
      <c r="A45" s="7" t="s">
        <v>48</v>
      </c>
      <c r="B45" s="7">
        <v>1</v>
      </c>
      <c r="C45" s="33">
        <v>0</v>
      </c>
      <c r="Y45" s="7" t="s">
        <v>58</v>
      </c>
      <c r="Z45" s="7">
        <v>1</v>
      </c>
      <c r="AA45" s="33">
        <v>0</v>
      </c>
    </row>
    <row r="46" spans="1:27">
      <c r="A46" s="7" t="s">
        <v>32</v>
      </c>
      <c r="B46" s="7">
        <v>2</v>
      </c>
      <c r="C46" s="33">
        <v>0</v>
      </c>
      <c r="Y46" s="7" t="s">
        <v>33</v>
      </c>
      <c r="Z46" s="7">
        <v>2</v>
      </c>
      <c r="AA46" s="33">
        <v>0</v>
      </c>
    </row>
    <row r="47" spans="1:27">
      <c r="A47" s="7" t="s">
        <v>58</v>
      </c>
      <c r="B47" s="7">
        <v>2</v>
      </c>
      <c r="C47" s="33">
        <v>0</v>
      </c>
      <c r="Y47" s="7" t="s">
        <v>48</v>
      </c>
      <c r="Z47" s="7">
        <v>1</v>
      </c>
      <c r="AA47" s="33">
        <v>0</v>
      </c>
    </row>
    <row r="48" spans="1:27">
      <c r="A48" s="7" t="s">
        <v>39</v>
      </c>
      <c r="B48" s="7">
        <v>2</v>
      </c>
      <c r="C48" s="33">
        <v>0</v>
      </c>
      <c r="Y48" s="7" t="s">
        <v>42</v>
      </c>
      <c r="Z48" s="7">
        <v>1</v>
      </c>
      <c r="AA48" s="33">
        <v>0</v>
      </c>
    </row>
    <row r="49" spans="1:27">
      <c r="A49" s="7" t="s">
        <v>155</v>
      </c>
      <c r="B49" s="7">
        <v>1</v>
      </c>
      <c r="C49" s="33">
        <v>0</v>
      </c>
      <c r="Y49" s="7" t="s">
        <v>39</v>
      </c>
      <c r="Z49" s="7">
        <v>1</v>
      </c>
      <c r="AA49" s="33">
        <v>0</v>
      </c>
    </row>
    <row r="50" spans="1:27">
      <c r="A50" s="7" t="s">
        <v>33</v>
      </c>
      <c r="B50" s="7">
        <v>2</v>
      </c>
      <c r="C50" s="33">
        <v>0</v>
      </c>
    </row>
    <row r="51" spans="1:27">
      <c r="A51" s="7" t="s">
        <v>42</v>
      </c>
      <c r="B51" s="7">
        <v>1</v>
      </c>
      <c r="C51" s="33">
        <v>0</v>
      </c>
    </row>
    <row r="52" spans="1:27">
      <c r="A52" s="7" t="s">
        <v>69</v>
      </c>
      <c r="B52" s="7">
        <v>1</v>
      </c>
      <c r="C52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W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 AI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1EF9-360F-464A-B04A-3FB3D2A581C5}">
  <dimension ref="A1:AI54"/>
  <sheetViews>
    <sheetView topLeftCell="M1" workbookViewId="0">
      <selection activeCell="AC27" sqref="AC27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100470</v>
      </c>
      <c r="E2" s="45" t="s">
        <v>4</v>
      </c>
      <c r="F2" s="26" t="s">
        <v>105</v>
      </c>
      <c r="G2" s="26">
        <f>G3+G4</f>
        <v>98065</v>
      </c>
      <c r="H2" s="25"/>
      <c r="I2" s="45" t="s">
        <v>6</v>
      </c>
      <c r="J2" s="26" t="s">
        <v>105</v>
      </c>
      <c r="K2" s="26">
        <f>K3+K4</f>
        <v>94043</v>
      </c>
      <c r="M2" s="45" t="s">
        <v>104</v>
      </c>
      <c r="N2" s="26" t="s">
        <v>105</v>
      </c>
      <c r="O2" s="26">
        <f>O3+O4</f>
        <v>41851</v>
      </c>
      <c r="Q2" s="45" t="s">
        <v>4</v>
      </c>
      <c r="R2" s="26" t="s">
        <v>105</v>
      </c>
      <c r="S2" s="26">
        <f>S3+S4</f>
        <v>41706</v>
      </c>
      <c r="T2" s="25"/>
      <c r="U2" s="45" t="s">
        <v>6</v>
      </c>
      <c r="V2" s="26" t="s">
        <v>105</v>
      </c>
      <c r="W2" s="26">
        <f>W3+W4</f>
        <v>40918</v>
      </c>
      <c r="Y2" s="45" t="s">
        <v>104</v>
      </c>
      <c r="Z2" s="26" t="s">
        <v>105</v>
      </c>
      <c r="AA2" s="26">
        <f>AA3+AA4</f>
        <v>58616</v>
      </c>
      <c r="AC2" s="45" t="s">
        <v>4</v>
      </c>
      <c r="AD2" s="26" t="s">
        <v>105</v>
      </c>
      <c r="AE2" s="26">
        <f>AE3+AE4</f>
        <v>56360</v>
      </c>
      <c r="AF2" s="25"/>
      <c r="AG2" s="45" t="s">
        <v>6</v>
      </c>
      <c r="AH2" s="26" t="s">
        <v>105</v>
      </c>
      <c r="AI2" s="26">
        <f>AI3+AI4</f>
        <v>53127</v>
      </c>
    </row>
    <row r="3" spans="1:35">
      <c r="A3" s="46"/>
      <c r="B3" s="27" t="s">
        <v>106</v>
      </c>
      <c r="C3" s="27">
        <f>B8</f>
        <v>99073</v>
      </c>
      <c r="E3" s="46"/>
      <c r="F3" s="27" t="s">
        <v>106</v>
      </c>
      <c r="G3" s="27">
        <f>F8</f>
        <v>97782</v>
      </c>
      <c r="H3" s="25"/>
      <c r="I3" s="46"/>
      <c r="J3" s="27" t="s">
        <v>106</v>
      </c>
      <c r="K3" s="27">
        <f>J8</f>
        <v>93962</v>
      </c>
      <c r="M3" s="46"/>
      <c r="N3" s="27" t="s">
        <v>106</v>
      </c>
      <c r="O3" s="27">
        <f>N8</f>
        <v>41372</v>
      </c>
      <c r="Q3" s="46"/>
      <c r="R3" s="27" t="s">
        <v>106</v>
      </c>
      <c r="S3" s="27">
        <f>R8</f>
        <v>41601</v>
      </c>
      <c r="T3" s="25"/>
      <c r="U3" s="46"/>
      <c r="V3" s="27" t="s">
        <v>106</v>
      </c>
      <c r="W3" s="27">
        <f>V8</f>
        <v>40886</v>
      </c>
      <c r="Y3" s="46"/>
      <c r="Z3" s="27" t="s">
        <v>106</v>
      </c>
      <c r="AA3" s="27">
        <f>Z8</f>
        <v>57701</v>
      </c>
      <c r="AC3" s="46"/>
      <c r="AD3" s="27" t="s">
        <v>106</v>
      </c>
      <c r="AE3" s="27">
        <f>AD8</f>
        <v>56181</v>
      </c>
      <c r="AF3" s="25"/>
      <c r="AG3" s="46"/>
      <c r="AH3" s="27" t="s">
        <v>106</v>
      </c>
      <c r="AI3" s="27">
        <f>AH8</f>
        <v>53076</v>
      </c>
    </row>
    <row r="4" spans="1:35">
      <c r="A4" s="46"/>
      <c r="B4" s="28" t="s">
        <v>107</v>
      </c>
      <c r="C4" s="28">
        <f>SUM(B9:B66)</f>
        <v>1397</v>
      </c>
      <c r="E4" s="46"/>
      <c r="F4" s="28" t="s">
        <v>107</v>
      </c>
      <c r="G4" s="28">
        <f>SUM(F9:F33)</f>
        <v>283</v>
      </c>
      <c r="H4" s="25"/>
      <c r="I4" s="46"/>
      <c r="J4" s="28" t="s">
        <v>107</v>
      </c>
      <c r="K4" s="28">
        <f>SUM(J9:J31)</f>
        <v>81</v>
      </c>
      <c r="M4" s="46"/>
      <c r="N4" s="28" t="s">
        <v>107</v>
      </c>
      <c r="O4" s="28">
        <f>SUM(N9:N66)</f>
        <v>479</v>
      </c>
      <c r="Q4" s="46"/>
      <c r="R4" s="28" t="s">
        <v>107</v>
      </c>
      <c r="S4" s="28">
        <f>SUM(R9:R33)</f>
        <v>105</v>
      </c>
      <c r="T4" s="25"/>
      <c r="U4" s="46"/>
      <c r="V4" s="28" t="s">
        <v>107</v>
      </c>
      <c r="W4" s="28">
        <f>SUM(V9:V31)</f>
        <v>32</v>
      </c>
      <c r="Y4" s="46"/>
      <c r="Z4" s="28" t="s">
        <v>107</v>
      </c>
      <c r="AA4" s="28">
        <f>SUM(Z9:Z45)</f>
        <v>915</v>
      </c>
      <c r="AC4" s="46"/>
      <c r="AD4" s="28" t="s">
        <v>107</v>
      </c>
      <c r="AE4" s="28">
        <f>SUM(AD9:AD29)</f>
        <v>179</v>
      </c>
      <c r="AF4" s="25"/>
      <c r="AG4" s="46"/>
      <c r="AH4" s="28" t="s">
        <v>107</v>
      </c>
      <c r="AI4" s="28">
        <f>SUM(AH9:AH29)</f>
        <v>51</v>
      </c>
    </row>
    <row r="5" spans="1:35">
      <c r="A5" s="47"/>
      <c r="B5" s="26" t="s">
        <v>108</v>
      </c>
      <c r="C5" s="29">
        <f>SUM(C9:C179)</f>
        <v>1.3499999999999993E-2</v>
      </c>
      <c r="E5" s="47"/>
      <c r="F5" s="26" t="s">
        <v>108</v>
      </c>
      <c r="G5" s="29">
        <f>SUM(G9:G33)</f>
        <v>2.8999999999999994E-3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1.0999999999999996E-2</v>
      </c>
      <c r="Q5" s="47"/>
      <c r="R5" s="26" t="s">
        <v>108</v>
      </c>
      <c r="S5" s="29">
        <f>SUM(S9:S33)</f>
        <v>2.3E-3</v>
      </c>
      <c r="T5" s="25"/>
      <c r="U5" s="47"/>
      <c r="V5" s="26" t="s">
        <v>108</v>
      </c>
      <c r="W5" s="29">
        <f>SUM(W9:W31)</f>
        <v>8.0000000000000015E-4</v>
      </c>
      <c r="Y5" s="47"/>
      <c r="Z5" s="26" t="s">
        <v>108</v>
      </c>
      <c r="AA5" s="29">
        <f>SUM(AA9:AA158)</f>
        <v>1.5599999999999992E-2</v>
      </c>
      <c r="AC5" s="47"/>
      <c r="AD5" s="26" t="s">
        <v>108</v>
      </c>
      <c r="AE5" s="29">
        <f>SUM(AE9:AE29)</f>
        <v>2.9999999999999992E-3</v>
      </c>
      <c r="AF5" s="25"/>
      <c r="AG5" s="47"/>
      <c r="AH5" s="26" t="s">
        <v>108</v>
      </c>
      <c r="AI5" s="29">
        <f>SUM(AI9:AI29)</f>
        <v>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99073</v>
      </c>
      <c r="C8" s="11">
        <v>0.98609999999999998</v>
      </c>
      <c r="E8" s="7" t="s">
        <v>112</v>
      </c>
      <c r="F8" s="32">
        <v>97782</v>
      </c>
      <c r="G8" s="11">
        <v>0.99709999999999999</v>
      </c>
      <c r="I8" s="7" t="s">
        <v>112</v>
      </c>
      <c r="J8" s="32">
        <v>93962</v>
      </c>
      <c r="K8" s="11">
        <v>0.99909999999999999</v>
      </c>
      <c r="M8" s="7" t="s">
        <v>112</v>
      </c>
      <c r="N8" s="32">
        <v>41372</v>
      </c>
      <c r="O8" s="11">
        <v>0.98860000000000003</v>
      </c>
      <c r="Q8" s="7" t="s">
        <v>112</v>
      </c>
      <c r="R8" s="32">
        <v>41601</v>
      </c>
      <c r="S8" s="11">
        <v>0.99750000000000005</v>
      </c>
      <c r="U8" s="7" t="s">
        <v>112</v>
      </c>
      <c r="V8" s="32">
        <v>40886</v>
      </c>
      <c r="W8" s="11">
        <v>0.99919999999999998</v>
      </c>
      <c r="Y8" s="7" t="s">
        <v>112</v>
      </c>
      <c r="Z8" s="32">
        <v>57701</v>
      </c>
      <c r="AA8" s="11">
        <v>0.98429999999999995</v>
      </c>
      <c r="AC8" s="7" t="s">
        <v>112</v>
      </c>
      <c r="AD8" s="32">
        <v>56181</v>
      </c>
      <c r="AE8" s="11">
        <v>0.99680000000000002</v>
      </c>
      <c r="AG8" s="7" t="s">
        <v>112</v>
      </c>
      <c r="AH8" s="32">
        <v>53076</v>
      </c>
      <c r="AI8" s="11">
        <v>0.999</v>
      </c>
    </row>
    <row r="9" spans="1:35">
      <c r="A9" s="7" t="s">
        <v>2</v>
      </c>
      <c r="B9" s="7">
        <v>380</v>
      </c>
      <c r="C9" s="11">
        <v>3.8E-3</v>
      </c>
      <c r="E9" s="7" t="s">
        <v>122</v>
      </c>
      <c r="F9" s="7">
        <v>203</v>
      </c>
      <c r="G9" s="11">
        <v>2.0999999999999999E-3</v>
      </c>
      <c r="I9" s="7" t="s">
        <v>2</v>
      </c>
      <c r="J9" s="7">
        <v>35</v>
      </c>
      <c r="K9" s="11">
        <v>4.0000000000000002E-4</v>
      </c>
      <c r="M9" s="7" t="s">
        <v>2</v>
      </c>
      <c r="N9" s="7">
        <v>178</v>
      </c>
      <c r="O9" s="11">
        <v>4.3E-3</v>
      </c>
      <c r="Q9" s="7" t="s">
        <v>122</v>
      </c>
      <c r="R9" s="7">
        <v>94</v>
      </c>
      <c r="S9" s="11">
        <v>2.3E-3</v>
      </c>
      <c r="U9" s="7" t="s">
        <v>2</v>
      </c>
      <c r="V9" s="7">
        <v>11</v>
      </c>
      <c r="W9" s="11">
        <v>2.9999999999999997E-4</v>
      </c>
      <c r="Y9" s="7" t="s">
        <v>2</v>
      </c>
      <c r="Z9" s="7">
        <v>202</v>
      </c>
      <c r="AA9" s="11">
        <v>3.3999999999999998E-3</v>
      </c>
      <c r="AC9" s="7" t="s">
        <v>122</v>
      </c>
      <c r="AD9" s="7">
        <v>109</v>
      </c>
      <c r="AE9" s="11">
        <v>1.9E-3</v>
      </c>
      <c r="AG9" s="7" t="s">
        <v>2</v>
      </c>
      <c r="AH9" s="7">
        <v>24</v>
      </c>
      <c r="AI9" s="11">
        <v>5.0000000000000001E-4</v>
      </c>
    </row>
    <row r="10" spans="1:35">
      <c r="A10" s="7" t="s">
        <v>3</v>
      </c>
      <c r="B10" s="7">
        <v>191</v>
      </c>
      <c r="C10" s="11">
        <v>1.9E-3</v>
      </c>
      <c r="E10" s="7" t="s">
        <v>83</v>
      </c>
      <c r="F10" s="7">
        <v>40</v>
      </c>
      <c r="G10" s="11">
        <v>4.0000000000000002E-4</v>
      </c>
      <c r="I10" s="7" t="s">
        <v>102</v>
      </c>
      <c r="J10" s="7">
        <v>9</v>
      </c>
      <c r="K10" s="11">
        <v>1E-4</v>
      </c>
      <c r="M10" s="7" t="s">
        <v>3</v>
      </c>
      <c r="N10" s="7">
        <v>90</v>
      </c>
      <c r="O10" s="11">
        <v>2.2000000000000001E-3</v>
      </c>
      <c r="Q10" s="7" t="s">
        <v>92</v>
      </c>
      <c r="R10" s="7">
        <v>2</v>
      </c>
      <c r="S10" s="33">
        <v>0</v>
      </c>
      <c r="U10" s="7" t="s">
        <v>102</v>
      </c>
      <c r="V10" s="7">
        <v>5</v>
      </c>
      <c r="W10" s="11">
        <v>1E-4</v>
      </c>
      <c r="Y10" s="7" t="s">
        <v>9</v>
      </c>
      <c r="Z10" s="7">
        <v>153</v>
      </c>
      <c r="AA10" s="11">
        <v>2.5999999999999999E-3</v>
      </c>
      <c r="AC10" s="7" t="s">
        <v>83</v>
      </c>
      <c r="AD10" s="7">
        <v>40</v>
      </c>
      <c r="AE10" s="11">
        <v>6.9999999999999999E-4</v>
      </c>
      <c r="AG10" s="7" t="s">
        <v>98</v>
      </c>
      <c r="AH10" s="7">
        <v>11</v>
      </c>
      <c r="AI10" s="11">
        <v>2.0000000000000001E-4</v>
      </c>
    </row>
    <row r="11" spans="1:35">
      <c r="A11" s="7" t="s">
        <v>9</v>
      </c>
      <c r="B11" s="7">
        <v>164</v>
      </c>
      <c r="C11" s="11">
        <v>1.6000000000000001E-3</v>
      </c>
      <c r="E11" s="7" t="s">
        <v>76</v>
      </c>
      <c r="F11" s="7">
        <v>7</v>
      </c>
      <c r="G11" s="11">
        <v>1E-4</v>
      </c>
      <c r="I11" s="7" t="s">
        <v>98</v>
      </c>
      <c r="J11" s="7">
        <v>14</v>
      </c>
      <c r="K11" s="11">
        <v>1E-4</v>
      </c>
      <c r="M11" s="7" t="s">
        <v>7</v>
      </c>
      <c r="N11" s="7">
        <v>33</v>
      </c>
      <c r="O11" s="11">
        <v>8.0000000000000004E-4</v>
      </c>
      <c r="Q11" s="7" t="s">
        <v>76</v>
      </c>
      <c r="R11" s="7">
        <v>2</v>
      </c>
      <c r="S11" s="33">
        <v>0</v>
      </c>
      <c r="U11" s="7" t="s">
        <v>98</v>
      </c>
      <c r="V11" s="7">
        <v>3</v>
      </c>
      <c r="W11" s="11">
        <v>1E-4</v>
      </c>
      <c r="Y11" s="7" t="s">
        <v>8</v>
      </c>
      <c r="Z11" s="7">
        <v>151</v>
      </c>
      <c r="AA11" s="11">
        <v>2.5999999999999999E-3</v>
      </c>
      <c r="AC11" s="7" t="s">
        <v>76</v>
      </c>
      <c r="AD11" s="7">
        <v>5</v>
      </c>
      <c r="AE11" s="11">
        <v>1E-4</v>
      </c>
      <c r="AG11" s="7" t="s">
        <v>102</v>
      </c>
      <c r="AH11" s="7">
        <v>5</v>
      </c>
      <c r="AI11" s="11">
        <v>1E-4</v>
      </c>
    </row>
    <row r="12" spans="1:35">
      <c r="A12" s="7" t="s">
        <v>8</v>
      </c>
      <c r="B12" s="7">
        <v>157</v>
      </c>
      <c r="C12" s="11">
        <v>1.6000000000000001E-3</v>
      </c>
      <c r="E12" s="7" t="s">
        <v>77</v>
      </c>
      <c r="F12" s="7">
        <v>6</v>
      </c>
      <c r="G12" s="11">
        <v>1E-4</v>
      </c>
      <c r="I12" s="7" t="s">
        <v>103</v>
      </c>
      <c r="J12" s="7">
        <v>5</v>
      </c>
      <c r="K12" s="11">
        <v>1E-4</v>
      </c>
      <c r="M12" s="7" t="s">
        <v>11</v>
      </c>
      <c r="N12" s="7">
        <v>24</v>
      </c>
      <c r="O12" s="11">
        <v>5.9999999999999995E-4</v>
      </c>
      <c r="Q12" s="7" t="s">
        <v>93</v>
      </c>
      <c r="R12" s="7">
        <v>1</v>
      </c>
      <c r="S12" s="33">
        <v>0</v>
      </c>
      <c r="U12" s="7" t="s">
        <v>103</v>
      </c>
      <c r="V12" s="7">
        <v>3</v>
      </c>
      <c r="W12" s="11">
        <v>1E-4</v>
      </c>
      <c r="Y12" s="7" t="s">
        <v>3</v>
      </c>
      <c r="Z12" s="7">
        <v>101</v>
      </c>
      <c r="AA12" s="11">
        <v>1.6999999999999999E-3</v>
      </c>
      <c r="AC12" s="7" t="s">
        <v>75</v>
      </c>
      <c r="AD12" s="7">
        <v>6</v>
      </c>
      <c r="AE12" s="11">
        <v>1E-4</v>
      </c>
      <c r="AG12" s="7" t="s">
        <v>99</v>
      </c>
      <c r="AH12" s="7">
        <v>3</v>
      </c>
      <c r="AI12" s="11">
        <v>1E-4</v>
      </c>
    </row>
    <row r="13" spans="1:35">
      <c r="A13" s="7" t="s">
        <v>11</v>
      </c>
      <c r="B13" s="7">
        <v>59</v>
      </c>
      <c r="C13" s="11">
        <v>5.9999999999999995E-4</v>
      </c>
      <c r="E13" s="7" t="s">
        <v>74</v>
      </c>
      <c r="F13" s="7">
        <v>7</v>
      </c>
      <c r="G13" s="11">
        <v>1E-4</v>
      </c>
      <c r="I13" s="7" t="s">
        <v>99</v>
      </c>
      <c r="J13" s="7">
        <v>7</v>
      </c>
      <c r="K13" s="11">
        <v>1E-4</v>
      </c>
      <c r="M13" s="7" t="s">
        <v>41</v>
      </c>
      <c r="N13" s="7">
        <v>15</v>
      </c>
      <c r="O13" s="11">
        <v>4.0000000000000002E-4</v>
      </c>
      <c r="Q13" s="7" t="s">
        <v>77</v>
      </c>
      <c r="R13" s="7">
        <v>2</v>
      </c>
      <c r="S13" s="33">
        <v>0</v>
      </c>
      <c r="U13" s="7" t="s">
        <v>99</v>
      </c>
      <c r="V13" s="7">
        <v>4</v>
      </c>
      <c r="W13" s="11">
        <v>1E-4</v>
      </c>
      <c r="Y13" s="7" t="s">
        <v>5</v>
      </c>
      <c r="Z13" s="7">
        <v>49</v>
      </c>
      <c r="AA13" s="11">
        <v>8.0000000000000004E-4</v>
      </c>
      <c r="AC13" s="7" t="s">
        <v>74</v>
      </c>
      <c r="AD13" s="7">
        <v>6</v>
      </c>
      <c r="AE13" s="11">
        <v>1E-4</v>
      </c>
      <c r="AG13" s="7" t="s">
        <v>113</v>
      </c>
      <c r="AH13" s="7">
        <v>3</v>
      </c>
      <c r="AI13" s="11">
        <v>1E-4</v>
      </c>
    </row>
    <row r="14" spans="1:35">
      <c r="A14" s="7" t="s">
        <v>7</v>
      </c>
      <c r="B14" s="7">
        <v>59</v>
      </c>
      <c r="C14" s="11">
        <v>5.9999999999999995E-4</v>
      </c>
      <c r="E14" s="7" t="s">
        <v>75</v>
      </c>
      <c r="F14" s="7">
        <v>6</v>
      </c>
      <c r="G14" s="11">
        <v>1E-4</v>
      </c>
      <c r="I14" s="7" t="s">
        <v>113</v>
      </c>
      <c r="J14" s="7">
        <v>6</v>
      </c>
      <c r="K14" s="11">
        <v>1E-4</v>
      </c>
      <c r="M14" s="7" t="s">
        <v>9</v>
      </c>
      <c r="N14" s="7">
        <v>11</v>
      </c>
      <c r="O14" s="11">
        <v>2.9999999999999997E-4</v>
      </c>
      <c r="Q14" s="7" t="s">
        <v>85</v>
      </c>
      <c r="R14" s="7">
        <v>2</v>
      </c>
      <c r="S14" s="33">
        <v>0</v>
      </c>
      <c r="U14" s="7" t="s">
        <v>113</v>
      </c>
      <c r="V14" s="7">
        <v>3</v>
      </c>
      <c r="W14" s="11">
        <v>1E-4</v>
      </c>
      <c r="Y14" s="7" t="s">
        <v>11</v>
      </c>
      <c r="Z14" s="7">
        <v>35</v>
      </c>
      <c r="AA14" s="11">
        <v>5.9999999999999995E-4</v>
      </c>
      <c r="AC14" s="7" t="s">
        <v>77</v>
      </c>
      <c r="AD14" s="7">
        <v>4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5</v>
      </c>
      <c r="B15" s="7">
        <v>55</v>
      </c>
      <c r="C15" s="11">
        <v>5.0000000000000001E-4</v>
      </c>
      <c r="E15" s="7" t="s">
        <v>92</v>
      </c>
      <c r="F15" s="7">
        <v>2</v>
      </c>
      <c r="G15" s="33">
        <v>0</v>
      </c>
      <c r="I15" s="7" t="s">
        <v>117</v>
      </c>
      <c r="J15" s="7">
        <v>3</v>
      </c>
      <c r="K15" s="33">
        <v>0</v>
      </c>
      <c r="M15" s="7" t="s">
        <v>31</v>
      </c>
      <c r="N15" s="7">
        <v>12</v>
      </c>
      <c r="O15" s="11">
        <v>2.9999999999999997E-4</v>
      </c>
      <c r="Q15" s="7" t="s">
        <v>84</v>
      </c>
      <c r="R15" s="7">
        <v>1</v>
      </c>
      <c r="S15" s="33">
        <v>0</v>
      </c>
      <c r="U15" s="7" t="s">
        <v>117</v>
      </c>
      <c r="V15" s="7">
        <v>2</v>
      </c>
      <c r="W15" s="33">
        <v>0</v>
      </c>
      <c r="Y15" s="7" t="s">
        <v>41</v>
      </c>
      <c r="Z15" s="7">
        <v>25</v>
      </c>
      <c r="AA15" s="11">
        <v>4.0000000000000002E-4</v>
      </c>
      <c r="AC15" s="7" t="s">
        <v>80</v>
      </c>
      <c r="AD15" s="7">
        <v>1</v>
      </c>
      <c r="AE15" s="33">
        <v>0</v>
      </c>
      <c r="AG15" s="7" t="s">
        <v>117</v>
      </c>
      <c r="AH15" s="7">
        <v>1</v>
      </c>
      <c r="AI15" s="33">
        <v>0</v>
      </c>
    </row>
    <row r="16" spans="1:35">
      <c r="A16" s="7" t="s">
        <v>41</v>
      </c>
      <c r="B16" s="7">
        <v>40</v>
      </c>
      <c r="C16" s="11">
        <v>4.0000000000000002E-4</v>
      </c>
      <c r="E16" s="7" t="s">
        <v>80</v>
      </c>
      <c r="F16" s="7">
        <v>1</v>
      </c>
      <c r="G16" s="33">
        <v>0</v>
      </c>
      <c r="I16" s="7" t="s">
        <v>123</v>
      </c>
      <c r="J16" s="7">
        <v>1</v>
      </c>
      <c r="K16" s="33">
        <v>0</v>
      </c>
      <c r="M16" s="7" t="s">
        <v>18</v>
      </c>
      <c r="N16" s="7">
        <v>9</v>
      </c>
      <c r="O16" s="11">
        <v>2.0000000000000001E-4</v>
      </c>
      <c r="Q16" s="7" t="s">
        <v>74</v>
      </c>
      <c r="R16" s="7">
        <v>1</v>
      </c>
      <c r="S16" s="33">
        <v>0</v>
      </c>
      <c r="U16" s="7" t="s">
        <v>123</v>
      </c>
      <c r="V16" s="7">
        <v>1</v>
      </c>
      <c r="W16" s="33">
        <v>0</v>
      </c>
      <c r="Y16" s="7" t="s">
        <v>12</v>
      </c>
      <c r="Z16" s="7">
        <v>21</v>
      </c>
      <c r="AA16" s="11">
        <v>4.0000000000000002E-4</v>
      </c>
      <c r="AC16" s="7" t="s">
        <v>116</v>
      </c>
      <c r="AD16" s="7">
        <v>1</v>
      </c>
      <c r="AE16" s="33">
        <v>0</v>
      </c>
      <c r="AG16" s="7" t="s">
        <v>103</v>
      </c>
      <c r="AH16" s="7">
        <v>2</v>
      </c>
      <c r="AI16" s="33">
        <v>0</v>
      </c>
    </row>
    <row r="17" spans="1:35">
      <c r="A17" s="7" t="s">
        <v>18</v>
      </c>
      <c r="B17" s="7">
        <v>28</v>
      </c>
      <c r="C17" s="11">
        <v>2.9999999999999997E-4</v>
      </c>
      <c r="E17" s="7" t="s">
        <v>93</v>
      </c>
      <c r="F17" s="7">
        <v>1</v>
      </c>
      <c r="G17" s="33">
        <v>0</v>
      </c>
      <c r="I17" s="7" t="s">
        <v>132</v>
      </c>
      <c r="J17" s="7">
        <v>1</v>
      </c>
      <c r="K17" s="33">
        <v>0</v>
      </c>
      <c r="M17" s="7" t="s">
        <v>29</v>
      </c>
      <c r="N17" s="7">
        <v>10</v>
      </c>
      <c r="O17" s="11">
        <v>2.0000000000000001E-4</v>
      </c>
      <c r="Y17" s="7" t="s">
        <v>7</v>
      </c>
      <c r="Z17" s="7">
        <v>26</v>
      </c>
      <c r="AA17" s="11">
        <v>4.0000000000000002E-4</v>
      </c>
      <c r="AC17" s="7" t="s">
        <v>93</v>
      </c>
      <c r="AD17" s="7">
        <v>1</v>
      </c>
      <c r="AE17" s="33">
        <v>0</v>
      </c>
      <c r="AG17" s="7" t="s">
        <v>132</v>
      </c>
      <c r="AH17" s="7">
        <v>1</v>
      </c>
      <c r="AI17" s="33">
        <v>0</v>
      </c>
    </row>
    <row r="18" spans="1:35">
      <c r="A18" s="7" t="s">
        <v>12</v>
      </c>
      <c r="B18" s="7">
        <v>28</v>
      </c>
      <c r="C18" s="11">
        <v>2.9999999999999997E-4</v>
      </c>
      <c r="E18" s="7" t="s">
        <v>116</v>
      </c>
      <c r="F18" s="7">
        <v>1</v>
      </c>
      <c r="G18" s="33">
        <v>0</v>
      </c>
      <c r="M18" s="7" t="s">
        <v>10</v>
      </c>
      <c r="N18" s="7">
        <v>7</v>
      </c>
      <c r="O18" s="11">
        <v>2.0000000000000001E-4</v>
      </c>
      <c r="Y18" s="7" t="s">
        <v>18</v>
      </c>
      <c r="Z18" s="7">
        <v>19</v>
      </c>
      <c r="AA18" s="11">
        <v>2.9999999999999997E-4</v>
      </c>
      <c r="AC18" s="7" t="s">
        <v>154</v>
      </c>
      <c r="AD18" s="7">
        <v>1</v>
      </c>
      <c r="AE18" s="33">
        <v>0</v>
      </c>
    </row>
    <row r="19" spans="1:35">
      <c r="A19" s="7" t="s">
        <v>37</v>
      </c>
      <c r="B19" s="7">
        <v>18</v>
      </c>
      <c r="C19" s="11">
        <v>2.0000000000000001E-4</v>
      </c>
      <c r="E19" s="7" t="s">
        <v>154</v>
      </c>
      <c r="F19" s="7">
        <v>1</v>
      </c>
      <c r="G19" s="33">
        <v>0</v>
      </c>
      <c r="M19" s="7" t="s">
        <v>12</v>
      </c>
      <c r="N19" s="7">
        <v>7</v>
      </c>
      <c r="O19" s="11">
        <v>2.0000000000000001E-4</v>
      </c>
      <c r="Y19" s="7" t="s">
        <v>37</v>
      </c>
      <c r="Z19" s="7">
        <v>16</v>
      </c>
      <c r="AA19" s="11">
        <v>2.9999999999999997E-4</v>
      </c>
      <c r="AC19" s="7" t="s">
        <v>89</v>
      </c>
      <c r="AD19" s="7">
        <v>1</v>
      </c>
      <c r="AE19" s="33">
        <v>0</v>
      </c>
    </row>
    <row r="20" spans="1:35">
      <c r="A20" s="7" t="s">
        <v>31</v>
      </c>
      <c r="B20" s="7">
        <v>22</v>
      </c>
      <c r="C20" s="11">
        <v>2.0000000000000001E-4</v>
      </c>
      <c r="E20" s="7" t="s">
        <v>85</v>
      </c>
      <c r="F20" s="7">
        <v>2</v>
      </c>
      <c r="G20" s="33">
        <v>0</v>
      </c>
      <c r="M20" s="7" t="s">
        <v>27</v>
      </c>
      <c r="N20" s="7">
        <v>8</v>
      </c>
      <c r="O20" s="11">
        <v>2.0000000000000001E-4</v>
      </c>
      <c r="Y20" s="7" t="s">
        <v>17</v>
      </c>
      <c r="Z20" s="7">
        <v>9</v>
      </c>
      <c r="AA20" s="11">
        <v>2.0000000000000001E-4</v>
      </c>
      <c r="AC20" s="7" t="s">
        <v>79</v>
      </c>
      <c r="AD20" s="7">
        <v>2</v>
      </c>
      <c r="AE20" s="33">
        <v>0</v>
      </c>
    </row>
    <row r="21" spans="1:35">
      <c r="A21" s="7" t="s">
        <v>29</v>
      </c>
      <c r="B21" s="7">
        <v>20</v>
      </c>
      <c r="C21" s="11">
        <v>2.0000000000000001E-4</v>
      </c>
      <c r="E21" s="7" t="s">
        <v>89</v>
      </c>
      <c r="F21" s="7">
        <v>1</v>
      </c>
      <c r="G21" s="33">
        <v>0</v>
      </c>
      <c r="M21" s="7" t="s">
        <v>20</v>
      </c>
      <c r="N21" s="7">
        <v>5</v>
      </c>
      <c r="O21" s="11">
        <v>1E-4</v>
      </c>
      <c r="Y21" s="7" t="s">
        <v>14</v>
      </c>
      <c r="Z21" s="7">
        <v>9</v>
      </c>
      <c r="AA21" s="11">
        <v>2.0000000000000001E-4</v>
      </c>
      <c r="AC21" s="7" t="s">
        <v>91</v>
      </c>
      <c r="AD21" s="7">
        <v>1</v>
      </c>
      <c r="AE21" s="33">
        <v>0</v>
      </c>
    </row>
    <row r="22" spans="1:35">
      <c r="A22" s="7" t="s">
        <v>20</v>
      </c>
      <c r="B22" s="7">
        <v>10</v>
      </c>
      <c r="C22" s="11">
        <v>1E-4</v>
      </c>
      <c r="E22" s="7" t="s">
        <v>79</v>
      </c>
      <c r="F22" s="7">
        <v>2</v>
      </c>
      <c r="G22" s="33">
        <v>0</v>
      </c>
      <c r="M22" s="7" t="s">
        <v>5</v>
      </c>
      <c r="N22" s="7">
        <v>6</v>
      </c>
      <c r="O22" s="11">
        <v>1E-4</v>
      </c>
      <c r="Y22" s="7" t="s">
        <v>31</v>
      </c>
      <c r="Z22" s="7">
        <v>10</v>
      </c>
      <c r="AA22" s="11">
        <v>2.0000000000000001E-4</v>
      </c>
      <c r="AC22" s="7" t="s">
        <v>78</v>
      </c>
      <c r="AD22" s="7">
        <v>1</v>
      </c>
      <c r="AE22" s="33">
        <v>0</v>
      </c>
    </row>
    <row r="23" spans="1:35">
      <c r="A23" s="7" t="s">
        <v>21</v>
      </c>
      <c r="B23" s="7">
        <v>11</v>
      </c>
      <c r="C23" s="11">
        <v>1E-4</v>
      </c>
      <c r="E23" s="7" t="s">
        <v>91</v>
      </c>
      <c r="F23" s="7">
        <v>1</v>
      </c>
      <c r="G23" s="33">
        <v>0</v>
      </c>
      <c r="M23" s="7" t="s">
        <v>21</v>
      </c>
      <c r="N23" s="7">
        <v>5</v>
      </c>
      <c r="O23" s="11">
        <v>1E-4</v>
      </c>
      <c r="Y23" s="7" t="s">
        <v>29</v>
      </c>
      <c r="Z23" s="7">
        <v>10</v>
      </c>
      <c r="AA23" s="11">
        <v>2.0000000000000001E-4</v>
      </c>
    </row>
    <row r="24" spans="1:35">
      <c r="A24" s="7" t="s">
        <v>10</v>
      </c>
      <c r="B24" s="7">
        <v>13</v>
      </c>
      <c r="C24" s="11">
        <v>1E-4</v>
      </c>
      <c r="E24" s="7" t="s">
        <v>78</v>
      </c>
      <c r="F24" s="7">
        <v>1</v>
      </c>
      <c r="G24" s="33">
        <v>0</v>
      </c>
      <c r="M24" s="7" t="s">
        <v>17</v>
      </c>
      <c r="N24" s="7">
        <v>6</v>
      </c>
      <c r="O24" s="11">
        <v>1E-4</v>
      </c>
      <c r="Y24" s="7" t="s">
        <v>20</v>
      </c>
      <c r="Z24" s="7">
        <v>5</v>
      </c>
      <c r="AA24" s="11">
        <v>1E-4</v>
      </c>
    </row>
    <row r="25" spans="1:35">
      <c r="A25" s="7" t="s">
        <v>17</v>
      </c>
      <c r="B25" s="7">
        <v>15</v>
      </c>
      <c r="C25" s="11">
        <v>1E-4</v>
      </c>
      <c r="E25" s="7" t="s">
        <v>84</v>
      </c>
      <c r="F25" s="7">
        <v>1</v>
      </c>
      <c r="G25" s="33">
        <v>0</v>
      </c>
      <c r="M25" s="7" t="s">
        <v>8</v>
      </c>
      <c r="N25" s="7">
        <v>6</v>
      </c>
      <c r="O25" s="11">
        <v>1E-4</v>
      </c>
      <c r="Y25" s="7" t="s">
        <v>21</v>
      </c>
      <c r="Z25" s="7">
        <v>6</v>
      </c>
      <c r="AA25" s="11">
        <v>1E-4</v>
      </c>
    </row>
    <row r="26" spans="1:35">
      <c r="A26" s="7" t="s">
        <v>24</v>
      </c>
      <c r="B26" s="7">
        <v>9</v>
      </c>
      <c r="C26" s="11">
        <v>1E-4</v>
      </c>
      <c r="M26" s="7" t="s">
        <v>16</v>
      </c>
      <c r="N26" s="7">
        <v>3</v>
      </c>
      <c r="O26" s="11">
        <v>1E-4</v>
      </c>
      <c r="Y26" s="7" t="s">
        <v>10</v>
      </c>
      <c r="Z26" s="7">
        <v>6</v>
      </c>
      <c r="AA26" s="11">
        <v>1E-4</v>
      </c>
    </row>
    <row r="27" spans="1:35">
      <c r="A27" s="7" t="s">
        <v>16</v>
      </c>
      <c r="B27" s="7">
        <v>7</v>
      </c>
      <c r="C27" s="11">
        <v>1E-4</v>
      </c>
      <c r="M27" s="7" t="s">
        <v>26</v>
      </c>
      <c r="N27" s="7">
        <v>5</v>
      </c>
      <c r="O27" s="11">
        <v>1E-4</v>
      </c>
      <c r="Y27" s="7" t="s">
        <v>34</v>
      </c>
      <c r="Z27" s="7">
        <v>3</v>
      </c>
      <c r="AA27" s="11">
        <v>1E-4</v>
      </c>
    </row>
    <row r="28" spans="1:35">
      <c r="A28" s="7" t="s">
        <v>26</v>
      </c>
      <c r="B28" s="7">
        <v>12</v>
      </c>
      <c r="C28" s="11">
        <v>1E-4</v>
      </c>
      <c r="M28" s="7" t="s">
        <v>24</v>
      </c>
      <c r="N28" s="7">
        <v>6</v>
      </c>
      <c r="O28" s="11">
        <v>1E-4</v>
      </c>
      <c r="Y28" s="7" t="s">
        <v>24</v>
      </c>
      <c r="Z28" s="7">
        <v>3</v>
      </c>
      <c r="AA28" s="11">
        <v>1E-4</v>
      </c>
    </row>
    <row r="29" spans="1:35">
      <c r="A29" s="7" t="s">
        <v>14</v>
      </c>
      <c r="B29" s="7">
        <v>10</v>
      </c>
      <c r="C29" s="11">
        <v>1E-4</v>
      </c>
      <c r="M29" s="7" t="s">
        <v>25</v>
      </c>
      <c r="N29" s="7">
        <v>5</v>
      </c>
      <c r="O29" s="11">
        <v>1E-4</v>
      </c>
      <c r="Y29" s="7" t="s">
        <v>16</v>
      </c>
      <c r="Z29" s="7">
        <v>4</v>
      </c>
      <c r="AA29" s="11">
        <v>1E-4</v>
      </c>
    </row>
    <row r="30" spans="1:35">
      <c r="A30" s="7" t="s">
        <v>22</v>
      </c>
      <c r="B30" s="7">
        <v>8</v>
      </c>
      <c r="C30" s="11">
        <v>1E-4</v>
      </c>
      <c r="M30" s="7" t="s">
        <v>43</v>
      </c>
      <c r="N30" s="7">
        <v>4</v>
      </c>
      <c r="O30" s="11">
        <v>1E-4</v>
      </c>
      <c r="Y30" s="7" t="s">
        <v>22</v>
      </c>
      <c r="Z30" s="7">
        <v>6</v>
      </c>
      <c r="AA30" s="11">
        <v>1E-4</v>
      </c>
    </row>
    <row r="31" spans="1:35">
      <c r="A31" s="7" t="s">
        <v>30</v>
      </c>
      <c r="B31" s="7">
        <v>9</v>
      </c>
      <c r="C31" s="11">
        <v>1E-4</v>
      </c>
      <c r="M31" s="7" t="s">
        <v>39</v>
      </c>
      <c r="N31" s="7">
        <v>3</v>
      </c>
      <c r="O31" s="11">
        <v>1E-4</v>
      </c>
      <c r="Y31" s="7" t="s">
        <v>30</v>
      </c>
      <c r="Z31" s="7">
        <v>7</v>
      </c>
      <c r="AA31" s="11">
        <v>1E-4</v>
      </c>
    </row>
    <row r="32" spans="1:35">
      <c r="A32" s="7" t="s">
        <v>25</v>
      </c>
      <c r="B32" s="7">
        <v>9</v>
      </c>
      <c r="C32" s="11">
        <v>1E-4</v>
      </c>
      <c r="M32" s="7" t="s">
        <v>19</v>
      </c>
      <c r="N32" s="7">
        <v>1</v>
      </c>
      <c r="O32" s="33">
        <v>0</v>
      </c>
      <c r="Y32" s="7" t="s">
        <v>26</v>
      </c>
      <c r="Z32" s="7">
        <v>7</v>
      </c>
      <c r="AA32" s="11">
        <v>1E-4</v>
      </c>
    </row>
    <row r="33" spans="1:27">
      <c r="A33" s="7" t="s">
        <v>27</v>
      </c>
      <c r="B33" s="7">
        <v>12</v>
      </c>
      <c r="C33" s="11">
        <v>1E-4</v>
      </c>
      <c r="M33" s="7" t="s">
        <v>67</v>
      </c>
      <c r="N33" s="7">
        <v>1</v>
      </c>
      <c r="O33" s="33">
        <v>0</v>
      </c>
      <c r="Y33" s="7" t="s">
        <v>38</v>
      </c>
      <c r="Z33" s="7">
        <v>6</v>
      </c>
      <c r="AA33" s="11">
        <v>1E-4</v>
      </c>
    </row>
    <row r="34" spans="1:27">
      <c r="A34" s="7" t="s">
        <v>38</v>
      </c>
      <c r="B34" s="7">
        <v>6</v>
      </c>
      <c r="C34" s="11">
        <v>1E-4</v>
      </c>
      <c r="M34" s="7" t="s">
        <v>22</v>
      </c>
      <c r="N34" s="7">
        <v>2</v>
      </c>
      <c r="O34" s="33">
        <v>0</v>
      </c>
      <c r="Y34" s="7" t="s">
        <v>58</v>
      </c>
      <c r="Z34" s="7">
        <v>4</v>
      </c>
      <c r="AA34" s="11">
        <v>1E-4</v>
      </c>
    </row>
    <row r="35" spans="1:27">
      <c r="A35" s="7" t="s">
        <v>19</v>
      </c>
      <c r="B35" s="7">
        <v>3</v>
      </c>
      <c r="C35" s="33">
        <v>0</v>
      </c>
      <c r="M35" s="7" t="s">
        <v>36</v>
      </c>
      <c r="N35" s="7">
        <v>1</v>
      </c>
      <c r="O35" s="33">
        <v>0</v>
      </c>
      <c r="Y35" s="7" t="s">
        <v>25</v>
      </c>
      <c r="Z35" s="7">
        <v>4</v>
      </c>
      <c r="AA35" s="11">
        <v>1E-4</v>
      </c>
    </row>
    <row r="36" spans="1:27">
      <c r="A36" s="7" t="s">
        <v>67</v>
      </c>
      <c r="B36" s="7">
        <v>1</v>
      </c>
      <c r="C36" s="33">
        <v>0</v>
      </c>
      <c r="M36" s="7" t="s">
        <v>37</v>
      </c>
      <c r="N36" s="7">
        <v>2</v>
      </c>
      <c r="O36" s="33">
        <v>0</v>
      </c>
      <c r="Y36" s="7" t="s">
        <v>27</v>
      </c>
      <c r="Z36" s="7">
        <v>4</v>
      </c>
      <c r="AA36" s="11">
        <v>1E-4</v>
      </c>
    </row>
    <row r="37" spans="1:27">
      <c r="A37" s="7" t="s">
        <v>34</v>
      </c>
      <c r="B37" s="7">
        <v>3</v>
      </c>
      <c r="C37" s="33">
        <v>0</v>
      </c>
      <c r="M37" s="7" t="s">
        <v>40</v>
      </c>
      <c r="N37" s="7">
        <v>2</v>
      </c>
      <c r="O37" s="33">
        <v>0</v>
      </c>
      <c r="Y37" s="7" t="s">
        <v>19</v>
      </c>
      <c r="Z37" s="7">
        <v>2</v>
      </c>
      <c r="AA37" s="33">
        <v>0</v>
      </c>
    </row>
    <row r="38" spans="1:27">
      <c r="A38" s="7" t="s">
        <v>13</v>
      </c>
      <c r="B38" s="7">
        <v>1</v>
      </c>
      <c r="C38" s="33">
        <v>0</v>
      </c>
      <c r="M38" s="7" t="s">
        <v>45</v>
      </c>
      <c r="N38" s="7">
        <v>1</v>
      </c>
      <c r="O38" s="33">
        <v>0</v>
      </c>
      <c r="Y38" s="7" t="s">
        <v>36</v>
      </c>
      <c r="Z38" s="7">
        <v>1</v>
      </c>
      <c r="AA38" s="33">
        <v>0</v>
      </c>
    </row>
    <row r="39" spans="1:27">
      <c r="A39" s="7" t="s">
        <v>36</v>
      </c>
      <c r="B39" s="7">
        <v>2</v>
      </c>
      <c r="C39" s="33">
        <v>0</v>
      </c>
      <c r="M39" s="7" t="s">
        <v>47</v>
      </c>
      <c r="N39" s="7">
        <v>1</v>
      </c>
      <c r="O39" s="33">
        <v>0</v>
      </c>
      <c r="Y39" s="7" t="s">
        <v>45</v>
      </c>
      <c r="Z39" s="7">
        <v>1</v>
      </c>
      <c r="AA39" s="33">
        <v>0</v>
      </c>
    </row>
    <row r="40" spans="1:27">
      <c r="A40" s="7" t="s">
        <v>45</v>
      </c>
      <c r="B40" s="7">
        <v>2</v>
      </c>
      <c r="C40" s="33">
        <v>0</v>
      </c>
      <c r="M40" s="7" t="s">
        <v>30</v>
      </c>
      <c r="N40" s="7">
        <v>2</v>
      </c>
      <c r="O40" s="33">
        <v>0</v>
      </c>
      <c r="Y40" s="7" t="s">
        <v>13</v>
      </c>
      <c r="Z40" s="7">
        <v>1</v>
      </c>
      <c r="AA40" s="33">
        <v>0</v>
      </c>
    </row>
    <row r="41" spans="1:27">
      <c r="A41" s="7" t="s">
        <v>40</v>
      </c>
      <c r="B41" s="7">
        <v>4</v>
      </c>
      <c r="C41" s="33">
        <v>0</v>
      </c>
      <c r="M41" s="7" t="s">
        <v>32</v>
      </c>
      <c r="N41" s="7">
        <v>2</v>
      </c>
      <c r="O41" s="33">
        <v>0</v>
      </c>
      <c r="Y41" s="7" t="s">
        <v>15</v>
      </c>
      <c r="Z41" s="7">
        <v>2</v>
      </c>
      <c r="AA41" s="33">
        <v>0</v>
      </c>
    </row>
    <row r="42" spans="1:27">
      <c r="A42" s="7" t="s">
        <v>58</v>
      </c>
      <c r="B42" s="7">
        <v>5</v>
      </c>
      <c r="C42" s="33">
        <v>0</v>
      </c>
      <c r="M42" s="7" t="s">
        <v>69</v>
      </c>
      <c r="N42" s="7">
        <v>1</v>
      </c>
      <c r="O42" s="33">
        <v>0</v>
      </c>
      <c r="Y42" s="7" t="s">
        <v>40</v>
      </c>
      <c r="Z42" s="7">
        <v>2</v>
      </c>
      <c r="AA42" s="33">
        <v>0</v>
      </c>
    </row>
    <row r="43" spans="1:27">
      <c r="A43" s="7" t="s">
        <v>15</v>
      </c>
      <c r="B43" s="7">
        <v>2</v>
      </c>
      <c r="C43" s="33">
        <v>0</v>
      </c>
      <c r="M43" s="7" t="s">
        <v>14</v>
      </c>
      <c r="N43" s="7">
        <v>1</v>
      </c>
      <c r="O43" s="33">
        <v>0</v>
      </c>
      <c r="Y43" s="7" t="s">
        <v>48</v>
      </c>
      <c r="Z43" s="7">
        <v>1</v>
      </c>
      <c r="AA43" s="33">
        <v>0</v>
      </c>
    </row>
    <row r="44" spans="1:27">
      <c r="A44" s="7" t="s">
        <v>39</v>
      </c>
      <c r="B44" s="7">
        <v>5</v>
      </c>
      <c r="C44" s="33">
        <v>0</v>
      </c>
      <c r="M44" s="7" t="s">
        <v>58</v>
      </c>
      <c r="N44" s="7">
        <v>1</v>
      </c>
      <c r="O44" s="33">
        <v>0</v>
      </c>
      <c r="Y44" s="7" t="s">
        <v>39</v>
      </c>
      <c r="Z44" s="7">
        <v>2</v>
      </c>
      <c r="AA44" s="33">
        <v>0</v>
      </c>
    </row>
    <row r="45" spans="1:27">
      <c r="A45" s="7" t="s">
        <v>48</v>
      </c>
      <c r="B45" s="7">
        <v>1</v>
      </c>
      <c r="C45" s="33">
        <v>0</v>
      </c>
      <c r="M45" s="7" t="s">
        <v>53</v>
      </c>
      <c r="N45" s="7">
        <v>1</v>
      </c>
      <c r="O45" s="33">
        <v>0</v>
      </c>
      <c r="Y45" s="7" t="s">
        <v>69</v>
      </c>
      <c r="Z45" s="7">
        <v>2</v>
      </c>
      <c r="AA45" s="33">
        <v>0</v>
      </c>
    </row>
    <row r="46" spans="1:27">
      <c r="A46" s="7" t="s">
        <v>43</v>
      </c>
      <c r="B46" s="7">
        <v>4</v>
      </c>
      <c r="C46" s="33">
        <v>0</v>
      </c>
      <c r="M46" s="7" t="s">
        <v>57</v>
      </c>
      <c r="N46" s="7">
        <v>1</v>
      </c>
      <c r="O46" s="33">
        <v>0</v>
      </c>
      <c r="Y46" s="7" t="s">
        <v>60</v>
      </c>
      <c r="Z46" s="7">
        <v>2</v>
      </c>
      <c r="AA46" s="33">
        <v>0</v>
      </c>
    </row>
    <row r="47" spans="1:27">
      <c r="A47" s="7" t="s">
        <v>69</v>
      </c>
      <c r="B47" s="7">
        <v>3</v>
      </c>
      <c r="C47" s="33">
        <v>0</v>
      </c>
      <c r="M47" s="7" t="s">
        <v>33</v>
      </c>
      <c r="N47" s="7">
        <v>1</v>
      </c>
      <c r="O47" s="33">
        <v>0</v>
      </c>
      <c r="Y47" s="7" t="s">
        <v>68</v>
      </c>
      <c r="Z47" s="7">
        <v>1</v>
      </c>
      <c r="AA47" s="33">
        <v>0</v>
      </c>
    </row>
    <row r="48" spans="1:27">
      <c r="A48" s="7" t="s">
        <v>47</v>
      </c>
      <c r="B48" s="7">
        <v>1</v>
      </c>
      <c r="C48" s="33">
        <v>0</v>
      </c>
      <c r="Y48"/>
      <c r="Z48"/>
      <c r="AA48"/>
    </row>
    <row r="49" spans="1:27">
      <c r="A49" s="7" t="s">
        <v>60</v>
      </c>
      <c r="B49" s="7">
        <v>2</v>
      </c>
      <c r="C49" s="33">
        <v>0</v>
      </c>
      <c r="Y49"/>
      <c r="Z49"/>
      <c r="AA49"/>
    </row>
    <row r="50" spans="1:27">
      <c r="A50" s="7" t="s">
        <v>32</v>
      </c>
      <c r="B50" s="7">
        <v>2</v>
      </c>
      <c r="C50" s="33">
        <v>0</v>
      </c>
      <c r="Y50"/>
      <c r="Z50"/>
      <c r="AA50"/>
    </row>
    <row r="51" spans="1:27">
      <c r="A51" s="7" t="s">
        <v>68</v>
      </c>
      <c r="B51" s="7">
        <v>1</v>
      </c>
      <c r="C51" s="33">
        <v>0</v>
      </c>
    </row>
    <row r="52" spans="1:27">
      <c r="A52" s="7" t="s">
        <v>53</v>
      </c>
      <c r="B52" s="7">
        <v>1</v>
      </c>
      <c r="C52" s="33">
        <v>0</v>
      </c>
    </row>
    <row r="53" spans="1:27">
      <c r="A53" s="7" t="s">
        <v>57</v>
      </c>
      <c r="B53" s="7">
        <v>1</v>
      </c>
      <c r="C53" s="33">
        <v>0</v>
      </c>
    </row>
    <row r="54" spans="1:27">
      <c r="A54" s="7" t="s">
        <v>33</v>
      </c>
      <c r="B54" s="7">
        <v>1</v>
      </c>
      <c r="C54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W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6A71-205B-476A-962D-72DE7BE10AFB}">
  <dimension ref="A1:AI53"/>
  <sheetViews>
    <sheetView topLeftCell="T1" workbookViewId="0">
      <selection activeCell="AG17" sqref="AG17:AI20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63621</v>
      </c>
      <c r="E2" s="45" t="s">
        <v>4</v>
      </c>
      <c r="F2" s="26" t="s">
        <v>105</v>
      </c>
      <c r="G2" s="26">
        <f>G3+G4</f>
        <v>61892</v>
      </c>
      <c r="H2" s="25"/>
      <c r="I2" s="45" t="s">
        <v>6</v>
      </c>
      <c r="J2" s="26" t="s">
        <v>105</v>
      </c>
      <c r="K2" s="26">
        <f>K3+K4</f>
        <v>64720</v>
      </c>
      <c r="M2" s="45" t="s">
        <v>104</v>
      </c>
      <c r="N2" s="26" t="s">
        <v>105</v>
      </c>
      <c r="O2" s="26">
        <f>O3+O4</f>
        <v>19103</v>
      </c>
      <c r="Q2" s="45" t="s">
        <v>4</v>
      </c>
      <c r="R2" s="26" t="s">
        <v>105</v>
      </c>
      <c r="S2" s="26">
        <f>S3+S4</f>
        <v>20850</v>
      </c>
      <c r="T2" s="25"/>
      <c r="U2" s="45" t="s">
        <v>6</v>
      </c>
      <c r="V2" s="26" t="s">
        <v>105</v>
      </c>
      <c r="W2" s="26">
        <f>W3+W4</f>
        <v>21272</v>
      </c>
      <c r="Y2" s="45" t="s">
        <v>104</v>
      </c>
      <c r="Z2" s="26" t="s">
        <v>105</v>
      </c>
      <c r="AA2" s="26">
        <f>AA3+AA4</f>
        <v>44511</v>
      </c>
      <c r="AC2" s="45" t="s">
        <v>4</v>
      </c>
      <c r="AD2" s="26" t="s">
        <v>105</v>
      </c>
      <c r="AE2" s="26">
        <f>AE3+AE4</f>
        <v>41043</v>
      </c>
      <c r="AF2" s="25"/>
      <c r="AG2" s="45" t="s">
        <v>6</v>
      </c>
      <c r="AH2" s="26" t="s">
        <v>105</v>
      </c>
      <c r="AI2" s="26">
        <f>AI3+AI4</f>
        <v>43450</v>
      </c>
    </row>
    <row r="3" spans="1:35">
      <c r="A3" s="46"/>
      <c r="B3" s="27" t="s">
        <v>106</v>
      </c>
      <c r="C3" s="27">
        <f>B8</f>
        <v>62719</v>
      </c>
      <c r="E3" s="46"/>
      <c r="F3" s="27" t="s">
        <v>106</v>
      </c>
      <c r="G3" s="27">
        <f>F8</f>
        <v>61708</v>
      </c>
      <c r="H3" s="25"/>
      <c r="I3" s="46"/>
      <c r="J3" s="27" t="s">
        <v>106</v>
      </c>
      <c r="K3" s="27">
        <f>J8</f>
        <v>64658</v>
      </c>
      <c r="M3" s="46"/>
      <c r="N3" s="27" t="s">
        <v>106</v>
      </c>
      <c r="O3" s="27">
        <f>N8</f>
        <v>18912</v>
      </c>
      <c r="Q3" s="46"/>
      <c r="R3" s="27" t="s">
        <v>106</v>
      </c>
      <c r="S3" s="27">
        <f>R8</f>
        <v>20796</v>
      </c>
      <c r="T3" s="25"/>
      <c r="U3" s="46"/>
      <c r="V3" s="27" t="s">
        <v>106</v>
      </c>
      <c r="W3" s="27">
        <f>V8</f>
        <v>21251</v>
      </c>
      <c r="Y3" s="46"/>
      <c r="Z3" s="27" t="s">
        <v>106</v>
      </c>
      <c r="AA3" s="27">
        <f>Z8</f>
        <v>43807</v>
      </c>
      <c r="AC3" s="46"/>
      <c r="AD3" s="27" t="s">
        <v>106</v>
      </c>
      <c r="AE3" s="27">
        <f>AD8</f>
        <v>40912</v>
      </c>
      <c r="AF3" s="25"/>
      <c r="AG3" s="46"/>
      <c r="AH3" s="27" t="s">
        <v>106</v>
      </c>
      <c r="AI3" s="27">
        <f>AH8</f>
        <v>43407</v>
      </c>
    </row>
    <row r="4" spans="1:35">
      <c r="A4" s="46"/>
      <c r="B4" s="28" t="s">
        <v>107</v>
      </c>
      <c r="C4" s="28">
        <f>SUM(B9:B66)</f>
        <v>902</v>
      </c>
      <c r="E4" s="46"/>
      <c r="F4" s="28" t="s">
        <v>107</v>
      </c>
      <c r="G4" s="28">
        <f>SUM(F9:F33)</f>
        <v>184</v>
      </c>
      <c r="H4" s="25"/>
      <c r="I4" s="46"/>
      <c r="J4" s="28" t="s">
        <v>107</v>
      </c>
      <c r="K4" s="28">
        <f>SUM(J9:J31)</f>
        <v>62</v>
      </c>
      <c r="M4" s="46"/>
      <c r="N4" s="28" t="s">
        <v>107</v>
      </c>
      <c r="O4" s="28">
        <f>SUM(N9:N66)</f>
        <v>191</v>
      </c>
      <c r="Q4" s="46"/>
      <c r="R4" s="28" t="s">
        <v>107</v>
      </c>
      <c r="S4" s="28">
        <f>SUM(R9:R33)</f>
        <v>54</v>
      </c>
      <c r="T4" s="25"/>
      <c r="U4" s="46"/>
      <c r="V4" s="28" t="s">
        <v>107</v>
      </c>
      <c r="W4" s="28">
        <f>SUM(V9:V31)</f>
        <v>21</v>
      </c>
      <c r="Y4" s="46"/>
      <c r="Z4" s="28" t="s">
        <v>107</v>
      </c>
      <c r="AA4" s="28">
        <f>SUM(Z9:Z45)</f>
        <v>704</v>
      </c>
      <c r="AC4" s="46"/>
      <c r="AD4" s="28" t="s">
        <v>107</v>
      </c>
      <c r="AE4" s="28">
        <f>SUM(AD9:AD29)</f>
        <v>131</v>
      </c>
      <c r="AF4" s="25"/>
      <c r="AG4" s="46"/>
      <c r="AH4" s="28" t="s">
        <v>107</v>
      </c>
      <c r="AI4" s="28">
        <f>SUM(AH9:AH29)</f>
        <v>43</v>
      </c>
    </row>
    <row r="5" spans="1:35">
      <c r="A5" s="47"/>
      <c r="B5" s="26" t="s">
        <v>108</v>
      </c>
      <c r="C5" s="29">
        <f>SUM(C9:C179)</f>
        <v>1.3599999999999992E-2</v>
      </c>
      <c r="E5" s="47"/>
      <c r="F5" s="26" t="s">
        <v>108</v>
      </c>
      <c r="G5" s="29">
        <f>SUM(G9:G33)</f>
        <v>2.9999999999999992E-3</v>
      </c>
      <c r="H5" s="25"/>
      <c r="I5" s="47"/>
      <c r="J5" s="26" t="s">
        <v>108</v>
      </c>
      <c r="K5" s="29">
        <f>SUM(K9:K31)</f>
        <v>9.0000000000000008E-4</v>
      </c>
      <c r="M5" s="47"/>
      <c r="N5" s="26" t="s">
        <v>108</v>
      </c>
      <c r="O5" s="29">
        <f>SUM(O9:O179)</f>
        <v>1.0599999999999995E-2</v>
      </c>
      <c r="Q5" s="47"/>
      <c r="R5" s="26" t="s">
        <v>108</v>
      </c>
      <c r="S5" s="29">
        <f>SUM(S9:S33)</f>
        <v>2.3999999999999998E-3</v>
      </c>
      <c r="T5" s="25"/>
      <c r="U5" s="47"/>
      <c r="V5" s="26" t="s">
        <v>108</v>
      </c>
      <c r="W5" s="29">
        <f>SUM(W9:W31)</f>
        <v>9.0000000000000008E-4</v>
      </c>
      <c r="Y5" s="47"/>
      <c r="Z5" s="26" t="s">
        <v>108</v>
      </c>
      <c r="AA5" s="29">
        <f>SUM(AA9:AA158)</f>
        <v>1.5499999999999995E-2</v>
      </c>
      <c r="AC5" s="47"/>
      <c r="AD5" s="26" t="s">
        <v>108</v>
      </c>
      <c r="AE5" s="29">
        <f>SUM(AE9:AE29)</f>
        <v>3.1999999999999993E-3</v>
      </c>
      <c r="AF5" s="25"/>
      <c r="AG5" s="47"/>
      <c r="AH5" s="26" t="s">
        <v>108</v>
      </c>
      <c r="AI5" s="29">
        <f>SUM(AI9:AI29)</f>
        <v>9.0000000000000008E-4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62719</v>
      </c>
      <c r="C8" s="11">
        <v>0.98580000000000001</v>
      </c>
      <c r="E8" s="7" t="s">
        <v>112</v>
      </c>
      <c r="F8" s="32">
        <v>61708</v>
      </c>
      <c r="G8" s="11">
        <v>0.997</v>
      </c>
      <c r="I8" s="7" t="s">
        <v>112</v>
      </c>
      <c r="J8" s="32">
        <v>64658</v>
      </c>
      <c r="K8" s="11">
        <v>0.999</v>
      </c>
      <c r="M8" s="7" t="s">
        <v>112</v>
      </c>
      <c r="N8" s="32">
        <v>18912</v>
      </c>
      <c r="O8" s="33">
        <v>0.99</v>
      </c>
      <c r="Q8" s="7" t="s">
        <v>112</v>
      </c>
      <c r="R8" s="32">
        <v>20796</v>
      </c>
      <c r="S8" s="11">
        <v>0.99739999999999995</v>
      </c>
      <c r="U8" s="7" t="s">
        <v>112</v>
      </c>
      <c r="V8" s="32">
        <v>21251</v>
      </c>
      <c r="W8" s="11">
        <v>0.999</v>
      </c>
      <c r="Y8" s="7" t="s">
        <v>112</v>
      </c>
      <c r="Z8" s="32">
        <v>43807</v>
      </c>
      <c r="AA8" s="11">
        <v>0.98399999999999999</v>
      </c>
      <c r="AC8" s="7" t="s">
        <v>112</v>
      </c>
      <c r="AD8" s="32">
        <v>40912</v>
      </c>
      <c r="AE8" s="11">
        <v>0.99680000000000002</v>
      </c>
      <c r="AG8" s="7" t="s">
        <v>112</v>
      </c>
      <c r="AH8" s="32">
        <v>43407</v>
      </c>
      <c r="AI8" s="11">
        <v>0.999</v>
      </c>
    </row>
    <row r="9" spans="1:35">
      <c r="A9" s="7" t="s">
        <v>2</v>
      </c>
      <c r="B9" s="7">
        <v>184</v>
      </c>
      <c r="C9" s="11">
        <v>2.8999999999999998E-3</v>
      </c>
      <c r="E9" s="7" t="s">
        <v>122</v>
      </c>
      <c r="F9" s="7">
        <v>118</v>
      </c>
      <c r="G9" s="11">
        <v>1.9E-3</v>
      </c>
      <c r="I9" s="7" t="s">
        <v>2</v>
      </c>
      <c r="J9" s="7">
        <v>22</v>
      </c>
      <c r="K9" s="11">
        <v>2.9999999999999997E-4</v>
      </c>
      <c r="M9" s="7" t="s">
        <v>2</v>
      </c>
      <c r="N9" s="7">
        <v>57</v>
      </c>
      <c r="O9" s="11">
        <v>3.0000000000000001E-3</v>
      </c>
      <c r="Q9" s="7" t="s">
        <v>122</v>
      </c>
      <c r="R9" s="7">
        <v>41</v>
      </c>
      <c r="S9" s="11">
        <v>2E-3</v>
      </c>
      <c r="U9" s="7" t="s">
        <v>99</v>
      </c>
      <c r="V9" s="7">
        <v>6</v>
      </c>
      <c r="W9" s="11">
        <v>2.9999999999999997E-4</v>
      </c>
      <c r="Y9" s="7" t="s">
        <v>2</v>
      </c>
      <c r="Z9" s="7">
        <v>127</v>
      </c>
      <c r="AA9" s="11">
        <v>2.8999999999999998E-3</v>
      </c>
      <c r="AC9" s="7" t="s">
        <v>122</v>
      </c>
      <c r="AD9" s="7">
        <v>77</v>
      </c>
      <c r="AE9" s="11">
        <v>1.9E-3</v>
      </c>
      <c r="AG9" s="7" t="s">
        <v>2</v>
      </c>
      <c r="AH9" s="7">
        <v>17</v>
      </c>
      <c r="AI9" s="11">
        <v>4.0000000000000002E-4</v>
      </c>
    </row>
    <row r="10" spans="1:35">
      <c r="A10" s="7" t="s">
        <v>3</v>
      </c>
      <c r="B10" s="7">
        <v>117</v>
      </c>
      <c r="C10" s="11">
        <v>1.8E-3</v>
      </c>
      <c r="E10" s="7" t="s">
        <v>83</v>
      </c>
      <c r="F10" s="7">
        <v>23</v>
      </c>
      <c r="G10" s="11">
        <v>4.0000000000000002E-4</v>
      </c>
      <c r="I10" s="7" t="s">
        <v>98</v>
      </c>
      <c r="J10" s="7">
        <v>16</v>
      </c>
      <c r="K10" s="11">
        <v>2.0000000000000001E-4</v>
      </c>
      <c r="M10" s="7" t="s">
        <v>3</v>
      </c>
      <c r="N10" s="7">
        <v>38</v>
      </c>
      <c r="O10" s="11">
        <v>2E-3</v>
      </c>
      <c r="Q10" s="7" t="s">
        <v>76</v>
      </c>
      <c r="R10" s="7">
        <v>4</v>
      </c>
      <c r="S10" s="11">
        <v>2.0000000000000001E-4</v>
      </c>
      <c r="U10" s="7" t="s">
        <v>98</v>
      </c>
      <c r="V10" s="7">
        <v>4</v>
      </c>
      <c r="W10" s="11">
        <v>2.0000000000000001E-4</v>
      </c>
      <c r="Y10" s="7" t="s">
        <v>9</v>
      </c>
      <c r="Z10" s="7">
        <v>104</v>
      </c>
      <c r="AA10" s="11">
        <v>2.3E-3</v>
      </c>
      <c r="AC10" s="7" t="s">
        <v>83</v>
      </c>
      <c r="AD10" s="7">
        <v>23</v>
      </c>
      <c r="AE10" s="11">
        <v>5.9999999999999995E-4</v>
      </c>
      <c r="AG10" s="7" t="s">
        <v>98</v>
      </c>
      <c r="AH10" s="7">
        <v>12</v>
      </c>
      <c r="AI10" s="11">
        <v>2.9999999999999997E-4</v>
      </c>
    </row>
    <row r="11" spans="1:35">
      <c r="A11" s="7" t="s">
        <v>9</v>
      </c>
      <c r="B11" s="7">
        <v>110</v>
      </c>
      <c r="C11" s="11">
        <v>1.6999999999999999E-3</v>
      </c>
      <c r="E11" s="7" t="s">
        <v>77</v>
      </c>
      <c r="F11" s="7">
        <v>10</v>
      </c>
      <c r="G11" s="11">
        <v>2.0000000000000001E-4</v>
      </c>
      <c r="I11" s="7" t="s">
        <v>99</v>
      </c>
      <c r="J11" s="7">
        <v>12</v>
      </c>
      <c r="K11" s="11">
        <v>2.0000000000000001E-4</v>
      </c>
      <c r="M11" s="7" t="s">
        <v>11</v>
      </c>
      <c r="N11" s="7">
        <v>15</v>
      </c>
      <c r="O11" s="11">
        <v>8.0000000000000004E-4</v>
      </c>
      <c r="Q11" s="7" t="s">
        <v>92</v>
      </c>
      <c r="R11" s="7">
        <v>2</v>
      </c>
      <c r="S11" s="11">
        <v>1E-4</v>
      </c>
      <c r="U11" s="7" t="s">
        <v>2</v>
      </c>
      <c r="V11" s="7">
        <v>5</v>
      </c>
      <c r="W11" s="11">
        <v>2.0000000000000001E-4</v>
      </c>
      <c r="Y11" s="7" t="s">
        <v>8</v>
      </c>
      <c r="Z11" s="7">
        <v>102</v>
      </c>
      <c r="AA11" s="11">
        <v>2.3E-3</v>
      </c>
      <c r="AC11" s="7" t="s">
        <v>77</v>
      </c>
      <c r="AD11" s="7">
        <v>9</v>
      </c>
      <c r="AE11" s="11">
        <v>2.0000000000000001E-4</v>
      </c>
      <c r="AG11" s="7" t="s">
        <v>99</v>
      </c>
      <c r="AH11" s="7">
        <v>6</v>
      </c>
      <c r="AI11" s="11">
        <v>1E-4</v>
      </c>
    </row>
    <row r="12" spans="1:35">
      <c r="A12" s="7" t="s">
        <v>8</v>
      </c>
      <c r="B12" s="7">
        <v>102</v>
      </c>
      <c r="C12" s="11">
        <v>1.6000000000000001E-3</v>
      </c>
      <c r="E12" s="7" t="s">
        <v>76</v>
      </c>
      <c r="F12" s="7">
        <v>7</v>
      </c>
      <c r="G12" s="11">
        <v>1E-4</v>
      </c>
      <c r="I12" s="7" t="s">
        <v>102</v>
      </c>
      <c r="J12" s="7">
        <v>4</v>
      </c>
      <c r="K12" s="11">
        <v>1E-4</v>
      </c>
      <c r="M12" s="7" t="s">
        <v>7</v>
      </c>
      <c r="N12" s="7">
        <v>10</v>
      </c>
      <c r="O12" s="11">
        <v>5.0000000000000001E-4</v>
      </c>
      <c r="Q12" s="7" t="s">
        <v>74</v>
      </c>
      <c r="R12" s="7">
        <v>2</v>
      </c>
      <c r="S12" s="11">
        <v>1E-4</v>
      </c>
      <c r="U12" s="7" t="s">
        <v>102</v>
      </c>
      <c r="V12" s="7">
        <v>3</v>
      </c>
      <c r="W12" s="11">
        <v>1E-4</v>
      </c>
      <c r="Y12" s="7" t="s">
        <v>3</v>
      </c>
      <c r="Z12" s="7">
        <v>79</v>
      </c>
      <c r="AA12" s="11">
        <v>1.8E-3</v>
      </c>
      <c r="AC12" s="7" t="s">
        <v>76</v>
      </c>
      <c r="AD12" s="7">
        <v>3</v>
      </c>
      <c r="AE12" s="11">
        <v>1E-4</v>
      </c>
      <c r="AG12" s="7" t="s">
        <v>113</v>
      </c>
      <c r="AH12" s="7">
        <v>3</v>
      </c>
      <c r="AI12" s="11">
        <v>1E-4</v>
      </c>
    </row>
    <row r="13" spans="1:35">
      <c r="A13" s="7" t="s">
        <v>5</v>
      </c>
      <c r="B13" s="7">
        <v>53</v>
      </c>
      <c r="C13" s="11">
        <v>8.0000000000000004E-4</v>
      </c>
      <c r="E13" s="7" t="s">
        <v>79</v>
      </c>
      <c r="F13" s="7">
        <v>4</v>
      </c>
      <c r="G13" s="11">
        <v>1E-4</v>
      </c>
      <c r="I13" s="7" t="s">
        <v>113</v>
      </c>
      <c r="J13" s="7">
        <v>5</v>
      </c>
      <c r="K13" s="11">
        <v>1E-4</v>
      </c>
      <c r="M13" s="7" t="s">
        <v>18</v>
      </c>
      <c r="N13" s="7">
        <v>8</v>
      </c>
      <c r="O13" s="11">
        <v>4.0000000000000002E-4</v>
      </c>
      <c r="Q13" s="7" t="s">
        <v>80</v>
      </c>
      <c r="R13" s="7">
        <v>1</v>
      </c>
      <c r="S13" s="33">
        <v>0</v>
      </c>
      <c r="U13" s="7" t="s">
        <v>113</v>
      </c>
      <c r="V13" s="7">
        <v>2</v>
      </c>
      <c r="W13" s="11">
        <v>1E-4</v>
      </c>
      <c r="Y13" s="7" t="s">
        <v>5</v>
      </c>
      <c r="Z13" s="7">
        <v>47</v>
      </c>
      <c r="AA13" s="11">
        <v>1.1000000000000001E-3</v>
      </c>
      <c r="AC13" s="7" t="s">
        <v>79</v>
      </c>
      <c r="AD13" s="7">
        <v>4</v>
      </c>
      <c r="AE13" s="11">
        <v>1E-4</v>
      </c>
      <c r="AG13" s="7" t="s">
        <v>102</v>
      </c>
      <c r="AH13" s="7">
        <v>2</v>
      </c>
      <c r="AI13" s="33">
        <v>0</v>
      </c>
    </row>
    <row r="14" spans="1:35">
      <c r="A14" s="7" t="s">
        <v>11</v>
      </c>
      <c r="B14" s="7">
        <v>45</v>
      </c>
      <c r="C14" s="11">
        <v>6.9999999999999999E-4</v>
      </c>
      <c r="E14" s="7" t="s">
        <v>86</v>
      </c>
      <c r="F14" s="7">
        <v>4</v>
      </c>
      <c r="G14" s="11">
        <v>1E-4</v>
      </c>
      <c r="I14" s="7" t="s">
        <v>117</v>
      </c>
      <c r="J14" s="7">
        <v>1</v>
      </c>
      <c r="K14" s="33">
        <v>0</v>
      </c>
      <c r="M14" s="7" t="s">
        <v>22</v>
      </c>
      <c r="N14" s="7">
        <v>7</v>
      </c>
      <c r="O14" s="11">
        <v>4.0000000000000002E-4</v>
      </c>
      <c r="Q14" s="7" t="s">
        <v>77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11</v>
      </c>
      <c r="Z14" s="7">
        <v>30</v>
      </c>
      <c r="AA14" s="11">
        <v>6.9999999999999999E-4</v>
      </c>
      <c r="AC14" s="7" t="s">
        <v>89</v>
      </c>
      <c r="AD14" s="7">
        <v>4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7</v>
      </c>
      <c r="B15" s="7">
        <v>38</v>
      </c>
      <c r="C15" s="11">
        <v>5.9999999999999995E-4</v>
      </c>
      <c r="E15" s="7" t="s">
        <v>74</v>
      </c>
      <c r="F15" s="7">
        <v>4</v>
      </c>
      <c r="G15" s="11">
        <v>1E-4</v>
      </c>
      <c r="I15" s="7" t="s">
        <v>123</v>
      </c>
      <c r="J15" s="7">
        <v>1</v>
      </c>
      <c r="K15" s="33">
        <v>0</v>
      </c>
      <c r="M15" s="7" t="s">
        <v>41</v>
      </c>
      <c r="N15" s="7">
        <v>7</v>
      </c>
      <c r="O15" s="11">
        <v>4.0000000000000002E-4</v>
      </c>
      <c r="Q15" s="7" t="s">
        <v>86</v>
      </c>
      <c r="R15" s="7">
        <v>1</v>
      </c>
      <c r="S15" s="33">
        <v>0</v>
      </c>
      <c r="Y15" s="7" t="s">
        <v>17</v>
      </c>
      <c r="Z15" s="7">
        <v>27</v>
      </c>
      <c r="AA15" s="11">
        <v>5.9999999999999995E-4</v>
      </c>
      <c r="AC15" s="7" t="s">
        <v>86</v>
      </c>
      <c r="AD15" s="7">
        <v>3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17</v>
      </c>
      <c r="B16" s="7">
        <v>30</v>
      </c>
      <c r="C16" s="11">
        <v>5.0000000000000001E-4</v>
      </c>
      <c r="E16" s="7" t="s">
        <v>89</v>
      </c>
      <c r="F16" s="7">
        <v>4</v>
      </c>
      <c r="G16" s="11">
        <v>1E-4</v>
      </c>
      <c r="I16" s="7" t="s">
        <v>132</v>
      </c>
      <c r="J16" s="7">
        <v>1</v>
      </c>
      <c r="K16" s="33">
        <v>0</v>
      </c>
      <c r="M16" s="7" t="s">
        <v>5</v>
      </c>
      <c r="N16" s="7">
        <v>6</v>
      </c>
      <c r="O16" s="11">
        <v>2.9999999999999997E-4</v>
      </c>
      <c r="Q16" s="7" t="s">
        <v>167</v>
      </c>
      <c r="R16" s="7">
        <v>1</v>
      </c>
      <c r="S16" s="33">
        <v>0</v>
      </c>
      <c r="Y16" s="7" t="s">
        <v>41</v>
      </c>
      <c r="Z16" s="7">
        <v>25</v>
      </c>
      <c r="AA16" s="11">
        <v>5.9999999999999995E-4</v>
      </c>
      <c r="AC16" s="7" t="s">
        <v>78</v>
      </c>
      <c r="AD16" s="7">
        <v>3</v>
      </c>
      <c r="AE16" s="11">
        <v>1E-4</v>
      </c>
      <c r="AG16" s="7" t="s">
        <v>132</v>
      </c>
      <c r="AH16" s="7">
        <v>1</v>
      </c>
      <c r="AI16" s="33">
        <v>0</v>
      </c>
    </row>
    <row r="17" spans="1:31">
      <c r="A17" s="7" t="s">
        <v>41</v>
      </c>
      <c r="B17" s="7">
        <v>32</v>
      </c>
      <c r="C17" s="11">
        <v>5.0000000000000001E-4</v>
      </c>
      <c r="E17" s="7" t="s">
        <v>92</v>
      </c>
      <c r="F17" s="7">
        <v>2</v>
      </c>
      <c r="G17" s="33">
        <v>0</v>
      </c>
      <c r="M17" s="7" t="s">
        <v>9</v>
      </c>
      <c r="N17" s="7">
        <v>6</v>
      </c>
      <c r="O17" s="11">
        <v>2.9999999999999997E-4</v>
      </c>
      <c r="Q17" s="7" t="s">
        <v>145</v>
      </c>
      <c r="R17" s="7">
        <v>1</v>
      </c>
      <c r="S17" s="33">
        <v>0</v>
      </c>
      <c r="Y17" s="7" t="s">
        <v>7</v>
      </c>
      <c r="Z17" s="7">
        <v>28</v>
      </c>
      <c r="AA17" s="11">
        <v>5.9999999999999995E-4</v>
      </c>
      <c r="AC17" s="7" t="s">
        <v>80</v>
      </c>
      <c r="AD17" s="7">
        <v>1</v>
      </c>
      <c r="AE17" s="33">
        <v>0</v>
      </c>
    </row>
    <row r="18" spans="1:31">
      <c r="A18" s="7" t="s">
        <v>18</v>
      </c>
      <c r="B18" s="7">
        <v>23</v>
      </c>
      <c r="C18" s="11">
        <v>4.0000000000000002E-4</v>
      </c>
      <c r="E18" s="7" t="s">
        <v>80</v>
      </c>
      <c r="F18" s="7">
        <v>1</v>
      </c>
      <c r="G18" s="33">
        <v>0</v>
      </c>
      <c r="M18" s="7" t="s">
        <v>29</v>
      </c>
      <c r="N18" s="7">
        <v>6</v>
      </c>
      <c r="O18" s="11">
        <v>2.9999999999999997E-4</v>
      </c>
      <c r="Y18" s="7" t="s">
        <v>12</v>
      </c>
      <c r="Z18" s="7">
        <v>22</v>
      </c>
      <c r="AA18" s="11">
        <v>5.0000000000000001E-4</v>
      </c>
      <c r="AC18" s="7" t="s">
        <v>75</v>
      </c>
      <c r="AD18" s="7">
        <v>2</v>
      </c>
      <c r="AE18" s="33">
        <v>0</v>
      </c>
    </row>
    <row r="19" spans="1:31">
      <c r="A19" s="7" t="s">
        <v>12</v>
      </c>
      <c r="B19" s="7">
        <v>22</v>
      </c>
      <c r="C19" s="11">
        <v>2.9999999999999997E-4</v>
      </c>
      <c r="E19" s="7" t="s">
        <v>78</v>
      </c>
      <c r="F19" s="7">
        <v>3</v>
      </c>
      <c r="G19" s="33">
        <v>0</v>
      </c>
      <c r="M19" s="7" t="s">
        <v>31</v>
      </c>
      <c r="N19" s="7">
        <v>5</v>
      </c>
      <c r="O19" s="11">
        <v>2.9999999999999997E-4</v>
      </c>
      <c r="Y19" s="7" t="s">
        <v>18</v>
      </c>
      <c r="Z19" s="7">
        <v>15</v>
      </c>
      <c r="AA19" s="11">
        <v>2.9999999999999997E-4</v>
      </c>
      <c r="AC19" s="7" t="s">
        <v>74</v>
      </c>
      <c r="AD19" s="7">
        <v>2</v>
      </c>
      <c r="AE19" s="33">
        <v>0</v>
      </c>
    </row>
    <row r="20" spans="1:31">
      <c r="A20" s="7" t="s">
        <v>29</v>
      </c>
      <c r="B20" s="7">
        <v>16</v>
      </c>
      <c r="C20" s="11">
        <v>2.9999999999999997E-4</v>
      </c>
      <c r="E20" s="7" t="s">
        <v>75</v>
      </c>
      <c r="F20" s="7">
        <v>2</v>
      </c>
      <c r="G20" s="33">
        <v>0</v>
      </c>
      <c r="M20" s="7" t="s">
        <v>17</v>
      </c>
      <c r="N20" s="7">
        <v>3</v>
      </c>
      <c r="O20" s="11">
        <v>2.0000000000000001E-4</v>
      </c>
      <c r="Y20" s="7" t="s">
        <v>37</v>
      </c>
      <c r="Z20" s="7">
        <v>14</v>
      </c>
      <c r="AA20" s="11">
        <v>2.9999999999999997E-4</v>
      </c>
    </row>
    <row r="21" spans="1:31">
      <c r="A21" s="7" t="s">
        <v>37</v>
      </c>
      <c r="B21" s="7">
        <v>15</v>
      </c>
      <c r="C21" s="11">
        <v>2.0000000000000001E-4</v>
      </c>
      <c r="E21" s="7" t="s">
        <v>167</v>
      </c>
      <c r="F21" s="7">
        <v>1</v>
      </c>
      <c r="G21" s="33">
        <v>0</v>
      </c>
      <c r="M21" s="7" t="s">
        <v>10</v>
      </c>
      <c r="N21" s="7">
        <v>3</v>
      </c>
      <c r="O21" s="11">
        <v>2.0000000000000001E-4</v>
      </c>
      <c r="Y21" s="7" t="s">
        <v>21</v>
      </c>
      <c r="Z21" s="7">
        <v>7</v>
      </c>
      <c r="AA21" s="11">
        <v>2.0000000000000001E-4</v>
      </c>
    </row>
    <row r="22" spans="1:31">
      <c r="A22" s="7" t="s">
        <v>19</v>
      </c>
      <c r="B22" s="7">
        <v>6</v>
      </c>
      <c r="C22" s="11">
        <v>1E-4</v>
      </c>
      <c r="E22" s="7" t="s">
        <v>145</v>
      </c>
      <c r="F22" s="7">
        <v>1</v>
      </c>
      <c r="G22" s="33">
        <v>0</v>
      </c>
      <c r="M22" s="7" t="s">
        <v>27</v>
      </c>
      <c r="N22" s="7">
        <v>3</v>
      </c>
      <c r="O22" s="11">
        <v>2.0000000000000001E-4</v>
      </c>
      <c r="Y22" s="7" t="s">
        <v>29</v>
      </c>
      <c r="Z22" s="7">
        <v>10</v>
      </c>
      <c r="AA22" s="11">
        <v>2.0000000000000001E-4</v>
      </c>
    </row>
    <row r="23" spans="1:31">
      <c r="A23" s="7" t="s">
        <v>20</v>
      </c>
      <c r="B23" s="7">
        <v>6</v>
      </c>
      <c r="C23" s="11">
        <v>1E-4</v>
      </c>
      <c r="M23" s="7" t="s">
        <v>19</v>
      </c>
      <c r="N23" s="7">
        <v>1</v>
      </c>
      <c r="O23" s="11">
        <v>1E-4</v>
      </c>
      <c r="Y23" s="7" t="s">
        <v>14</v>
      </c>
      <c r="Z23" s="7">
        <v>7</v>
      </c>
      <c r="AA23" s="11">
        <v>2.0000000000000001E-4</v>
      </c>
    </row>
    <row r="24" spans="1:31">
      <c r="A24" s="7" t="s">
        <v>21</v>
      </c>
      <c r="B24" s="7">
        <v>9</v>
      </c>
      <c r="C24" s="11">
        <v>1E-4</v>
      </c>
      <c r="M24" s="7" t="s">
        <v>115</v>
      </c>
      <c r="N24" s="7">
        <v>1</v>
      </c>
      <c r="O24" s="11">
        <v>1E-4</v>
      </c>
      <c r="Y24" s="7" t="s">
        <v>19</v>
      </c>
      <c r="Z24" s="7">
        <v>5</v>
      </c>
      <c r="AA24" s="11">
        <v>1E-4</v>
      </c>
    </row>
    <row r="25" spans="1:31">
      <c r="A25" s="7" t="s">
        <v>22</v>
      </c>
      <c r="B25" s="7">
        <v>9</v>
      </c>
      <c r="C25" s="11">
        <v>1E-4</v>
      </c>
      <c r="M25" s="7" t="s">
        <v>21</v>
      </c>
      <c r="N25" s="7">
        <v>2</v>
      </c>
      <c r="O25" s="11">
        <v>1E-4</v>
      </c>
      <c r="Y25" s="7" t="s">
        <v>20</v>
      </c>
      <c r="Z25" s="7">
        <v>6</v>
      </c>
      <c r="AA25" s="11">
        <v>1E-4</v>
      </c>
    </row>
    <row r="26" spans="1:31">
      <c r="A26" s="7" t="s">
        <v>16</v>
      </c>
      <c r="B26" s="7">
        <v>5</v>
      </c>
      <c r="C26" s="11">
        <v>1E-4</v>
      </c>
      <c r="M26" s="7" t="s">
        <v>15</v>
      </c>
      <c r="N26" s="7">
        <v>2</v>
      </c>
      <c r="O26" s="11">
        <v>1E-4</v>
      </c>
      <c r="Y26" s="7" t="s">
        <v>16</v>
      </c>
      <c r="Z26" s="7">
        <v>5</v>
      </c>
      <c r="AA26" s="11">
        <v>1E-4</v>
      </c>
    </row>
    <row r="27" spans="1:31">
      <c r="A27" s="7" t="s">
        <v>31</v>
      </c>
      <c r="B27" s="7">
        <v>8</v>
      </c>
      <c r="C27" s="11">
        <v>1E-4</v>
      </c>
      <c r="M27" s="7" t="s">
        <v>40</v>
      </c>
      <c r="N27" s="7">
        <v>1</v>
      </c>
      <c r="O27" s="11">
        <v>1E-4</v>
      </c>
      <c r="Y27" s="7" t="s">
        <v>38</v>
      </c>
      <c r="Z27" s="7">
        <v>4</v>
      </c>
      <c r="AA27" s="11">
        <v>1E-4</v>
      </c>
    </row>
    <row r="28" spans="1:31">
      <c r="A28" s="7" t="s">
        <v>15</v>
      </c>
      <c r="B28" s="7">
        <v>4</v>
      </c>
      <c r="C28" s="11">
        <v>1E-4</v>
      </c>
      <c r="M28" s="7" t="s">
        <v>43</v>
      </c>
      <c r="N28" s="7">
        <v>2</v>
      </c>
      <c r="O28" s="11">
        <v>1E-4</v>
      </c>
      <c r="Y28" s="7" t="s">
        <v>58</v>
      </c>
      <c r="Z28" s="7">
        <v>4</v>
      </c>
      <c r="AA28" s="11">
        <v>1E-4</v>
      </c>
    </row>
    <row r="29" spans="1:31">
      <c r="A29" s="7" t="s">
        <v>10</v>
      </c>
      <c r="B29" s="7">
        <v>5</v>
      </c>
      <c r="C29" s="11">
        <v>1E-4</v>
      </c>
      <c r="M29" s="7" t="s">
        <v>37</v>
      </c>
      <c r="N29" s="7">
        <v>1</v>
      </c>
      <c r="O29" s="11">
        <v>1E-4</v>
      </c>
      <c r="Y29" s="7" t="s">
        <v>31</v>
      </c>
      <c r="Z29" s="7">
        <v>3</v>
      </c>
      <c r="AA29" s="11">
        <v>1E-4</v>
      </c>
    </row>
    <row r="30" spans="1:31">
      <c r="A30" s="7" t="s">
        <v>14</v>
      </c>
      <c r="B30" s="7">
        <v>7</v>
      </c>
      <c r="C30" s="11">
        <v>1E-4</v>
      </c>
      <c r="M30" s="7" t="s">
        <v>24</v>
      </c>
      <c r="N30" s="7">
        <v>2</v>
      </c>
      <c r="O30" s="11">
        <v>1E-4</v>
      </c>
      <c r="Y30" s="7" t="s">
        <v>30</v>
      </c>
      <c r="Z30" s="7">
        <v>3</v>
      </c>
      <c r="AA30" s="11">
        <v>1E-4</v>
      </c>
    </row>
    <row r="31" spans="1:31">
      <c r="A31" s="7" t="s">
        <v>38</v>
      </c>
      <c r="B31" s="7">
        <v>5</v>
      </c>
      <c r="C31" s="11">
        <v>1E-4</v>
      </c>
      <c r="M31" s="7" t="s">
        <v>26</v>
      </c>
      <c r="N31" s="7">
        <v>1</v>
      </c>
      <c r="O31" s="11">
        <v>1E-4</v>
      </c>
      <c r="Y31" s="7" t="s">
        <v>27</v>
      </c>
      <c r="Z31" s="7">
        <v>5</v>
      </c>
      <c r="AA31" s="11">
        <v>1E-4</v>
      </c>
    </row>
    <row r="32" spans="1:31">
      <c r="A32" s="7" t="s">
        <v>24</v>
      </c>
      <c r="B32" s="7">
        <v>4</v>
      </c>
      <c r="C32" s="11">
        <v>1E-4</v>
      </c>
      <c r="M32" s="7" t="s">
        <v>66</v>
      </c>
      <c r="N32" s="7">
        <v>1</v>
      </c>
      <c r="O32" s="11">
        <v>1E-4</v>
      </c>
      <c r="Y32" s="7" t="s">
        <v>39</v>
      </c>
      <c r="Z32" s="7">
        <v>3</v>
      </c>
      <c r="AA32" s="11">
        <v>1E-4</v>
      </c>
    </row>
    <row r="33" spans="1:27">
      <c r="A33" s="7" t="s">
        <v>58</v>
      </c>
      <c r="B33" s="7">
        <v>4</v>
      </c>
      <c r="C33" s="11">
        <v>1E-4</v>
      </c>
      <c r="M33" s="7" t="s">
        <v>69</v>
      </c>
      <c r="N33" s="7">
        <v>1</v>
      </c>
      <c r="O33" s="11">
        <v>1E-4</v>
      </c>
      <c r="Y33" s="7" t="s">
        <v>115</v>
      </c>
      <c r="Z33" s="7">
        <v>2</v>
      </c>
      <c r="AA33" s="33">
        <v>0</v>
      </c>
    </row>
    <row r="34" spans="1:27">
      <c r="A34" s="7" t="s">
        <v>27</v>
      </c>
      <c r="B34" s="7">
        <v>8</v>
      </c>
      <c r="C34" s="11">
        <v>1E-4</v>
      </c>
      <c r="M34" s="7" t="s">
        <v>25</v>
      </c>
      <c r="N34" s="7">
        <v>1</v>
      </c>
      <c r="O34" s="11">
        <v>1E-4</v>
      </c>
      <c r="Y34" s="7" t="s">
        <v>36</v>
      </c>
      <c r="Z34" s="7">
        <v>2</v>
      </c>
      <c r="AA34" s="33">
        <v>0</v>
      </c>
    </row>
    <row r="35" spans="1:27">
      <c r="A35" s="7" t="s">
        <v>115</v>
      </c>
      <c r="B35" s="7">
        <v>3</v>
      </c>
      <c r="C35" s="33">
        <v>0</v>
      </c>
      <c r="M35" s="7" t="s">
        <v>38</v>
      </c>
      <c r="N35" s="7">
        <v>1</v>
      </c>
      <c r="O35" s="11">
        <v>1E-4</v>
      </c>
      <c r="Y35" s="7" t="s">
        <v>121</v>
      </c>
      <c r="Z35" s="7">
        <v>1</v>
      </c>
      <c r="AA35" s="33">
        <v>0</v>
      </c>
    </row>
    <row r="36" spans="1:27">
      <c r="A36" s="7" t="s">
        <v>66</v>
      </c>
      <c r="B36" s="7">
        <v>1</v>
      </c>
      <c r="C36" s="33">
        <v>0</v>
      </c>
      <c r="Y36" s="7" t="s">
        <v>15</v>
      </c>
      <c r="Z36" s="7">
        <v>2</v>
      </c>
      <c r="AA36" s="33">
        <v>0</v>
      </c>
    </row>
    <row r="37" spans="1:27">
      <c r="A37" s="7" t="s">
        <v>36</v>
      </c>
      <c r="B37" s="7">
        <v>2</v>
      </c>
      <c r="C37" s="33">
        <v>0</v>
      </c>
      <c r="Y37" s="7" t="s">
        <v>45</v>
      </c>
      <c r="Z37" s="7">
        <v>1</v>
      </c>
      <c r="AA37" s="33">
        <v>0</v>
      </c>
    </row>
    <row r="38" spans="1:27">
      <c r="A38" s="7" t="s">
        <v>121</v>
      </c>
      <c r="B38" s="7">
        <v>1</v>
      </c>
      <c r="C38" s="33">
        <v>0</v>
      </c>
      <c r="Y38" s="7" t="s">
        <v>40</v>
      </c>
      <c r="Z38" s="7">
        <v>2</v>
      </c>
      <c r="AA38" s="33">
        <v>0</v>
      </c>
    </row>
    <row r="39" spans="1:27">
      <c r="A39" s="7" t="s">
        <v>40</v>
      </c>
      <c r="B39" s="7">
        <v>3</v>
      </c>
      <c r="C39" s="33">
        <v>0</v>
      </c>
      <c r="Y39" s="7" t="s">
        <v>10</v>
      </c>
      <c r="Z39" s="7">
        <v>2</v>
      </c>
      <c r="AA39" s="33">
        <v>0</v>
      </c>
    </row>
    <row r="40" spans="1:27">
      <c r="A40" s="7" t="s">
        <v>45</v>
      </c>
      <c r="B40" s="7">
        <v>1</v>
      </c>
      <c r="C40" s="33">
        <v>0</v>
      </c>
      <c r="Y40" s="7" t="s">
        <v>24</v>
      </c>
      <c r="Z40" s="7">
        <v>2</v>
      </c>
      <c r="AA40" s="33">
        <v>0</v>
      </c>
    </row>
    <row r="41" spans="1:27">
      <c r="A41" s="7" t="s">
        <v>39</v>
      </c>
      <c r="B41" s="7">
        <v>3</v>
      </c>
      <c r="C41" s="33">
        <v>0</v>
      </c>
      <c r="Y41" s="7" t="s">
        <v>68</v>
      </c>
      <c r="Z41" s="7">
        <v>2</v>
      </c>
      <c r="AA41" s="33">
        <v>0</v>
      </c>
    </row>
    <row r="42" spans="1:27">
      <c r="A42" s="7" t="s">
        <v>30</v>
      </c>
      <c r="B42" s="7">
        <v>3</v>
      </c>
      <c r="C42" s="33">
        <v>0</v>
      </c>
      <c r="Y42" s="7" t="s">
        <v>22</v>
      </c>
      <c r="Z42" s="7">
        <v>2</v>
      </c>
      <c r="AA42" s="33">
        <v>0</v>
      </c>
    </row>
    <row r="43" spans="1:27">
      <c r="A43" s="7" t="s">
        <v>68</v>
      </c>
      <c r="B43" s="7">
        <v>2</v>
      </c>
      <c r="C43" s="33">
        <v>0</v>
      </c>
      <c r="Y43" s="7" t="s">
        <v>48</v>
      </c>
      <c r="Z43" s="7">
        <v>1</v>
      </c>
      <c r="AA43" s="33">
        <v>0</v>
      </c>
    </row>
    <row r="44" spans="1:27">
      <c r="A44" s="7" t="s">
        <v>43</v>
      </c>
      <c r="B44" s="7">
        <v>3</v>
      </c>
      <c r="C44" s="33">
        <v>0</v>
      </c>
      <c r="Y44" s="7" t="s">
        <v>25</v>
      </c>
      <c r="Z44" s="7">
        <v>2</v>
      </c>
      <c r="AA44" s="33">
        <v>0</v>
      </c>
    </row>
    <row r="45" spans="1:27">
      <c r="A45" s="7" t="s">
        <v>25</v>
      </c>
      <c r="B45" s="7">
        <v>3</v>
      </c>
      <c r="C45" s="33">
        <v>0</v>
      </c>
      <c r="Y45" s="7" t="s">
        <v>26</v>
      </c>
      <c r="Z45" s="7">
        <v>1</v>
      </c>
      <c r="AA45" s="33">
        <v>0</v>
      </c>
    </row>
    <row r="46" spans="1:27">
      <c r="A46" s="7" t="s">
        <v>48</v>
      </c>
      <c r="B46" s="7">
        <v>1</v>
      </c>
      <c r="C46" s="33">
        <v>0</v>
      </c>
      <c r="Y46" s="7" t="s">
        <v>59</v>
      </c>
      <c r="Z46" s="7">
        <v>1</v>
      </c>
      <c r="AA46" s="33">
        <v>0</v>
      </c>
    </row>
    <row r="47" spans="1:27">
      <c r="A47" s="7" t="s">
        <v>26</v>
      </c>
      <c r="B47" s="7">
        <v>2</v>
      </c>
      <c r="C47" s="33">
        <v>0</v>
      </c>
      <c r="Y47" s="7" t="s">
        <v>32</v>
      </c>
      <c r="Z47" s="7">
        <v>1</v>
      </c>
      <c r="AA47" s="33">
        <v>0</v>
      </c>
    </row>
    <row r="48" spans="1:27">
      <c r="A48" s="7" t="s">
        <v>60</v>
      </c>
      <c r="B48" s="7">
        <v>1</v>
      </c>
      <c r="C48" s="33">
        <v>0</v>
      </c>
      <c r="Y48" s="7" t="s">
        <v>60</v>
      </c>
      <c r="Z48" s="7">
        <v>1</v>
      </c>
      <c r="AA48" s="33">
        <v>0</v>
      </c>
    </row>
    <row r="49" spans="1:27">
      <c r="A49" s="7" t="s">
        <v>69</v>
      </c>
      <c r="B49" s="7">
        <v>2</v>
      </c>
      <c r="C49" s="33">
        <v>0</v>
      </c>
      <c r="Y49" s="7" t="s">
        <v>165</v>
      </c>
      <c r="Z49" s="7">
        <v>1</v>
      </c>
      <c r="AA49" s="33">
        <v>0</v>
      </c>
    </row>
    <row r="50" spans="1:27">
      <c r="A50" s="7" t="s">
        <v>32</v>
      </c>
      <c r="B50" s="7">
        <v>1</v>
      </c>
      <c r="C50" s="33">
        <v>0</v>
      </c>
      <c r="Y50" s="7" t="s">
        <v>69</v>
      </c>
      <c r="Z50" s="7">
        <v>1</v>
      </c>
      <c r="AA50" s="33">
        <v>0</v>
      </c>
    </row>
    <row r="51" spans="1:27">
      <c r="A51" s="7" t="s">
        <v>59</v>
      </c>
      <c r="B51" s="7">
        <v>1</v>
      </c>
      <c r="C51" s="33">
        <v>0</v>
      </c>
      <c r="Y51" s="7" t="s">
        <v>53</v>
      </c>
      <c r="Z51" s="7">
        <v>1</v>
      </c>
      <c r="AA51" s="33">
        <v>0</v>
      </c>
    </row>
    <row r="52" spans="1:27">
      <c r="A52" s="7" t="s">
        <v>53</v>
      </c>
      <c r="B52" s="7">
        <v>1</v>
      </c>
      <c r="C52" s="33">
        <v>0</v>
      </c>
      <c r="Y52" s="7" t="s">
        <v>43</v>
      </c>
      <c r="Z52" s="7">
        <v>1</v>
      </c>
      <c r="AA52" s="33">
        <v>0</v>
      </c>
    </row>
    <row r="53" spans="1:27">
      <c r="A53" s="7" t="s">
        <v>165</v>
      </c>
      <c r="B53" s="7">
        <v>1</v>
      </c>
      <c r="C53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W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C48-4057-4393-B046-4F4B860C2753}">
  <dimension ref="A1:AI55"/>
  <sheetViews>
    <sheetView topLeftCell="R1" workbookViewId="0">
      <selection activeCell="AG16" sqref="AG16:AI19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103402</v>
      </c>
      <c r="E2" s="45" t="s">
        <v>4</v>
      </c>
      <c r="F2" s="26" t="s">
        <v>105</v>
      </c>
      <c r="G2" s="26">
        <f>G3+G4</f>
        <v>93884</v>
      </c>
      <c r="H2" s="25"/>
      <c r="I2" s="45" t="s">
        <v>6</v>
      </c>
      <c r="J2" s="26" t="s">
        <v>105</v>
      </c>
      <c r="K2" s="26">
        <f>K3+K4</f>
        <v>95066</v>
      </c>
      <c r="M2" s="45" t="s">
        <v>104</v>
      </c>
      <c r="N2" s="26" t="s">
        <v>105</v>
      </c>
      <c r="O2" s="26">
        <f>O3+O4</f>
        <v>42453</v>
      </c>
      <c r="Q2" s="45" t="s">
        <v>4</v>
      </c>
      <c r="R2" s="26" t="s">
        <v>105</v>
      </c>
      <c r="S2" s="26">
        <f>S3+S4</f>
        <v>38548</v>
      </c>
      <c r="T2" s="25"/>
      <c r="U2" s="45" t="s">
        <v>6</v>
      </c>
      <c r="V2" s="26" t="s">
        <v>105</v>
      </c>
      <c r="W2" s="26">
        <f>W3+W4</f>
        <v>39251</v>
      </c>
      <c r="Y2" s="45" t="s">
        <v>104</v>
      </c>
      <c r="Z2" s="26" t="s">
        <v>105</v>
      </c>
      <c r="AA2" s="26">
        <f>AA3+AA4</f>
        <v>60942</v>
      </c>
      <c r="AC2" s="45" t="s">
        <v>4</v>
      </c>
      <c r="AD2" s="26" t="s">
        <v>105</v>
      </c>
      <c r="AE2" s="26">
        <f>AE3+AE4</f>
        <v>55337</v>
      </c>
      <c r="AF2" s="25"/>
      <c r="AG2" s="45" t="s">
        <v>6</v>
      </c>
      <c r="AH2" s="26" t="s">
        <v>105</v>
      </c>
      <c r="AI2" s="26">
        <f>AI3+AI4</f>
        <v>55817</v>
      </c>
    </row>
    <row r="3" spans="1:35">
      <c r="A3" s="46"/>
      <c r="B3" s="27" t="s">
        <v>106</v>
      </c>
      <c r="C3" s="27">
        <f>B8</f>
        <v>102028</v>
      </c>
      <c r="E3" s="46"/>
      <c r="F3" s="27" t="s">
        <v>106</v>
      </c>
      <c r="G3" s="27">
        <f>F8</f>
        <v>93603</v>
      </c>
      <c r="H3" s="25"/>
      <c r="I3" s="46"/>
      <c r="J3" s="27" t="s">
        <v>106</v>
      </c>
      <c r="K3" s="27">
        <f>J8</f>
        <v>94988</v>
      </c>
      <c r="M3" s="46"/>
      <c r="N3" s="27" t="s">
        <v>106</v>
      </c>
      <c r="O3" s="27">
        <f>N8</f>
        <v>41950</v>
      </c>
      <c r="Q3" s="46"/>
      <c r="R3" s="27" t="s">
        <v>106</v>
      </c>
      <c r="S3" s="27">
        <f>R8</f>
        <v>38466</v>
      </c>
      <c r="T3" s="25"/>
      <c r="U3" s="46"/>
      <c r="V3" s="27" t="s">
        <v>106</v>
      </c>
      <c r="W3" s="27">
        <f>V8</f>
        <v>39221</v>
      </c>
      <c r="Y3" s="46"/>
      <c r="Z3" s="27" t="s">
        <v>106</v>
      </c>
      <c r="AA3" s="27">
        <f>Z8</f>
        <v>60078</v>
      </c>
      <c r="AC3" s="46"/>
      <c r="AD3" s="27" t="s">
        <v>106</v>
      </c>
      <c r="AE3" s="27">
        <f>AD8</f>
        <v>55137</v>
      </c>
      <c r="AF3" s="25"/>
      <c r="AG3" s="46"/>
      <c r="AH3" s="27" t="s">
        <v>106</v>
      </c>
      <c r="AI3" s="27">
        <f>AH8</f>
        <v>55767</v>
      </c>
    </row>
    <row r="4" spans="1:35">
      <c r="A4" s="46"/>
      <c r="B4" s="28" t="s">
        <v>107</v>
      </c>
      <c r="C4" s="28">
        <f>SUM(B9:B66)</f>
        <v>1374</v>
      </c>
      <c r="E4" s="46"/>
      <c r="F4" s="28" t="s">
        <v>107</v>
      </c>
      <c r="G4" s="28">
        <f>SUM(F9:F33)</f>
        <v>281</v>
      </c>
      <c r="H4" s="25"/>
      <c r="I4" s="46"/>
      <c r="J4" s="28" t="s">
        <v>107</v>
      </c>
      <c r="K4" s="28">
        <f>SUM(J9:J31)</f>
        <v>78</v>
      </c>
      <c r="M4" s="46"/>
      <c r="N4" s="28" t="s">
        <v>107</v>
      </c>
      <c r="O4" s="28">
        <f>SUM(N9:N66)</f>
        <v>503</v>
      </c>
      <c r="Q4" s="46"/>
      <c r="R4" s="28" t="s">
        <v>107</v>
      </c>
      <c r="S4" s="28">
        <f>SUM(R9:R33)</f>
        <v>82</v>
      </c>
      <c r="T4" s="25"/>
      <c r="U4" s="46"/>
      <c r="V4" s="28" t="s">
        <v>107</v>
      </c>
      <c r="W4" s="28">
        <f>SUM(V9:V31)</f>
        <v>30</v>
      </c>
      <c r="Y4" s="46"/>
      <c r="Z4" s="28" t="s">
        <v>107</v>
      </c>
      <c r="AA4" s="28">
        <f>SUM(Z9:Z45)</f>
        <v>864</v>
      </c>
      <c r="AC4" s="46"/>
      <c r="AD4" s="28" t="s">
        <v>107</v>
      </c>
      <c r="AE4" s="28">
        <f>SUM(AD9:AD29)</f>
        <v>200</v>
      </c>
      <c r="AF4" s="25"/>
      <c r="AG4" s="46"/>
      <c r="AH4" s="28" t="s">
        <v>107</v>
      </c>
      <c r="AI4" s="28">
        <f>SUM(AH9:AH29)</f>
        <v>50</v>
      </c>
    </row>
    <row r="5" spans="1:35">
      <c r="A5" s="47"/>
      <c r="B5" s="26" t="s">
        <v>108</v>
      </c>
      <c r="C5" s="29">
        <f>SUM(C9:C179)</f>
        <v>1.2899999999999995E-2</v>
      </c>
      <c r="E5" s="47"/>
      <c r="F5" s="26" t="s">
        <v>108</v>
      </c>
      <c r="G5" s="29">
        <f>SUM(G9:G33)</f>
        <v>2.8999999999999994E-3</v>
      </c>
      <c r="H5" s="25"/>
      <c r="I5" s="47"/>
      <c r="J5" s="26" t="s">
        <v>108</v>
      </c>
      <c r="K5" s="29">
        <f>SUM(K9:K31)</f>
        <v>8.0000000000000004E-4</v>
      </c>
      <c r="M5" s="47"/>
      <c r="N5" s="26" t="s">
        <v>108</v>
      </c>
      <c r="O5" s="29">
        <f>SUM(O9:O179)</f>
        <v>1.1599999999999991E-2</v>
      </c>
      <c r="Q5" s="47"/>
      <c r="R5" s="26" t="s">
        <v>108</v>
      </c>
      <c r="S5" s="29">
        <f>SUM(S9:S33)</f>
        <v>2.1999999999999997E-3</v>
      </c>
      <c r="T5" s="25"/>
      <c r="U5" s="47"/>
      <c r="V5" s="26" t="s">
        <v>108</v>
      </c>
      <c r="W5" s="29">
        <f>SUM(W9:W31)</f>
        <v>7.000000000000001E-4</v>
      </c>
      <c r="Y5" s="47"/>
      <c r="Z5" s="26" t="s">
        <v>108</v>
      </c>
      <c r="AA5" s="29">
        <f>SUM(AA9:AA158)</f>
        <v>1.3499999999999996E-2</v>
      </c>
      <c r="AC5" s="47"/>
      <c r="AD5" s="26" t="s">
        <v>108</v>
      </c>
      <c r="AE5" s="29">
        <f>SUM(AE9:AE29)</f>
        <v>3.5999999999999999E-3</v>
      </c>
      <c r="AF5" s="25"/>
      <c r="AG5" s="47"/>
      <c r="AH5" s="26" t="s">
        <v>108</v>
      </c>
      <c r="AI5" s="29">
        <f>SUM(AI9:AI29)</f>
        <v>9.0000000000000019E-4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102028</v>
      </c>
      <c r="C8" s="11">
        <v>0.98670000000000002</v>
      </c>
      <c r="E8" s="7" t="s">
        <v>112</v>
      </c>
      <c r="F8" s="32">
        <v>93603</v>
      </c>
      <c r="G8" s="11">
        <v>0.997</v>
      </c>
      <c r="I8" s="7" t="s">
        <v>112</v>
      </c>
      <c r="J8" s="32">
        <v>94988</v>
      </c>
      <c r="K8" s="11">
        <v>0.99919999999999998</v>
      </c>
      <c r="M8" s="7" t="s">
        <v>112</v>
      </c>
      <c r="N8" s="32">
        <v>41950</v>
      </c>
      <c r="O8" s="11">
        <v>0.98819999999999997</v>
      </c>
      <c r="Q8" s="7" t="s">
        <v>112</v>
      </c>
      <c r="R8" s="32">
        <v>38466</v>
      </c>
      <c r="S8" s="11">
        <v>0.99790000000000001</v>
      </c>
      <c r="U8" s="7" t="s">
        <v>112</v>
      </c>
      <c r="V8" s="32">
        <v>39221</v>
      </c>
      <c r="W8" s="11">
        <v>0.99919999999999998</v>
      </c>
      <c r="Y8" s="7" t="s">
        <v>112</v>
      </c>
      <c r="Z8" s="32">
        <v>60078</v>
      </c>
      <c r="AA8" s="11">
        <v>0.98570000000000002</v>
      </c>
      <c r="AC8" s="7" t="s">
        <v>112</v>
      </c>
      <c r="AD8" s="32">
        <v>55137</v>
      </c>
      <c r="AE8" s="11">
        <v>0.99639999999999995</v>
      </c>
      <c r="AG8" s="7" t="s">
        <v>112</v>
      </c>
      <c r="AH8" s="32">
        <v>55767</v>
      </c>
      <c r="AI8" s="11">
        <v>0.99909999999999999</v>
      </c>
    </row>
    <row r="9" spans="1:35">
      <c r="A9" s="7" t="s">
        <v>2</v>
      </c>
      <c r="B9" s="7">
        <v>335</v>
      </c>
      <c r="C9" s="11">
        <v>3.2000000000000002E-3</v>
      </c>
      <c r="E9" s="7" t="s">
        <v>122</v>
      </c>
      <c r="F9" s="7">
        <v>187</v>
      </c>
      <c r="G9" s="11">
        <v>2E-3</v>
      </c>
      <c r="I9" s="7" t="s">
        <v>2</v>
      </c>
      <c r="J9" s="7">
        <v>31</v>
      </c>
      <c r="K9" s="11">
        <v>2.9999999999999997E-4</v>
      </c>
      <c r="M9" s="7" t="s">
        <v>2</v>
      </c>
      <c r="N9" s="7">
        <v>166</v>
      </c>
      <c r="O9" s="11">
        <v>3.8999999999999998E-3</v>
      </c>
      <c r="Q9" s="7" t="s">
        <v>122</v>
      </c>
      <c r="R9" s="7">
        <v>66</v>
      </c>
      <c r="S9" s="11">
        <v>1.6999999999999999E-3</v>
      </c>
      <c r="U9" s="7" t="s">
        <v>98</v>
      </c>
      <c r="V9" s="7">
        <v>9</v>
      </c>
      <c r="W9" s="11">
        <v>2.0000000000000001E-4</v>
      </c>
      <c r="Y9" s="7" t="s">
        <v>2</v>
      </c>
      <c r="Z9" s="7">
        <v>169</v>
      </c>
      <c r="AA9" s="11">
        <v>2.8E-3</v>
      </c>
      <c r="AC9" s="7" t="s">
        <v>122</v>
      </c>
      <c r="AD9" s="7">
        <v>121</v>
      </c>
      <c r="AE9" s="11">
        <v>2.2000000000000001E-3</v>
      </c>
      <c r="AG9" s="7" t="s">
        <v>2</v>
      </c>
      <c r="AH9" s="7">
        <v>23</v>
      </c>
      <c r="AI9" s="11">
        <v>4.0000000000000002E-4</v>
      </c>
    </row>
    <row r="10" spans="1:35">
      <c r="A10" s="7" t="s">
        <v>3</v>
      </c>
      <c r="B10" s="7">
        <v>233</v>
      </c>
      <c r="C10" s="11">
        <v>2.3E-3</v>
      </c>
      <c r="E10" s="7" t="s">
        <v>77</v>
      </c>
      <c r="F10" s="7">
        <v>20</v>
      </c>
      <c r="G10" s="11">
        <v>2.0000000000000001E-4</v>
      </c>
      <c r="I10" s="7" t="s">
        <v>98</v>
      </c>
      <c r="J10" s="7">
        <v>17</v>
      </c>
      <c r="K10" s="11">
        <v>2.0000000000000001E-4</v>
      </c>
      <c r="M10" s="7" t="s">
        <v>3</v>
      </c>
      <c r="N10" s="7">
        <v>104</v>
      </c>
      <c r="O10" s="11">
        <v>2.3999999999999998E-3</v>
      </c>
      <c r="Q10" s="7" t="s">
        <v>92</v>
      </c>
      <c r="R10" s="7">
        <v>2</v>
      </c>
      <c r="S10" s="11">
        <v>1E-4</v>
      </c>
      <c r="U10" s="7" t="s">
        <v>99</v>
      </c>
      <c r="V10" s="7">
        <v>6</v>
      </c>
      <c r="W10" s="11">
        <v>2.0000000000000001E-4</v>
      </c>
      <c r="Y10" s="7" t="s">
        <v>9</v>
      </c>
      <c r="Z10" s="7">
        <v>149</v>
      </c>
      <c r="AA10" s="11">
        <v>2.3999999999999998E-3</v>
      </c>
      <c r="AC10" s="7" t="s">
        <v>83</v>
      </c>
      <c r="AD10" s="7">
        <v>23</v>
      </c>
      <c r="AE10" s="11">
        <v>4.0000000000000002E-4</v>
      </c>
      <c r="AG10" s="7" t="s">
        <v>99</v>
      </c>
      <c r="AH10" s="7">
        <v>10</v>
      </c>
      <c r="AI10" s="11">
        <v>2.0000000000000001E-4</v>
      </c>
    </row>
    <row r="11" spans="1:35">
      <c r="A11" s="7" t="s">
        <v>9</v>
      </c>
      <c r="B11" s="7">
        <v>160</v>
      </c>
      <c r="C11" s="11">
        <v>1.5E-3</v>
      </c>
      <c r="E11" s="7" t="s">
        <v>83</v>
      </c>
      <c r="F11" s="7">
        <v>23</v>
      </c>
      <c r="G11" s="11">
        <v>2.0000000000000001E-4</v>
      </c>
      <c r="I11" s="7" t="s">
        <v>99</v>
      </c>
      <c r="J11" s="7">
        <v>16</v>
      </c>
      <c r="K11" s="11">
        <v>2.0000000000000001E-4</v>
      </c>
      <c r="M11" s="7" t="s">
        <v>7</v>
      </c>
      <c r="N11" s="7">
        <v>42</v>
      </c>
      <c r="O11" s="11">
        <v>1E-3</v>
      </c>
      <c r="Q11" s="7" t="s">
        <v>76</v>
      </c>
      <c r="R11" s="7">
        <v>4</v>
      </c>
      <c r="S11" s="11">
        <v>1E-4</v>
      </c>
      <c r="U11" s="7" t="s">
        <v>2</v>
      </c>
      <c r="V11" s="7">
        <v>8</v>
      </c>
      <c r="W11" s="11">
        <v>2.0000000000000001E-4</v>
      </c>
      <c r="Y11" s="7" t="s">
        <v>3</v>
      </c>
      <c r="Z11" s="7">
        <v>129</v>
      </c>
      <c r="AA11" s="11">
        <v>2.0999999999999999E-3</v>
      </c>
      <c r="AC11" s="7" t="s">
        <v>77</v>
      </c>
      <c r="AD11" s="7">
        <v>17</v>
      </c>
      <c r="AE11" s="11">
        <v>2.9999999999999997E-4</v>
      </c>
      <c r="AG11" s="7" t="s">
        <v>102</v>
      </c>
      <c r="AH11" s="7">
        <v>4</v>
      </c>
      <c r="AI11" s="11">
        <v>1E-4</v>
      </c>
    </row>
    <row r="12" spans="1:35">
      <c r="A12" s="7" t="s">
        <v>8</v>
      </c>
      <c r="B12" s="7">
        <v>109</v>
      </c>
      <c r="C12" s="11">
        <v>1.1000000000000001E-3</v>
      </c>
      <c r="E12" s="7" t="s">
        <v>76</v>
      </c>
      <c r="F12" s="7">
        <v>7</v>
      </c>
      <c r="G12" s="11">
        <v>1E-4</v>
      </c>
      <c r="I12" s="7" t="s">
        <v>102</v>
      </c>
      <c r="J12" s="7">
        <v>8</v>
      </c>
      <c r="K12" s="11">
        <v>1E-4</v>
      </c>
      <c r="M12" s="7" t="s">
        <v>11</v>
      </c>
      <c r="N12" s="7">
        <v>32</v>
      </c>
      <c r="O12" s="11">
        <v>8.0000000000000004E-4</v>
      </c>
      <c r="Q12" s="7" t="s">
        <v>77</v>
      </c>
      <c r="R12" s="7">
        <v>3</v>
      </c>
      <c r="S12" s="11">
        <v>1E-4</v>
      </c>
      <c r="U12" s="7" t="s">
        <v>102</v>
      </c>
      <c r="V12" s="7">
        <v>5</v>
      </c>
      <c r="W12" s="11">
        <v>1E-4</v>
      </c>
      <c r="Y12" s="7" t="s">
        <v>8</v>
      </c>
      <c r="Z12" s="7">
        <v>105</v>
      </c>
      <c r="AA12" s="11">
        <v>1.6999999999999999E-3</v>
      </c>
      <c r="AC12" s="7" t="s">
        <v>86</v>
      </c>
      <c r="AD12" s="7">
        <v>11</v>
      </c>
      <c r="AE12" s="11">
        <v>2.0000000000000001E-4</v>
      </c>
      <c r="AG12" s="7" t="s">
        <v>98</v>
      </c>
      <c r="AH12" s="7">
        <v>8</v>
      </c>
      <c r="AI12" s="11">
        <v>1E-4</v>
      </c>
    </row>
    <row r="13" spans="1:35">
      <c r="A13" s="7" t="s">
        <v>11</v>
      </c>
      <c r="B13" s="7">
        <v>74</v>
      </c>
      <c r="C13" s="11">
        <v>6.9999999999999999E-4</v>
      </c>
      <c r="E13" s="7" t="s">
        <v>86</v>
      </c>
      <c r="F13" s="7">
        <v>13</v>
      </c>
      <c r="G13" s="11">
        <v>1E-4</v>
      </c>
      <c r="I13" s="7" t="s">
        <v>117</v>
      </c>
      <c r="J13" s="7">
        <v>1</v>
      </c>
      <c r="K13" s="33">
        <v>0</v>
      </c>
      <c r="M13" s="7" t="s">
        <v>5</v>
      </c>
      <c r="N13" s="7">
        <v>15</v>
      </c>
      <c r="O13" s="11">
        <v>4.0000000000000002E-4</v>
      </c>
      <c r="Q13" s="7" t="s">
        <v>74</v>
      </c>
      <c r="R13" s="7">
        <v>2</v>
      </c>
      <c r="S13" s="11">
        <v>1E-4</v>
      </c>
      <c r="U13" s="7" t="s">
        <v>123</v>
      </c>
      <c r="V13" s="7">
        <v>1</v>
      </c>
      <c r="W13" s="33">
        <v>0</v>
      </c>
      <c r="Y13" s="7" t="s">
        <v>5</v>
      </c>
      <c r="Z13" s="7">
        <v>49</v>
      </c>
      <c r="AA13" s="11">
        <v>8.0000000000000004E-4</v>
      </c>
      <c r="AC13" s="7" t="s">
        <v>74</v>
      </c>
      <c r="AD13" s="7">
        <v>9</v>
      </c>
      <c r="AE13" s="11">
        <v>2.0000000000000001E-4</v>
      </c>
      <c r="AG13" s="7" t="s">
        <v>113</v>
      </c>
      <c r="AH13" s="7">
        <v>3</v>
      </c>
      <c r="AI13" s="11">
        <v>1E-4</v>
      </c>
    </row>
    <row r="14" spans="1:35">
      <c r="A14" s="7" t="s">
        <v>7</v>
      </c>
      <c r="B14" s="7">
        <v>71</v>
      </c>
      <c r="C14" s="11">
        <v>6.9999999999999999E-4</v>
      </c>
      <c r="E14" s="7" t="s">
        <v>74</v>
      </c>
      <c r="F14" s="7">
        <v>11</v>
      </c>
      <c r="G14" s="11">
        <v>1E-4</v>
      </c>
      <c r="I14" s="7" t="s">
        <v>123</v>
      </c>
      <c r="J14" s="7">
        <v>1</v>
      </c>
      <c r="K14" s="33">
        <v>0</v>
      </c>
      <c r="M14" s="7" t="s">
        <v>31</v>
      </c>
      <c r="N14" s="7">
        <v>18</v>
      </c>
      <c r="O14" s="11">
        <v>4.0000000000000002E-4</v>
      </c>
      <c r="Q14" s="7" t="s">
        <v>86</v>
      </c>
      <c r="R14" s="7">
        <v>2</v>
      </c>
      <c r="S14" s="11">
        <v>1E-4</v>
      </c>
      <c r="U14" s="7" t="s">
        <v>103</v>
      </c>
      <c r="V14" s="7">
        <v>1</v>
      </c>
      <c r="W14" s="33">
        <v>0</v>
      </c>
      <c r="Y14" s="7" t="s">
        <v>11</v>
      </c>
      <c r="Z14" s="7">
        <v>42</v>
      </c>
      <c r="AA14" s="11">
        <v>6.9999999999999999E-4</v>
      </c>
      <c r="AC14" s="7" t="s">
        <v>76</v>
      </c>
      <c r="AD14" s="7">
        <v>3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5</v>
      </c>
      <c r="B15" s="7">
        <v>64</v>
      </c>
      <c r="C15" s="11">
        <v>5.9999999999999995E-4</v>
      </c>
      <c r="E15" s="7" t="s">
        <v>75</v>
      </c>
      <c r="F15" s="7">
        <v>7</v>
      </c>
      <c r="G15" s="11">
        <v>1E-4</v>
      </c>
      <c r="I15" s="7" t="s">
        <v>103</v>
      </c>
      <c r="J15" s="7">
        <v>1</v>
      </c>
      <c r="K15" s="33">
        <v>0</v>
      </c>
      <c r="M15" s="7" t="s">
        <v>41</v>
      </c>
      <c r="N15" s="7">
        <v>16</v>
      </c>
      <c r="O15" s="11">
        <v>4.0000000000000002E-4</v>
      </c>
      <c r="Q15" s="7" t="s">
        <v>80</v>
      </c>
      <c r="R15" s="7">
        <v>1</v>
      </c>
      <c r="S15" s="33">
        <v>0</v>
      </c>
      <c r="Y15" s="7" t="s">
        <v>41</v>
      </c>
      <c r="Z15" s="7">
        <v>32</v>
      </c>
      <c r="AA15" s="11">
        <v>5.0000000000000001E-4</v>
      </c>
      <c r="AC15" s="7" t="s">
        <v>75</v>
      </c>
      <c r="AD15" s="7">
        <v>7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48</v>
      </c>
      <c r="C16" s="11">
        <v>5.0000000000000001E-4</v>
      </c>
      <c r="E16" s="7" t="s">
        <v>79</v>
      </c>
      <c r="F16" s="7">
        <v>6</v>
      </c>
      <c r="G16" s="11">
        <v>1E-4</v>
      </c>
      <c r="I16" s="7" t="s">
        <v>113</v>
      </c>
      <c r="J16" s="7">
        <v>3</v>
      </c>
      <c r="K16" s="33">
        <v>0</v>
      </c>
      <c r="M16" s="7" t="s">
        <v>29</v>
      </c>
      <c r="N16" s="7">
        <v>16</v>
      </c>
      <c r="O16" s="11">
        <v>4.0000000000000002E-4</v>
      </c>
      <c r="Q16" s="7" t="s">
        <v>88</v>
      </c>
      <c r="R16" s="7">
        <v>1</v>
      </c>
      <c r="S16" s="33">
        <v>0</v>
      </c>
      <c r="Y16" s="7" t="s">
        <v>7</v>
      </c>
      <c r="Z16" s="7">
        <v>29</v>
      </c>
      <c r="AA16" s="11">
        <v>5.0000000000000001E-4</v>
      </c>
      <c r="AC16" s="7" t="s">
        <v>79</v>
      </c>
      <c r="AD16" s="7">
        <v>6</v>
      </c>
      <c r="AE16" s="11">
        <v>1E-4</v>
      </c>
    </row>
    <row r="17" spans="1:31">
      <c r="A17" s="7" t="s">
        <v>12</v>
      </c>
      <c r="B17" s="7">
        <v>30</v>
      </c>
      <c r="C17" s="11">
        <v>2.9999999999999997E-4</v>
      </c>
      <c r="E17" s="7" t="s">
        <v>92</v>
      </c>
      <c r="F17" s="7">
        <v>3</v>
      </c>
      <c r="G17" s="33">
        <v>0</v>
      </c>
      <c r="M17" s="7" t="s">
        <v>22</v>
      </c>
      <c r="N17" s="7">
        <v>11</v>
      </c>
      <c r="O17" s="11">
        <v>2.9999999999999997E-4</v>
      </c>
      <c r="Q17" s="7" t="s">
        <v>85</v>
      </c>
      <c r="R17" s="7">
        <v>1</v>
      </c>
      <c r="S17" s="33">
        <v>0</v>
      </c>
      <c r="Y17" s="7" t="s">
        <v>12</v>
      </c>
      <c r="Z17" s="7">
        <v>26</v>
      </c>
      <c r="AA17" s="11">
        <v>4.0000000000000002E-4</v>
      </c>
      <c r="AC17" s="7" t="s">
        <v>92</v>
      </c>
      <c r="AD17" s="7">
        <v>1</v>
      </c>
      <c r="AE17" s="33">
        <v>0</v>
      </c>
    </row>
    <row r="18" spans="1:31">
      <c r="A18" s="7" t="s">
        <v>17</v>
      </c>
      <c r="B18" s="7">
        <v>27</v>
      </c>
      <c r="C18" s="11">
        <v>2.9999999999999997E-4</v>
      </c>
      <c r="E18" s="7" t="s">
        <v>80</v>
      </c>
      <c r="F18" s="7">
        <v>1</v>
      </c>
      <c r="G18" s="33">
        <v>0</v>
      </c>
      <c r="M18" s="7" t="s">
        <v>9</v>
      </c>
      <c r="N18" s="7">
        <v>12</v>
      </c>
      <c r="O18" s="11">
        <v>2.9999999999999997E-4</v>
      </c>
      <c r="Y18" s="7" t="s">
        <v>17</v>
      </c>
      <c r="Z18" s="7">
        <v>21</v>
      </c>
      <c r="AA18" s="11">
        <v>2.9999999999999997E-4</v>
      </c>
      <c r="AC18" s="7" t="s">
        <v>80</v>
      </c>
      <c r="AD18" s="7">
        <v>1</v>
      </c>
      <c r="AE18" s="33">
        <v>0</v>
      </c>
    </row>
    <row r="19" spans="1:31">
      <c r="A19" s="7" t="s">
        <v>18</v>
      </c>
      <c r="B19" s="7">
        <v>24</v>
      </c>
      <c r="C19" s="11">
        <v>2.0000000000000001E-4</v>
      </c>
      <c r="E19" s="7" t="s">
        <v>88</v>
      </c>
      <c r="F19" s="7">
        <v>1</v>
      </c>
      <c r="G19" s="33">
        <v>0</v>
      </c>
      <c r="M19" s="7" t="s">
        <v>18</v>
      </c>
      <c r="N19" s="7">
        <v>9</v>
      </c>
      <c r="O19" s="11">
        <v>2.0000000000000001E-4</v>
      </c>
      <c r="Y19" s="7" t="s">
        <v>18</v>
      </c>
      <c r="Z19" s="7">
        <v>15</v>
      </c>
      <c r="AA19" s="11">
        <v>2.0000000000000001E-4</v>
      </c>
      <c r="AC19" s="7" t="s">
        <v>95</v>
      </c>
      <c r="AD19" s="7">
        <v>1</v>
      </c>
      <c r="AE19" s="33">
        <v>0</v>
      </c>
    </row>
    <row r="20" spans="1:31">
      <c r="A20" s="7" t="s">
        <v>29</v>
      </c>
      <c r="B20" s="7">
        <v>24</v>
      </c>
      <c r="C20" s="11">
        <v>2.0000000000000001E-4</v>
      </c>
      <c r="E20" s="7" t="s">
        <v>85</v>
      </c>
      <c r="F20" s="7">
        <v>1</v>
      </c>
      <c r="G20" s="33">
        <v>0</v>
      </c>
      <c r="M20" s="7" t="s">
        <v>21</v>
      </c>
      <c r="N20" s="7">
        <v>5</v>
      </c>
      <c r="O20" s="11">
        <v>1E-4</v>
      </c>
      <c r="Y20" s="7" t="s">
        <v>37</v>
      </c>
      <c r="Z20" s="7">
        <v>14</v>
      </c>
      <c r="AA20" s="11">
        <v>2.0000000000000001E-4</v>
      </c>
    </row>
    <row r="21" spans="1:31">
      <c r="A21" s="7" t="s">
        <v>37</v>
      </c>
      <c r="B21" s="7">
        <v>17</v>
      </c>
      <c r="C21" s="11">
        <v>2.0000000000000001E-4</v>
      </c>
      <c r="E21" s="7" t="s">
        <v>95</v>
      </c>
      <c r="F21" s="7">
        <v>1</v>
      </c>
      <c r="G21" s="33">
        <v>0</v>
      </c>
      <c r="M21" s="7" t="s">
        <v>10</v>
      </c>
      <c r="N21" s="7">
        <v>3</v>
      </c>
      <c r="O21" s="11">
        <v>1E-4</v>
      </c>
      <c r="Y21" s="7" t="s">
        <v>14</v>
      </c>
      <c r="Z21" s="7">
        <v>11</v>
      </c>
      <c r="AA21" s="11">
        <v>2.0000000000000001E-4</v>
      </c>
    </row>
    <row r="22" spans="1:31">
      <c r="A22" s="7" t="s">
        <v>31</v>
      </c>
      <c r="B22" s="7">
        <v>23</v>
      </c>
      <c r="C22" s="11">
        <v>2.0000000000000001E-4</v>
      </c>
      <c r="M22" s="7" t="s">
        <v>40</v>
      </c>
      <c r="N22" s="7">
        <v>5</v>
      </c>
      <c r="O22" s="11">
        <v>1E-4</v>
      </c>
      <c r="Y22" s="7" t="s">
        <v>115</v>
      </c>
      <c r="Z22" s="7">
        <v>4</v>
      </c>
      <c r="AA22" s="11">
        <v>1E-4</v>
      </c>
    </row>
    <row r="23" spans="1:31">
      <c r="A23" s="7" t="s">
        <v>21</v>
      </c>
      <c r="B23" s="7">
        <v>8</v>
      </c>
      <c r="C23" s="11">
        <v>1E-4</v>
      </c>
      <c r="M23" s="7" t="s">
        <v>16</v>
      </c>
      <c r="N23" s="7">
        <v>4</v>
      </c>
      <c r="O23" s="11">
        <v>1E-4</v>
      </c>
      <c r="Y23" s="7" t="s">
        <v>10</v>
      </c>
      <c r="Z23" s="7">
        <v>6</v>
      </c>
      <c r="AA23" s="11">
        <v>1E-4</v>
      </c>
    </row>
    <row r="24" spans="1:31">
      <c r="A24" s="7" t="s">
        <v>10</v>
      </c>
      <c r="B24" s="7">
        <v>9</v>
      </c>
      <c r="C24" s="11">
        <v>1E-4</v>
      </c>
      <c r="M24" s="7" t="s">
        <v>8</v>
      </c>
      <c r="N24" s="7">
        <v>5</v>
      </c>
      <c r="O24" s="11">
        <v>1E-4</v>
      </c>
      <c r="Y24" s="7" t="s">
        <v>29</v>
      </c>
      <c r="Z24" s="7">
        <v>8</v>
      </c>
      <c r="AA24" s="11">
        <v>1E-4</v>
      </c>
    </row>
    <row r="25" spans="1:31">
      <c r="A25" s="7" t="s">
        <v>22</v>
      </c>
      <c r="B25" s="7">
        <v>15</v>
      </c>
      <c r="C25" s="11">
        <v>1E-4</v>
      </c>
      <c r="M25" s="7" t="s">
        <v>12</v>
      </c>
      <c r="N25" s="7">
        <v>4</v>
      </c>
      <c r="O25" s="11">
        <v>1E-4</v>
      </c>
      <c r="Y25" s="7" t="s">
        <v>22</v>
      </c>
      <c r="Z25" s="7">
        <v>4</v>
      </c>
      <c r="AA25" s="11">
        <v>1E-4</v>
      </c>
    </row>
    <row r="26" spans="1:31">
      <c r="A26" s="7" t="s">
        <v>40</v>
      </c>
      <c r="B26" s="7">
        <v>7</v>
      </c>
      <c r="C26" s="11">
        <v>1E-4</v>
      </c>
      <c r="M26" s="7" t="s">
        <v>17</v>
      </c>
      <c r="N26" s="7">
        <v>6</v>
      </c>
      <c r="O26" s="11">
        <v>1E-4</v>
      </c>
      <c r="Y26" s="7" t="s">
        <v>30</v>
      </c>
      <c r="Z26" s="7">
        <v>6</v>
      </c>
      <c r="AA26" s="11">
        <v>1E-4</v>
      </c>
    </row>
    <row r="27" spans="1:31">
      <c r="A27" s="7" t="s">
        <v>14</v>
      </c>
      <c r="B27" s="7">
        <v>11</v>
      </c>
      <c r="C27" s="11">
        <v>1E-4</v>
      </c>
      <c r="M27" s="7" t="s">
        <v>43</v>
      </c>
      <c r="N27" s="7">
        <v>6</v>
      </c>
      <c r="O27" s="11">
        <v>1E-4</v>
      </c>
      <c r="Y27" s="7" t="s">
        <v>31</v>
      </c>
      <c r="Z27" s="7">
        <v>5</v>
      </c>
      <c r="AA27" s="11">
        <v>1E-4</v>
      </c>
    </row>
    <row r="28" spans="1:31">
      <c r="A28" s="7" t="s">
        <v>30</v>
      </c>
      <c r="B28" s="7">
        <v>9</v>
      </c>
      <c r="C28" s="11">
        <v>1E-4</v>
      </c>
      <c r="M28" s="7" t="s">
        <v>37</v>
      </c>
      <c r="N28" s="7">
        <v>3</v>
      </c>
      <c r="O28" s="11">
        <v>1E-4</v>
      </c>
      <c r="Y28" s="7" t="s">
        <v>27</v>
      </c>
      <c r="Z28" s="7">
        <v>7</v>
      </c>
      <c r="AA28" s="11">
        <v>1E-4</v>
      </c>
    </row>
    <row r="29" spans="1:31">
      <c r="A29" s="7" t="s">
        <v>43</v>
      </c>
      <c r="B29" s="7">
        <v>7</v>
      </c>
      <c r="C29" s="11">
        <v>1E-4</v>
      </c>
      <c r="M29" s="7" t="s">
        <v>24</v>
      </c>
      <c r="N29" s="7">
        <v>4</v>
      </c>
      <c r="O29" s="11">
        <v>1E-4</v>
      </c>
      <c r="Y29" s="7" t="s">
        <v>19</v>
      </c>
      <c r="Z29" s="7">
        <v>3</v>
      </c>
      <c r="AA29" s="33">
        <v>0</v>
      </c>
    </row>
    <row r="30" spans="1:31">
      <c r="A30" s="7" t="s">
        <v>24</v>
      </c>
      <c r="B30" s="7">
        <v>6</v>
      </c>
      <c r="C30" s="11">
        <v>1E-4</v>
      </c>
      <c r="M30" s="7" t="s">
        <v>30</v>
      </c>
      <c r="N30" s="7">
        <v>3</v>
      </c>
      <c r="O30" s="11">
        <v>1E-4</v>
      </c>
      <c r="Y30" s="7" t="s">
        <v>20</v>
      </c>
      <c r="Z30" s="7">
        <v>2</v>
      </c>
      <c r="AA30" s="33">
        <v>0</v>
      </c>
    </row>
    <row r="31" spans="1:31">
      <c r="A31" s="7" t="s">
        <v>27</v>
      </c>
      <c r="B31" s="7">
        <v>8</v>
      </c>
      <c r="C31" s="11">
        <v>1E-4</v>
      </c>
      <c r="M31" s="7" t="s">
        <v>67</v>
      </c>
      <c r="N31" s="7">
        <v>1</v>
      </c>
      <c r="O31" s="33">
        <v>0</v>
      </c>
      <c r="Y31" s="7" t="s">
        <v>21</v>
      </c>
      <c r="Z31" s="7">
        <v>3</v>
      </c>
      <c r="AA31" s="33">
        <v>0</v>
      </c>
    </row>
    <row r="32" spans="1:31">
      <c r="A32" s="7" t="s">
        <v>19</v>
      </c>
      <c r="B32" s="7">
        <v>3</v>
      </c>
      <c r="C32" s="33">
        <v>0</v>
      </c>
      <c r="M32" s="7" t="s">
        <v>20</v>
      </c>
      <c r="N32" s="7">
        <v>1</v>
      </c>
      <c r="O32" s="33">
        <v>0</v>
      </c>
      <c r="Y32" s="7" t="s">
        <v>34</v>
      </c>
      <c r="Z32" s="7">
        <v>2</v>
      </c>
      <c r="AA32" s="33">
        <v>0</v>
      </c>
    </row>
    <row r="33" spans="1:27">
      <c r="A33" s="7" t="s">
        <v>115</v>
      </c>
      <c r="B33" s="7">
        <v>4</v>
      </c>
      <c r="C33" s="33">
        <v>0</v>
      </c>
      <c r="M33" s="7" t="s">
        <v>45</v>
      </c>
      <c r="N33" s="7">
        <v>1</v>
      </c>
      <c r="O33" s="33">
        <v>0</v>
      </c>
      <c r="Y33" s="7" t="s">
        <v>13</v>
      </c>
      <c r="Z33" s="7">
        <v>2</v>
      </c>
      <c r="AA33" s="33">
        <v>0</v>
      </c>
    </row>
    <row r="34" spans="1:27">
      <c r="A34" s="7" t="s">
        <v>20</v>
      </c>
      <c r="B34" s="7">
        <v>3</v>
      </c>
      <c r="C34" s="33">
        <v>0</v>
      </c>
      <c r="M34" s="7" t="s">
        <v>32</v>
      </c>
      <c r="N34" s="7">
        <v>2</v>
      </c>
      <c r="O34" s="33">
        <v>0</v>
      </c>
      <c r="Y34" s="7" t="s">
        <v>51</v>
      </c>
      <c r="Z34" s="7">
        <v>1</v>
      </c>
      <c r="AA34" s="33">
        <v>0</v>
      </c>
    </row>
    <row r="35" spans="1:27">
      <c r="A35" s="7" t="s">
        <v>67</v>
      </c>
      <c r="B35" s="7">
        <v>1</v>
      </c>
      <c r="C35" s="33">
        <v>0</v>
      </c>
      <c r="M35" s="7" t="s">
        <v>15</v>
      </c>
      <c r="N35" s="7">
        <v>1</v>
      </c>
      <c r="O35" s="33">
        <v>0</v>
      </c>
      <c r="Y35" s="7" t="s">
        <v>36</v>
      </c>
      <c r="Z35" s="7">
        <v>2</v>
      </c>
      <c r="AA35" s="33">
        <v>0</v>
      </c>
    </row>
    <row r="36" spans="1:27">
      <c r="A36" s="7" t="s">
        <v>34</v>
      </c>
      <c r="B36" s="7">
        <v>2</v>
      </c>
      <c r="C36" s="33">
        <v>0</v>
      </c>
      <c r="M36" s="7" t="s">
        <v>23</v>
      </c>
      <c r="N36" s="7">
        <v>2</v>
      </c>
      <c r="O36" s="33">
        <v>0</v>
      </c>
      <c r="Y36" s="7" t="s">
        <v>131</v>
      </c>
      <c r="Z36" s="7">
        <v>1</v>
      </c>
      <c r="AA36" s="33">
        <v>0</v>
      </c>
    </row>
    <row r="37" spans="1:27">
      <c r="A37" s="7" t="s">
        <v>13</v>
      </c>
      <c r="B37" s="7">
        <v>2</v>
      </c>
      <c r="C37" s="33">
        <v>0</v>
      </c>
      <c r="M37" s="7" t="s">
        <v>27</v>
      </c>
      <c r="N37" s="7">
        <v>1</v>
      </c>
      <c r="O37" s="33">
        <v>0</v>
      </c>
      <c r="Y37" s="7" t="s">
        <v>16</v>
      </c>
      <c r="Z37" s="7">
        <v>1</v>
      </c>
      <c r="AA37" s="33">
        <v>0</v>
      </c>
    </row>
    <row r="38" spans="1:27">
      <c r="A38" s="7" t="s">
        <v>16</v>
      </c>
      <c r="B38" s="7">
        <v>5</v>
      </c>
      <c r="C38" s="33">
        <v>0</v>
      </c>
      <c r="M38" s="7" t="s">
        <v>38</v>
      </c>
      <c r="N38" s="7">
        <v>1</v>
      </c>
      <c r="O38" s="33">
        <v>0</v>
      </c>
      <c r="Y38" s="7" t="s">
        <v>45</v>
      </c>
      <c r="Z38" s="7">
        <v>2</v>
      </c>
      <c r="AA38" s="33">
        <v>0</v>
      </c>
    </row>
    <row r="39" spans="1:27">
      <c r="A39" s="7" t="s">
        <v>51</v>
      </c>
      <c r="B39" s="7">
        <v>1</v>
      </c>
      <c r="C39" s="33">
        <v>0</v>
      </c>
      <c r="M39" s="7" t="s">
        <v>42</v>
      </c>
      <c r="N39" s="7">
        <v>1</v>
      </c>
      <c r="O39" s="33">
        <v>0</v>
      </c>
      <c r="Y39" s="7" t="s">
        <v>40</v>
      </c>
      <c r="Z39" s="7">
        <v>2</v>
      </c>
      <c r="AA39" s="33">
        <v>0</v>
      </c>
    </row>
    <row r="40" spans="1:27">
      <c r="A40" s="7" t="s">
        <v>36</v>
      </c>
      <c r="B40" s="7">
        <v>2</v>
      </c>
      <c r="C40" s="33">
        <v>0</v>
      </c>
      <c r="M40" s="7" t="s">
        <v>60</v>
      </c>
      <c r="N40" s="7">
        <v>1</v>
      </c>
      <c r="O40" s="33">
        <v>0</v>
      </c>
      <c r="Y40" s="7" t="s">
        <v>15</v>
      </c>
      <c r="Z40" s="7">
        <v>2</v>
      </c>
      <c r="AA40" s="33">
        <v>0</v>
      </c>
    </row>
    <row r="41" spans="1:27">
      <c r="A41" s="7" t="s">
        <v>131</v>
      </c>
      <c r="B41" s="7">
        <v>1</v>
      </c>
      <c r="C41" s="33">
        <v>0</v>
      </c>
      <c r="M41" s="7" t="s">
        <v>33</v>
      </c>
      <c r="N41" s="7">
        <v>1</v>
      </c>
      <c r="O41" s="33">
        <v>0</v>
      </c>
      <c r="Y41" s="7" t="s">
        <v>47</v>
      </c>
      <c r="Z41" s="7">
        <v>1</v>
      </c>
      <c r="AA41" s="33">
        <v>0</v>
      </c>
    </row>
    <row r="42" spans="1:27">
      <c r="A42" s="7" t="s">
        <v>45</v>
      </c>
      <c r="B42" s="7">
        <v>3</v>
      </c>
      <c r="C42" s="33">
        <v>0</v>
      </c>
      <c r="M42" s="7" t="s">
        <v>39</v>
      </c>
      <c r="N42" s="7">
        <v>1</v>
      </c>
      <c r="O42" s="33">
        <v>0</v>
      </c>
      <c r="Y42" s="7" t="s">
        <v>60</v>
      </c>
      <c r="Z42" s="7">
        <v>3</v>
      </c>
      <c r="AA42" s="33">
        <v>0</v>
      </c>
    </row>
    <row r="43" spans="1:27">
      <c r="A43" s="7" t="s">
        <v>47</v>
      </c>
      <c r="B43" s="7">
        <v>1</v>
      </c>
      <c r="C43" s="33">
        <v>0</v>
      </c>
      <c r="Y43" s="7" t="s">
        <v>58</v>
      </c>
      <c r="Z43" s="7">
        <v>2</v>
      </c>
      <c r="AA43" s="33">
        <v>0</v>
      </c>
    </row>
    <row r="44" spans="1:27">
      <c r="A44" s="7" t="s">
        <v>15</v>
      </c>
      <c r="B44" s="7">
        <v>3</v>
      </c>
      <c r="C44" s="33">
        <v>0</v>
      </c>
      <c r="Y44" s="7" t="s">
        <v>38</v>
      </c>
      <c r="Z44" s="7">
        <v>2</v>
      </c>
      <c r="AA44" s="33">
        <v>0</v>
      </c>
    </row>
    <row r="45" spans="1:27">
      <c r="A45" s="7" t="s">
        <v>32</v>
      </c>
      <c r="B45" s="7">
        <v>4</v>
      </c>
      <c r="C45" s="33">
        <v>0</v>
      </c>
      <c r="Y45" s="7" t="s">
        <v>24</v>
      </c>
      <c r="Z45" s="7">
        <v>2</v>
      </c>
      <c r="AA45" s="33">
        <v>0</v>
      </c>
    </row>
    <row r="46" spans="1:27">
      <c r="A46" s="7" t="s">
        <v>38</v>
      </c>
      <c r="B46" s="7">
        <v>3</v>
      </c>
      <c r="C46" s="33">
        <v>0</v>
      </c>
      <c r="Y46" s="7" t="s">
        <v>32</v>
      </c>
      <c r="Z46" s="7">
        <v>2</v>
      </c>
      <c r="AA46" s="33">
        <v>0</v>
      </c>
    </row>
    <row r="47" spans="1:27">
      <c r="A47" s="7" t="s">
        <v>60</v>
      </c>
      <c r="B47" s="7">
        <v>4</v>
      </c>
      <c r="C47" s="33">
        <v>0</v>
      </c>
      <c r="Y47" s="7" t="s">
        <v>42</v>
      </c>
      <c r="Z47" s="7">
        <v>1</v>
      </c>
      <c r="AA47" s="33">
        <v>0</v>
      </c>
    </row>
    <row r="48" spans="1:27">
      <c r="A48" s="7" t="s">
        <v>58</v>
      </c>
      <c r="B48" s="7">
        <v>2</v>
      </c>
      <c r="C48" s="33">
        <v>0</v>
      </c>
      <c r="Y48" s="7" t="s">
        <v>33</v>
      </c>
      <c r="Z48" s="7">
        <v>2</v>
      </c>
      <c r="AA48" s="33">
        <v>0</v>
      </c>
    </row>
    <row r="49" spans="1:27">
      <c r="A49" s="7" t="s">
        <v>42</v>
      </c>
      <c r="B49" s="7">
        <v>2</v>
      </c>
      <c r="C49" s="33">
        <v>0</v>
      </c>
      <c r="Y49" s="7" t="s">
        <v>43</v>
      </c>
      <c r="Z49" s="7">
        <v>1</v>
      </c>
      <c r="AA49" s="33">
        <v>0</v>
      </c>
    </row>
    <row r="50" spans="1:27">
      <c r="A50" s="7" t="s">
        <v>23</v>
      </c>
      <c r="B50" s="7">
        <v>2</v>
      </c>
      <c r="C50" s="33">
        <v>0</v>
      </c>
      <c r="Y50" s="7" t="s">
        <v>26</v>
      </c>
      <c r="Z50" s="7">
        <v>1</v>
      </c>
      <c r="AA50" s="33">
        <v>0</v>
      </c>
    </row>
    <row r="51" spans="1:27">
      <c r="A51" s="7" t="s">
        <v>33</v>
      </c>
      <c r="B51" s="7">
        <v>3</v>
      </c>
      <c r="C51" s="33">
        <v>0</v>
      </c>
      <c r="Y51" s="7" t="s">
        <v>134</v>
      </c>
      <c r="Z51" s="7">
        <v>1</v>
      </c>
      <c r="AA51" s="33">
        <v>0</v>
      </c>
    </row>
    <row r="52" spans="1:27">
      <c r="A52" s="7" t="s">
        <v>26</v>
      </c>
      <c r="B52" s="7">
        <v>1</v>
      </c>
      <c r="C52" s="33">
        <v>0</v>
      </c>
      <c r="Y52" s="7" t="s">
        <v>25</v>
      </c>
      <c r="Z52" s="7">
        <v>1</v>
      </c>
      <c r="AA52" s="33">
        <v>0</v>
      </c>
    </row>
    <row r="53" spans="1:27">
      <c r="A53" s="7" t="s">
        <v>39</v>
      </c>
      <c r="B53" s="7">
        <v>1</v>
      </c>
      <c r="C53" s="33">
        <v>0</v>
      </c>
    </row>
    <row r="54" spans="1:27">
      <c r="A54" s="7" t="s">
        <v>25</v>
      </c>
      <c r="B54" s="7">
        <v>1</v>
      </c>
      <c r="C54" s="33">
        <v>0</v>
      </c>
    </row>
    <row r="55" spans="1:27">
      <c r="A55" s="7" t="s">
        <v>134</v>
      </c>
      <c r="B55" s="7">
        <v>1</v>
      </c>
      <c r="C55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E1B-9C71-4B63-977D-149EB997DC36}">
  <dimension ref="A1:AI58"/>
  <sheetViews>
    <sheetView topLeftCell="R1" workbookViewId="0">
      <selection activeCell="AG16" sqref="AG16:AI19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95127</v>
      </c>
      <c r="E2" s="45" t="s">
        <v>4</v>
      </c>
      <c r="F2" s="26" t="s">
        <v>105</v>
      </c>
      <c r="G2" s="26">
        <f>G3+G4</f>
        <v>94655</v>
      </c>
      <c r="H2" s="25"/>
      <c r="I2" s="45" t="s">
        <v>6</v>
      </c>
      <c r="J2" s="26" t="s">
        <v>105</v>
      </c>
      <c r="K2" s="26">
        <f>K3+K4</f>
        <v>93974</v>
      </c>
      <c r="M2" s="45" t="s">
        <v>104</v>
      </c>
      <c r="N2" s="26" t="s">
        <v>105</v>
      </c>
      <c r="O2" s="26">
        <f>O3+O4</f>
        <v>69147</v>
      </c>
      <c r="Q2" s="45" t="s">
        <v>4</v>
      </c>
      <c r="R2" s="26" t="s">
        <v>105</v>
      </c>
      <c r="S2" s="26">
        <f>S3+S4</f>
        <v>26336</v>
      </c>
      <c r="T2" s="25"/>
      <c r="U2" s="45" t="s">
        <v>6</v>
      </c>
      <c r="V2" s="26" t="s">
        <v>105</v>
      </c>
      <c r="W2" s="26">
        <f>W3+W4</f>
        <v>27467</v>
      </c>
      <c r="Y2" s="45" t="s">
        <v>104</v>
      </c>
      <c r="Z2" s="26" t="s">
        <v>105</v>
      </c>
      <c r="AA2" s="26">
        <f>AA3+AA4</f>
        <v>58616</v>
      </c>
      <c r="AC2" s="45" t="s">
        <v>4</v>
      </c>
      <c r="AD2" s="26" t="s">
        <v>105</v>
      </c>
      <c r="AE2" s="26">
        <f>AE3+AE4</f>
        <v>68320</v>
      </c>
      <c r="AF2" s="25"/>
      <c r="AG2" s="45" t="s">
        <v>6</v>
      </c>
      <c r="AH2" s="26" t="s">
        <v>105</v>
      </c>
      <c r="AI2" s="26">
        <f>AI3+AI4</f>
        <v>66508</v>
      </c>
    </row>
    <row r="3" spans="1:35">
      <c r="A3" s="46"/>
      <c r="B3" s="27" t="s">
        <v>106</v>
      </c>
      <c r="C3" s="27">
        <f>B8</f>
        <v>93566</v>
      </c>
      <c r="E3" s="46"/>
      <c r="F3" s="27" t="s">
        <v>106</v>
      </c>
      <c r="G3" s="27">
        <f>F8</f>
        <v>94353</v>
      </c>
      <c r="H3" s="25"/>
      <c r="I3" s="46"/>
      <c r="J3" s="27" t="s">
        <v>106</v>
      </c>
      <c r="K3" s="27">
        <f>J8</f>
        <v>93907</v>
      </c>
      <c r="M3" s="46"/>
      <c r="N3" s="27" t="s">
        <v>106</v>
      </c>
      <c r="O3" s="27">
        <f>N8</f>
        <v>67893</v>
      </c>
      <c r="Q3" s="46"/>
      <c r="R3" s="27" t="s">
        <v>106</v>
      </c>
      <c r="S3" s="27">
        <f>R8</f>
        <v>26279</v>
      </c>
      <c r="T3" s="25"/>
      <c r="U3" s="46"/>
      <c r="V3" s="27" t="s">
        <v>106</v>
      </c>
      <c r="W3" s="27">
        <f>V8</f>
        <v>27446</v>
      </c>
      <c r="Y3" s="46"/>
      <c r="Z3" s="27" t="s">
        <v>106</v>
      </c>
      <c r="AA3" s="27">
        <f>Z8</f>
        <v>57701</v>
      </c>
      <c r="AC3" s="46"/>
      <c r="AD3" s="27" t="s">
        <v>106</v>
      </c>
      <c r="AE3" s="27">
        <f>AD8</f>
        <v>68074</v>
      </c>
      <c r="AF3" s="25"/>
      <c r="AG3" s="46"/>
      <c r="AH3" s="27" t="s">
        <v>106</v>
      </c>
      <c r="AI3" s="27">
        <f>AH8</f>
        <v>66461</v>
      </c>
    </row>
    <row r="4" spans="1:35">
      <c r="A4" s="46"/>
      <c r="B4" s="28" t="s">
        <v>107</v>
      </c>
      <c r="C4" s="28">
        <f>SUM(B9:B66)</f>
        <v>1561</v>
      </c>
      <c r="E4" s="46"/>
      <c r="F4" s="28" t="s">
        <v>107</v>
      </c>
      <c r="G4" s="28">
        <f>SUM(F9:F33)</f>
        <v>302</v>
      </c>
      <c r="H4" s="25"/>
      <c r="I4" s="46"/>
      <c r="J4" s="28" t="s">
        <v>107</v>
      </c>
      <c r="K4" s="28">
        <f>SUM(J9:J31)</f>
        <v>67</v>
      </c>
      <c r="M4" s="46"/>
      <c r="N4" s="28" t="s">
        <v>107</v>
      </c>
      <c r="O4" s="28">
        <f>SUM(N9:N66)</f>
        <v>1254</v>
      </c>
      <c r="Q4" s="46"/>
      <c r="R4" s="28" t="s">
        <v>107</v>
      </c>
      <c r="S4" s="28">
        <f>SUM(R9:R33)</f>
        <v>57</v>
      </c>
      <c r="T4" s="25"/>
      <c r="U4" s="46"/>
      <c r="V4" s="28" t="s">
        <v>107</v>
      </c>
      <c r="W4" s="28">
        <f>SUM(V9:V31)</f>
        <v>21</v>
      </c>
      <c r="Y4" s="46"/>
      <c r="Z4" s="28" t="s">
        <v>107</v>
      </c>
      <c r="AA4" s="28">
        <f>SUM(Z9:Z45)</f>
        <v>915</v>
      </c>
      <c r="AC4" s="46"/>
      <c r="AD4" s="28" t="s">
        <v>107</v>
      </c>
      <c r="AE4" s="28">
        <f>SUM(AD9:AD29)</f>
        <v>246</v>
      </c>
      <c r="AF4" s="25"/>
      <c r="AG4" s="46"/>
      <c r="AH4" s="28" t="s">
        <v>107</v>
      </c>
      <c r="AI4" s="28">
        <f>SUM(AH9:AH29)</f>
        <v>47</v>
      </c>
    </row>
    <row r="5" spans="1:35">
      <c r="A5" s="47"/>
      <c r="B5" s="26" t="s">
        <v>108</v>
      </c>
      <c r="C5" s="29">
        <f>SUM(C9:C179)</f>
        <v>1.5899999999999994E-2</v>
      </c>
      <c r="E5" s="47"/>
      <c r="F5" s="26" t="s">
        <v>108</v>
      </c>
      <c r="G5" s="29">
        <f>SUM(G9:G33)</f>
        <v>3.1999999999999989E-3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1.7999999999999985E-2</v>
      </c>
      <c r="Q5" s="47"/>
      <c r="R5" s="26" t="s">
        <v>108</v>
      </c>
      <c r="S5" s="29">
        <f>SUM(S9:S33)</f>
        <v>2E-3</v>
      </c>
      <c r="T5" s="25"/>
      <c r="U5" s="47"/>
      <c r="V5" s="26" t="s">
        <v>108</v>
      </c>
      <c r="W5" s="29">
        <f>SUM(W9:W31)</f>
        <v>9.0000000000000008E-4</v>
      </c>
      <c r="Y5" s="47"/>
      <c r="Z5" s="26" t="s">
        <v>108</v>
      </c>
      <c r="AA5" s="29">
        <f>SUM(AA9:AA158)</f>
        <v>1.5599999999999992E-2</v>
      </c>
      <c r="AC5" s="47"/>
      <c r="AD5" s="26" t="s">
        <v>108</v>
      </c>
      <c r="AE5" s="29">
        <f>SUM(AE9:AE29)</f>
        <v>3.4999999999999992E-3</v>
      </c>
      <c r="AF5" s="25"/>
      <c r="AG5" s="47"/>
      <c r="AH5" s="26" t="s">
        <v>108</v>
      </c>
      <c r="AI5" s="29">
        <f>SUM(AI9:AI29)</f>
        <v>6.0000000000000006E-4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93566</v>
      </c>
      <c r="C8" s="11">
        <v>0.98360000000000003</v>
      </c>
      <c r="E8" s="7" t="s">
        <v>112</v>
      </c>
      <c r="F8" s="32">
        <v>94353</v>
      </c>
      <c r="G8" s="11">
        <v>0.99680000000000002</v>
      </c>
      <c r="I8" s="7" t="s">
        <v>112</v>
      </c>
      <c r="J8" s="32">
        <v>93907</v>
      </c>
      <c r="K8" s="11">
        <v>0.99929999999999997</v>
      </c>
      <c r="M8" s="7" t="s">
        <v>112</v>
      </c>
      <c r="N8" s="32">
        <v>67893</v>
      </c>
      <c r="O8" s="11">
        <v>0.9819</v>
      </c>
      <c r="Q8" s="7" t="s">
        <v>112</v>
      </c>
      <c r="R8" s="32">
        <v>26279</v>
      </c>
      <c r="S8" s="11">
        <v>0.99780000000000002</v>
      </c>
      <c r="U8" s="7" t="s">
        <v>112</v>
      </c>
      <c r="V8" s="32">
        <v>27446</v>
      </c>
      <c r="W8" s="11">
        <v>0.99919999999999998</v>
      </c>
      <c r="Y8" s="7" t="s">
        <v>112</v>
      </c>
      <c r="Z8" s="32">
        <v>57701</v>
      </c>
      <c r="AA8" s="11">
        <v>0.98429999999999995</v>
      </c>
      <c r="AC8" s="7" t="s">
        <v>112</v>
      </c>
      <c r="AD8" s="32">
        <v>68074</v>
      </c>
      <c r="AE8" s="11">
        <v>0.99639999999999995</v>
      </c>
      <c r="AG8" s="7" t="s">
        <v>112</v>
      </c>
      <c r="AH8" s="32">
        <v>66461</v>
      </c>
      <c r="AI8" s="11">
        <v>0.99929999999999997</v>
      </c>
    </row>
    <row r="9" spans="1:35">
      <c r="A9" s="7" t="s">
        <v>2</v>
      </c>
      <c r="B9" s="7">
        <v>288</v>
      </c>
      <c r="C9" s="11">
        <v>3.0000000000000001E-3</v>
      </c>
      <c r="E9" s="7" t="s">
        <v>122</v>
      </c>
      <c r="F9" s="7">
        <v>215</v>
      </c>
      <c r="G9" s="11">
        <v>2.3E-3</v>
      </c>
      <c r="I9" s="7" t="s">
        <v>2</v>
      </c>
      <c r="J9" s="7">
        <v>25</v>
      </c>
      <c r="K9" s="11">
        <v>2.9999999999999997E-4</v>
      </c>
      <c r="M9" s="7" t="s">
        <v>8</v>
      </c>
      <c r="N9" s="7">
        <v>260</v>
      </c>
      <c r="O9" s="11">
        <v>3.8E-3</v>
      </c>
      <c r="Q9" s="7" t="s">
        <v>122</v>
      </c>
      <c r="R9" s="7">
        <v>48</v>
      </c>
      <c r="S9" s="11">
        <v>1.8E-3</v>
      </c>
      <c r="U9" s="7" t="s">
        <v>98</v>
      </c>
      <c r="V9" s="7">
        <v>8</v>
      </c>
      <c r="W9" s="11">
        <v>2.9999999999999997E-4</v>
      </c>
      <c r="Y9" s="7" t="s">
        <v>2</v>
      </c>
      <c r="Z9" s="7">
        <v>202</v>
      </c>
      <c r="AA9" s="11">
        <v>3.3999999999999998E-3</v>
      </c>
      <c r="AC9" s="7" t="s">
        <v>122</v>
      </c>
      <c r="AD9" s="7">
        <v>167</v>
      </c>
      <c r="AE9" s="11">
        <v>2.3999999999999998E-3</v>
      </c>
      <c r="AG9" s="7" t="s">
        <v>2</v>
      </c>
      <c r="AH9" s="7">
        <v>18</v>
      </c>
      <c r="AI9" s="11">
        <v>2.9999999999999997E-4</v>
      </c>
    </row>
    <row r="10" spans="1:35">
      <c r="A10" s="7" t="s">
        <v>8</v>
      </c>
      <c r="B10" s="7">
        <v>263</v>
      </c>
      <c r="C10" s="11">
        <v>2.8E-3</v>
      </c>
      <c r="E10" s="7" t="s">
        <v>83</v>
      </c>
      <c r="F10" s="7">
        <v>28</v>
      </c>
      <c r="G10" s="11">
        <v>2.9999999999999997E-4</v>
      </c>
      <c r="I10" s="7" t="s">
        <v>98</v>
      </c>
      <c r="J10" s="7">
        <v>17</v>
      </c>
      <c r="K10" s="11">
        <v>2.0000000000000001E-4</v>
      </c>
      <c r="M10" s="7" t="s">
        <v>9</v>
      </c>
      <c r="N10" s="7">
        <v>225</v>
      </c>
      <c r="O10" s="11">
        <v>3.3E-3</v>
      </c>
      <c r="Q10" s="7" t="s">
        <v>92</v>
      </c>
      <c r="R10" s="7">
        <v>2</v>
      </c>
      <c r="S10" s="11">
        <v>1E-4</v>
      </c>
      <c r="U10" s="7" t="s">
        <v>2</v>
      </c>
      <c r="V10" s="7">
        <v>7</v>
      </c>
      <c r="W10" s="11">
        <v>2.9999999999999997E-4</v>
      </c>
      <c r="Y10" s="7" t="s">
        <v>9</v>
      </c>
      <c r="Z10" s="7">
        <v>153</v>
      </c>
      <c r="AA10" s="11">
        <v>2.5999999999999999E-3</v>
      </c>
      <c r="AC10" s="7" t="s">
        <v>83</v>
      </c>
      <c r="AD10" s="7">
        <v>28</v>
      </c>
      <c r="AE10" s="11">
        <v>4.0000000000000002E-4</v>
      </c>
      <c r="AG10" s="7" t="s">
        <v>102</v>
      </c>
      <c r="AH10" s="7">
        <v>6</v>
      </c>
      <c r="AI10" s="11">
        <v>1E-4</v>
      </c>
    </row>
    <row r="11" spans="1:35">
      <c r="A11" s="7" t="s">
        <v>3</v>
      </c>
      <c r="B11" s="7">
        <v>234</v>
      </c>
      <c r="C11" s="11">
        <v>2.5000000000000001E-3</v>
      </c>
      <c r="E11" s="7" t="s">
        <v>76</v>
      </c>
      <c r="F11" s="7">
        <v>7</v>
      </c>
      <c r="G11" s="11">
        <v>1E-4</v>
      </c>
      <c r="I11" s="7" t="s">
        <v>102</v>
      </c>
      <c r="J11" s="7">
        <v>7</v>
      </c>
      <c r="K11" s="11">
        <v>1E-4</v>
      </c>
      <c r="M11" s="7" t="s">
        <v>2</v>
      </c>
      <c r="N11" s="7">
        <v>213</v>
      </c>
      <c r="O11" s="11">
        <v>3.0999999999999999E-3</v>
      </c>
      <c r="Q11" s="7" t="s">
        <v>77</v>
      </c>
      <c r="R11" s="7">
        <v>2</v>
      </c>
      <c r="S11" s="11">
        <v>1E-4</v>
      </c>
      <c r="U11" s="7" t="s">
        <v>102</v>
      </c>
      <c r="V11" s="7">
        <v>2</v>
      </c>
      <c r="W11" s="11">
        <v>1E-4</v>
      </c>
      <c r="Y11" s="7" t="s">
        <v>8</v>
      </c>
      <c r="Z11" s="7">
        <v>151</v>
      </c>
      <c r="AA11" s="11">
        <v>2.5999999999999999E-3</v>
      </c>
      <c r="AC11" s="7" t="s">
        <v>79</v>
      </c>
      <c r="AD11" s="7">
        <v>13</v>
      </c>
      <c r="AE11" s="11">
        <v>2.0000000000000001E-4</v>
      </c>
      <c r="AG11" s="7" t="s">
        <v>98</v>
      </c>
      <c r="AH11" s="7">
        <v>9</v>
      </c>
      <c r="AI11" s="11">
        <v>1E-4</v>
      </c>
    </row>
    <row r="12" spans="1:35">
      <c r="A12" s="7" t="s">
        <v>9</v>
      </c>
      <c r="B12" s="7">
        <v>228</v>
      </c>
      <c r="C12" s="11">
        <v>2.3999999999999998E-3</v>
      </c>
      <c r="E12" s="7" t="s">
        <v>77</v>
      </c>
      <c r="F12" s="7">
        <v>9</v>
      </c>
      <c r="G12" s="11">
        <v>1E-4</v>
      </c>
      <c r="I12" s="7" t="s">
        <v>99</v>
      </c>
      <c r="J12" s="7">
        <v>11</v>
      </c>
      <c r="K12" s="11">
        <v>1E-4</v>
      </c>
      <c r="M12" s="7" t="s">
        <v>3</v>
      </c>
      <c r="N12" s="7">
        <v>141</v>
      </c>
      <c r="O12" s="11">
        <v>2E-3</v>
      </c>
      <c r="Q12" s="7" t="s">
        <v>76</v>
      </c>
      <c r="R12" s="7">
        <v>1</v>
      </c>
      <c r="S12" s="33">
        <v>0</v>
      </c>
      <c r="U12" s="7" t="s">
        <v>99</v>
      </c>
      <c r="V12" s="7">
        <v>2</v>
      </c>
      <c r="W12" s="11">
        <v>1E-4</v>
      </c>
      <c r="Y12" s="7" t="s">
        <v>3</v>
      </c>
      <c r="Z12" s="7">
        <v>101</v>
      </c>
      <c r="AA12" s="11">
        <v>1.6999999999999999E-3</v>
      </c>
      <c r="AC12" s="7" t="s">
        <v>76</v>
      </c>
      <c r="AD12" s="7">
        <v>6</v>
      </c>
      <c r="AE12" s="11">
        <v>1E-4</v>
      </c>
      <c r="AG12" s="7" t="s">
        <v>99</v>
      </c>
      <c r="AH12" s="7">
        <v>9</v>
      </c>
      <c r="AI12" s="11">
        <v>1E-4</v>
      </c>
    </row>
    <row r="13" spans="1:35">
      <c r="A13" s="7" t="s">
        <v>11</v>
      </c>
      <c r="B13" s="7">
        <v>76</v>
      </c>
      <c r="C13" s="11">
        <v>8.0000000000000004E-4</v>
      </c>
      <c r="E13" s="7" t="s">
        <v>79</v>
      </c>
      <c r="F13" s="7">
        <v>13</v>
      </c>
      <c r="G13" s="11">
        <v>1E-4</v>
      </c>
      <c r="I13" s="7" t="s">
        <v>113</v>
      </c>
      <c r="J13" s="7">
        <v>5</v>
      </c>
      <c r="K13" s="11">
        <v>1E-4</v>
      </c>
      <c r="M13" s="7" t="s">
        <v>5</v>
      </c>
      <c r="N13" s="7">
        <v>61</v>
      </c>
      <c r="O13" s="11">
        <v>8.9999999999999998E-4</v>
      </c>
      <c r="Q13" s="7" t="s">
        <v>120</v>
      </c>
      <c r="R13" s="7">
        <v>1</v>
      </c>
      <c r="S13" s="33">
        <v>0</v>
      </c>
      <c r="U13" s="7" t="s">
        <v>113</v>
      </c>
      <c r="V13" s="7">
        <v>2</v>
      </c>
      <c r="W13" s="11">
        <v>1E-4</v>
      </c>
      <c r="Y13" s="7" t="s">
        <v>5</v>
      </c>
      <c r="Z13" s="7">
        <v>49</v>
      </c>
      <c r="AA13" s="11">
        <v>8.0000000000000004E-4</v>
      </c>
      <c r="AC13" s="7" t="s">
        <v>77</v>
      </c>
      <c r="AD13" s="7">
        <v>7</v>
      </c>
      <c r="AE13" s="11">
        <v>1E-4</v>
      </c>
      <c r="AG13" s="7" t="s">
        <v>117</v>
      </c>
      <c r="AH13" s="7">
        <v>1</v>
      </c>
      <c r="AI13" s="33">
        <v>0</v>
      </c>
    </row>
    <row r="14" spans="1:35">
      <c r="A14" s="7" t="s">
        <v>5</v>
      </c>
      <c r="B14" s="7">
        <v>71</v>
      </c>
      <c r="C14" s="11">
        <v>6.9999999999999999E-4</v>
      </c>
      <c r="E14" s="7" t="s">
        <v>75</v>
      </c>
      <c r="F14" s="7">
        <v>8</v>
      </c>
      <c r="G14" s="11">
        <v>1E-4</v>
      </c>
      <c r="I14" s="7" t="s">
        <v>117</v>
      </c>
      <c r="J14" s="7">
        <v>1</v>
      </c>
      <c r="K14" s="33">
        <v>0</v>
      </c>
      <c r="M14" s="7" t="s">
        <v>11</v>
      </c>
      <c r="N14" s="7">
        <v>46</v>
      </c>
      <c r="O14" s="11">
        <v>6.9999999999999999E-4</v>
      </c>
      <c r="Q14" s="7" t="s">
        <v>74</v>
      </c>
      <c r="R14" s="7">
        <v>1</v>
      </c>
      <c r="S14" s="33">
        <v>0</v>
      </c>
      <c r="Y14" s="7" t="s">
        <v>11</v>
      </c>
      <c r="Z14" s="7">
        <v>35</v>
      </c>
      <c r="AA14" s="11">
        <v>5.9999999999999995E-4</v>
      </c>
      <c r="AC14" s="7" t="s">
        <v>75</v>
      </c>
      <c r="AD14" s="7">
        <v>7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58</v>
      </c>
      <c r="C15" s="11">
        <v>5.9999999999999995E-4</v>
      </c>
      <c r="E15" s="7" t="s">
        <v>78</v>
      </c>
      <c r="F15" s="7">
        <v>5</v>
      </c>
      <c r="G15" s="11">
        <v>1E-4</v>
      </c>
      <c r="I15" s="7" t="s">
        <v>123</v>
      </c>
      <c r="J15" s="7">
        <v>1</v>
      </c>
      <c r="K15" s="33">
        <v>0</v>
      </c>
      <c r="M15" s="7" t="s">
        <v>12</v>
      </c>
      <c r="N15" s="7">
        <v>40</v>
      </c>
      <c r="O15" s="11">
        <v>5.9999999999999995E-4</v>
      </c>
      <c r="Q15" s="7" t="s">
        <v>75</v>
      </c>
      <c r="R15" s="7">
        <v>1</v>
      </c>
      <c r="S15" s="33">
        <v>0</v>
      </c>
      <c r="Y15" s="7" t="s">
        <v>41</v>
      </c>
      <c r="Z15" s="7">
        <v>25</v>
      </c>
      <c r="AA15" s="11">
        <v>4.0000000000000002E-4</v>
      </c>
      <c r="AC15" s="7" t="s">
        <v>78</v>
      </c>
      <c r="AD15" s="7">
        <v>5</v>
      </c>
      <c r="AE15" s="11">
        <v>1E-4</v>
      </c>
      <c r="AG15" s="7" t="s">
        <v>113</v>
      </c>
      <c r="AH15" s="7">
        <v>3</v>
      </c>
      <c r="AI15" s="33">
        <v>0</v>
      </c>
    </row>
    <row r="16" spans="1:35">
      <c r="A16" s="7" t="s">
        <v>41</v>
      </c>
      <c r="B16" s="7">
        <v>44</v>
      </c>
      <c r="C16" s="11">
        <v>5.0000000000000001E-4</v>
      </c>
      <c r="E16" s="7" t="s">
        <v>74</v>
      </c>
      <c r="F16" s="7">
        <v>5</v>
      </c>
      <c r="G16" s="11">
        <v>1E-4</v>
      </c>
      <c r="M16" s="7" t="s">
        <v>7</v>
      </c>
      <c r="N16" s="7">
        <v>41</v>
      </c>
      <c r="O16" s="11">
        <v>5.9999999999999995E-4</v>
      </c>
      <c r="Q16" s="7" t="s">
        <v>157</v>
      </c>
      <c r="R16" s="7">
        <v>1</v>
      </c>
      <c r="S16" s="33">
        <v>0</v>
      </c>
      <c r="Y16" s="7" t="s">
        <v>12</v>
      </c>
      <c r="Z16" s="7">
        <v>21</v>
      </c>
      <c r="AA16" s="11">
        <v>4.0000000000000002E-4</v>
      </c>
      <c r="AC16" s="7" t="s">
        <v>74</v>
      </c>
      <c r="AD16" s="7">
        <v>4</v>
      </c>
      <c r="AE16" s="11">
        <v>1E-4</v>
      </c>
    </row>
    <row r="17" spans="1:31">
      <c r="A17" s="7" t="s">
        <v>12</v>
      </c>
      <c r="B17" s="7">
        <v>42</v>
      </c>
      <c r="C17" s="11">
        <v>4.0000000000000002E-4</v>
      </c>
      <c r="E17" s="7" t="s">
        <v>92</v>
      </c>
      <c r="F17" s="7">
        <v>2</v>
      </c>
      <c r="G17" s="33">
        <v>0</v>
      </c>
      <c r="M17" s="7" t="s">
        <v>41</v>
      </c>
      <c r="N17" s="7">
        <v>31</v>
      </c>
      <c r="O17" s="11">
        <v>4.0000000000000002E-4</v>
      </c>
      <c r="Y17" s="7" t="s">
        <v>7</v>
      </c>
      <c r="Z17" s="7">
        <v>26</v>
      </c>
      <c r="AA17" s="11">
        <v>4.0000000000000002E-4</v>
      </c>
      <c r="AC17" s="7" t="s">
        <v>81</v>
      </c>
      <c r="AD17" s="7">
        <v>1</v>
      </c>
      <c r="AE17" s="33">
        <v>0</v>
      </c>
    </row>
    <row r="18" spans="1:31">
      <c r="A18" s="7" t="s">
        <v>115</v>
      </c>
      <c r="B18" s="7">
        <v>20</v>
      </c>
      <c r="C18" s="11">
        <v>2.0000000000000001E-4</v>
      </c>
      <c r="E18" s="7" t="s">
        <v>81</v>
      </c>
      <c r="F18" s="7">
        <v>1</v>
      </c>
      <c r="G18" s="33">
        <v>0</v>
      </c>
      <c r="M18" s="7" t="s">
        <v>115</v>
      </c>
      <c r="N18" s="7">
        <v>18</v>
      </c>
      <c r="O18" s="11">
        <v>2.9999999999999997E-4</v>
      </c>
      <c r="Y18" s="7" t="s">
        <v>18</v>
      </c>
      <c r="Z18" s="7">
        <v>19</v>
      </c>
      <c r="AA18" s="11">
        <v>2.9999999999999997E-4</v>
      </c>
      <c r="AC18" s="7" t="s">
        <v>85</v>
      </c>
      <c r="AD18" s="7">
        <v>1</v>
      </c>
      <c r="AE18" s="33">
        <v>0</v>
      </c>
    </row>
    <row r="19" spans="1:31">
      <c r="A19" s="7" t="s">
        <v>21</v>
      </c>
      <c r="B19" s="7">
        <v>17</v>
      </c>
      <c r="C19" s="11">
        <v>2.0000000000000001E-4</v>
      </c>
      <c r="E19" s="7" t="s">
        <v>85</v>
      </c>
      <c r="F19" s="7">
        <v>1</v>
      </c>
      <c r="G19" s="33">
        <v>0</v>
      </c>
      <c r="M19" s="7" t="s">
        <v>19</v>
      </c>
      <c r="N19" s="7">
        <v>11</v>
      </c>
      <c r="O19" s="11">
        <v>2.0000000000000001E-4</v>
      </c>
      <c r="Y19" s="7" t="s">
        <v>37</v>
      </c>
      <c r="Z19" s="7">
        <v>16</v>
      </c>
      <c r="AA19" s="11">
        <v>2.9999999999999997E-4</v>
      </c>
      <c r="AC19" s="7" t="s">
        <v>154</v>
      </c>
      <c r="AD19" s="7">
        <v>1</v>
      </c>
      <c r="AE19" s="33">
        <v>0</v>
      </c>
    </row>
    <row r="20" spans="1:31">
      <c r="A20" s="7" t="s">
        <v>37</v>
      </c>
      <c r="B20" s="7">
        <v>15</v>
      </c>
      <c r="C20" s="11">
        <v>2.0000000000000001E-4</v>
      </c>
      <c r="E20" s="7" t="s">
        <v>82</v>
      </c>
      <c r="F20" s="7">
        <v>2</v>
      </c>
      <c r="G20" s="33">
        <v>0</v>
      </c>
      <c r="M20" s="7" t="s">
        <v>21</v>
      </c>
      <c r="N20" s="7">
        <v>16</v>
      </c>
      <c r="O20" s="11">
        <v>2.0000000000000001E-4</v>
      </c>
      <c r="Y20" s="7" t="s">
        <v>17</v>
      </c>
      <c r="Z20" s="7">
        <v>9</v>
      </c>
      <c r="AA20" s="11">
        <v>2.0000000000000001E-4</v>
      </c>
      <c r="AC20" s="7" t="s">
        <v>82</v>
      </c>
      <c r="AD20" s="7">
        <v>2</v>
      </c>
      <c r="AE20" s="33">
        <v>0</v>
      </c>
    </row>
    <row r="21" spans="1:31">
      <c r="A21" s="7" t="s">
        <v>29</v>
      </c>
      <c r="B21" s="7">
        <v>19</v>
      </c>
      <c r="C21" s="11">
        <v>2.0000000000000001E-4</v>
      </c>
      <c r="E21" s="7" t="s">
        <v>154</v>
      </c>
      <c r="F21" s="7">
        <v>1</v>
      </c>
      <c r="G21" s="33">
        <v>0</v>
      </c>
      <c r="M21" s="7" t="s">
        <v>18</v>
      </c>
      <c r="N21" s="7">
        <v>12</v>
      </c>
      <c r="O21" s="11">
        <v>2.0000000000000001E-4</v>
      </c>
      <c r="Y21" s="7" t="s">
        <v>14</v>
      </c>
      <c r="Z21" s="7">
        <v>9</v>
      </c>
      <c r="AA21" s="11">
        <v>2.0000000000000001E-4</v>
      </c>
      <c r="AC21" s="7" t="s">
        <v>84</v>
      </c>
      <c r="AD21" s="7">
        <v>3</v>
      </c>
      <c r="AE21" s="33">
        <v>0</v>
      </c>
    </row>
    <row r="22" spans="1:31">
      <c r="A22" s="7" t="s">
        <v>19</v>
      </c>
      <c r="B22" s="7">
        <v>11</v>
      </c>
      <c r="C22" s="11">
        <v>1E-4</v>
      </c>
      <c r="E22" s="7" t="s">
        <v>84</v>
      </c>
      <c r="F22" s="7">
        <v>3</v>
      </c>
      <c r="G22" s="33">
        <v>0</v>
      </c>
      <c r="M22" s="7" t="s">
        <v>17</v>
      </c>
      <c r="N22" s="7">
        <v>12</v>
      </c>
      <c r="O22" s="11">
        <v>2.0000000000000001E-4</v>
      </c>
      <c r="Y22" s="7" t="s">
        <v>31</v>
      </c>
      <c r="Z22" s="7">
        <v>10</v>
      </c>
      <c r="AA22" s="11">
        <v>2.0000000000000001E-4</v>
      </c>
      <c r="AC22" s="7" t="s">
        <v>93</v>
      </c>
      <c r="AD22" s="7">
        <v>1</v>
      </c>
      <c r="AE22" s="33">
        <v>0</v>
      </c>
    </row>
    <row r="23" spans="1:31">
      <c r="A23" s="7" t="s">
        <v>20</v>
      </c>
      <c r="B23" s="7">
        <v>13</v>
      </c>
      <c r="C23" s="11">
        <v>1E-4</v>
      </c>
      <c r="E23" s="7" t="s">
        <v>120</v>
      </c>
      <c r="F23" s="7">
        <v>1</v>
      </c>
      <c r="G23" s="33">
        <v>0</v>
      </c>
      <c r="M23" s="7" t="s">
        <v>37</v>
      </c>
      <c r="N23" s="7">
        <v>11</v>
      </c>
      <c r="O23" s="11">
        <v>2.0000000000000001E-4</v>
      </c>
      <c r="Y23" s="7" t="s">
        <v>29</v>
      </c>
      <c r="Z23" s="7">
        <v>10</v>
      </c>
      <c r="AA23" s="11">
        <v>2.0000000000000001E-4</v>
      </c>
    </row>
    <row r="24" spans="1:31">
      <c r="A24" s="7" t="s">
        <v>18</v>
      </c>
      <c r="B24" s="7">
        <v>14</v>
      </c>
      <c r="C24" s="11">
        <v>1E-4</v>
      </c>
      <c r="E24" s="7" t="s">
        <v>93</v>
      </c>
      <c r="F24" s="7">
        <v>1</v>
      </c>
      <c r="G24" s="33">
        <v>0</v>
      </c>
      <c r="M24" s="7" t="s">
        <v>14</v>
      </c>
      <c r="N24" s="7">
        <v>14</v>
      </c>
      <c r="O24" s="11">
        <v>2.0000000000000001E-4</v>
      </c>
      <c r="Y24" s="7" t="s">
        <v>20</v>
      </c>
      <c r="Z24" s="7">
        <v>5</v>
      </c>
      <c r="AA24" s="11">
        <v>1E-4</v>
      </c>
    </row>
    <row r="25" spans="1:31">
      <c r="A25" s="7" t="s">
        <v>10</v>
      </c>
      <c r="B25" s="7">
        <v>10</v>
      </c>
      <c r="C25" s="11">
        <v>1E-4</v>
      </c>
      <c r="M25" s="7" t="s">
        <v>26</v>
      </c>
      <c r="N25" s="7">
        <v>11</v>
      </c>
      <c r="O25" s="11">
        <v>2.0000000000000001E-4</v>
      </c>
      <c r="Y25" s="7" t="s">
        <v>21</v>
      </c>
      <c r="Z25" s="7">
        <v>6</v>
      </c>
      <c r="AA25" s="11">
        <v>1E-4</v>
      </c>
    </row>
    <row r="26" spans="1:31">
      <c r="A26" s="7" t="s">
        <v>16</v>
      </c>
      <c r="B26" s="7">
        <v>8</v>
      </c>
      <c r="C26" s="11">
        <v>1E-4</v>
      </c>
      <c r="M26" s="7" t="s">
        <v>20</v>
      </c>
      <c r="N26" s="7">
        <v>10</v>
      </c>
      <c r="O26" s="11">
        <v>1E-4</v>
      </c>
      <c r="Y26" s="7" t="s">
        <v>10</v>
      </c>
      <c r="Z26" s="7">
        <v>6</v>
      </c>
      <c r="AA26" s="11">
        <v>1E-4</v>
      </c>
    </row>
    <row r="27" spans="1:31">
      <c r="A27" s="7" t="s">
        <v>17</v>
      </c>
      <c r="B27" s="7">
        <v>13</v>
      </c>
      <c r="C27" s="11">
        <v>1E-4</v>
      </c>
      <c r="M27" s="7" t="s">
        <v>10</v>
      </c>
      <c r="N27" s="7">
        <v>9</v>
      </c>
      <c r="O27" s="11">
        <v>1E-4</v>
      </c>
      <c r="Y27" s="7" t="s">
        <v>34</v>
      </c>
      <c r="Z27" s="7">
        <v>3</v>
      </c>
      <c r="AA27" s="11">
        <v>1E-4</v>
      </c>
    </row>
    <row r="28" spans="1:31">
      <c r="A28" s="7" t="s">
        <v>22</v>
      </c>
      <c r="B28" s="7">
        <v>10</v>
      </c>
      <c r="C28" s="11">
        <v>1E-4</v>
      </c>
      <c r="M28" s="7" t="s">
        <v>16</v>
      </c>
      <c r="N28" s="7">
        <v>6</v>
      </c>
      <c r="O28" s="11">
        <v>1E-4</v>
      </c>
      <c r="Y28" s="7" t="s">
        <v>24</v>
      </c>
      <c r="Z28" s="7">
        <v>3</v>
      </c>
      <c r="AA28" s="11">
        <v>1E-4</v>
      </c>
    </row>
    <row r="29" spans="1:31">
      <c r="A29" s="7" t="s">
        <v>14</v>
      </c>
      <c r="B29" s="7">
        <v>14</v>
      </c>
      <c r="C29" s="11">
        <v>1E-4</v>
      </c>
      <c r="M29" s="7" t="s">
        <v>29</v>
      </c>
      <c r="N29" s="7">
        <v>10</v>
      </c>
      <c r="O29" s="11">
        <v>1E-4</v>
      </c>
      <c r="Y29" s="7" t="s">
        <v>16</v>
      </c>
      <c r="Z29" s="7">
        <v>4</v>
      </c>
      <c r="AA29" s="11">
        <v>1E-4</v>
      </c>
    </row>
    <row r="30" spans="1:31">
      <c r="A30" s="7" t="s">
        <v>31</v>
      </c>
      <c r="B30" s="7">
        <v>13</v>
      </c>
      <c r="C30" s="11">
        <v>1E-4</v>
      </c>
      <c r="M30" s="7" t="s">
        <v>31</v>
      </c>
      <c r="N30" s="7">
        <v>9</v>
      </c>
      <c r="O30" s="11">
        <v>1E-4</v>
      </c>
      <c r="Y30" s="7" t="s">
        <v>22</v>
      </c>
      <c r="Z30" s="7">
        <v>6</v>
      </c>
      <c r="AA30" s="11">
        <v>1E-4</v>
      </c>
    </row>
    <row r="31" spans="1:31">
      <c r="A31" s="7" t="s">
        <v>40</v>
      </c>
      <c r="B31" s="7">
        <v>9</v>
      </c>
      <c r="C31" s="11">
        <v>1E-4</v>
      </c>
      <c r="M31" s="7" t="s">
        <v>22</v>
      </c>
      <c r="N31" s="7">
        <v>4</v>
      </c>
      <c r="O31" s="11">
        <v>1E-4</v>
      </c>
      <c r="Y31" s="7" t="s">
        <v>30</v>
      </c>
      <c r="Z31" s="7">
        <v>7</v>
      </c>
      <c r="AA31" s="11">
        <v>1E-4</v>
      </c>
    </row>
    <row r="32" spans="1:31">
      <c r="A32" s="7" t="s">
        <v>26</v>
      </c>
      <c r="B32" s="7">
        <v>12</v>
      </c>
      <c r="C32" s="11">
        <v>1E-4</v>
      </c>
      <c r="M32" s="7" t="s">
        <v>40</v>
      </c>
      <c r="N32" s="7">
        <v>4</v>
      </c>
      <c r="O32" s="11">
        <v>1E-4</v>
      </c>
      <c r="Y32" s="7" t="s">
        <v>26</v>
      </c>
      <c r="Z32" s="7">
        <v>7</v>
      </c>
      <c r="AA32" s="11">
        <v>1E-4</v>
      </c>
    </row>
    <row r="33" spans="1:27">
      <c r="A33" s="7" t="s">
        <v>30</v>
      </c>
      <c r="B33" s="7">
        <v>6</v>
      </c>
      <c r="C33" s="11">
        <v>1E-4</v>
      </c>
      <c r="M33" s="7" t="s">
        <v>30</v>
      </c>
      <c r="N33" s="7">
        <v>5</v>
      </c>
      <c r="O33" s="11">
        <v>1E-4</v>
      </c>
      <c r="Y33" s="7" t="s">
        <v>38</v>
      </c>
      <c r="Z33" s="7">
        <v>6</v>
      </c>
      <c r="AA33" s="11">
        <v>1E-4</v>
      </c>
    </row>
    <row r="34" spans="1:27">
      <c r="A34" s="7" t="s">
        <v>58</v>
      </c>
      <c r="B34" s="7">
        <v>5</v>
      </c>
      <c r="C34" s="11">
        <v>1E-4</v>
      </c>
      <c r="M34" s="7" t="s">
        <v>58</v>
      </c>
      <c r="N34" s="7">
        <v>5</v>
      </c>
      <c r="O34" s="11">
        <v>1E-4</v>
      </c>
      <c r="Y34" s="7" t="s">
        <v>58</v>
      </c>
      <c r="Z34" s="7">
        <v>4</v>
      </c>
      <c r="AA34" s="11">
        <v>1E-4</v>
      </c>
    </row>
    <row r="35" spans="1:27">
      <c r="A35" s="7" t="s">
        <v>27</v>
      </c>
      <c r="B35" s="7">
        <v>6</v>
      </c>
      <c r="C35" s="11">
        <v>1E-4</v>
      </c>
      <c r="M35" s="7" t="s">
        <v>24</v>
      </c>
      <c r="N35" s="7">
        <v>1</v>
      </c>
      <c r="O35" s="33">
        <v>0</v>
      </c>
      <c r="Y35" s="7" t="s">
        <v>25</v>
      </c>
      <c r="Z35" s="7">
        <v>4</v>
      </c>
      <c r="AA35" s="11">
        <v>1E-4</v>
      </c>
    </row>
    <row r="36" spans="1:27">
      <c r="A36" s="7" t="s">
        <v>65</v>
      </c>
      <c r="B36" s="7">
        <v>2</v>
      </c>
      <c r="C36" s="33">
        <v>0</v>
      </c>
      <c r="M36" s="7" t="s">
        <v>45</v>
      </c>
      <c r="N36" s="7">
        <v>1</v>
      </c>
      <c r="O36" s="33">
        <v>0</v>
      </c>
      <c r="Y36" s="7" t="s">
        <v>27</v>
      </c>
      <c r="Z36" s="7">
        <v>4</v>
      </c>
      <c r="AA36" s="11">
        <v>1E-4</v>
      </c>
    </row>
    <row r="37" spans="1:27">
      <c r="A37" s="7" t="s">
        <v>13</v>
      </c>
      <c r="B37" s="7">
        <v>1</v>
      </c>
      <c r="C37" s="33">
        <v>0</v>
      </c>
      <c r="M37" s="7" t="s">
        <v>13</v>
      </c>
      <c r="N37" s="7">
        <v>1</v>
      </c>
      <c r="O37" s="33">
        <v>0</v>
      </c>
      <c r="Y37" s="7" t="s">
        <v>19</v>
      </c>
      <c r="Z37" s="7">
        <v>2</v>
      </c>
      <c r="AA37" s="33">
        <v>0</v>
      </c>
    </row>
    <row r="38" spans="1:27">
      <c r="A38" s="7" t="s">
        <v>24</v>
      </c>
      <c r="B38" s="7">
        <v>2</v>
      </c>
      <c r="C38" s="33">
        <v>0</v>
      </c>
      <c r="M38" s="7" t="s">
        <v>15</v>
      </c>
      <c r="N38" s="7">
        <v>2</v>
      </c>
      <c r="O38" s="33">
        <v>0</v>
      </c>
      <c r="Y38" s="7" t="s">
        <v>36</v>
      </c>
      <c r="Z38" s="7">
        <v>1</v>
      </c>
      <c r="AA38" s="33">
        <v>0</v>
      </c>
    </row>
    <row r="39" spans="1:27">
      <c r="A39" s="7" t="s">
        <v>45</v>
      </c>
      <c r="B39" s="7">
        <v>1</v>
      </c>
      <c r="C39" s="33">
        <v>0</v>
      </c>
      <c r="M39" s="7" t="s">
        <v>160</v>
      </c>
      <c r="N39" s="7">
        <v>1</v>
      </c>
      <c r="O39" s="33">
        <v>0</v>
      </c>
      <c r="Y39" s="7" t="s">
        <v>45</v>
      </c>
      <c r="Z39" s="7">
        <v>1</v>
      </c>
      <c r="AA39" s="33">
        <v>0</v>
      </c>
    </row>
    <row r="40" spans="1:27">
      <c r="A40" s="7" t="s">
        <v>36</v>
      </c>
      <c r="B40" s="7">
        <v>1</v>
      </c>
      <c r="C40" s="33">
        <v>0</v>
      </c>
      <c r="M40" s="7" t="s">
        <v>38</v>
      </c>
      <c r="N40" s="7">
        <v>3</v>
      </c>
      <c r="O40" s="33">
        <v>0</v>
      </c>
      <c r="Y40" s="7" t="s">
        <v>13</v>
      </c>
      <c r="Z40" s="7">
        <v>1</v>
      </c>
      <c r="AA40" s="33">
        <v>0</v>
      </c>
    </row>
    <row r="41" spans="1:27">
      <c r="A41" s="7" t="s">
        <v>15</v>
      </c>
      <c r="B41" s="7">
        <v>2</v>
      </c>
      <c r="C41" s="33">
        <v>0</v>
      </c>
      <c r="M41" s="7" t="s">
        <v>48</v>
      </c>
      <c r="N41" s="7">
        <v>1</v>
      </c>
      <c r="O41" s="33">
        <v>0</v>
      </c>
      <c r="Y41" s="7" t="s">
        <v>15</v>
      </c>
      <c r="Z41" s="7">
        <v>2</v>
      </c>
      <c r="AA41" s="33">
        <v>0</v>
      </c>
    </row>
    <row r="42" spans="1:27">
      <c r="A42" s="7" t="s">
        <v>43</v>
      </c>
      <c r="B42" s="7">
        <v>4</v>
      </c>
      <c r="C42" s="33">
        <v>0</v>
      </c>
      <c r="M42" s="7" t="s">
        <v>27</v>
      </c>
      <c r="N42" s="7">
        <v>3</v>
      </c>
      <c r="O42" s="33">
        <v>0</v>
      </c>
      <c r="Y42" s="7" t="s">
        <v>40</v>
      </c>
      <c r="Z42" s="7">
        <v>2</v>
      </c>
      <c r="AA42" s="33">
        <v>0</v>
      </c>
    </row>
    <row r="43" spans="1:27">
      <c r="A43" s="7" t="s">
        <v>160</v>
      </c>
      <c r="B43" s="7">
        <v>1</v>
      </c>
      <c r="C43" s="33">
        <v>0</v>
      </c>
      <c r="M43" s="7" t="s">
        <v>60</v>
      </c>
      <c r="N43" s="7">
        <v>2</v>
      </c>
      <c r="O43" s="33">
        <v>0</v>
      </c>
      <c r="Y43" s="7" t="s">
        <v>48</v>
      </c>
      <c r="Z43" s="7">
        <v>1</v>
      </c>
      <c r="AA43" s="33">
        <v>0</v>
      </c>
    </row>
    <row r="44" spans="1:27">
      <c r="A44" s="7" t="s">
        <v>55</v>
      </c>
      <c r="B44" s="7">
        <v>1</v>
      </c>
      <c r="C44" s="33">
        <v>0</v>
      </c>
      <c r="M44" s="7" t="s">
        <v>32</v>
      </c>
      <c r="N44" s="7">
        <v>2</v>
      </c>
      <c r="O44" s="33">
        <v>0</v>
      </c>
      <c r="Y44" s="7" t="s">
        <v>39</v>
      </c>
      <c r="Z44" s="7">
        <v>2</v>
      </c>
      <c r="AA44" s="33">
        <v>0</v>
      </c>
    </row>
    <row r="45" spans="1:27">
      <c r="A45" s="7" t="s">
        <v>38</v>
      </c>
      <c r="B45" s="7">
        <v>3</v>
      </c>
      <c r="C45" s="33">
        <v>0</v>
      </c>
      <c r="M45" s="7" t="s">
        <v>64</v>
      </c>
      <c r="N45" s="7">
        <v>1</v>
      </c>
      <c r="O45" s="33">
        <v>0</v>
      </c>
      <c r="Y45" s="7" t="s">
        <v>69</v>
      </c>
      <c r="Z45" s="7">
        <v>2</v>
      </c>
      <c r="AA45" s="33">
        <v>0</v>
      </c>
    </row>
    <row r="46" spans="1:27">
      <c r="A46" s="7" t="s">
        <v>48</v>
      </c>
      <c r="B46" s="7">
        <v>1</v>
      </c>
      <c r="C46" s="33">
        <v>0</v>
      </c>
      <c r="M46" s="7" t="s">
        <v>39</v>
      </c>
      <c r="N46" s="7">
        <v>2</v>
      </c>
      <c r="O46" s="33">
        <v>0</v>
      </c>
      <c r="Y46" s="7" t="s">
        <v>60</v>
      </c>
      <c r="Z46" s="7">
        <v>2</v>
      </c>
      <c r="AA46" s="33">
        <v>0</v>
      </c>
    </row>
    <row r="47" spans="1:27">
      <c r="A47" s="7" t="s">
        <v>42</v>
      </c>
      <c r="B47" s="7">
        <v>2</v>
      </c>
      <c r="C47" s="33">
        <v>0</v>
      </c>
      <c r="M47" s="7" t="s">
        <v>57</v>
      </c>
      <c r="N47" s="7">
        <v>1</v>
      </c>
      <c r="O47" s="33">
        <v>0</v>
      </c>
      <c r="Y47" s="7" t="s">
        <v>68</v>
      </c>
      <c r="Z47" s="7">
        <v>1</v>
      </c>
      <c r="AA47" s="33">
        <v>0</v>
      </c>
    </row>
    <row r="48" spans="1:27">
      <c r="A48" s="7" t="s">
        <v>60</v>
      </c>
      <c r="B48" s="7">
        <v>2</v>
      </c>
      <c r="C48" s="33">
        <v>0</v>
      </c>
      <c r="M48" s="7" t="s">
        <v>42</v>
      </c>
      <c r="N48" s="7">
        <v>1</v>
      </c>
      <c r="O48" s="33">
        <v>0</v>
      </c>
      <c r="Y48"/>
      <c r="Z48"/>
      <c r="AA48"/>
    </row>
    <row r="49" spans="1:27">
      <c r="A49" s="7" t="s">
        <v>33</v>
      </c>
      <c r="B49" s="7">
        <v>4</v>
      </c>
      <c r="C49" s="33">
        <v>0</v>
      </c>
      <c r="M49" s="7" t="s">
        <v>33</v>
      </c>
      <c r="N49" s="7">
        <v>2</v>
      </c>
      <c r="O49" s="33">
        <v>0</v>
      </c>
      <c r="Y49"/>
      <c r="Z49"/>
      <c r="AA49"/>
    </row>
    <row r="50" spans="1:27">
      <c r="A50" s="7" t="s">
        <v>32</v>
      </c>
      <c r="B50" s="7">
        <v>2</v>
      </c>
      <c r="C50" s="33">
        <v>0</v>
      </c>
      <c r="M50" s="7" t="s">
        <v>61</v>
      </c>
      <c r="N50" s="7">
        <v>1</v>
      </c>
      <c r="O50" s="33">
        <v>0</v>
      </c>
      <c r="Y50"/>
      <c r="Z50"/>
      <c r="AA50"/>
    </row>
    <row r="51" spans="1:27">
      <c r="A51" s="7" t="s">
        <v>39</v>
      </c>
      <c r="B51" s="7">
        <v>4</v>
      </c>
      <c r="C51" s="33">
        <v>0</v>
      </c>
      <c r="M51" s="7" t="s">
        <v>68</v>
      </c>
      <c r="N51" s="7">
        <v>1</v>
      </c>
      <c r="O51" s="33">
        <v>0</v>
      </c>
    </row>
    <row r="52" spans="1:27">
      <c r="A52" s="7" t="s">
        <v>25</v>
      </c>
      <c r="B52" s="7">
        <v>2</v>
      </c>
      <c r="C52" s="33">
        <v>0</v>
      </c>
      <c r="M52" s="7" t="s">
        <v>25</v>
      </c>
      <c r="N52" s="7">
        <v>1</v>
      </c>
      <c r="O52" s="33">
        <v>0</v>
      </c>
    </row>
    <row r="53" spans="1:27">
      <c r="A53" s="7" t="s">
        <v>64</v>
      </c>
      <c r="B53" s="7">
        <v>1</v>
      </c>
      <c r="C53" s="33">
        <v>0</v>
      </c>
      <c r="M53" s="7" t="s">
        <v>69</v>
      </c>
      <c r="N53" s="7">
        <v>1</v>
      </c>
      <c r="O53" s="33">
        <v>0</v>
      </c>
    </row>
    <row r="54" spans="1:27">
      <c r="A54" s="7" t="s">
        <v>61</v>
      </c>
      <c r="B54" s="7">
        <v>1</v>
      </c>
      <c r="C54" s="33">
        <v>0</v>
      </c>
      <c r="M54" s="7" t="s">
        <v>165</v>
      </c>
      <c r="N54" s="7">
        <v>1</v>
      </c>
      <c r="O54" s="33">
        <v>0</v>
      </c>
    </row>
    <row r="55" spans="1:27">
      <c r="A55" s="7" t="s">
        <v>57</v>
      </c>
      <c r="B55" s="7">
        <v>1</v>
      </c>
      <c r="C55" s="33">
        <v>0</v>
      </c>
    </row>
    <row r="56" spans="1:27">
      <c r="A56" s="7" t="s">
        <v>68</v>
      </c>
      <c r="B56" s="7">
        <v>2</v>
      </c>
      <c r="C56" s="33">
        <v>0</v>
      </c>
    </row>
    <row r="57" spans="1:27">
      <c r="A57" s="7" t="s">
        <v>69</v>
      </c>
      <c r="B57" s="7">
        <v>1</v>
      </c>
      <c r="C57" s="33">
        <v>0</v>
      </c>
    </row>
    <row r="58" spans="1:27">
      <c r="A58" s="7" t="s">
        <v>165</v>
      </c>
      <c r="B58" s="7">
        <v>1</v>
      </c>
      <c r="C58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W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E906-A47C-457E-BE4E-1A262C7B5DAB}">
  <dimension ref="A1:AI60"/>
  <sheetViews>
    <sheetView topLeftCell="R1" workbookViewId="0">
      <selection activeCell="AC29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101094</v>
      </c>
      <c r="E2" s="45" t="s">
        <v>4</v>
      </c>
      <c r="F2" s="26" t="s">
        <v>105</v>
      </c>
      <c r="G2" s="26">
        <f>G3+G4</f>
        <v>99525</v>
      </c>
      <c r="H2" s="25"/>
      <c r="I2" s="45" t="s">
        <v>6</v>
      </c>
      <c r="J2" s="26" t="s">
        <v>105</v>
      </c>
      <c r="K2" s="26">
        <f>K3+K4</f>
        <v>95925</v>
      </c>
      <c r="M2" s="45" t="s">
        <v>104</v>
      </c>
      <c r="N2" s="26" t="s">
        <v>105</v>
      </c>
      <c r="O2" s="26">
        <f>O3+O4</f>
        <v>34336</v>
      </c>
      <c r="Q2" s="45" t="s">
        <v>4</v>
      </c>
      <c r="R2" s="26" t="s">
        <v>105</v>
      </c>
      <c r="S2" s="26">
        <f>S3+S4</f>
        <v>32261</v>
      </c>
      <c r="T2" s="25"/>
      <c r="U2" s="45" t="s">
        <v>6</v>
      </c>
      <c r="V2" s="26" t="s">
        <v>105</v>
      </c>
      <c r="W2" s="26">
        <f>W3+W4</f>
        <v>30734</v>
      </c>
      <c r="Y2" s="45" t="s">
        <v>104</v>
      </c>
      <c r="Z2" s="26" t="s">
        <v>105</v>
      </c>
      <c r="AA2" s="26">
        <f>AA3+AA4</f>
        <v>66707</v>
      </c>
      <c r="AC2" s="45" t="s">
        <v>4</v>
      </c>
      <c r="AD2" s="26" t="s">
        <v>105</v>
      </c>
      <c r="AE2" s="26">
        <f>AE3+AE4</f>
        <v>67265</v>
      </c>
      <c r="AF2" s="25"/>
      <c r="AG2" s="45" t="s">
        <v>6</v>
      </c>
      <c r="AH2" s="26" t="s">
        <v>105</v>
      </c>
      <c r="AI2" s="26">
        <f>AI3+AI4</f>
        <v>65193</v>
      </c>
    </row>
    <row r="3" spans="1:35">
      <c r="A3" s="46"/>
      <c r="B3" s="27" t="s">
        <v>106</v>
      </c>
      <c r="C3" s="27">
        <f>B8</f>
        <v>99730</v>
      </c>
      <c r="E3" s="46"/>
      <c r="F3" s="27" t="s">
        <v>106</v>
      </c>
      <c r="G3" s="27">
        <f>F8</f>
        <v>99186</v>
      </c>
      <c r="H3" s="25"/>
      <c r="I3" s="46"/>
      <c r="J3" s="27" t="s">
        <v>106</v>
      </c>
      <c r="K3" s="27">
        <f>J8</f>
        <v>95830</v>
      </c>
      <c r="M3" s="46"/>
      <c r="N3" s="27" t="s">
        <v>106</v>
      </c>
      <c r="O3" s="27">
        <f>N8</f>
        <v>33946</v>
      </c>
      <c r="Q3" s="46"/>
      <c r="R3" s="27" t="s">
        <v>106</v>
      </c>
      <c r="S3" s="27">
        <f>R8</f>
        <v>32186</v>
      </c>
      <c r="T3" s="25"/>
      <c r="U3" s="46"/>
      <c r="V3" s="27" t="s">
        <v>106</v>
      </c>
      <c r="W3" s="27">
        <f>V8</f>
        <v>30704</v>
      </c>
      <c r="Y3" s="46"/>
      <c r="Z3" s="27" t="s">
        <v>106</v>
      </c>
      <c r="AA3" s="27">
        <f>Z8</f>
        <v>65741</v>
      </c>
      <c r="AC3" s="46"/>
      <c r="AD3" s="27" t="s">
        <v>106</v>
      </c>
      <c r="AE3" s="27">
        <f>AD8</f>
        <v>67000</v>
      </c>
      <c r="AF3" s="25"/>
      <c r="AG3" s="46"/>
      <c r="AH3" s="27" t="s">
        <v>106</v>
      </c>
      <c r="AI3" s="27">
        <f>AH8</f>
        <v>65126</v>
      </c>
    </row>
    <row r="4" spans="1:35">
      <c r="A4" s="46"/>
      <c r="B4" s="28" t="s">
        <v>107</v>
      </c>
      <c r="C4" s="28">
        <f>SUM(B9:B66)</f>
        <v>1364</v>
      </c>
      <c r="E4" s="46"/>
      <c r="F4" s="28" t="s">
        <v>107</v>
      </c>
      <c r="G4" s="28">
        <f>SUM(F9:F33)</f>
        <v>339</v>
      </c>
      <c r="H4" s="25"/>
      <c r="I4" s="46"/>
      <c r="J4" s="28" t="s">
        <v>107</v>
      </c>
      <c r="K4" s="28">
        <f>SUM(J9:J31)</f>
        <v>95</v>
      </c>
      <c r="M4" s="46"/>
      <c r="N4" s="28" t="s">
        <v>107</v>
      </c>
      <c r="O4" s="28">
        <f>SUM(N9:N66)</f>
        <v>390</v>
      </c>
      <c r="Q4" s="46"/>
      <c r="R4" s="28" t="s">
        <v>107</v>
      </c>
      <c r="S4" s="28">
        <f>SUM(R9:R33)</f>
        <v>75</v>
      </c>
      <c r="T4" s="25"/>
      <c r="U4" s="46"/>
      <c r="V4" s="28" t="s">
        <v>107</v>
      </c>
      <c r="W4" s="28">
        <f>SUM(V9:V31)</f>
        <v>30</v>
      </c>
      <c r="Y4" s="46"/>
      <c r="Z4" s="28" t="s">
        <v>107</v>
      </c>
      <c r="AA4" s="28">
        <f>SUM(Z9:Z45)</f>
        <v>966</v>
      </c>
      <c r="AC4" s="46"/>
      <c r="AD4" s="28" t="s">
        <v>107</v>
      </c>
      <c r="AE4" s="28">
        <f>SUM(AD9:AD29)</f>
        <v>265</v>
      </c>
      <c r="AF4" s="25"/>
      <c r="AG4" s="46"/>
      <c r="AH4" s="28" t="s">
        <v>107</v>
      </c>
      <c r="AI4" s="28">
        <f>SUM(AH9:AH29)</f>
        <v>67</v>
      </c>
    </row>
    <row r="5" spans="1:35">
      <c r="A5" s="47"/>
      <c r="B5" s="26" t="s">
        <v>108</v>
      </c>
      <c r="C5" s="29">
        <f>SUM(C9:C179)</f>
        <v>1.3199999999999996E-2</v>
      </c>
      <c r="E5" s="47"/>
      <c r="F5" s="26" t="s">
        <v>108</v>
      </c>
      <c r="G5" s="29">
        <f>SUM(G9:G33)</f>
        <v>3.3999999999999985E-3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1.1299999999999994E-2</v>
      </c>
      <c r="Q5" s="47"/>
      <c r="R5" s="26" t="s">
        <v>108</v>
      </c>
      <c r="S5" s="29">
        <f>SUM(S9:S33)</f>
        <v>2.1999999999999997E-3</v>
      </c>
      <c r="T5" s="25"/>
      <c r="U5" s="47"/>
      <c r="V5" s="26" t="s">
        <v>108</v>
      </c>
      <c r="W5" s="29">
        <f>SUM(W9:W31)</f>
        <v>1.0000000000000002E-3</v>
      </c>
      <c r="Y5" s="47"/>
      <c r="Z5" s="26" t="s">
        <v>108</v>
      </c>
      <c r="AA5" s="29">
        <f>SUM(AA9:AA158)</f>
        <v>1.4299999999999993E-2</v>
      </c>
      <c r="AC5" s="47"/>
      <c r="AD5" s="26" t="s">
        <v>108</v>
      </c>
      <c r="AE5" s="29">
        <f>SUM(AE9:AE29)</f>
        <v>3.8E-3</v>
      </c>
      <c r="AF5" s="25"/>
      <c r="AG5" s="47"/>
      <c r="AH5" s="26" t="s">
        <v>108</v>
      </c>
      <c r="AI5" s="29">
        <f>SUM(AI9:AI29)</f>
        <v>1.1000000000000001E-3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99730</v>
      </c>
      <c r="C8" s="11">
        <v>0.98650000000000004</v>
      </c>
      <c r="E8" s="7" t="s">
        <v>112</v>
      </c>
      <c r="F8" s="32">
        <v>99186</v>
      </c>
      <c r="G8" s="11">
        <v>0.99660000000000004</v>
      </c>
      <c r="I8" s="7" t="s">
        <v>112</v>
      </c>
      <c r="J8" s="32">
        <v>95830</v>
      </c>
      <c r="K8" s="11">
        <v>0.999</v>
      </c>
      <c r="M8" s="7" t="s">
        <v>112</v>
      </c>
      <c r="N8" s="32">
        <v>33946</v>
      </c>
      <c r="O8" s="11">
        <v>0.98860000000000003</v>
      </c>
      <c r="Q8" s="7" t="s">
        <v>112</v>
      </c>
      <c r="R8" s="32">
        <v>32186</v>
      </c>
      <c r="S8" s="11">
        <v>0.99770000000000003</v>
      </c>
      <c r="U8" s="7" t="s">
        <v>112</v>
      </c>
      <c r="V8" s="32">
        <v>30704</v>
      </c>
      <c r="W8" s="11">
        <v>0.999</v>
      </c>
      <c r="Y8" s="7" t="s">
        <v>112</v>
      </c>
      <c r="Z8" s="32">
        <v>65741</v>
      </c>
      <c r="AA8" s="11">
        <v>0.98540000000000005</v>
      </c>
      <c r="AC8" s="7" t="s">
        <v>112</v>
      </c>
      <c r="AD8" s="32">
        <v>67000</v>
      </c>
      <c r="AE8" s="11">
        <v>0.99609999999999999</v>
      </c>
      <c r="AG8" s="7" t="s">
        <v>112</v>
      </c>
      <c r="AH8" s="32">
        <v>65126</v>
      </c>
      <c r="AI8" s="11">
        <v>0.999</v>
      </c>
    </row>
    <row r="9" spans="1:35">
      <c r="A9" s="7" t="s">
        <v>2</v>
      </c>
      <c r="B9" s="7">
        <v>288</v>
      </c>
      <c r="C9" s="11">
        <v>2.8E-3</v>
      </c>
      <c r="E9" s="7" t="s">
        <v>122</v>
      </c>
      <c r="F9" s="7">
        <v>234</v>
      </c>
      <c r="G9" s="11">
        <v>2.3999999999999998E-3</v>
      </c>
      <c r="I9" s="7" t="s">
        <v>2</v>
      </c>
      <c r="J9" s="7">
        <v>41</v>
      </c>
      <c r="K9" s="11">
        <v>4.0000000000000002E-4</v>
      </c>
      <c r="M9" s="7" t="s">
        <v>2</v>
      </c>
      <c r="N9" s="7">
        <v>102</v>
      </c>
      <c r="O9" s="11">
        <v>3.0000000000000001E-3</v>
      </c>
      <c r="Q9" s="7" t="s">
        <v>122</v>
      </c>
      <c r="R9" s="7">
        <v>67</v>
      </c>
      <c r="S9" s="11">
        <v>2.0999999999999999E-3</v>
      </c>
      <c r="U9" s="7" t="s">
        <v>2</v>
      </c>
      <c r="V9" s="7">
        <v>11</v>
      </c>
      <c r="W9" s="11">
        <v>4.0000000000000002E-4</v>
      </c>
      <c r="Y9" s="7" t="s">
        <v>2</v>
      </c>
      <c r="Z9" s="7">
        <v>186</v>
      </c>
      <c r="AA9" s="11">
        <v>2.8E-3</v>
      </c>
      <c r="AC9" s="7" t="s">
        <v>122</v>
      </c>
      <c r="AD9" s="7">
        <v>167</v>
      </c>
      <c r="AE9" s="11">
        <v>2.5000000000000001E-3</v>
      </c>
      <c r="AG9" s="7" t="s">
        <v>2</v>
      </c>
      <c r="AH9" s="7">
        <v>30</v>
      </c>
      <c r="AI9" s="11">
        <v>5.0000000000000001E-4</v>
      </c>
    </row>
    <row r="10" spans="1:35">
      <c r="A10" s="7" t="s">
        <v>3</v>
      </c>
      <c r="B10" s="7">
        <v>226</v>
      </c>
      <c r="C10" s="11">
        <v>2.2000000000000001E-3</v>
      </c>
      <c r="E10" s="7" t="s">
        <v>83</v>
      </c>
      <c r="F10" s="7">
        <v>29</v>
      </c>
      <c r="G10" s="11">
        <v>2.9999999999999997E-4</v>
      </c>
      <c r="I10" s="7" t="s">
        <v>99</v>
      </c>
      <c r="J10" s="7">
        <v>18</v>
      </c>
      <c r="K10" s="11">
        <v>2.0000000000000001E-4</v>
      </c>
      <c r="M10" s="7" t="s">
        <v>3</v>
      </c>
      <c r="N10" s="7">
        <v>82</v>
      </c>
      <c r="O10" s="11">
        <v>2.3999999999999998E-3</v>
      </c>
      <c r="Q10" s="7" t="s">
        <v>76</v>
      </c>
      <c r="R10" s="7">
        <v>2</v>
      </c>
      <c r="S10" s="11">
        <v>1E-4</v>
      </c>
      <c r="U10" s="7" t="s">
        <v>99</v>
      </c>
      <c r="V10" s="7">
        <v>6</v>
      </c>
      <c r="W10" s="11">
        <v>2.0000000000000001E-4</v>
      </c>
      <c r="Y10" s="7" t="s">
        <v>3</v>
      </c>
      <c r="Z10" s="7">
        <v>144</v>
      </c>
      <c r="AA10" s="11">
        <v>2.2000000000000001E-3</v>
      </c>
      <c r="AC10" s="7" t="s">
        <v>83</v>
      </c>
      <c r="AD10" s="7">
        <v>29</v>
      </c>
      <c r="AE10" s="11">
        <v>4.0000000000000002E-4</v>
      </c>
      <c r="AG10" s="7" t="s">
        <v>98</v>
      </c>
      <c r="AH10" s="7">
        <v>11</v>
      </c>
      <c r="AI10" s="11">
        <v>2.0000000000000001E-4</v>
      </c>
    </row>
    <row r="11" spans="1:35">
      <c r="A11" s="7" t="s">
        <v>9</v>
      </c>
      <c r="B11" s="7">
        <v>129</v>
      </c>
      <c r="C11" s="11">
        <v>1.2999999999999999E-3</v>
      </c>
      <c r="E11" s="7" t="s">
        <v>76</v>
      </c>
      <c r="F11" s="7">
        <v>5</v>
      </c>
      <c r="G11" s="11">
        <v>1E-4</v>
      </c>
      <c r="I11" s="7" t="s">
        <v>102</v>
      </c>
      <c r="J11" s="7">
        <v>10</v>
      </c>
      <c r="K11" s="11">
        <v>1E-4</v>
      </c>
      <c r="M11" s="7" t="s">
        <v>7</v>
      </c>
      <c r="N11" s="7">
        <v>24</v>
      </c>
      <c r="O11" s="11">
        <v>6.9999999999999999E-4</v>
      </c>
      <c r="Q11" s="7" t="s">
        <v>80</v>
      </c>
      <c r="R11" s="7">
        <v>1</v>
      </c>
      <c r="S11" s="33">
        <v>0</v>
      </c>
      <c r="U11" s="7" t="s">
        <v>102</v>
      </c>
      <c r="V11" s="7">
        <v>4</v>
      </c>
      <c r="W11" s="11">
        <v>1E-4</v>
      </c>
      <c r="Y11" s="7" t="s">
        <v>9</v>
      </c>
      <c r="Z11" s="7">
        <v>119</v>
      </c>
      <c r="AA11" s="11">
        <v>1.8E-3</v>
      </c>
      <c r="AC11" s="7" t="s">
        <v>77</v>
      </c>
      <c r="AD11" s="7">
        <v>12</v>
      </c>
      <c r="AE11" s="11">
        <v>2.0000000000000001E-4</v>
      </c>
      <c r="AG11" s="7" t="s">
        <v>99</v>
      </c>
      <c r="AH11" s="7">
        <v>12</v>
      </c>
      <c r="AI11" s="11">
        <v>2.0000000000000001E-4</v>
      </c>
    </row>
    <row r="12" spans="1:35">
      <c r="A12" s="7" t="s">
        <v>5</v>
      </c>
      <c r="B12" s="7">
        <v>94</v>
      </c>
      <c r="C12" s="11">
        <v>8.9999999999999998E-4</v>
      </c>
      <c r="E12" s="7" t="s">
        <v>77</v>
      </c>
      <c r="F12" s="7">
        <v>13</v>
      </c>
      <c r="G12" s="11">
        <v>1E-4</v>
      </c>
      <c r="I12" s="7" t="s">
        <v>98</v>
      </c>
      <c r="J12" s="7">
        <v>13</v>
      </c>
      <c r="K12" s="11">
        <v>1E-4</v>
      </c>
      <c r="M12" s="7" t="s">
        <v>5</v>
      </c>
      <c r="N12" s="7">
        <v>20</v>
      </c>
      <c r="O12" s="11">
        <v>5.9999999999999995E-4</v>
      </c>
      <c r="Q12" s="7" t="s">
        <v>77</v>
      </c>
      <c r="R12" s="7">
        <v>1</v>
      </c>
      <c r="S12" s="33">
        <v>0</v>
      </c>
      <c r="U12" s="7" t="s">
        <v>98</v>
      </c>
      <c r="V12" s="7">
        <v>2</v>
      </c>
      <c r="W12" s="11">
        <v>1E-4</v>
      </c>
      <c r="Y12" s="7" t="s">
        <v>8</v>
      </c>
      <c r="Z12" s="7">
        <v>79</v>
      </c>
      <c r="AA12" s="11">
        <v>1.1999999999999999E-3</v>
      </c>
      <c r="AC12" s="7" t="s">
        <v>79</v>
      </c>
      <c r="AD12" s="7">
        <v>13</v>
      </c>
      <c r="AE12" s="11">
        <v>2.0000000000000001E-4</v>
      </c>
      <c r="AG12" s="7" t="s">
        <v>102</v>
      </c>
      <c r="AH12" s="7">
        <v>7</v>
      </c>
      <c r="AI12" s="11">
        <v>1E-4</v>
      </c>
    </row>
    <row r="13" spans="1:35">
      <c r="A13" s="7" t="s">
        <v>8</v>
      </c>
      <c r="B13" s="7">
        <v>88</v>
      </c>
      <c r="C13" s="11">
        <v>8.9999999999999998E-4</v>
      </c>
      <c r="E13" s="7" t="s">
        <v>79</v>
      </c>
      <c r="F13" s="7">
        <v>13</v>
      </c>
      <c r="G13" s="11">
        <v>1E-4</v>
      </c>
      <c r="I13" s="7" t="s">
        <v>113</v>
      </c>
      <c r="J13" s="7">
        <v>8</v>
      </c>
      <c r="K13" s="11">
        <v>1E-4</v>
      </c>
      <c r="M13" s="7" t="s">
        <v>29</v>
      </c>
      <c r="N13" s="7">
        <v>16</v>
      </c>
      <c r="O13" s="11">
        <v>5.0000000000000001E-4</v>
      </c>
      <c r="Q13" s="7" t="s">
        <v>120</v>
      </c>
      <c r="R13" s="7">
        <v>1</v>
      </c>
      <c r="S13" s="33">
        <v>0</v>
      </c>
      <c r="U13" s="7" t="s">
        <v>117</v>
      </c>
      <c r="V13" s="7">
        <v>2</v>
      </c>
      <c r="W13" s="11">
        <v>1E-4</v>
      </c>
      <c r="Y13" s="7" t="s">
        <v>5</v>
      </c>
      <c r="Z13" s="7">
        <v>74</v>
      </c>
      <c r="AA13" s="11">
        <v>1.1000000000000001E-3</v>
      </c>
      <c r="AC13" s="7" t="s">
        <v>75</v>
      </c>
      <c r="AD13" s="7">
        <v>11</v>
      </c>
      <c r="AE13" s="11">
        <v>2.0000000000000001E-4</v>
      </c>
      <c r="AG13" s="7" t="s">
        <v>113</v>
      </c>
      <c r="AH13" s="7">
        <v>5</v>
      </c>
      <c r="AI13" s="11">
        <v>1E-4</v>
      </c>
    </row>
    <row r="14" spans="1:35">
      <c r="A14" s="7" t="s">
        <v>11</v>
      </c>
      <c r="B14" s="7">
        <v>56</v>
      </c>
      <c r="C14" s="11">
        <v>5.9999999999999995E-4</v>
      </c>
      <c r="E14" s="7" t="s">
        <v>75</v>
      </c>
      <c r="F14" s="7">
        <v>11</v>
      </c>
      <c r="G14" s="11">
        <v>1E-4</v>
      </c>
      <c r="I14" s="7" t="s">
        <v>123</v>
      </c>
      <c r="J14" s="7">
        <v>1</v>
      </c>
      <c r="K14" s="33">
        <v>0</v>
      </c>
      <c r="M14" s="7" t="s">
        <v>31</v>
      </c>
      <c r="N14" s="7">
        <v>18</v>
      </c>
      <c r="O14" s="11">
        <v>5.0000000000000001E-4</v>
      </c>
      <c r="Q14" s="7" t="s">
        <v>86</v>
      </c>
      <c r="R14" s="7">
        <v>1</v>
      </c>
      <c r="S14" s="33">
        <v>0</v>
      </c>
      <c r="U14" s="7" t="s">
        <v>113</v>
      </c>
      <c r="V14" s="7">
        <v>3</v>
      </c>
      <c r="W14" s="11">
        <v>1E-4</v>
      </c>
      <c r="Y14" s="7" t="s">
        <v>11</v>
      </c>
      <c r="Z14" s="7">
        <v>43</v>
      </c>
      <c r="AA14" s="11">
        <v>5.9999999999999995E-4</v>
      </c>
      <c r="AC14" s="7" t="s">
        <v>86</v>
      </c>
      <c r="AD14" s="7">
        <v>8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41</v>
      </c>
      <c r="B15" s="7">
        <v>46</v>
      </c>
      <c r="C15" s="11">
        <v>5.0000000000000001E-4</v>
      </c>
      <c r="E15" s="7" t="s">
        <v>86</v>
      </c>
      <c r="F15" s="7">
        <v>9</v>
      </c>
      <c r="G15" s="11">
        <v>1E-4</v>
      </c>
      <c r="I15" s="7" t="s">
        <v>117</v>
      </c>
      <c r="J15" s="7">
        <v>2</v>
      </c>
      <c r="K15" s="33">
        <v>0</v>
      </c>
      <c r="M15" s="7" t="s">
        <v>11</v>
      </c>
      <c r="N15" s="7">
        <v>13</v>
      </c>
      <c r="O15" s="11">
        <v>4.0000000000000002E-4</v>
      </c>
      <c r="Q15" s="7" t="s">
        <v>74</v>
      </c>
      <c r="R15" s="7">
        <v>1</v>
      </c>
      <c r="S15" s="33">
        <v>0</v>
      </c>
      <c r="U15" s="7" t="s">
        <v>123</v>
      </c>
      <c r="V15" s="7">
        <v>1</v>
      </c>
      <c r="W15" s="33">
        <v>0</v>
      </c>
      <c r="Y15" s="7" t="s">
        <v>41</v>
      </c>
      <c r="Z15" s="7">
        <v>34</v>
      </c>
      <c r="AA15" s="11">
        <v>5.0000000000000001E-4</v>
      </c>
      <c r="AC15" s="7" t="s">
        <v>74</v>
      </c>
      <c r="AD15" s="7">
        <v>8</v>
      </c>
      <c r="AE15" s="11">
        <v>1E-4</v>
      </c>
      <c r="AG15" s="7" t="s">
        <v>103</v>
      </c>
      <c r="AH15" s="7">
        <v>1</v>
      </c>
      <c r="AI15" s="33">
        <v>0</v>
      </c>
    </row>
    <row r="16" spans="1:35">
      <c r="A16" s="7" t="s">
        <v>7</v>
      </c>
      <c r="B16" s="7">
        <v>53</v>
      </c>
      <c r="C16" s="11">
        <v>5.0000000000000001E-4</v>
      </c>
      <c r="E16" s="7" t="s">
        <v>74</v>
      </c>
      <c r="F16" s="7">
        <v>9</v>
      </c>
      <c r="G16" s="11">
        <v>1E-4</v>
      </c>
      <c r="I16" s="7" t="s">
        <v>103</v>
      </c>
      <c r="J16" s="7">
        <v>2</v>
      </c>
      <c r="K16" s="33">
        <v>0</v>
      </c>
      <c r="M16" s="7" t="s">
        <v>9</v>
      </c>
      <c r="N16" s="7">
        <v>10</v>
      </c>
      <c r="O16" s="11">
        <v>2.9999999999999997E-4</v>
      </c>
      <c r="Q16" s="7" t="s">
        <v>91</v>
      </c>
      <c r="R16" s="7">
        <v>1</v>
      </c>
      <c r="S16" s="33">
        <v>0</v>
      </c>
      <c r="U16" s="7" t="s">
        <v>103</v>
      </c>
      <c r="V16" s="7">
        <v>1</v>
      </c>
      <c r="W16" s="33">
        <v>0</v>
      </c>
      <c r="Y16" s="7" t="s">
        <v>12</v>
      </c>
      <c r="Z16" s="7">
        <v>28</v>
      </c>
      <c r="AA16" s="11">
        <v>4.0000000000000002E-4</v>
      </c>
      <c r="AC16" s="7" t="s">
        <v>78</v>
      </c>
      <c r="AD16" s="7">
        <v>5</v>
      </c>
      <c r="AE16" s="11">
        <v>1E-4</v>
      </c>
    </row>
    <row r="17" spans="1:31">
      <c r="A17" s="7" t="s">
        <v>18</v>
      </c>
      <c r="B17" s="7">
        <v>28</v>
      </c>
      <c r="C17" s="11">
        <v>2.9999999999999997E-4</v>
      </c>
      <c r="E17" s="7" t="s">
        <v>78</v>
      </c>
      <c r="F17" s="7">
        <v>5</v>
      </c>
      <c r="G17" s="11">
        <v>1E-4</v>
      </c>
      <c r="M17" s="7" t="s">
        <v>22</v>
      </c>
      <c r="N17" s="7">
        <v>11</v>
      </c>
      <c r="O17" s="11">
        <v>2.9999999999999997E-4</v>
      </c>
      <c r="Y17" s="7" t="s">
        <v>44</v>
      </c>
      <c r="Z17" s="7">
        <v>29</v>
      </c>
      <c r="AA17" s="11">
        <v>4.0000000000000002E-4</v>
      </c>
      <c r="AC17" s="7" t="s">
        <v>76</v>
      </c>
      <c r="AD17" s="7">
        <v>3</v>
      </c>
      <c r="AE17" s="33">
        <v>0</v>
      </c>
    </row>
    <row r="18" spans="1:31">
      <c r="A18" s="7" t="s">
        <v>12</v>
      </c>
      <c r="B18" s="7">
        <v>29</v>
      </c>
      <c r="C18" s="11">
        <v>2.9999999999999997E-4</v>
      </c>
      <c r="E18" s="7" t="s">
        <v>87</v>
      </c>
      <c r="F18" s="7">
        <v>1</v>
      </c>
      <c r="G18" s="33">
        <v>0</v>
      </c>
      <c r="M18" s="7" t="s">
        <v>41</v>
      </c>
      <c r="N18" s="7">
        <v>12</v>
      </c>
      <c r="O18" s="11">
        <v>2.9999999999999997E-4</v>
      </c>
      <c r="Y18" s="7" t="s">
        <v>7</v>
      </c>
      <c r="Z18" s="7">
        <v>29</v>
      </c>
      <c r="AA18" s="11">
        <v>4.0000000000000002E-4</v>
      </c>
      <c r="AC18" s="7" t="s">
        <v>87</v>
      </c>
      <c r="AD18" s="7">
        <v>1</v>
      </c>
      <c r="AE18" s="33">
        <v>0</v>
      </c>
    </row>
    <row r="19" spans="1:31">
      <c r="A19" s="7" t="s">
        <v>31</v>
      </c>
      <c r="B19" s="7">
        <v>31</v>
      </c>
      <c r="C19" s="11">
        <v>2.9999999999999997E-4</v>
      </c>
      <c r="E19" s="7" t="s">
        <v>80</v>
      </c>
      <c r="F19" s="7">
        <v>1</v>
      </c>
      <c r="G19" s="33">
        <v>0</v>
      </c>
      <c r="M19" s="7" t="s">
        <v>8</v>
      </c>
      <c r="N19" s="7">
        <v>9</v>
      </c>
      <c r="O19" s="11">
        <v>2.9999999999999997E-4</v>
      </c>
      <c r="Y19" s="7" t="s">
        <v>18</v>
      </c>
      <c r="Z19" s="7">
        <v>20</v>
      </c>
      <c r="AA19" s="11">
        <v>2.9999999999999997E-4</v>
      </c>
      <c r="AC19" s="7" t="s">
        <v>81</v>
      </c>
      <c r="AD19" s="7">
        <v>1</v>
      </c>
      <c r="AE19" s="33">
        <v>0</v>
      </c>
    </row>
    <row r="20" spans="1:31">
      <c r="A20" s="7" t="s">
        <v>44</v>
      </c>
      <c r="B20" s="7">
        <v>29</v>
      </c>
      <c r="C20" s="11">
        <v>2.9999999999999997E-4</v>
      </c>
      <c r="E20" s="7" t="s">
        <v>81</v>
      </c>
      <c r="F20" s="7">
        <v>1</v>
      </c>
      <c r="G20" s="33">
        <v>0</v>
      </c>
      <c r="M20" s="7" t="s">
        <v>18</v>
      </c>
      <c r="N20" s="7">
        <v>8</v>
      </c>
      <c r="O20" s="11">
        <v>2.0000000000000001E-4</v>
      </c>
      <c r="Y20" s="7" t="s">
        <v>21</v>
      </c>
      <c r="Z20" s="7">
        <v>21</v>
      </c>
      <c r="AA20" s="11">
        <v>2.9999999999999997E-4</v>
      </c>
      <c r="AC20" s="7" t="s">
        <v>80</v>
      </c>
      <c r="AD20" s="7">
        <v>1</v>
      </c>
      <c r="AE20" s="33">
        <v>0</v>
      </c>
    </row>
    <row r="21" spans="1:31">
      <c r="A21" s="7" t="s">
        <v>21</v>
      </c>
      <c r="B21" s="7">
        <v>25</v>
      </c>
      <c r="C21" s="11">
        <v>2.0000000000000001E-4</v>
      </c>
      <c r="E21" s="7" t="s">
        <v>82</v>
      </c>
      <c r="F21" s="7">
        <v>1</v>
      </c>
      <c r="G21" s="33">
        <v>0</v>
      </c>
      <c r="M21" s="7" t="s">
        <v>43</v>
      </c>
      <c r="N21" s="7">
        <v>8</v>
      </c>
      <c r="O21" s="11">
        <v>2.0000000000000001E-4</v>
      </c>
      <c r="Y21" s="7" t="s">
        <v>19</v>
      </c>
      <c r="Z21" s="7">
        <v>11</v>
      </c>
      <c r="AA21" s="11">
        <v>2.0000000000000001E-4</v>
      </c>
      <c r="AC21" s="7" t="s">
        <v>84</v>
      </c>
      <c r="AD21" s="7">
        <v>3</v>
      </c>
      <c r="AE21" s="33">
        <v>0</v>
      </c>
    </row>
    <row r="22" spans="1:31">
      <c r="A22" s="7" t="s">
        <v>29</v>
      </c>
      <c r="B22" s="7">
        <v>23</v>
      </c>
      <c r="C22" s="11">
        <v>2.0000000000000001E-4</v>
      </c>
      <c r="E22" s="7" t="s">
        <v>84</v>
      </c>
      <c r="F22" s="7">
        <v>3</v>
      </c>
      <c r="G22" s="33">
        <v>0</v>
      </c>
      <c r="M22" s="7" t="s">
        <v>24</v>
      </c>
      <c r="N22" s="7">
        <v>6</v>
      </c>
      <c r="O22" s="11">
        <v>2.0000000000000001E-4</v>
      </c>
      <c r="Y22" s="7" t="s">
        <v>14</v>
      </c>
      <c r="Z22" s="7">
        <v>16</v>
      </c>
      <c r="AA22" s="11">
        <v>2.0000000000000001E-4</v>
      </c>
      <c r="AC22" s="7" t="s">
        <v>82</v>
      </c>
      <c r="AD22" s="7">
        <v>1</v>
      </c>
      <c r="AE22" s="33">
        <v>0</v>
      </c>
    </row>
    <row r="23" spans="1:31">
      <c r="A23" s="7" t="s">
        <v>22</v>
      </c>
      <c r="B23" s="7">
        <v>20</v>
      </c>
      <c r="C23" s="11">
        <v>2.0000000000000001E-4</v>
      </c>
      <c r="E23" s="7" t="s">
        <v>164</v>
      </c>
      <c r="F23" s="7">
        <v>1</v>
      </c>
      <c r="G23" s="33">
        <v>0</v>
      </c>
      <c r="M23" s="7" t="s">
        <v>27</v>
      </c>
      <c r="N23" s="7">
        <v>6</v>
      </c>
      <c r="O23" s="11">
        <v>2.0000000000000001E-4</v>
      </c>
      <c r="Y23" s="7" t="s">
        <v>17</v>
      </c>
      <c r="Z23" s="7">
        <v>15</v>
      </c>
      <c r="AA23" s="11">
        <v>2.0000000000000001E-4</v>
      </c>
      <c r="AC23" s="7" t="s">
        <v>164</v>
      </c>
      <c r="AD23" s="7">
        <v>1</v>
      </c>
      <c r="AE23" s="33">
        <v>0</v>
      </c>
    </row>
    <row r="24" spans="1:31">
      <c r="A24" s="7" t="s">
        <v>17</v>
      </c>
      <c r="B24" s="7">
        <v>17</v>
      </c>
      <c r="C24" s="11">
        <v>2.0000000000000001E-4</v>
      </c>
      <c r="E24" s="7" t="s">
        <v>120</v>
      </c>
      <c r="F24" s="7">
        <v>1</v>
      </c>
      <c r="G24" s="33">
        <v>0</v>
      </c>
      <c r="M24" s="7" t="s">
        <v>19</v>
      </c>
      <c r="N24" s="7">
        <v>2</v>
      </c>
      <c r="O24" s="11">
        <v>1E-4</v>
      </c>
      <c r="Y24" s="7" t="s">
        <v>10</v>
      </c>
      <c r="Z24" s="7">
        <v>11</v>
      </c>
      <c r="AA24" s="11">
        <v>2.0000000000000001E-4</v>
      </c>
      <c r="AC24" s="7" t="s">
        <v>145</v>
      </c>
      <c r="AD24" s="7">
        <v>1</v>
      </c>
      <c r="AE24" s="33">
        <v>0</v>
      </c>
    </row>
    <row r="25" spans="1:31">
      <c r="A25" s="7" t="s">
        <v>10</v>
      </c>
      <c r="B25" s="7">
        <v>16</v>
      </c>
      <c r="C25" s="11">
        <v>2.0000000000000001E-4</v>
      </c>
      <c r="E25" s="7" t="s">
        <v>145</v>
      </c>
      <c r="F25" s="7">
        <v>1</v>
      </c>
      <c r="G25" s="33">
        <v>0</v>
      </c>
      <c r="M25" s="7" t="s">
        <v>21</v>
      </c>
      <c r="N25" s="7">
        <v>4</v>
      </c>
      <c r="O25" s="11">
        <v>1E-4</v>
      </c>
      <c r="Y25" s="7" t="s">
        <v>31</v>
      </c>
      <c r="Z25" s="7">
        <v>13</v>
      </c>
      <c r="AA25" s="11">
        <v>2.0000000000000001E-4</v>
      </c>
    </row>
    <row r="26" spans="1:31">
      <c r="A26" s="7" t="s">
        <v>14</v>
      </c>
      <c r="B26" s="7">
        <v>16</v>
      </c>
      <c r="C26" s="11">
        <v>2.0000000000000001E-4</v>
      </c>
      <c r="E26" s="7" t="s">
        <v>91</v>
      </c>
      <c r="F26" s="7">
        <v>1</v>
      </c>
      <c r="G26" s="33">
        <v>0</v>
      </c>
      <c r="M26" s="7" t="s">
        <v>10</v>
      </c>
      <c r="N26" s="7">
        <v>5</v>
      </c>
      <c r="O26" s="11">
        <v>1E-4</v>
      </c>
      <c r="Y26" s="7" t="s">
        <v>20</v>
      </c>
      <c r="Z26" s="7">
        <v>4</v>
      </c>
      <c r="AA26" s="11">
        <v>1E-4</v>
      </c>
    </row>
    <row r="27" spans="1:31">
      <c r="A27" s="7" t="s">
        <v>19</v>
      </c>
      <c r="B27" s="7">
        <v>13</v>
      </c>
      <c r="C27" s="11">
        <v>1E-4</v>
      </c>
      <c r="M27" s="7" t="s">
        <v>45</v>
      </c>
      <c r="N27" s="7">
        <v>2</v>
      </c>
      <c r="O27" s="11">
        <v>1E-4</v>
      </c>
      <c r="Y27" s="7" t="s">
        <v>16</v>
      </c>
      <c r="Z27" s="7">
        <v>7</v>
      </c>
      <c r="AA27" s="11">
        <v>1E-4</v>
      </c>
    </row>
    <row r="28" spans="1:31">
      <c r="A28" s="7" t="s">
        <v>16</v>
      </c>
      <c r="B28" s="7">
        <v>7</v>
      </c>
      <c r="C28" s="11">
        <v>1E-4</v>
      </c>
      <c r="M28" s="7" t="s">
        <v>17</v>
      </c>
      <c r="N28" s="7">
        <v>2</v>
      </c>
      <c r="O28" s="11">
        <v>1E-4</v>
      </c>
      <c r="Y28" s="7" t="s">
        <v>37</v>
      </c>
      <c r="Z28" s="7">
        <v>8</v>
      </c>
      <c r="AA28" s="11">
        <v>1E-4</v>
      </c>
    </row>
    <row r="29" spans="1:31">
      <c r="A29" s="7" t="s">
        <v>37</v>
      </c>
      <c r="B29" s="7">
        <v>12</v>
      </c>
      <c r="C29" s="11">
        <v>1E-4</v>
      </c>
      <c r="M29" s="7" t="s">
        <v>37</v>
      </c>
      <c r="N29" s="7">
        <v>4</v>
      </c>
      <c r="O29" s="11">
        <v>1E-4</v>
      </c>
      <c r="Y29" s="7" t="s">
        <v>22</v>
      </c>
      <c r="Z29" s="7">
        <v>9</v>
      </c>
      <c r="AA29" s="11">
        <v>1E-4</v>
      </c>
    </row>
    <row r="30" spans="1:31">
      <c r="A30" s="7" t="s">
        <v>24</v>
      </c>
      <c r="B30" s="7">
        <v>14</v>
      </c>
      <c r="C30" s="11">
        <v>1E-4</v>
      </c>
      <c r="M30" s="7" t="s">
        <v>36</v>
      </c>
      <c r="N30" s="7">
        <v>2</v>
      </c>
      <c r="O30" s="11">
        <v>1E-4</v>
      </c>
      <c r="Y30" s="7" t="s">
        <v>24</v>
      </c>
      <c r="Z30" s="7">
        <v>8</v>
      </c>
      <c r="AA30" s="11">
        <v>1E-4</v>
      </c>
    </row>
    <row r="31" spans="1:31">
      <c r="A31" s="7" t="s">
        <v>40</v>
      </c>
      <c r="B31" s="7">
        <v>7</v>
      </c>
      <c r="C31" s="11">
        <v>1E-4</v>
      </c>
      <c r="M31" s="7" t="s">
        <v>26</v>
      </c>
      <c r="N31" s="7">
        <v>3</v>
      </c>
      <c r="O31" s="11">
        <v>1E-4</v>
      </c>
      <c r="Y31" s="7" t="s">
        <v>29</v>
      </c>
      <c r="Z31" s="7">
        <v>7</v>
      </c>
      <c r="AA31" s="11">
        <v>1E-4</v>
      </c>
    </row>
    <row r="32" spans="1:31">
      <c r="A32" s="7" t="s">
        <v>30</v>
      </c>
      <c r="B32" s="7">
        <v>8</v>
      </c>
      <c r="C32" s="11">
        <v>1E-4</v>
      </c>
      <c r="M32" s="7" t="s">
        <v>40</v>
      </c>
      <c r="N32" s="7">
        <v>2</v>
      </c>
      <c r="O32" s="11">
        <v>1E-4</v>
      </c>
      <c r="Y32" s="7" t="s">
        <v>40</v>
      </c>
      <c r="Z32" s="7">
        <v>5</v>
      </c>
      <c r="AA32" s="11">
        <v>1E-4</v>
      </c>
    </row>
    <row r="33" spans="1:27">
      <c r="A33" s="7" t="s">
        <v>26</v>
      </c>
      <c r="B33" s="7">
        <v>9</v>
      </c>
      <c r="C33" s="11">
        <v>1E-4</v>
      </c>
      <c r="M33" s="7" t="s">
        <v>30</v>
      </c>
      <c r="N33" s="7">
        <v>2</v>
      </c>
      <c r="O33" s="11">
        <v>1E-4</v>
      </c>
      <c r="Y33" s="7" t="s">
        <v>30</v>
      </c>
      <c r="Z33" s="7">
        <v>6</v>
      </c>
      <c r="AA33" s="11">
        <v>1E-4</v>
      </c>
    </row>
    <row r="34" spans="1:27">
      <c r="A34" s="7" t="s">
        <v>43</v>
      </c>
      <c r="B34" s="7">
        <v>8</v>
      </c>
      <c r="C34" s="11">
        <v>1E-4</v>
      </c>
      <c r="M34" s="7" t="s">
        <v>33</v>
      </c>
      <c r="N34" s="7">
        <v>2</v>
      </c>
      <c r="O34" s="11">
        <v>1E-4</v>
      </c>
      <c r="Y34" s="7" t="s">
        <v>26</v>
      </c>
      <c r="Z34" s="7">
        <v>6</v>
      </c>
      <c r="AA34" s="11">
        <v>1E-4</v>
      </c>
    </row>
    <row r="35" spans="1:27">
      <c r="A35" s="7" t="s">
        <v>27</v>
      </c>
      <c r="B35" s="7">
        <v>10</v>
      </c>
      <c r="C35" s="11">
        <v>1E-4</v>
      </c>
      <c r="M35" s="7" t="s">
        <v>25</v>
      </c>
      <c r="N35" s="7">
        <v>2</v>
      </c>
      <c r="O35" s="11">
        <v>1E-4</v>
      </c>
      <c r="Y35" s="7" t="s">
        <v>33</v>
      </c>
      <c r="Z35" s="7">
        <v>5</v>
      </c>
      <c r="AA35" s="11">
        <v>1E-4</v>
      </c>
    </row>
    <row r="36" spans="1:27">
      <c r="A36" s="7" t="s">
        <v>33</v>
      </c>
      <c r="B36" s="7">
        <v>7</v>
      </c>
      <c r="C36" s="11">
        <v>1E-4</v>
      </c>
      <c r="M36" s="7" t="s">
        <v>13</v>
      </c>
      <c r="N36" s="7">
        <v>1</v>
      </c>
      <c r="O36" s="33">
        <v>0</v>
      </c>
      <c r="Y36" s="7" t="s">
        <v>25</v>
      </c>
      <c r="Z36" s="7">
        <v>6</v>
      </c>
      <c r="AA36" s="11">
        <v>1E-4</v>
      </c>
    </row>
    <row r="37" spans="1:27">
      <c r="A37" s="7" t="s">
        <v>25</v>
      </c>
      <c r="B37" s="7">
        <v>8</v>
      </c>
      <c r="C37" s="11">
        <v>1E-4</v>
      </c>
      <c r="M37" s="7" t="s">
        <v>55</v>
      </c>
      <c r="N37" s="7">
        <v>1</v>
      </c>
      <c r="O37" s="33">
        <v>0</v>
      </c>
      <c r="Y37" s="7" t="s">
        <v>27</v>
      </c>
      <c r="Z37" s="7">
        <v>4</v>
      </c>
      <c r="AA37" s="11">
        <v>1E-4</v>
      </c>
    </row>
    <row r="38" spans="1:27">
      <c r="A38" s="7" t="s">
        <v>20</v>
      </c>
      <c r="B38" s="7">
        <v>4</v>
      </c>
      <c r="C38" s="33">
        <v>0</v>
      </c>
      <c r="M38" s="7" t="s">
        <v>60</v>
      </c>
      <c r="N38" s="7">
        <v>1</v>
      </c>
      <c r="O38" s="33">
        <v>0</v>
      </c>
      <c r="Y38" s="7" t="s">
        <v>39</v>
      </c>
      <c r="Z38" s="7">
        <v>4</v>
      </c>
      <c r="AA38" s="11">
        <v>1E-4</v>
      </c>
    </row>
    <row r="39" spans="1:27">
      <c r="A39" s="7" t="s">
        <v>45</v>
      </c>
      <c r="B39" s="7">
        <v>2</v>
      </c>
      <c r="C39" s="33">
        <v>0</v>
      </c>
      <c r="M39" s="7" t="s">
        <v>51</v>
      </c>
      <c r="N39" s="7">
        <v>1</v>
      </c>
      <c r="O39" s="33">
        <v>0</v>
      </c>
      <c r="Y39" s="7" t="s">
        <v>36</v>
      </c>
      <c r="Z39" s="7">
        <v>2</v>
      </c>
      <c r="AA39" s="33">
        <v>0</v>
      </c>
    </row>
    <row r="40" spans="1:27">
      <c r="A40" s="7" t="s">
        <v>13</v>
      </c>
      <c r="B40" s="7">
        <v>1</v>
      </c>
      <c r="C40" s="33">
        <v>0</v>
      </c>
      <c r="M40" s="7" t="s">
        <v>38</v>
      </c>
      <c r="N40" s="7">
        <v>1</v>
      </c>
      <c r="O40" s="33">
        <v>0</v>
      </c>
      <c r="Y40" s="7" t="s">
        <v>48</v>
      </c>
      <c r="Z40" s="7">
        <v>3</v>
      </c>
      <c r="AA40" s="33">
        <v>0</v>
      </c>
    </row>
    <row r="41" spans="1:27">
      <c r="A41" s="7" t="s">
        <v>36</v>
      </c>
      <c r="B41" s="7">
        <v>4</v>
      </c>
      <c r="C41" s="33">
        <v>0</v>
      </c>
      <c r="M41" s="7" t="s">
        <v>39</v>
      </c>
      <c r="N41" s="7">
        <v>1</v>
      </c>
      <c r="O41" s="33">
        <v>0</v>
      </c>
      <c r="Y41" s="7" t="s">
        <v>38</v>
      </c>
      <c r="Z41" s="7">
        <v>3</v>
      </c>
      <c r="AA41" s="33">
        <v>0</v>
      </c>
    </row>
    <row r="42" spans="1:27">
      <c r="A42" s="7" t="s">
        <v>51</v>
      </c>
      <c r="B42" s="7">
        <v>1</v>
      </c>
      <c r="C42" s="33">
        <v>0</v>
      </c>
      <c r="M42" s="7" t="s">
        <v>57</v>
      </c>
      <c r="N42" s="7">
        <v>1</v>
      </c>
      <c r="O42" s="33">
        <v>0</v>
      </c>
      <c r="Y42" s="7" t="s">
        <v>15</v>
      </c>
      <c r="Z42" s="7">
        <v>1</v>
      </c>
      <c r="AA42" s="33">
        <v>0</v>
      </c>
    </row>
    <row r="43" spans="1:27">
      <c r="A43" s="7" t="s">
        <v>48</v>
      </c>
      <c r="B43" s="7">
        <v>3</v>
      </c>
      <c r="C43" s="33">
        <v>0</v>
      </c>
      <c r="M43" s="7" t="s">
        <v>49</v>
      </c>
      <c r="N43" s="7">
        <v>1</v>
      </c>
      <c r="O43" s="33">
        <v>0</v>
      </c>
      <c r="Y43" s="7" t="s">
        <v>42</v>
      </c>
      <c r="Z43" s="7">
        <v>2</v>
      </c>
      <c r="AA43" s="33">
        <v>0</v>
      </c>
    </row>
    <row r="44" spans="1:27">
      <c r="A44" s="7" t="s">
        <v>38</v>
      </c>
      <c r="B44" s="7">
        <v>4</v>
      </c>
      <c r="C44" s="33">
        <v>0</v>
      </c>
      <c r="M44" s="7" t="s">
        <v>12</v>
      </c>
      <c r="N44" s="7">
        <v>1</v>
      </c>
      <c r="O44" s="33">
        <v>0</v>
      </c>
      <c r="Y44" s="7" t="s">
        <v>53</v>
      </c>
      <c r="Z44" s="7">
        <v>2</v>
      </c>
      <c r="AA44" s="33">
        <v>0</v>
      </c>
    </row>
    <row r="45" spans="1:27">
      <c r="A45" s="7" t="s">
        <v>55</v>
      </c>
      <c r="B45" s="7">
        <v>1</v>
      </c>
      <c r="C45" s="33">
        <v>0</v>
      </c>
      <c r="M45" s="7" t="s">
        <v>129</v>
      </c>
      <c r="N45" s="7">
        <v>1</v>
      </c>
      <c r="O45" s="33">
        <v>0</v>
      </c>
      <c r="Y45" s="7" t="s">
        <v>58</v>
      </c>
      <c r="Z45" s="7">
        <v>2</v>
      </c>
      <c r="AA45" s="33">
        <v>0</v>
      </c>
    </row>
    <row r="46" spans="1:27">
      <c r="A46" s="7" t="s">
        <v>39</v>
      </c>
      <c r="B46" s="7">
        <v>5</v>
      </c>
      <c r="C46" s="33">
        <v>0</v>
      </c>
      <c r="M46" s="7" t="s">
        <v>53</v>
      </c>
      <c r="N46" s="7">
        <v>1</v>
      </c>
      <c r="O46" s="33">
        <v>0</v>
      </c>
      <c r="Y46" s="7" t="s">
        <v>59</v>
      </c>
      <c r="Z46" s="7">
        <v>1</v>
      </c>
      <c r="AA46" s="33">
        <v>0</v>
      </c>
    </row>
    <row r="47" spans="1:27">
      <c r="A47" s="7" t="s">
        <v>15</v>
      </c>
      <c r="B47" s="7">
        <v>1</v>
      </c>
      <c r="C47" s="33">
        <v>0</v>
      </c>
      <c r="M47" s="7" t="s">
        <v>166</v>
      </c>
      <c r="N47" s="7">
        <v>1</v>
      </c>
      <c r="O47" s="33">
        <v>0</v>
      </c>
      <c r="Y47" s="7" t="s">
        <v>57</v>
      </c>
      <c r="Z47" s="7">
        <v>1</v>
      </c>
      <c r="AA47" s="33">
        <v>0</v>
      </c>
    </row>
    <row r="48" spans="1:27">
      <c r="A48" s="7" t="s">
        <v>60</v>
      </c>
      <c r="B48" s="7">
        <v>2</v>
      </c>
      <c r="C48" s="33">
        <v>0</v>
      </c>
      <c r="M48" s="7" t="s">
        <v>66</v>
      </c>
      <c r="N48" s="7">
        <v>1</v>
      </c>
      <c r="O48" s="33">
        <v>0</v>
      </c>
      <c r="Y48" s="7" t="s">
        <v>66</v>
      </c>
      <c r="Z48" s="7">
        <v>1</v>
      </c>
      <c r="AA48" s="33">
        <v>0</v>
      </c>
    </row>
    <row r="49" spans="1:27">
      <c r="A49" s="7" t="s">
        <v>42</v>
      </c>
      <c r="B49" s="7">
        <v>2</v>
      </c>
      <c r="C49" s="33">
        <v>0</v>
      </c>
      <c r="Y49" s="7" t="s">
        <v>32</v>
      </c>
      <c r="Z49" s="7">
        <v>1</v>
      </c>
      <c r="AA49" s="33">
        <v>0</v>
      </c>
    </row>
    <row r="50" spans="1:27">
      <c r="A50" s="7" t="s">
        <v>53</v>
      </c>
      <c r="B50" s="7">
        <v>3</v>
      </c>
      <c r="C50" s="33">
        <v>0</v>
      </c>
      <c r="Y50" s="7" t="s">
        <v>147</v>
      </c>
      <c r="Z50" s="7">
        <v>1</v>
      </c>
      <c r="AA50" s="33">
        <v>0</v>
      </c>
    </row>
    <row r="51" spans="1:27">
      <c r="A51" s="7" t="s">
        <v>57</v>
      </c>
      <c r="B51" s="7">
        <v>2</v>
      </c>
      <c r="C51" s="33">
        <v>0</v>
      </c>
      <c r="Y51" s="7" t="s">
        <v>60</v>
      </c>
      <c r="Z51" s="7">
        <v>1</v>
      </c>
      <c r="AA51" s="33">
        <v>0</v>
      </c>
    </row>
    <row r="52" spans="1:27">
      <c r="A52" s="7" t="s">
        <v>58</v>
      </c>
      <c r="B52" s="7">
        <v>2</v>
      </c>
      <c r="C52" s="33">
        <v>0</v>
      </c>
      <c r="Y52" s="7" t="s">
        <v>124</v>
      </c>
      <c r="Z52" s="7">
        <v>1</v>
      </c>
      <c r="AA52" s="33">
        <v>0</v>
      </c>
    </row>
    <row r="53" spans="1:27">
      <c r="A53" s="7" t="s">
        <v>66</v>
      </c>
      <c r="B53" s="7">
        <v>2</v>
      </c>
      <c r="C53" s="33">
        <v>0</v>
      </c>
      <c r="Y53" s="7" t="s">
        <v>129</v>
      </c>
      <c r="Z53" s="7">
        <v>1</v>
      </c>
      <c r="AA53" s="33">
        <v>0</v>
      </c>
    </row>
    <row r="54" spans="1:27">
      <c r="A54" s="7" t="s">
        <v>59</v>
      </c>
      <c r="B54" s="7">
        <v>1</v>
      </c>
      <c r="C54" s="33">
        <v>0</v>
      </c>
    </row>
    <row r="55" spans="1:27">
      <c r="A55" s="7" t="s">
        <v>49</v>
      </c>
      <c r="B55" s="7">
        <v>1</v>
      </c>
      <c r="C55" s="33">
        <v>0</v>
      </c>
    </row>
    <row r="56" spans="1:27">
      <c r="A56" s="7" t="s">
        <v>147</v>
      </c>
      <c r="B56" s="7">
        <v>1</v>
      </c>
      <c r="C56" s="33">
        <v>0</v>
      </c>
    </row>
    <row r="57" spans="1:27">
      <c r="A57" s="7" t="s">
        <v>32</v>
      </c>
      <c r="B57" s="7">
        <v>1</v>
      </c>
      <c r="C57" s="33">
        <v>0</v>
      </c>
    </row>
    <row r="58" spans="1:27">
      <c r="A58" s="7" t="s">
        <v>129</v>
      </c>
      <c r="B58" s="7">
        <v>2</v>
      </c>
      <c r="C58" s="33">
        <v>0</v>
      </c>
    </row>
    <row r="59" spans="1:27">
      <c r="A59" s="7" t="s">
        <v>124</v>
      </c>
      <c r="B59" s="7">
        <v>1</v>
      </c>
      <c r="C59" s="33">
        <v>0</v>
      </c>
    </row>
    <row r="60" spans="1:27">
      <c r="A60" s="7" t="s">
        <v>166</v>
      </c>
      <c r="B60" s="7">
        <v>1</v>
      </c>
      <c r="C60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W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91AA-E692-4997-85D0-3F07E0E6FB18}">
  <dimension ref="A1:AI59"/>
  <sheetViews>
    <sheetView topLeftCell="R1" workbookViewId="0">
      <selection activeCell="V32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104546</v>
      </c>
      <c r="E2" s="45" t="s">
        <v>4</v>
      </c>
      <c r="F2" s="26" t="s">
        <v>105</v>
      </c>
      <c r="G2" s="26">
        <f>G3+G4</f>
        <v>94339</v>
      </c>
      <c r="H2" s="25"/>
      <c r="I2" s="45" t="s">
        <v>6</v>
      </c>
      <c r="J2" s="26" t="s">
        <v>105</v>
      </c>
      <c r="K2" s="26">
        <f>K3+K4</f>
        <v>96387</v>
      </c>
      <c r="M2" s="45" t="s">
        <v>104</v>
      </c>
      <c r="N2" s="26" t="s">
        <v>105</v>
      </c>
      <c r="O2" s="26">
        <f>O3+O4</f>
        <v>33245</v>
      </c>
      <c r="Q2" s="45" t="s">
        <v>4</v>
      </c>
      <c r="R2" s="26" t="s">
        <v>105</v>
      </c>
      <c r="S2" s="26">
        <f>S3+S4</f>
        <v>32538</v>
      </c>
      <c r="T2" s="25"/>
      <c r="U2" s="45" t="s">
        <v>6</v>
      </c>
      <c r="V2" s="26" t="s">
        <v>105</v>
      </c>
      <c r="W2" s="26">
        <f>W3+W4</f>
        <v>33523</v>
      </c>
      <c r="Y2" s="45" t="s">
        <v>104</v>
      </c>
      <c r="Z2" s="26" t="s">
        <v>105</v>
      </c>
      <c r="AA2" s="26">
        <f>AA3+AA4</f>
        <v>71283</v>
      </c>
      <c r="AC2" s="45" t="s">
        <v>4</v>
      </c>
      <c r="AD2" s="26" t="s">
        <v>105</v>
      </c>
      <c r="AE2" s="26">
        <f>AE3+AE4</f>
        <v>61802</v>
      </c>
      <c r="AF2" s="25"/>
      <c r="AG2" s="45" t="s">
        <v>6</v>
      </c>
      <c r="AH2" s="26" t="s">
        <v>105</v>
      </c>
      <c r="AI2" s="26">
        <f>AI3+AI4</f>
        <v>62866</v>
      </c>
    </row>
    <row r="3" spans="1:35">
      <c r="A3" s="46"/>
      <c r="B3" s="27" t="s">
        <v>106</v>
      </c>
      <c r="C3" s="27">
        <f>B8</f>
        <v>103046</v>
      </c>
      <c r="E3" s="46"/>
      <c r="F3" s="27" t="s">
        <v>106</v>
      </c>
      <c r="G3" s="27">
        <f>F8</f>
        <v>94005</v>
      </c>
      <c r="H3" s="25"/>
      <c r="I3" s="46"/>
      <c r="J3" s="27" t="s">
        <v>106</v>
      </c>
      <c r="K3" s="27">
        <f>J8</f>
        <v>96297</v>
      </c>
      <c r="M3" s="46"/>
      <c r="N3" s="27" t="s">
        <v>106</v>
      </c>
      <c r="O3" s="27">
        <f>N8</f>
        <v>32847</v>
      </c>
      <c r="Q3" s="46"/>
      <c r="R3" s="27" t="s">
        <v>106</v>
      </c>
      <c r="S3" s="27">
        <f>R8</f>
        <v>32430</v>
      </c>
      <c r="T3" s="25"/>
      <c r="U3" s="46"/>
      <c r="V3" s="27" t="s">
        <v>106</v>
      </c>
      <c r="W3" s="27">
        <f>V8</f>
        <v>33482</v>
      </c>
      <c r="Y3" s="46"/>
      <c r="Z3" s="27" t="s">
        <v>106</v>
      </c>
      <c r="AA3" s="27">
        <f>Z8</f>
        <v>70200</v>
      </c>
      <c r="AC3" s="46"/>
      <c r="AD3" s="27" t="s">
        <v>106</v>
      </c>
      <c r="AE3" s="27">
        <f>AD8</f>
        <v>61575</v>
      </c>
      <c r="AF3" s="25"/>
      <c r="AG3" s="46"/>
      <c r="AH3" s="27" t="s">
        <v>106</v>
      </c>
      <c r="AI3" s="27">
        <f>AH8</f>
        <v>62815</v>
      </c>
    </row>
    <row r="4" spans="1:35">
      <c r="A4" s="46"/>
      <c r="B4" s="28" t="s">
        <v>107</v>
      </c>
      <c r="C4" s="28">
        <f>SUM(B9:B66)</f>
        <v>1500</v>
      </c>
      <c r="E4" s="46"/>
      <c r="F4" s="28" t="s">
        <v>107</v>
      </c>
      <c r="G4" s="28">
        <f>SUM(F9:F33)</f>
        <v>334</v>
      </c>
      <c r="H4" s="25"/>
      <c r="I4" s="46"/>
      <c r="J4" s="28" t="s">
        <v>107</v>
      </c>
      <c r="K4" s="28">
        <f>SUM(J9:J31)</f>
        <v>90</v>
      </c>
      <c r="M4" s="46"/>
      <c r="N4" s="28" t="s">
        <v>107</v>
      </c>
      <c r="O4" s="28">
        <f>SUM(N9:N66)</f>
        <v>398</v>
      </c>
      <c r="Q4" s="46"/>
      <c r="R4" s="28" t="s">
        <v>107</v>
      </c>
      <c r="S4" s="28">
        <f>SUM(R9:R33)</f>
        <v>108</v>
      </c>
      <c r="T4" s="25"/>
      <c r="U4" s="46"/>
      <c r="V4" s="28" t="s">
        <v>107</v>
      </c>
      <c r="W4" s="28">
        <f>SUM(V9:V31)</f>
        <v>41</v>
      </c>
      <c r="Y4" s="46"/>
      <c r="Z4" s="28" t="s">
        <v>107</v>
      </c>
      <c r="AA4" s="28">
        <f>SUM(Z9:Z45)</f>
        <v>1083</v>
      </c>
      <c r="AC4" s="46"/>
      <c r="AD4" s="28" t="s">
        <v>107</v>
      </c>
      <c r="AE4" s="28">
        <f>SUM(AD9:AD29)</f>
        <v>227</v>
      </c>
      <c r="AF4" s="25"/>
      <c r="AG4" s="46"/>
      <c r="AH4" s="28" t="s">
        <v>107</v>
      </c>
      <c r="AI4" s="28">
        <f>SUM(AH9:AH29)</f>
        <v>51</v>
      </c>
    </row>
    <row r="5" spans="1:35">
      <c r="A5" s="47"/>
      <c r="B5" s="26" t="s">
        <v>108</v>
      </c>
      <c r="C5" s="29">
        <f>SUM(C9:C179)</f>
        <v>1.3899999999999994E-2</v>
      </c>
      <c r="E5" s="47"/>
      <c r="F5" s="26" t="s">
        <v>108</v>
      </c>
      <c r="G5" s="29">
        <f>SUM(G9:G33)</f>
        <v>3.4999999999999992E-3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1.2099999999999994E-2</v>
      </c>
      <c r="Q5" s="47"/>
      <c r="R5" s="26" t="s">
        <v>108</v>
      </c>
      <c r="S5" s="29">
        <f>SUM(S9:S33)</f>
        <v>3.1999999999999993E-3</v>
      </c>
      <c r="T5" s="25"/>
      <c r="U5" s="47"/>
      <c r="V5" s="26" t="s">
        <v>108</v>
      </c>
      <c r="W5" s="29">
        <f>SUM(W9:W31)</f>
        <v>1.1000000000000001E-3</v>
      </c>
      <c r="Y5" s="47"/>
      <c r="Z5" s="26" t="s">
        <v>108</v>
      </c>
      <c r="AA5" s="29">
        <f>SUM(AA9:AA158)</f>
        <v>1.5299999999999994E-2</v>
      </c>
      <c r="AC5" s="47"/>
      <c r="AD5" s="26" t="s">
        <v>108</v>
      </c>
      <c r="AE5" s="29">
        <f>SUM(AE9:AE29)</f>
        <v>3.599999999999999E-3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103046</v>
      </c>
      <c r="C8" s="11">
        <v>0.98570000000000002</v>
      </c>
      <c r="E8" s="7" t="s">
        <v>112</v>
      </c>
      <c r="F8" s="32">
        <v>94005</v>
      </c>
      <c r="G8" s="11">
        <v>0.99650000000000005</v>
      </c>
      <c r="I8" s="7" t="s">
        <v>112</v>
      </c>
      <c r="J8" s="32">
        <v>96297</v>
      </c>
      <c r="K8" s="11">
        <v>0.99909999999999999</v>
      </c>
      <c r="M8" s="7" t="s">
        <v>112</v>
      </c>
      <c r="N8" s="32">
        <v>32847</v>
      </c>
      <c r="O8" s="11">
        <v>0.98799999999999999</v>
      </c>
      <c r="Q8" s="7" t="s">
        <v>112</v>
      </c>
      <c r="R8" s="32">
        <v>32430</v>
      </c>
      <c r="S8" s="11">
        <v>0.99670000000000003</v>
      </c>
      <c r="U8" s="7" t="s">
        <v>112</v>
      </c>
      <c r="V8" s="32">
        <v>33482</v>
      </c>
      <c r="W8" s="11">
        <v>0.99880000000000002</v>
      </c>
      <c r="Y8" s="7" t="s">
        <v>112</v>
      </c>
      <c r="Z8" s="32">
        <v>70200</v>
      </c>
      <c r="AA8" s="11">
        <v>0.98450000000000004</v>
      </c>
      <c r="AC8" s="7" t="s">
        <v>112</v>
      </c>
      <c r="AD8" s="32">
        <v>61575</v>
      </c>
      <c r="AE8" s="11">
        <v>0.99629999999999996</v>
      </c>
      <c r="AG8" s="7" t="s">
        <v>112</v>
      </c>
      <c r="AH8" s="32">
        <v>62815</v>
      </c>
      <c r="AI8" s="11">
        <v>0.99919999999999998</v>
      </c>
    </row>
    <row r="9" spans="1:35">
      <c r="A9" s="7" t="s">
        <v>2</v>
      </c>
      <c r="B9" s="7">
        <v>310</v>
      </c>
      <c r="C9" s="11">
        <v>3.0000000000000001E-3</v>
      </c>
      <c r="E9" s="7" t="s">
        <v>122</v>
      </c>
      <c r="F9" s="7">
        <v>235</v>
      </c>
      <c r="G9" s="11">
        <v>2.5000000000000001E-3</v>
      </c>
      <c r="I9" s="7" t="s">
        <v>2</v>
      </c>
      <c r="J9" s="7">
        <v>44</v>
      </c>
      <c r="K9" s="11">
        <v>5.0000000000000001E-4</v>
      </c>
      <c r="M9" s="7" t="s">
        <v>2</v>
      </c>
      <c r="N9" s="7">
        <v>117</v>
      </c>
      <c r="O9" s="11">
        <v>3.5000000000000001E-3</v>
      </c>
      <c r="Q9" s="7" t="s">
        <v>122</v>
      </c>
      <c r="R9" s="7">
        <v>95</v>
      </c>
      <c r="S9" s="11">
        <v>2.8999999999999998E-3</v>
      </c>
      <c r="U9" s="7" t="s">
        <v>2</v>
      </c>
      <c r="V9" s="7">
        <v>14</v>
      </c>
      <c r="W9" s="11">
        <v>4.0000000000000002E-4</v>
      </c>
      <c r="Y9" s="7" t="s">
        <v>2</v>
      </c>
      <c r="Z9" s="7">
        <v>193</v>
      </c>
      <c r="AA9" s="11">
        <v>2.7000000000000001E-3</v>
      </c>
      <c r="AC9" s="7" t="s">
        <v>122</v>
      </c>
      <c r="AD9" s="7">
        <v>140</v>
      </c>
      <c r="AE9" s="11">
        <v>2.3E-3</v>
      </c>
      <c r="AG9" s="7" t="s">
        <v>2</v>
      </c>
      <c r="AH9" s="7">
        <v>30</v>
      </c>
      <c r="AI9" s="11">
        <v>5.0000000000000001E-4</v>
      </c>
    </row>
    <row r="10" spans="1:35">
      <c r="A10" s="7" t="s">
        <v>3</v>
      </c>
      <c r="B10" s="7">
        <v>268</v>
      </c>
      <c r="C10" s="11">
        <v>2.5999999999999999E-3</v>
      </c>
      <c r="E10" s="7" t="s">
        <v>83</v>
      </c>
      <c r="F10" s="7">
        <v>38</v>
      </c>
      <c r="G10" s="11">
        <v>4.0000000000000002E-4</v>
      </c>
      <c r="I10" s="7" t="s">
        <v>102</v>
      </c>
      <c r="J10" s="7">
        <v>8</v>
      </c>
      <c r="K10" s="11">
        <v>1E-4</v>
      </c>
      <c r="M10" s="7" t="s">
        <v>3</v>
      </c>
      <c r="N10" s="7">
        <v>99</v>
      </c>
      <c r="O10" s="11">
        <v>3.0000000000000001E-3</v>
      </c>
      <c r="Q10" s="7" t="s">
        <v>92</v>
      </c>
      <c r="R10" s="7">
        <v>3</v>
      </c>
      <c r="S10" s="11">
        <v>1E-4</v>
      </c>
      <c r="U10" s="7" t="s">
        <v>102</v>
      </c>
      <c r="V10" s="7">
        <v>7</v>
      </c>
      <c r="W10" s="11">
        <v>2.0000000000000001E-4</v>
      </c>
      <c r="Y10" s="7" t="s">
        <v>9</v>
      </c>
      <c r="Z10" s="7">
        <v>181</v>
      </c>
      <c r="AA10" s="11">
        <v>2.5000000000000001E-3</v>
      </c>
      <c r="AC10" s="7" t="s">
        <v>83</v>
      </c>
      <c r="AD10" s="7">
        <v>38</v>
      </c>
      <c r="AE10" s="11">
        <v>5.9999999999999995E-4</v>
      </c>
      <c r="AG10" s="7" t="s">
        <v>98</v>
      </c>
      <c r="AH10" s="7">
        <v>7</v>
      </c>
      <c r="AI10" s="11">
        <v>1E-4</v>
      </c>
    </row>
    <row r="11" spans="1:35">
      <c r="A11" s="7" t="s">
        <v>9</v>
      </c>
      <c r="B11" s="7">
        <v>189</v>
      </c>
      <c r="C11" s="11">
        <v>1.8E-3</v>
      </c>
      <c r="E11" s="7" t="s">
        <v>76</v>
      </c>
      <c r="F11" s="7">
        <v>10</v>
      </c>
      <c r="G11" s="11">
        <v>1E-4</v>
      </c>
      <c r="I11" s="7" t="s">
        <v>98</v>
      </c>
      <c r="J11" s="7">
        <v>12</v>
      </c>
      <c r="K11" s="11">
        <v>1E-4</v>
      </c>
      <c r="M11" s="7" t="s">
        <v>7</v>
      </c>
      <c r="N11" s="7">
        <v>26</v>
      </c>
      <c r="O11" s="11">
        <v>8.0000000000000004E-4</v>
      </c>
      <c r="Q11" s="7" t="s">
        <v>76</v>
      </c>
      <c r="R11" s="7">
        <v>4</v>
      </c>
      <c r="S11" s="11">
        <v>1E-4</v>
      </c>
      <c r="U11" s="7" t="s">
        <v>99</v>
      </c>
      <c r="V11" s="7">
        <v>6</v>
      </c>
      <c r="W11" s="11">
        <v>2.0000000000000001E-4</v>
      </c>
      <c r="Y11" s="7" t="s">
        <v>3</v>
      </c>
      <c r="Z11" s="7">
        <v>169</v>
      </c>
      <c r="AA11" s="11">
        <v>2.3999999999999998E-3</v>
      </c>
      <c r="AC11" s="7" t="s">
        <v>74</v>
      </c>
      <c r="AD11" s="7">
        <v>10</v>
      </c>
      <c r="AE11" s="11">
        <v>2.0000000000000001E-4</v>
      </c>
      <c r="AG11" s="7" t="s">
        <v>99</v>
      </c>
      <c r="AH11" s="7">
        <v>6</v>
      </c>
      <c r="AI11" s="11">
        <v>1E-4</v>
      </c>
    </row>
    <row r="12" spans="1:35">
      <c r="A12" s="7" t="s">
        <v>5</v>
      </c>
      <c r="B12" s="7">
        <v>94</v>
      </c>
      <c r="C12" s="11">
        <v>8.9999999999999998E-4</v>
      </c>
      <c r="E12" s="7" t="s">
        <v>77</v>
      </c>
      <c r="F12" s="7">
        <v>9</v>
      </c>
      <c r="G12" s="11">
        <v>1E-4</v>
      </c>
      <c r="I12" s="7" t="s">
        <v>99</v>
      </c>
      <c r="J12" s="7">
        <v>12</v>
      </c>
      <c r="K12" s="11">
        <v>1E-4</v>
      </c>
      <c r="M12" s="7" t="s">
        <v>11</v>
      </c>
      <c r="N12" s="7">
        <v>21</v>
      </c>
      <c r="O12" s="11">
        <v>5.9999999999999995E-4</v>
      </c>
      <c r="Q12" s="7" t="s">
        <v>77</v>
      </c>
      <c r="R12" s="7">
        <v>2</v>
      </c>
      <c r="S12" s="11">
        <v>1E-4</v>
      </c>
      <c r="U12" s="7" t="s">
        <v>98</v>
      </c>
      <c r="V12" s="7">
        <v>5</v>
      </c>
      <c r="W12" s="11">
        <v>1E-4</v>
      </c>
      <c r="Y12" s="7" t="s">
        <v>5</v>
      </c>
      <c r="Z12" s="7">
        <v>89</v>
      </c>
      <c r="AA12" s="11">
        <v>1.1999999999999999E-3</v>
      </c>
      <c r="AC12" s="7" t="s">
        <v>76</v>
      </c>
      <c r="AD12" s="7">
        <v>6</v>
      </c>
      <c r="AE12" s="11">
        <v>1E-4</v>
      </c>
      <c r="AG12" s="7" t="s">
        <v>102</v>
      </c>
      <c r="AH12" s="7">
        <v>2</v>
      </c>
      <c r="AI12" s="33">
        <v>0</v>
      </c>
    </row>
    <row r="13" spans="1:35">
      <c r="A13" s="7" t="s">
        <v>8</v>
      </c>
      <c r="B13" s="7">
        <v>85</v>
      </c>
      <c r="C13" s="11">
        <v>8.0000000000000004E-4</v>
      </c>
      <c r="E13" s="7" t="s">
        <v>74</v>
      </c>
      <c r="F13" s="7">
        <v>10</v>
      </c>
      <c r="G13" s="11">
        <v>1E-4</v>
      </c>
      <c r="I13" s="7" t="s">
        <v>113</v>
      </c>
      <c r="J13" s="7">
        <v>7</v>
      </c>
      <c r="K13" s="11">
        <v>1E-4</v>
      </c>
      <c r="M13" s="7" t="s">
        <v>31</v>
      </c>
      <c r="N13" s="7">
        <v>15</v>
      </c>
      <c r="O13" s="11">
        <v>5.0000000000000001E-4</v>
      </c>
      <c r="Q13" s="7" t="s">
        <v>93</v>
      </c>
      <c r="R13" s="7">
        <v>1</v>
      </c>
      <c r="S13" s="33">
        <v>0</v>
      </c>
      <c r="U13" s="7" t="s">
        <v>103</v>
      </c>
      <c r="V13" s="7">
        <v>4</v>
      </c>
      <c r="W13" s="11">
        <v>1E-4</v>
      </c>
      <c r="Y13" s="7" t="s">
        <v>8</v>
      </c>
      <c r="Z13" s="7">
        <v>82</v>
      </c>
      <c r="AA13" s="11">
        <v>1.1999999999999999E-3</v>
      </c>
      <c r="AC13" s="7" t="s">
        <v>77</v>
      </c>
      <c r="AD13" s="7">
        <v>7</v>
      </c>
      <c r="AE13" s="11">
        <v>1E-4</v>
      </c>
      <c r="AG13" s="7" t="s">
        <v>123</v>
      </c>
      <c r="AH13" s="7">
        <v>1</v>
      </c>
      <c r="AI13" s="33">
        <v>0</v>
      </c>
    </row>
    <row r="14" spans="1:35">
      <c r="A14" s="7" t="s">
        <v>11</v>
      </c>
      <c r="B14" s="7">
        <v>70</v>
      </c>
      <c r="C14" s="11">
        <v>6.9999999999999999E-4</v>
      </c>
      <c r="E14" s="7" t="s">
        <v>75</v>
      </c>
      <c r="F14" s="7">
        <v>8</v>
      </c>
      <c r="G14" s="11">
        <v>1E-4</v>
      </c>
      <c r="I14" s="7" t="s">
        <v>123</v>
      </c>
      <c r="J14" s="7">
        <v>1</v>
      </c>
      <c r="K14" s="33">
        <v>0</v>
      </c>
      <c r="M14" s="7" t="s">
        <v>41</v>
      </c>
      <c r="N14" s="7">
        <v>14</v>
      </c>
      <c r="O14" s="11">
        <v>4.0000000000000002E-4</v>
      </c>
      <c r="Q14" s="7" t="s">
        <v>85</v>
      </c>
      <c r="R14" s="7">
        <v>1</v>
      </c>
      <c r="S14" s="33">
        <v>0</v>
      </c>
      <c r="U14" s="7" t="s">
        <v>113</v>
      </c>
      <c r="V14" s="7">
        <v>4</v>
      </c>
      <c r="W14" s="11">
        <v>1E-4</v>
      </c>
      <c r="Y14" s="7" t="s">
        <v>11</v>
      </c>
      <c r="Z14" s="7">
        <v>49</v>
      </c>
      <c r="AA14" s="11">
        <v>6.9999999999999999E-4</v>
      </c>
      <c r="AC14" s="7" t="s">
        <v>75</v>
      </c>
      <c r="AD14" s="7">
        <v>8</v>
      </c>
      <c r="AE14" s="11">
        <v>1E-4</v>
      </c>
      <c r="AG14" s="7" t="s">
        <v>153</v>
      </c>
      <c r="AH14" s="7">
        <v>1</v>
      </c>
      <c r="AI14" s="33">
        <v>0</v>
      </c>
    </row>
    <row r="15" spans="1:35">
      <c r="A15" s="7" t="s">
        <v>7</v>
      </c>
      <c r="B15" s="7">
        <v>68</v>
      </c>
      <c r="C15" s="11">
        <v>6.9999999999999999E-4</v>
      </c>
      <c r="E15" s="7" t="s">
        <v>79</v>
      </c>
      <c r="F15" s="7">
        <v>8</v>
      </c>
      <c r="G15" s="11">
        <v>1E-4</v>
      </c>
      <c r="I15" s="7" t="s">
        <v>103</v>
      </c>
      <c r="J15" s="7">
        <v>4</v>
      </c>
      <c r="K15" s="33">
        <v>0</v>
      </c>
      <c r="M15" s="7" t="s">
        <v>29</v>
      </c>
      <c r="N15" s="7">
        <v>14</v>
      </c>
      <c r="O15" s="11">
        <v>4.0000000000000002E-4</v>
      </c>
      <c r="Q15" s="7" t="s">
        <v>145</v>
      </c>
      <c r="R15" s="7">
        <v>1</v>
      </c>
      <c r="S15" s="33">
        <v>0</v>
      </c>
      <c r="U15" s="7" t="s">
        <v>123</v>
      </c>
      <c r="V15" s="7">
        <v>1</v>
      </c>
      <c r="W15" s="33">
        <v>0</v>
      </c>
      <c r="Y15" s="7" t="s">
        <v>12</v>
      </c>
      <c r="Z15" s="7">
        <v>40</v>
      </c>
      <c r="AA15" s="11">
        <v>5.9999999999999995E-4</v>
      </c>
      <c r="AC15" s="7" t="s">
        <v>79</v>
      </c>
      <c r="AD15" s="7">
        <v>8</v>
      </c>
      <c r="AE15" s="11">
        <v>1E-4</v>
      </c>
      <c r="AG15" s="7" t="s">
        <v>132</v>
      </c>
      <c r="AH15" s="7">
        <v>1</v>
      </c>
      <c r="AI15" s="33">
        <v>0</v>
      </c>
    </row>
    <row r="16" spans="1:35">
      <c r="A16" s="7" t="s">
        <v>12</v>
      </c>
      <c r="B16" s="7">
        <v>43</v>
      </c>
      <c r="C16" s="11">
        <v>4.0000000000000002E-4</v>
      </c>
      <c r="E16" s="7" t="s">
        <v>78</v>
      </c>
      <c r="F16" s="7">
        <v>5</v>
      </c>
      <c r="G16" s="11">
        <v>1E-4</v>
      </c>
      <c r="I16" s="7" t="s">
        <v>153</v>
      </c>
      <c r="J16" s="7">
        <v>1</v>
      </c>
      <c r="K16" s="33">
        <v>0</v>
      </c>
      <c r="M16" s="7" t="s">
        <v>18</v>
      </c>
      <c r="N16" s="7">
        <v>11</v>
      </c>
      <c r="O16" s="11">
        <v>2.9999999999999997E-4</v>
      </c>
      <c r="Q16" s="7" t="s">
        <v>78</v>
      </c>
      <c r="R16" s="7">
        <v>1</v>
      </c>
      <c r="S16" s="33">
        <v>0</v>
      </c>
      <c r="Y16" s="7" t="s">
        <v>7</v>
      </c>
      <c r="Z16" s="7">
        <v>42</v>
      </c>
      <c r="AA16" s="11">
        <v>5.9999999999999995E-4</v>
      </c>
      <c r="AC16" s="7" t="s">
        <v>78</v>
      </c>
      <c r="AD16" s="7">
        <v>4</v>
      </c>
      <c r="AE16" s="11">
        <v>1E-4</v>
      </c>
      <c r="AG16" s="7" t="s">
        <v>113</v>
      </c>
      <c r="AH16" s="7">
        <v>3</v>
      </c>
      <c r="AI16" s="33">
        <v>0</v>
      </c>
    </row>
    <row r="17" spans="1:31">
      <c r="A17" s="7" t="s">
        <v>41</v>
      </c>
      <c r="B17" s="7">
        <v>47</v>
      </c>
      <c r="C17" s="11">
        <v>4.0000000000000002E-4</v>
      </c>
      <c r="E17" s="7" t="s">
        <v>92</v>
      </c>
      <c r="F17" s="7">
        <v>4</v>
      </c>
      <c r="G17" s="33">
        <v>0</v>
      </c>
      <c r="I17" s="7" t="s">
        <v>132</v>
      </c>
      <c r="J17" s="7">
        <v>1</v>
      </c>
      <c r="K17" s="33">
        <v>0</v>
      </c>
      <c r="M17" s="7" t="s">
        <v>23</v>
      </c>
      <c r="N17" s="7">
        <v>11</v>
      </c>
      <c r="O17" s="11">
        <v>2.9999999999999997E-4</v>
      </c>
      <c r="Y17" s="7" t="s">
        <v>41</v>
      </c>
      <c r="Z17" s="7">
        <v>33</v>
      </c>
      <c r="AA17" s="11">
        <v>5.0000000000000001E-4</v>
      </c>
      <c r="AC17" s="7" t="s">
        <v>92</v>
      </c>
      <c r="AD17" s="7">
        <v>1</v>
      </c>
      <c r="AE17" s="33">
        <v>0</v>
      </c>
    </row>
    <row r="18" spans="1:31">
      <c r="A18" s="7" t="s">
        <v>31</v>
      </c>
      <c r="B18" s="7">
        <v>31</v>
      </c>
      <c r="C18" s="11">
        <v>2.9999999999999997E-4</v>
      </c>
      <c r="E18" s="7" t="s">
        <v>93</v>
      </c>
      <c r="F18" s="7">
        <v>1</v>
      </c>
      <c r="G18" s="33">
        <v>0</v>
      </c>
      <c r="M18" s="7" t="s">
        <v>5</v>
      </c>
      <c r="N18" s="7">
        <v>5</v>
      </c>
      <c r="O18" s="11">
        <v>2.0000000000000001E-4</v>
      </c>
      <c r="Y18" s="7" t="s">
        <v>14</v>
      </c>
      <c r="Z18" s="7">
        <v>30</v>
      </c>
      <c r="AA18" s="11">
        <v>4.0000000000000002E-4</v>
      </c>
      <c r="AC18" s="7" t="s">
        <v>80</v>
      </c>
      <c r="AD18" s="7">
        <v>1</v>
      </c>
      <c r="AE18" s="33">
        <v>0</v>
      </c>
    </row>
    <row r="19" spans="1:31">
      <c r="A19" s="7" t="s">
        <v>14</v>
      </c>
      <c r="B19" s="7">
        <v>30</v>
      </c>
      <c r="C19" s="11">
        <v>2.9999999999999997E-4</v>
      </c>
      <c r="E19" s="7" t="s">
        <v>80</v>
      </c>
      <c r="F19" s="7">
        <v>1</v>
      </c>
      <c r="G19" s="33">
        <v>0</v>
      </c>
      <c r="M19" s="7" t="s">
        <v>22</v>
      </c>
      <c r="N19" s="7">
        <v>7</v>
      </c>
      <c r="O19" s="11">
        <v>2.0000000000000001E-4</v>
      </c>
      <c r="Y19" s="7" t="s">
        <v>10</v>
      </c>
      <c r="Z19" s="7">
        <v>12</v>
      </c>
      <c r="AA19" s="11">
        <v>2.0000000000000001E-4</v>
      </c>
      <c r="AC19" s="7" t="s">
        <v>82</v>
      </c>
      <c r="AD19" s="7">
        <v>2</v>
      </c>
      <c r="AE19" s="33">
        <v>0</v>
      </c>
    </row>
    <row r="20" spans="1:31">
      <c r="A20" s="7" t="s">
        <v>18</v>
      </c>
      <c r="B20" s="7">
        <v>25</v>
      </c>
      <c r="C20" s="11">
        <v>2.0000000000000001E-4</v>
      </c>
      <c r="E20" s="7" t="s">
        <v>85</v>
      </c>
      <c r="F20" s="7">
        <v>1</v>
      </c>
      <c r="G20" s="33">
        <v>0</v>
      </c>
      <c r="M20" s="7" t="s">
        <v>9</v>
      </c>
      <c r="N20" s="7">
        <v>8</v>
      </c>
      <c r="O20" s="11">
        <v>2.0000000000000001E-4</v>
      </c>
      <c r="Y20" s="7" t="s">
        <v>21</v>
      </c>
      <c r="Z20" s="7">
        <v>13</v>
      </c>
      <c r="AA20" s="11">
        <v>2.0000000000000001E-4</v>
      </c>
      <c r="AC20" s="7" t="s">
        <v>93</v>
      </c>
      <c r="AD20" s="7">
        <v>1</v>
      </c>
      <c r="AE20" s="33">
        <v>0</v>
      </c>
    </row>
    <row r="21" spans="1:31">
      <c r="A21" s="7" t="s">
        <v>21</v>
      </c>
      <c r="B21" s="7">
        <v>16</v>
      </c>
      <c r="C21" s="11">
        <v>2.0000000000000001E-4</v>
      </c>
      <c r="E21" s="7" t="s">
        <v>82</v>
      </c>
      <c r="F21" s="7">
        <v>2</v>
      </c>
      <c r="G21" s="33">
        <v>0</v>
      </c>
      <c r="M21" s="7" t="s">
        <v>40</v>
      </c>
      <c r="N21" s="7">
        <v>7</v>
      </c>
      <c r="O21" s="11">
        <v>2.0000000000000001E-4</v>
      </c>
      <c r="Y21" s="7" t="s">
        <v>18</v>
      </c>
      <c r="Z21" s="7">
        <v>14</v>
      </c>
      <c r="AA21" s="11">
        <v>2.0000000000000001E-4</v>
      </c>
      <c r="AC21" s="7" t="s">
        <v>135</v>
      </c>
      <c r="AD21" s="7">
        <v>1</v>
      </c>
      <c r="AE21" s="33">
        <v>0</v>
      </c>
    </row>
    <row r="22" spans="1:31">
      <c r="A22" s="7" t="s">
        <v>10</v>
      </c>
      <c r="B22" s="7">
        <v>17</v>
      </c>
      <c r="C22" s="11">
        <v>2.0000000000000001E-4</v>
      </c>
      <c r="E22" s="7" t="s">
        <v>145</v>
      </c>
      <c r="F22" s="7">
        <v>1</v>
      </c>
      <c r="G22" s="33">
        <v>0</v>
      </c>
      <c r="M22" s="7" t="s">
        <v>10</v>
      </c>
      <c r="N22" s="7">
        <v>5</v>
      </c>
      <c r="O22" s="11">
        <v>2.0000000000000001E-4</v>
      </c>
      <c r="Y22" s="7" t="s">
        <v>17</v>
      </c>
      <c r="Z22" s="7">
        <v>12</v>
      </c>
      <c r="AA22" s="11">
        <v>2.0000000000000001E-4</v>
      </c>
    </row>
    <row r="23" spans="1:31">
      <c r="A23" s="7" t="s">
        <v>29</v>
      </c>
      <c r="B23" s="7">
        <v>24</v>
      </c>
      <c r="C23" s="11">
        <v>2.0000000000000001E-4</v>
      </c>
      <c r="E23" s="7" t="s">
        <v>135</v>
      </c>
      <c r="F23" s="7">
        <v>1</v>
      </c>
      <c r="G23" s="33">
        <v>0</v>
      </c>
      <c r="M23" s="7" t="s">
        <v>21</v>
      </c>
      <c r="N23" s="7">
        <v>3</v>
      </c>
      <c r="O23" s="11">
        <v>1E-4</v>
      </c>
      <c r="Y23" s="7" t="s">
        <v>31</v>
      </c>
      <c r="Z23" s="7">
        <v>16</v>
      </c>
      <c r="AA23" s="11">
        <v>2.0000000000000001E-4</v>
      </c>
    </row>
    <row r="24" spans="1:31">
      <c r="A24" s="7" t="s">
        <v>26</v>
      </c>
      <c r="B24" s="7">
        <v>17</v>
      </c>
      <c r="C24" s="11">
        <v>2.0000000000000001E-4</v>
      </c>
      <c r="M24" s="7" t="s">
        <v>34</v>
      </c>
      <c r="N24" s="7">
        <v>2</v>
      </c>
      <c r="O24" s="11">
        <v>1E-4</v>
      </c>
      <c r="Y24" s="7" t="s">
        <v>26</v>
      </c>
      <c r="Z24" s="7">
        <v>15</v>
      </c>
      <c r="AA24" s="11">
        <v>2.0000000000000001E-4</v>
      </c>
    </row>
    <row r="25" spans="1:31">
      <c r="A25" s="7" t="s">
        <v>19</v>
      </c>
      <c r="B25" s="7">
        <v>6</v>
      </c>
      <c r="C25" s="11">
        <v>1E-4</v>
      </c>
      <c r="M25" s="7" t="s">
        <v>20</v>
      </c>
      <c r="N25" s="7">
        <v>2</v>
      </c>
      <c r="O25" s="11">
        <v>1E-4</v>
      </c>
      <c r="Y25" s="7" t="s">
        <v>37</v>
      </c>
      <c r="Z25" s="7">
        <v>11</v>
      </c>
      <c r="AA25" s="11">
        <v>2.0000000000000001E-4</v>
      </c>
    </row>
    <row r="26" spans="1:31">
      <c r="A26" s="7" t="s">
        <v>45</v>
      </c>
      <c r="B26" s="7">
        <v>12</v>
      </c>
      <c r="C26" s="11">
        <v>1E-4</v>
      </c>
      <c r="M26" s="7" t="s">
        <v>12</v>
      </c>
      <c r="N26" s="7">
        <v>3</v>
      </c>
      <c r="O26" s="11">
        <v>1E-4</v>
      </c>
      <c r="Y26" s="7" t="s">
        <v>19</v>
      </c>
      <c r="Z26" s="7">
        <v>6</v>
      </c>
      <c r="AA26" s="11">
        <v>1E-4</v>
      </c>
    </row>
    <row r="27" spans="1:31">
      <c r="A27" s="7" t="s">
        <v>36</v>
      </c>
      <c r="B27" s="7">
        <v>8</v>
      </c>
      <c r="C27" s="11">
        <v>1E-4</v>
      </c>
      <c r="M27" s="7" t="s">
        <v>36</v>
      </c>
      <c r="N27" s="7">
        <v>2</v>
      </c>
      <c r="O27" s="11">
        <v>1E-4</v>
      </c>
      <c r="Y27" s="7" t="s">
        <v>45</v>
      </c>
      <c r="Z27" s="7">
        <v>10</v>
      </c>
      <c r="AA27" s="11">
        <v>1E-4</v>
      </c>
    </row>
    <row r="28" spans="1:31">
      <c r="A28" s="7" t="s">
        <v>17</v>
      </c>
      <c r="B28" s="7">
        <v>12</v>
      </c>
      <c r="C28" s="11">
        <v>1E-4</v>
      </c>
      <c r="M28" s="7" t="s">
        <v>37</v>
      </c>
      <c r="N28" s="7">
        <v>3</v>
      </c>
      <c r="O28" s="11">
        <v>1E-4</v>
      </c>
      <c r="Y28" s="7" t="s">
        <v>36</v>
      </c>
      <c r="Z28" s="7">
        <v>6</v>
      </c>
      <c r="AA28" s="11">
        <v>1E-4</v>
      </c>
    </row>
    <row r="29" spans="1:31">
      <c r="A29" s="7" t="s">
        <v>37</v>
      </c>
      <c r="B29" s="7">
        <v>14</v>
      </c>
      <c r="C29" s="11">
        <v>1E-4</v>
      </c>
      <c r="M29" s="7" t="s">
        <v>16</v>
      </c>
      <c r="N29" s="7">
        <v>3</v>
      </c>
      <c r="O29" s="11">
        <v>1E-4</v>
      </c>
      <c r="Y29" s="7" t="s">
        <v>29</v>
      </c>
      <c r="Z29" s="7">
        <v>10</v>
      </c>
      <c r="AA29" s="11">
        <v>1E-4</v>
      </c>
    </row>
    <row r="30" spans="1:31">
      <c r="A30" s="7" t="s">
        <v>22</v>
      </c>
      <c r="B30" s="7">
        <v>10</v>
      </c>
      <c r="C30" s="11">
        <v>1E-4</v>
      </c>
      <c r="M30" s="7" t="s">
        <v>24</v>
      </c>
      <c r="N30" s="7">
        <v>2</v>
      </c>
      <c r="O30" s="11">
        <v>1E-4</v>
      </c>
      <c r="Y30" s="7" t="s">
        <v>30</v>
      </c>
      <c r="Z30" s="7">
        <v>5</v>
      </c>
      <c r="AA30" s="11">
        <v>1E-4</v>
      </c>
    </row>
    <row r="31" spans="1:31">
      <c r="A31" s="7" t="s">
        <v>40</v>
      </c>
      <c r="B31" s="7">
        <v>12</v>
      </c>
      <c r="C31" s="11">
        <v>1E-4</v>
      </c>
      <c r="M31" s="7" t="s">
        <v>8</v>
      </c>
      <c r="N31" s="7">
        <v>3</v>
      </c>
      <c r="O31" s="11">
        <v>1E-4</v>
      </c>
      <c r="Y31" s="7" t="s">
        <v>40</v>
      </c>
      <c r="Z31" s="7">
        <v>5</v>
      </c>
      <c r="AA31" s="11">
        <v>1E-4</v>
      </c>
    </row>
    <row r="32" spans="1:31">
      <c r="A32" s="7" t="s">
        <v>16</v>
      </c>
      <c r="B32" s="7">
        <v>6</v>
      </c>
      <c r="C32" s="11">
        <v>1E-4</v>
      </c>
      <c r="M32" s="7" t="s">
        <v>43</v>
      </c>
      <c r="N32" s="7">
        <v>3</v>
      </c>
      <c r="O32" s="11">
        <v>1E-4</v>
      </c>
      <c r="Y32" s="7" t="s">
        <v>64</v>
      </c>
      <c r="Z32" s="7">
        <v>5</v>
      </c>
      <c r="AA32" s="11">
        <v>1E-4</v>
      </c>
    </row>
    <row r="33" spans="1:27">
      <c r="A33" s="7" t="s">
        <v>23</v>
      </c>
      <c r="B33" s="7">
        <v>11</v>
      </c>
      <c r="C33" s="11">
        <v>1E-4</v>
      </c>
      <c r="M33" s="7" t="s">
        <v>45</v>
      </c>
      <c r="N33" s="7">
        <v>2</v>
      </c>
      <c r="O33" s="11">
        <v>1E-4</v>
      </c>
      <c r="Y33" s="7" t="s">
        <v>38</v>
      </c>
      <c r="Z33" s="7">
        <v>5</v>
      </c>
      <c r="AA33" s="11">
        <v>1E-4</v>
      </c>
    </row>
    <row r="34" spans="1:27">
      <c r="A34" s="7" t="s">
        <v>30</v>
      </c>
      <c r="B34" s="7">
        <v>6</v>
      </c>
      <c r="C34" s="11">
        <v>1E-4</v>
      </c>
      <c r="M34" s="7" t="s">
        <v>26</v>
      </c>
      <c r="N34" s="7">
        <v>2</v>
      </c>
      <c r="O34" s="11">
        <v>1E-4</v>
      </c>
      <c r="Y34" s="7" t="s">
        <v>58</v>
      </c>
      <c r="Z34" s="7">
        <v>4</v>
      </c>
      <c r="AA34" s="11">
        <v>1E-4</v>
      </c>
    </row>
    <row r="35" spans="1:27">
      <c r="A35" s="7" t="s">
        <v>115</v>
      </c>
      <c r="B35" s="7">
        <v>3</v>
      </c>
      <c r="C35" s="33">
        <v>0</v>
      </c>
      <c r="M35" s="7" t="s">
        <v>39</v>
      </c>
      <c r="N35" s="7">
        <v>2</v>
      </c>
      <c r="O35" s="11">
        <v>1E-4</v>
      </c>
      <c r="Y35" s="7" t="s">
        <v>27</v>
      </c>
      <c r="Z35" s="7">
        <v>4</v>
      </c>
      <c r="AA35" s="11">
        <v>1E-4</v>
      </c>
    </row>
    <row r="36" spans="1:27">
      <c r="A36" s="7" t="s">
        <v>20</v>
      </c>
      <c r="B36" s="7">
        <v>4</v>
      </c>
      <c r="C36" s="33">
        <v>0</v>
      </c>
      <c r="M36" s="7" t="s">
        <v>67</v>
      </c>
      <c r="N36" s="7">
        <v>1</v>
      </c>
      <c r="O36" s="33">
        <v>0</v>
      </c>
      <c r="Y36" s="7" t="s">
        <v>25</v>
      </c>
      <c r="Z36" s="7">
        <v>4</v>
      </c>
      <c r="AA36" s="11">
        <v>1E-4</v>
      </c>
    </row>
    <row r="37" spans="1:27">
      <c r="A37" s="7" t="s">
        <v>34</v>
      </c>
      <c r="B37" s="7">
        <v>3</v>
      </c>
      <c r="C37" s="33">
        <v>0</v>
      </c>
      <c r="M37" s="7" t="s">
        <v>27</v>
      </c>
      <c r="N37" s="7">
        <v>1</v>
      </c>
      <c r="O37" s="33">
        <v>0</v>
      </c>
      <c r="Y37" s="7" t="s">
        <v>115</v>
      </c>
      <c r="Z37" s="7">
        <v>3</v>
      </c>
      <c r="AA37" s="33">
        <v>0</v>
      </c>
    </row>
    <row r="38" spans="1:27">
      <c r="A38" s="7" t="s">
        <v>67</v>
      </c>
      <c r="B38" s="7">
        <v>2</v>
      </c>
      <c r="C38" s="33">
        <v>0</v>
      </c>
      <c r="M38" s="7" t="s">
        <v>42</v>
      </c>
      <c r="N38" s="7">
        <v>1</v>
      </c>
      <c r="O38" s="33">
        <v>0</v>
      </c>
      <c r="Y38" s="7" t="s">
        <v>20</v>
      </c>
      <c r="Z38" s="7">
        <v>2</v>
      </c>
      <c r="AA38" s="33">
        <v>0</v>
      </c>
    </row>
    <row r="39" spans="1:27">
      <c r="A39" s="7" t="s">
        <v>13</v>
      </c>
      <c r="B39" s="7">
        <v>3</v>
      </c>
      <c r="C39" s="33">
        <v>0</v>
      </c>
      <c r="M39" s="7" t="s">
        <v>30</v>
      </c>
      <c r="N39" s="7">
        <v>1</v>
      </c>
      <c r="O39" s="33">
        <v>0</v>
      </c>
      <c r="Y39" s="7" t="s">
        <v>34</v>
      </c>
      <c r="Z39" s="7">
        <v>1</v>
      </c>
      <c r="AA39" s="33">
        <v>0</v>
      </c>
    </row>
    <row r="40" spans="1:27">
      <c r="A40" s="7" t="s">
        <v>124</v>
      </c>
      <c r="B40" s="7">
        <v>1</v>
      </c>
      <c r="C40" s="33">
        <v>0</v>
      </c>
      <c r="M40" s="7" t="s">
        <v>69</v>
      </c>
      <c r="N40" s="7">
        <v>1</v>
      </c>
      <c r="O40" s="33">
        <v>0</v>
      </c>
      <c r="Y40" s="7" t="s">
        <v>124</v>
      </c>
      <c r="Z40" s="7">
        <v>1</v>
      </c>
      <c r="AA40" s="33">
        <v>0</v>
      </c>
    </row>
    <row r="41" spans="1:27">
      <c r="A41" s="7" t="s">
        <v>24</v>
      </c>
      <c r="B41" s="7">
        <v>3</v>
      </c>
      <c r="C41" s="33">
        <v>0</v>
      </c>
      <c r="M41" s="7" t="s">
        <v>60</v>
      </c>
      <c r="N41" s="7">
        <v>1</v>
      </c>
      <c r="O41" s="33">
        <v>0</v>
      </c>
      <c r="Y41" s="7" t="s">
        <v>13</v>
      </c>
      <c r="Z41" s="7">
        <v>3</v>
      </c>
      <c r="AA41" s="33">
        <v>0</v>
      </c>
    </row>
    <row r="42" spans="1:27">
      <c r="A42" s="7" t="s">
        <v>33</v>
      </c>
      <c r="B42" s="7">
        <v>2</v>
      </c>
      <c r="C42" s="33">
        <v>0</v>
      </c>
      <c r="Y42" s="7" t="s">
        <v>16</v>
      </c>
      <c r="Z42" s="7">
        <v>3</v>
      </c>
      <c r="AA42" s="33">
        <v>0</v>
      </c>
    </row>
    <row r="43" spans="1:27">
      <c r="A43" s="7" t="s">
        <v>64</v>
      </c>
      <c r="B43" s="7">
        <v>5</v>
      </c>
      <c r="C43" s="33">
        <v>0</v>
      </c>
      <c r="Y43" s="7" t="s">
        <v>67</v>
      </c>
      <c r="Z43" s="7">
        <v>1</v>
      </c>
      <c r="AA43" s="33">
        <v>0</v>
      </c>
    </row>
    <row r="44" spans="1:27">
      <c r="A44" s="7" t="s">
        <v>15</v>
      </c>
      <c r="B44" s="7">
        <v>3</v>
      </c>
      <c r="C44" s="33">
        <v>0</v>
      </c>
      <c r="Y44" s="7" t="s">
        <v>24</v>
      </c>
      <c r="Z44" s="7">
        <v>1</v>
      </c>
      <c r="AA44" s="33">
        <v>0</v>
      </c>
    </row>
    <row r="45" spans="1:27">
      <c r="A45" s="7" t="s">
        <v>27</v>
      </c>
      <c r="B45" s="7">
        <v>5</v>
      </c>
      <c r="C45" s="33">
        <v>0</v>
      </c>
      <c r="Y45" s="7" t="s">
        <v>22</v>
      </c>
      <c r="Z45" s="7">
        <v>3</v>
      </c>
      <c r="AA45" s="33">
        <v>0</v>
      </c>
    </row>
    <row r="46" spans="1:27">
      <c r="A46" s="7" t="s">
        <v>38</v>
      </c>
      <c r="B46" s="7">
        <v>5</v>
      </c>
      <c r="C46" s="33">
        <v>0</v>
      </c>
      <c r="Y46" s="7" t="s">
        <v>33</v>
      </c>
      <c r="Z46" s="7">
        <v>2</v>
      </c>
      <c r="AA46" s="33">
        <v>0</v>
      </c>
    </row>
    <row r="47" spans="1:27">
      <c r="A47" s="7" t="s">
        <v>60</v>
      </c>
      <c r="B47" s="7">
        <v>3</v>
      </c>
      <c r="C47" s="33">
        <v>0</v>
      </c>
      <c r="Y47" s="7" t="s">
        <v>15</v>
      </c>
      <c r="Z47" s="7">
        <v>3</v>
      </c>
      <c r="AA47" s="33">
        <v>0</v>
      </c>
    </row>
    <row r="48" spans="1:27">
      <c r="A48" s="7" t="s">
        <v>58</v>
      </c>
      <c r="B48" s="7">
        <v>4</v>
      </c>
      <c r="C48" s="33">
        <v>0</v>
      </c>
      <c r="Y48" s="7" t="s">
        <v>32</v>
      </c>
      <c r="Z48" s="7">
        <v>3</v>
      </c>
      <c r="AA48" s="33">
        <v>0</v>
      </c>
    </row>
    <row r="49" spans="1:27">
      <c r="A49" s="7" t="s">
        <v>48</v>
      </c>
      <c r="B49" s="7">
        <v>1</v>
      </c>
      <c r="C49" s="33">
        <v>0</v>
      </c>
      <c r="Y49" s="7" t="s">
        <v>60</v>
      </c>
      <c r="Z49" s="7">
        <v>2</v>
      </c>
      <c r="AA49" s="33">
        <v>0</v>
      </c>
    </row>
    <row r="50" spans="1:27">
      <c r="A50" s="7" t="s">
        <v>43</v>
      </c>
      <c r="B50" s="7">
        <v>3</v>
      </c>
      <c r="C50" s="33">
        <v>0</v>
      </c>
      <c r="Y50" s="7" t="s">
        <v>147</v>
      </c>
      <c r="Z50" s="7">
        <v>1</v>
      </c>
      <c r="AA50" s="33">
        <v>0</v>
      </c>
    </row>
    <row r="51" spans="1:27">
      <c r="A51" s="7" t="s">
        <v>39</v>
      </c>
      <c r="B51" s="7">
        <v>5</v>
      </c>
      <c r="C51" s="33">
        <v>0</v>
      </c>
      <c r="Y51" s="7" t="s">
        <v>39</v>
      </c>
      <c r="Z51" s="7">
        <v>3</v>
      </c>
      <c r="AA51" s="33">
        <v>0</v>
      </c>
    </row>
    <row r="52" spans="1:27">
      <c r="A52" s="7" t="s">
        <v>32</v>
      </c>
      <c r="B52" s="7">
        <v>3</v>
      </c>
      <c r="C52" s="33">
        <v>0</v>
      </c>
      <c r="Y52" s="7" t="s">
        <v>42</v>
      </c>
      <c r="Z52" s="7">
        <v>1</v>
      </c>
      <c r="AA52" s="33">
        <v>0</v>
      </c>
    </row>
    <row r="53" spans="1:27">
      <c r="A53" s="7" t="s">
        <v>42</v>
      </c>
      <c r="B53" s="7">
        <v>2</v>
      </c>
      <c r="C53" s="33">
        <v>0</v>
      </c>
      <c r="Y53" s="7" t="s">
        <v>68</v>
      </c>
      <c r="Z53" s="7">
        <v>1</v>
      </c>
      <c r="AA53" s="33">
        <v>0</v>
      </c>
    </row>
    <row r="54" spans="1:27">
      <c r="A54" s="7" t="s">
        <v>25</v>
      </c>
      <c r="B54" s="7">
        <v>4</v>
      </c>
      <c r="C54" s="33">
        <v>0</v>
      </c>
      <c r="Y54" s="7" t="s">
        <v>48</v>
      </c>
      <c r="Z54" s="7">
        <v>1</v>
      </c>
      <c r="AA54" s="33">
        <v>0</v>
      </c>
    </row>
    <row r="55" spans="1:27">
      <c r="A55" s="7" t="s">
        <v>147</v>
      </c>
      <c r="B55" s="7">
        <v>1</v>
      </c>
      <c r="C55" s="33">
        <v>0</v>
      </c>
      <c r="Y55" s="7" t="s">
        <v>53</v>
      </c>
      <c r="Z55" s="7">
        <v>1</v>
      </c>
      <c r="AA55" s="33">
        <v>0</v>
      </c>
    </row>
    <row r="56" spans="1:27">
      <c r="A56" s="7" t="s">
        <v>68</v>
      </c>
      <c r="B56" s="7">
        <v>1</v>
      </c>
      <c r="C56" s="33">
        <v>0</v>
      </c>
      <c r="Y56" s="7" t="s">
        <v>57</v>
      </c>
      <c r="Z56" s="7">
        <v>1</v>
      </c>
      <c r="AA56" s="33">
        <v>0</v>
      </c>
    </row>
    <row r="57" spans="1:27">
      <c r="A57" s="7" t="s">
        <v>69</v>
      </c>
      <c r="B57" s="7">
        <v>1</v>
      </c>
      <c r="C57" s="33">
        <v>0</v>
      </c>
    </row>
    <row r="58" spans="1:27">
      <c r="A58" s="7" t="s">
        <v>53</v>
      </c>
      <c r="B58" s="7">
        <v>1</v>
      </c>
      <c r="C58" s="33">
        <v>0</v>
      </c>
    </row>
    <row r="59" spans="1:27">
      <c r="A59" s="7" t="s">
        <v>57</v>
      </c>
      <c r="B59" s="7">
        <v>1</v>
      </c>
      <c r="C59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168C-27EE-4AA8-B8BD-8E61E7C310AC}">
  <dimension ref="A1:AI56"/>
  <sheetViews>
    <sheetView topLeftCell="R1" workbookViewId="0">
      <selection activeCell="U26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93645</v>
      </c>
      <c r="E2" s="45" t="s">
        <v>4</v>
      </c>
      <c r="F2" s="26" t="s">
        <v>105</v>
      </c>
      <c r="G2" s="26">
        <f>G3+G4</f>
        <v>97371</v>
      </c>
      <c r="H2" s="25"/>
      <c r="I2" s="45" t="s">
        <v>6</v>
      </c>
      <c r="J2" s="26" t="s">
        <v>105</v>
      </c>
      <c r="K2" s="26">
        <f>K3+K4</f>
        <v>97413</v>
      </c>
      <c r="M2" s="45" t="s">
        <v>104</v>
      </c>
      <c r="N2" s="26" t="s">
        <v>105</v>
      </c>
      <c r="O2" s="26">
        <f>O3+O4</f>
        <v>23302</v>
      </c>
      <c r="Q2" s="45" t="s">
        <v>4</v>
      </c>
      <c r="R2" s="26" t="s">
        <v>105</v>
      </c>
      <c r="S2" s="26">
        <f>S3+S4</f>
        <v>24568</v>
      </c>
      <c r="T2" s="25"/>
      <c r="U2" s="45" t="s">
        <v>6</v>
      </c>
      <c r="V2" s="26" t="s">
        <v>105</v>
      </c>
      <c r="W2" s="26">
        <f>W3+W4</f>
        <v>26409</v>
      </c>
      <c r="Y2" s="45" t="s">
        <v>104</v>
      </c>
      <c r="Z2" s="26" t="s">
        <v>105</v>
      </c>
      <c r="AA2" s="26">
        <f>AA3+AA4</f>
        <v>70326</v>
      </c>
      <c r="AC2" s="45" t="s">
        <v>4</v>
      </c>
      <c r="AD2" s="26" t="s">
        <v>105</v>
      </c>
      <c r="AE2" s="26">
        <f>AE3+AE4</f>
        <v>72804</v>
      </c>
      <c r="AF2" s="25"/>
      <c r="AG2" s="45" t="s">
        <v>6</v>
      </c>
      <c r="AH2" s="26" t="s">
        <v>105</v>
      </c>
      <c r="AI2" s="26">
        <f>AI3+AI4</f>
        <v>71006</v>
      </c>
    </row>
    <row r="3" spans="1:35">
      <c r="A3" s="46"/>
      <c r="B3" s="27" t="s">
        <v>106</v>
      </c>
      <c r="C3" s="27">
        <f>B8</f>
        <v>92201</v>
      </c>
      <c r="E3" s="46"/>
      <c r="F3" s="27" t="s">
        <v>106</v>
      </c>
      <c r="G3" s="27">
        <f>F8</f>
        <v>97016</v>
      </c>
      <c r="H3" s="25"/>
      <c r="I3" s="46"/>
      <c r="J3" s="27" t="s">
        <v>106</v>
      </c>
      <c r="K3" s="27">
        <f>J8</f>
        <v>97338</v>
      </c>
      <c r="M3" s="46"/>
      <c r="N3" s="27" t="s">
        <v>106</v>
      </c>
      <c r="O3" s="27">
        <f>N8</f>
        <v>23014</v>
      </c>
      <c r="Q3" s="46"/>
      <c r="R3" s="27" t="s">
        <v>106</v>
      </c>
      <c r="S3" s="27">
        <f>R8</f>
        <v>24504</v>
      </c>
      <c r="T3" s="25"/>
      <c r="U3" s="46"/>
      <c r="V3" s="27" t="s">
        <v>106</v>
      </c>
      <c r="W3" s="27">
        <f>V8</f>
        <v>26383</v>
      </c>
      <c r="Y3" s="46"/>
      <c r="Z3" s="27" t="s">
        <v>106</v>
      </c>
      <c r="AA3" s="27">
        <f>Z8</f>
        <v>69187</v>
      </c>
      <c r="AC3" s="46"/>
      <c r="AD3" s="27" t="s">
        <v>106</v>
      </c>
      <c r="AE3" s="27">
        <f>AD8</f>
        <v>72512</v>
      </c>
      <c r="AF3" s="25"/>
      <c r="AG3" s="46"/>
      <c r="AH3" s="27" t="s">
        <v>106</v>
      </c>
      <c r="AI3" s="27">
        <f>AH8</f>
        <v>70955</v>
      </c>
    </row>
    <row r="4" spans="1:35">
      <c r="A4" s="46"/>
      <c r="B4" s="28" t="s">
        <v>107</v>
      </c>
      <c r="C4" s="28">
        <f>SUM(B9:B66)</f>
        <v>1444</v>
      </c>
      <c r="E4" s="46"/>
      <c r="F4" s="28" t="s">
        <v>107</v>
      </c>
      <c r="G4" s="28">
        <f>SUM(F9:F33)</f>
        <v>355</v>
      </c>
      <c r="H4" s="25"/>
      <c r="I4" s="46"/>
      <c r="J4" s="28" t="s">
        <v>107</v>
      </c>
      <c r="K4" s="28">
        <f>SUM(J9:J31)</f>
        <v>75</v>
      </c>
      <c r="M4" s="46"/>
      <c r="N4" s="28" t="s">
        <v>107</v>
      </c>
      <c r="O4" s="28">
        <f>SUM(N9:N66)</f>
        <v>288</v>
      </c>
      <c r="Q4" s="46"/>
      <c r="R4" s="28" t="s">
        <v>107</v>
      </c>
      <c r="S4" s="28">
        <f>SUM(R9:R33)</f>
        <v>64</v>
      </c>
      <c r="T4" s="25"/>
      <c r="U4" s="46"/>
      <c r="V4" s="28" t="s">
        <v>107</v>
      </c>
      <c r="W4" s="28">
        <f>SUM(V9:V31)</f>
        <v>26</v>
      </c>
      <c r="Y4" s="46"/>
      <c r="Z4" s="28" t="s">
        <v>107</v>
      </c>
      <c r="AA4" s="28">
        <f>SUM(Z9:Z45)</f>
        <v>1139</v>
      </c>
      <c r="AC4" s="46"/>
      <c r="AD4" s="28" t="s">
        <v>107</v>
      </c>
      <c r="AE4" s="28">
        <f>SUM(AD9:AD29)</f>
        <v>292</v>
      </c>
      <c r="AF4" s="25"/>
      <c r="AG4" s="46"/>
      <c r="AH4" s="28" t="s">
        <v>107</v>
      </c>
      <c r="AI4" s="28">
        <f>SUM(AH9:AH29)</f>
        <v>51</v>
      </c>
    </row>
    <row r="5" spans="1:35">
      <c r="A5" s="47"/>
      <c r="B5" s="26" t="s">
        <v>108</v>
      </c>
      <c r="C5" s="29">
        <f>SUM(C9:C179)</f>
        <v>1.5299999999999992E-2</v>
      </c>
      <c r="E5" s="47"/>
      <c r="F5" s="26" t="s">
        <v>108</v>
      </c>
      <c r="G5" s="29">
        <f>SUM(G9:G33)</f>
        <v>3.3999999999999989E-3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1.1999999999999993E-2</v>
      </c>
      <c r="Q5" s="47"/>
      <c r="R5" s="26" t="s">
        <v>108</v>
      </c>
      <c r="S5" s="29">
        <f>SUM(S9:S33)</f>
        <v>2.4999999999999996E-3</v>
      </c>
      <c r="T5" s="25"/>
      <c r="U5" s="47"/>
      <c r="V5" s="26" t="s">
        <v>108</v>
      </c>
      <c r="W5" s="29">
        <f>SUM(W9:W31)</f>
        <v>1E-3</v>
      </c>
      <c r="Y5" s="47"/>
      <c r="Z5" s="26" t="s">
        <v>108</v>
      </c>
      <c r="AA5" s="29">
        <f>SUM(AA9:AA158)</f>
        <v>1.5899999999999997E-2</v>
      </c>
      <c r="AC5" s="47"/>
      <c r="AD5" s="26" t="s">
        <v>108</v>
      </c>
      <c r="AE5" s="29">
        <f>SUM(AE9:AE29)</f>
        <v>4.0000000000000001E-3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92201</v>
      </c>
      <c r="C8" s="11">
        <v>0.98460000000000003</v>
      </c>
      <c r="E8" s="7" t="s">
        <v>112</v>
      </c>
      <c r="F8" s="32">
        <v>97016</v>
      </c>
      <c r="G8" s="11">
        <v>0.99639999999999995</v>
      </c>
      <c r="I8" s="7" t="s">
        <v>112</v>
      </c>
      <c r="J8" s="32">
        <v>97338</v>
      </c>
      <c r="K8" s="11">
        <v>0.99919999999999998</v>
      </c>
      <c r="M8" s="7" t="s">
        <v>112</v>
      </c>
      <c r="N8" s="32">
        <v>23014</v>
      </c>
      <c r="O8" s="11">
        <v>0.98760000000000003</v>
      </c>
      <c r="Q8" s="7" t="s">
        <v>112</v>
      </c>
      <c r="R8" s="32">
        <v>24504</v>
      </c>
      <c r="S8" s="11">
        <v>0.99739999999999995</v>
      </c>
      <c r="U8" s="7" t="s">
        <v>112</v>
      </c>
      <c r="V8" s="32">
        <v>26383</v>
      </c>
      <c r="W8" s="11">
        <v>0.999</v>
      </c>
      <c r="Y8" s="7" t="s">
        <v>112</v>
      </c>
      <c r="Z8" s="32">
        <v>69187</v>
      </c>
      <c r="AA8" s="11">
        <v>0.98360000000000003</v>
      </c>
      <c r="AC8" s="7" t="s">
        <v>112</v>
      </c>
      <c r="AD8" s="32">
        <v>72512</v>
      </c>
      <c r="AE8" s="11">
        <v>0.996</v>
      </c>
      <c r="AG8" s="7" t="s">
        <v>112</v>
      </c>
      <c r="AH8" s="32">
        <v>70955</v>
      </c>
      <c r="AI8" s="11">
        <v>0.99929999999999997</v>
      </c>
    </row>
    <row r="9" spans="1:35">
      <c r="A9" s="7" t="s">
        <v>9</v>
      </c>
      <c r="B9" s="7">
        <v>268</v>
      </c>
      <c r="C9" s="11">
        <v>2.8999999999999998E-3</v>
      </c>
      <c r="E9" s="7" t="s">
        <v>122</v>
      </c>
      <c r="F9" s="7">
        <v>256</v>
      </c>
      <c r="G9" s="11">
        <v>2.5999999999999999E-3</v>
      </c>
      <c r="I9" s="7" t="s">
        <v>2</v>
      </c>
      <c r="J9" s="7">
        <v>29</v>
      </c>
      <c r="K9" s="11">
        <v>2.9999999999999997E-4</v>
      </c>
      <c r="M9" s="7" t="s">
        <v>2</v>
      </c>
      <c r="N9" s="7">
        <v>71</v>
      </c>
      <c r="O9" s="11">
        <v>3.0000000000000001E-3</v>
      </c>
      <c r="Q9" s="7" t="s">
        <v>122</v>
      </c>
      <c r="R9" s="7">
        <v>55</v>
      </c>
      <c r="S9" s="11">
        <v>2.2000000000000001E-3</v>
      </c>
      <c r="U9" s="7" t="s">
        <v>98</v>
      </c>
      <c r="V9" s="7">
        <v>11</v>
      </c>
      <c r="W9" s="11">
        <v>4.0000000000000002E-4</v>
      </c>
      <c r="Y9" s="7" t="s">
        <v>9</v>
      </c>
      <c r="Z9" s="7">
        <v>263</v>
      </c>
      <c r="AA9" s="11">
        <v>3.7000000000000002E-3</v>
      </c>
      <c r="AC9" s="7" t="s">
        <v>122</v>
      </c>
      <c r="AD9" s="7">
        <v>201</v>
      </c>
      <c r="AE9" s="11">
        <v>2.8E-3</v>
      </c>
      <c r="AG9" s="7" t="s">
        <v>2</v>
      </c>
      <c r="AH9" s="7">
        <v>26</v>
      </c>
      <c r="AI9" s="11">
        <v>4.0000000000000002E-4</v>
      </c>
    </row>
    <row r="10" spans="1:35">
      <c r="A10" s="7" t="s">
        <v>2</v>
      </c>
      <c r="B10" s="7">
        <v>264</v>
      </c>
      <c r="C10" s="11">
        <v>2.8E-3</v>
      </c>
      <c r="E10" s="7" t="s">
        <v>83</v>
      </c>
      <c r="F10" s="7">
        <v>31</v>
      </c>
      <c r="G10" s="11">
        <v>2.9999999999999997E-4</v>
      </c>
      <c r="I10" s="7" t="s">
        <v>98</v>
      </c>
      <c r="J10" s="7">
        <v>17</v>
      </c>
      <c r="K10" s="11">
        <v>2.0000000000000001E-4</v>
      </c>
      <c r="M10" s="7" t="s">
        <v>3</v>
      </c>
      <c r="N10" s="7">
        <v>69</v>
      </c>
      <c r="O10" s="11">
        <v>3.0000000000000001E-3</v>
      </c>
      <c r="Q10" s="7" t="s">
        <v>76</v>
      </c>
      <c r="R10" s="7">
        <v>2</v>
      </c>
      <c r="S10" s="11">
        <v>1E-4</v>
      </c>
      <c r="U10" s="7" t="s">
        <v>102</v>
      </c>
      <c r="V10" s="7">
        <v>4</v>
      </c>
      <c r="W10" s="11">
        <v>2.0000000000000001E-4</v>
      </c>
      <c r="Y10" s="7" t="s">
        <v>2</v>
      </c>
      <c r="Z10" s="7">
        <v>193</v>
      </c>
      <c r="AA10" s="11">
        <v>2.7000000000000001E-3</v>
      </c>
      <c r="AC10" s="7" t="s">
        <v>83</v>
      </c>
      <c r="AD10" s="7">
        <v>31</v>
      </c>
      <c r="AE10" s="11">
        <v>4.0000000000000002E-4</v>
      </c>
      <c r="AG10" s="7" t="s">
        <v>102</v>
      </c>
      <c r="AH10" s="7">
        <v>4</v>
      </c>
      <c r="AI10" s="11">
        <v>1E-4</v>
      </c>
    </row>
    <row r="11" spans="1:35">
      <c r="A11" s="7" t="s">
        <v>3</v>
      </c>
      <c r="B11" s="7">
        <v>201</v>
      </c>
      <c r="C11" s="11">
        <v>2.0999999999999999E-3</v>
      </c>
      <c r="E11" s="7" t="s">
        <v>76</v>
      </c>
      <c r="F11" s="7">
        <v>10</v>
      </c>
      <c r="G11" s="11">
        <v>1E-4</v>
      </c>
      <c r="I11" s="7" t="s">
        <v>102</v>
      </c>
      <c r="J11" s="7">
        <v>7</v>
      </c>
      <c r="K11" s="11">
        <v>1E-4</v>
      </c>
      <c r="M11" s="7" t="s">
        <v>23</v>
      </c>
      <c r="N11" s="7">
        <v>28</v>
      </c>
      <c r="O11" s="11">
        <v>1.1999999999999999E-3</v>
      </c>
      <c r="Q11" s="7" t="s">
        <v>74</v>
      </c>
      <c r="R11" s="7">
        <v>3</v>
      </c>
      <c r="S11" s="11">
        <v>1E-4</v>
      </c>
      <c r="U11" s="7" t="s">
        <v>113</v>
      </c>
      <c r="V11" s="7">
        <v>4</v>
      </c>
      <c r="W11" s="11">
        <v>2.0000000000000001E-4</v>
      </c>
      <c r="Y11" s="7" t="s">
        <v>3</v>
      </c>
      <c r="Z11" s="7">
        <v>132</v>
      </c>
      <c r="AA11" s="11">
        <v>1.9E-3</v>
      </c>
      <c r="AC11" s="7" t="s">
        <v>77</v>
      </c>
      <c r="AD11" s="7">
        <v>13</v>
      </c>
      <c r="AE11" s="11">
        <v>2.0000000000000001E-4</v>
      </c>
      <c r="AG11" s="7" t="s">
        <v>98</v>
      </c>
      <c r="AH11" s="7">
        <v>6</v>
      </c>
      <c r="AI11" s="11">
        <v>1E-4</v>
      </c>
    </row>
    <row r="12" spans="1:35">
      <c r="A12" s="7" t="s">
        <v>5</v>
      </c>
      <c r="B12" s="7">
        <v>88</v>
      </c>
      <c r="C12" s="11">
        <v>8.9999999999999998E-4</v>
      </c>
      <c r="E12" s="7" t="s">
        <v>77</v>
      </c>
      <c r="F12" s="7">
        <v>13</v>
      </c>
      <c r="G12" s="11">
        <v>1E-4</v>
      </c>
      <c r="I12" s="7" t="s">
        <v>99</v>
      </c>
      <c r="J12" s="7">
        <v>9</v>
      </c>
      <c r="K12" s="11">
        <v>1E-4</v>
      </c>
      <c r="M12" s="7" t="s">
        <v>7</v>
      </c>
      <c r="N12" s="7">
        <v>20</v>
      </c>
      <c r="O12" s="11">
        <v>8.9999999999999998E-4</v>
      </c>
      <c r="Q12" s="7" t="s">
        <v>79</v>
      </c>
      <c r="R12" s="7">
        <v>2</v>
      </c>
      <c r="S12" s="11">
        <v>1E-4</v>
      </c>
      <c r="U12" s="7" t="s">
        <v>99</v>
      </c>
      <c r="V12" s="7">
        <v>2</v>
      </c>
      <c r="W12" s="11">
        <v>1E-4</v>
      </c>
      <c r="Y12" s="7" t="s">
        <v>5</v>
      </c>
      <c r="Z12" s="7">
        <v>79</v>
      </c>
      <c r="AA12" s="11">
        <v>1.1000000000000001E-3</v>
      </c>
      <c r="AC12" s="7" t="s">
        <v>79</v>
      </c>
      <c r="AD12" s="7">
        <v>11</v>
      </c>
      <c r="AE12" s="11">
        <v>2.0000000000000001E-4</v>
      </c>
      <c r="AG12" s="7" t="s">
        <v>99</v>
      </c>
      <c r="AH12" s="7">
        <v>7</v>
      </c>
      <c r="AI12" s="11">
        <v>1E-4</v>
      </c>
    </row>
    <row r="13" spans="1:35">
      <c r="A13" s="7" t="s">
        <v>11</v>
      </c>
      <c r="B13" s="7">
        <v>72</v>
      </c>
      <c r="C13" s="11">
        <v>8.0000000000000004E-4</v>
      </c>
      <c r="E13" s="7" t="s">
        <v>79</v>
      </c>
      <c r="F13" s="7">
        <v>13</v>
      </c>
      <c r="G13" s="11">
        <v>1E-4</v>
      </c>
      <c r="I13" s="7" t="s">
        <v>113</v>
      </c>
      <c r="J13" s="7">
        <v>9</v>
      </c>
      <c r="K13" s="11">
        <v>1E-4</v>
      </c>
      <c r="M13" s="7" t="s">
        <v>11</v>
      </c>
      <c r="N13" s="7">
        <v>13</v>
      </c>
      <c r="O13" s="11">
        <v>5.9999999999999995E-4</v>
      </c>
      <c r="Q13" s="7" t="s">
        <v>80</v>
      </c>
      <c r="R13" s="7">
        <v>1</v>
      </c>
      <c r="S13" s="33">
        <v>0</v>
      </c>
      <c r="U13" s="7" t="s">
        <v>2</v>
      </c>
      <c r="V13" s="7">
        <v>3</v>
      </c>
      <c r="W13" s="11">
        <v>1E-4</v>
      </c>
      <c r="Y13" s="7" t="s">
        <v>8</v>
      </c>
      <c r="Z13" s="7">
        <v>66</v>
      </c>
      <c r="AA13" s="11">
        <v>8.9999999999999998E-4</v>
      </c>
      <c r="AC13" s="7" t="s">
        <v>76</v>
      </c>
      <c r="AD13" s="7">
        <v>8</v>
      </c>
      <c r="AE13" s="11">
        <v>1E-4</v>
      </c>
      <c r="AG13" s="7" t="s">
        <v>113</v>
      </c>
      <c r="AH13" s="7">
        <v>5</v>
      </c>
      <c r="AI13" s="11">
        <v>1E-4</v>
      </c>
    </row>
    <row r="14" spans="1:35">
      <c r="A14" s="7" t="s">
        <v>8</v>
      </c>
      <c r="B14" s="7">
        <v>69</v>
      </c>
      <c r="C14" s="11">
        <v>6.9999999999999999E-4</v>
      </c>
      <c r="E14" s="7" t="s">
        <v>74</v>
      </c>
      <c r="F14" s="7">
        <v>10</v>
      </c>
      <c r="G14" s="11">
        <v>1E-4</v>
      </c>
      <c r="I14" s="7" t="s">
        <v>123</v>
      </c>
      <c r="J14" s="7">
        <v>1</v>
      </c>
      <c r="K14" s="33">
        <v>0</v>
      </c>
      <c r="M14" s="7" t="s">
        <v>5</v>
      </c>
      <c r="N14" s="7">
        <v>9</v>
      </c>
      <c r="O14" s="11">
        <v>4.0000000000000002E-4</v>
      </c>
      <c r="Q14" s="7" t="s">
        <v>169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11</v>
      </c>
      <c r="Z14" s="7">
        <v>59</v>
      </c>
      <c r="AA14" s="11">
        <v>8.0000000000000004E-4</v>
      </c>
      <c r="AC14" s="7" t="s">
        <v>74</v>
      </c>
      <c r="AD14" s="7">
        <v>7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63</v>
      </c>
      <c r="C15" s="11">
        <v>6.9999999999999999E-4</v>
      </c>
      <c r="E15" s="7" t="s">
        <v>78</v>
      </c>
      <c r="F15" s="7">
        <v>5</v>
      </c>
      <c r="G15" s="11">
        <v>1E-4</v>
      </c>
      <c r="I15" s="7" t="s">
        <v>103</v>
      </c>
      <c r="J15" s="7">
        <v>2</v>
      </c>
      <c r="K15" s="33">
        <v>0</v>
      </c>
      <c r="M15" s="7" t="s">
        <v>31</v>
      </c>
      <c r="N15" s="7">
        <v>10</v>
      </c>
      <c r="O15" s="11">
        <v>4.0000000000000002E-4</v>
      </c>
      <c r="U15" s="7" t="s">
        <v>103</v>
      </c>
      <c r="V15" s="7">
        <v>1</v>
      </c>
      <c r="W15" s="33">
        <v>0</v>
      </c>
      <c r="Y15" s="7" t="s">
        <v>7</v>
      </c>
      <c r="Z15" s="7">
        <v>43</v>
      </c>
      <c r="AA15" s="11">
        <v>5.9999999999999995E-4</v>
      </c>
      <c r="AC15" s="7" t="s">
        <v>78</v>
      </c>
      <c r="AD15" s="7">
        <v>5</v>
      </c>
      <c r="AE15" s="11">
        <v>1E-4</v>
      </c>
      <c r="AG15" s="7" t="s">
        <v>103</v>
      </c>
      <c r="AH15" s="7">
        <v>1</v>
      </c>
      <c r="AI15" s="33">
        <v>0</v>
      </c>
    </row>
    <row r="16" spans="1:35">
      <c r="A16" s="7" t="s">
        <v>21</v>
      </c>
      <c r="B16" s="7">
        <v>35</v>
      </c>
      <c r="C16" s="11">
        <v>4.0000000000000002E-4</v>
      </c>
      <c r="E16" s="7" t="s">
        <v>87</v>
      </c>
      <c r="F16" s="7">
        <v>1</v>
      </c>
      <c r="G16" s="33">
        <v>0</v>
      </c>
      <c r="I16" s="7" t="s">
        <v>132</v>
      </c>
      <c r="J16" s="7">
        <v>1</v>
      </c>
      <c r="K16" s="33">
        <v>0</v>
      </c>
      <c r="M16" s="7" t="s">
        <v>29</v>
      </c>
      <c r="N16" s="7">
        <v>10</v>
      </c>
      <c r="O16" s="11">
        <v>4.0000000000000002E-4</v>
      </c>
      <c r="Y16" s="7" t="s">
        <v>41</v>
      </c>
      <c r="Z16" s="7">
        <v>35</v>
      </c>
      <c r="AA16" s="11">
        <v>5.0000000000000001E-4</v>
      </c>
      <c r="AC16" s="7" t="s">
        <v>75</v>
      </c>
      <c r="AD16" s="7">
        <v>4</v>
      </c>
      <c r="AE16" s="11">
        <v>1E-4</v>
      </c>
      <c r="AG16" s="7" t="s">
        <v>132</v>
      </c>
      <c r="AH16" s="7">
        <v>1</v>
      </c>
      <c r="AI16" s="33">
        <v>0</v>
      </c>
    </row>
    <row r="17" spans="1:31">
      <c r="A17" s="7" t="s">
        <v>41</v>
      </c>
      <c r="B17" s="7">
        <v>41</v>
      </c>
      <c r="C17" s="11">
        <v>4.0000000000000002E-4</v>
      </c>
      <c r="E17" s="7" t="s">
        <v>80</v>
      </c>
      <c r="F17" s="7">
        <v>1</v>
      </c>
      <c r="G17" s="33">
        <v>0</v>
      </c>
      <c r="M17" s="7" t="s">
        <v>21</v>
      </c>
      <c r="N17" s="7">
        <v>6</v>
      </c>
      <c r="O17" s="11">
        <v>2.9999999999999997E-4</v>
      </c>
      <c r="Y17" s="7" t="s">
        <v>21</v>
      </c>
      <c r="Z17" s="7">
        <v>29</v>
      </c>
      <c r="AA17" s="11">
        <v>4.0000000000000002E-4</v>
      </c>
      <c r="AC17" s="7" t="s">
        <v>87</v>
      </c>
      <c r="AD17" s="7">
        <v>1</v>
      </c>
      <c r="AE17" s="33">
        <v>0</v>
      </c>
    </row>
    <row r="18" spans="1:31">
      <c r="A18" s="7" t="s">
        <v>12</v>
      </c>
      <c r="B18" s="7">
        <v>31</v>
      </c>
      <c r="C18" s="11">
        <v>2.9999999999999997E-4</v>
      </c>
      <c r="E18" s="7" t="s">
        <v>89</v>
      </c>
      <c r="F18" s="7">
        <v>2</v>
      </c>
      <c r="G18" s="33">
        <v>0</v>
      </c>
      <c r="M18" s="7" t="s">
        <v>41</v>
      </c>
      <c r="N18" s="7">
        <v>6</v>
      </c>
      <c r="O18" s="11">
        <v>2.9999999999999997E-4</v>
      </c>
      <c r="Y18" s="7" t="s">
        <v>12</v>
      </c>
      <c r="Z18" s="7">
        <v>31</v>
      </c>
      <c r="AA18" s="11">
        <v>4.0000000000000002E-4</v>
      </c>
      <c r="AC18" s="7" t="s">
        <v>80</v>
      </c>
      <c r="AD18" s="7">
        <v>1</v>
      </c>
      <c r="AE18" s="33">
        <v>0</v>
      </c>
    </row>
    <row r="19" spans="1:31">
      <c r="A19" s="7" t="s">
        <v>31</v>
      </c>
      <c r="B19" s="7">
        <v>26</v>
      </c>
      <c r="C19" s="11">
        <v>2.9999999999999997E-4</v>
      </c>
      <c r="E19" s="7" t="s">
        <v>81</v>
      </c>
      <c r="F19" s="7">
        <v>1</v>
      </c>
      <c r="G19" s="33">
        <v>0</v>
      </c>
      <c r="M19" s="7" t="s">
        <v>22</v>
      </c>
      <c r="N19" s="7">
        <v>5</v>
      </c>
      <c r="O19" s="11">
        <v>2.0000000000000001E-4</v>
      </c>
      <c r="Y19" s="7" t="s">
        <v>26</v>
      </c>
      <c r="Z19" s="7">
        <v>21</v>
      </c>
      <c r="AA19" s="11">
        <v>2.9999999999999997E-4</v>
      </c>
      <c r="AC19" s="7" t="s">
        <v>89</v>
      </c>
      <c r="AD19" s="7">
        <v>2</v>
      </c>
      <c r="AE19" s="33">
        <v>0</v>
      </c>
    </row>
    <row r="20" spans="1:31">
      <c r="A20" s="7" t="s">
        <v>23</v>
      </c>
      <c r="B20" s="7">
        <v>28</v>
      </c>
      <c r="C20" s="11">
        <v>2.9999999999999997E-4</v>
      </c>
      <c r="E20" s="7" t="s">
        <v>85</v>
      </c>
      <c r="F20" s="7">
        <v>2</v>
      </c>
      <c r="G20" s="33">
        <v>0</v>
      </c>
      <c r="M20" s="7" t="s">
        <v>9</v>
      </c>
      <c r="N20" s="7">
        <v>5</v>
      </c>
      <c r="O20" s="11">
        <v>2.0000000000000001E-4</v>
      </c>
      <c r="Y20" s="7" t="s">
        <v>10</v>
      </c>
      <c r="Z20" s="7">
        <v>17</v>
      </c>
      <c r="AA20" s="11">
        <v>2.0000000000000001E-4</v>
      </c>
      <c r="AC20" s="7" t="s">
        <v>85</v>
      </c>
      <c r="AD20" s="7">
        <v>2</v>
      </c>
      <c r="AE20" s="33">
        <v>0</v>
      </c>
    </row>
    <row r="21" spans="1:31">
      <c r="A21" s="7" t="s">
        <v>29</v>
      </c>
      <c r="B21" s="7">
        <v>24</v>
      </c>
      <c r="C21" s="11">
        <v>2.9999999999999997E-4</v>
      </c>
      <c r="E21" s="7" t="s">
        <v>75</v>
      </c>
      <c r="F21" s="7">
        <v>4</v>
      </c>
      <c r="G21" s="33">
        <v>0</v>
      </c>
      <c r="M21" s="7" t="s">
        <v>24</v>
      </c>
      <c r="N21" s="7">
        <v>4</v>
      </c>
      <c r="O21" s="11">
        <v>2.0000000000000001E-4</v>
      </c>
      <c r="Y21" s="7" t="s">
        <v>65</v>
      </c>
      <c r="Z21" s="7">
        <v>16</v>
      </c>
      <c r="AA21" s="11">
        <v>2.0000000000000001E-4</v>
      </c>
      <c r="AC21" s="7" t="s">
        <v>81</v>
      </c>
      <c r="AD21" s="7">
        <v>1</v>
      </c>
      <c r="AE21" s="33">
        <v>0</v>
      </c>
    </row>
    <row r="22" spans="1:31">
      <c r="A22" s="7" t="s">
        <v>26</v>
      </c>
      <c r="B22" s="7">
        <v>24</v>
      </c>
      <c r="C22" s="11">
        <v>2.9999999999999997E-4</v>
      </c>
      <c r="E22" s="7" t="s">
        <v>84</v>
      </c>
      <c r="F22" s="7">
        <v>3</v>
      </c>
      <c r="G22" s="33">
        <v>0</v>
      </c>
      <c r="M22" s="7" t="s">
        <v>18</v>
      </c>
      <c r="N22" s="7">
        <v>3</v>
      </c>
      <c r="O22" s="11">
        <v>1E-4</v>
      </c>
      <c r="Y22" s="7" t="s">
        <v>18</v>
      </c>
      <c r="Z22" s="7">
        <v>11</v>
      </c>
      <c r="AA22" s="11">
        <v>2.0000000000000001E-4</v>
      </c>
      <c r="AC22" s="7" t="s">
        <v>84</v>
      </c>
      <c r="AD22" s="7">
        <v>3</v>
      </c>
      <c r="AE22" s="33">
        <v>0</v>
      </c>
    </row>
    <row r="23" spans="1:31">
      <c r="A23" s="7" t="s">
        <v>10</v>
      </c>
      <c r="B23" s="7">
        <v>18</v>
      </c>
      <c r="C23" s="11">
        <v>2.0000000000000001E-4</v>
      </c>
      <c r="E23" s="7" t="s">
        <v>86</v>
      </c>
      <c r="F23" s="7">
        <v>2</v>
      </c>
      <c r="G23" s="33">
        <v>0</v>
      </c>
      <c r="M23" s="7" t="s">
        <v>37</v>
      </c>
      <c r="N23" s="7">
        <v>2</v>
      </c>
      <c r="O23" s="11">
        <v>1E-4</v>
      </c>
      <c r="Y23" s="7" t="s">
        <v>14</v>
      </c>
      <c r="Z23" s="7">
        <v>15</v>
      </c>
      <c r="AA23" s="11">
        <v>2.0000000000000001E-4</v>
      </c>
      <c r="AC23" s="7" t="s">
        <v>86</v>
      </c>
      <c r="AD23" s="7">
        <v>2</v>
      </c>
      <c r="AE23" s="33">
        <v>0</v>
      </c>
    </row>
    <row r="24" spans="1:31">
      <c r="A24" s="7" t="s">
        <v>65</v>
      </c>
      <c r="B24" s="7">
        <v>17</v>
      </c>
      <c r="C24" s="11">
        <v>2.0000000000000001E-4</v>
      </c>
      <c r="E24" s="7" t="s">
        <v>169</v>
      </c>
      <c r="F24" s="7">
        <v>1</v>
      </c>
      <c r="G24" s="33">
        <v>0</v>
      </c>
      <c r="M24" s="7" t="s">
        <v>17</v>
      </c>
      <c r="N24" s="7">
        <v>3</v>
      </c>
      <c r="O24" s="11">
        <v>1E-4</v>
      </c>
      <c r="Y24" s="7" t="s">
        <v>37</v>
      </c>
      <c r="Z24" s="7">
        <v>13</v>
      </c>
      <c r="AA24" s="11">
        <v>2.0000000000000001E-4</v>
      </c>
    </row>
    <row r="25" spans="1:31">
      <c r="A25" s="7" t="s">
        <v>22</v>
      </c>
      <c r="B25" s="7">
        <v>18</v>
      </c>
      <c r="C25" s="11">
        <v>2.0000000000000001E-4</v>
      </c>
      <c r="M25" s="7" t="s">
        <v>45</v>
      </c>
      <c r="N25" s="7">
        <v>2</v>
      </c>
      <c r="O25" s="11">
        <v>1E-4</v>
      </c>
      <c r="Y25" s="7" t="s">
        <v>31</v>
      </c>
      <c r="Z25" s="7">
        <v>16</v>
      </c>
      <c r="AA25" s="11">
        <v>2.0000000000000001E-4</v>
      </c>
    </row>
    <row r="26" spans="1:31">
      <c r="A26" s="7" t="s">
        <v>37</v>
      </c>
      <c r="B26" s="7">
        <v>15</v>
      </c>
      <c r="C26" s="11">
        <v>2.0000000000000001E-4</v>
      </c>
      <c r="M26" s="7" t="s">
        <v>8</v>
      </c>
      <c r="N26" s="7">
        <v>3</v>
      </c>
      <c r="O26" s="11">
        <v>1E-4</v>
      </c>
      <c r="Y26" s="7" t="s">
        <v>22</v>
      </c>
      <c r="Z26" s="7">
        <v>13</v>
      </c>
      <c r="AA26" s="11">
        <v>2.0000000000000001E-4</v>
      </c>
    </row>
    <row r="27" spans="1:31">
      <c r="A27" s="7" t="s">
        <v>14</v>
      </c>
      <c r="B27" s="7">
        <v>15</v>
      </c>
      <c r="C27" s="11">
        <v>2.0000000000000001E-4</v>
      </c>
      <c r="M27" s="7" t="s">
        <v>26</v>
      </c>
      <c r="N27" s="7">
        <v>3</v>
      </c>
      <c r="O27" s="11">
        <v>1E-4</v>
      </c>
      <c r="Y27" s="7" t="s">
        <v>29</v>
      </c>
      <c r="Z27" s="7">
        <v>14</v>
      </c>
      <c r="AA27" s="11">
        <v>2.0000000000000001E-4</v>
      </c>
    </row>
    <row r="28" spans="1:31">
      <c r="A28" s="7" t="s">
        <v>19</v>
      </c>
      <c r="B28" s="7">
        <v>6</v>
      </c>
      <c r="C28" s="11">
        <v>1E-4</v>
      </c>
      <c r="M28" s="7" t="s">
        <v>40</v>
      </c>
      <c r="N28" s="7">
        <v>2</v>
      </c>
      <c r="O28" s="11">
        <v>1E-4</v>
      </c>
      <c r="Y28" s="7" t="s">
        <v>19</v>
      </c>
      <c r="Z28" s="7">
        <v>5</v>
      </c>
      <c r="AA28" s="11">
        <v>1E-4</v>
      </c>
    </row>
    <row r="29" spans="1:31">
      <c r="A29" s="7" t="s">
        <v>20</v>
      </c>
      <c r="B29" s="7">
        <v>8</v>
      </c>
      <c r="C29" s="11">
        <v>1E-4</v>
      </c>
      <c r="M29" s="7" t="s">
        <v>33</v>
      </c>
      <c r="N29" s="7">
        <v>2</v>
      </c>
      <c r="O29" s="11">
        <v>1E-4</v>
      </c>
      <c r="Y29" s="7" t="s">
        <v>20</v>
      </c>
      <c r="Z29" s="7">
        <v>7</v>
      </c>
      <c r="AA29" s="11">
        <v>1E-4</v>
      </c>
    </row>
    <row r="30" spans="1:31">
      <c r="A30" s="7" t="s">
        <v>18</v>
      </c>
      <c r="B30" s="7">
        <v>14</v>
      </c>
      <c r="C30" s="11">
        <v>1E-4</v>
      </c>
      <c r="M30" s="7" t="s">
        <v>39</v>
      </c>
      <c r="N30" s="7">
        <v>3</v>
      </c>
      <c r="O30" s="11">
        <v>1E-4</v>
      </c>
      <c r="Y30" s="7" t="s">
        <v>45</v>
      </c>
      <c r="Z30" s="7">
        <v>6</v>
      </c>
      <c r="AA30" s="11">
        <v>1E-4</v>
      </c>
    </row>
    <row r="31" spans="1:31">
      <c r="A31" s="7" t="s">
        <v>45</v>
      </c>
      <c r="B31" s="7">
        <v>8</v>
      </c>
      <c r="C31" s="11">
        <v>1E-4</v>
      </c>
      <c r="M31" s="7" t="s">
        <v>20</v>
      </c>
      <c r="N31" s="7">
        <v>1</v>
      </c>
      <c r="O31" s="33">
        <v>0</v>
      </c>
      <c r="Y31" s="7" t="s">
        <v>36</v>
      </c>
      <c r="Z31" s="7">
        <v>4</v>
      </c>
      <c r="AA31" s="11">
        <v>1E-4</v>
      </c>
    </row>
    <row r="32" spans="1:31">
      <c r="A32" s="7" t="s">
        <v>17</v>
      </c>
      <c r="B32" s="7">
        <v>13</v>
      </c>
      <c r="C32" s="11">
        <v>1E-4</v>
      </c>
      <c r="M32" s="7" t="s">
        <v>19</v>
      </c>
      <c r="N32" s="7">
        <v>1</v>
      </c>
      <c r="O32" s="33">
        <v>0</v>
      </c>
      <c r="Y32" s="7" t="s">
        <v>17</v>
      </c>
      <c r="Z32" s="7">
        <v>10</v>
      </c>
      <c r="AA32" s="11">
        <v>1E-4</v>
      </c>
    </row>
    <row r="33" spans="1:27">
      <c r="A33" s="7" t="s">
        <v>36</v>
      </c>
      <c r="B33" s="7">
        <v>5</v>
      </c>
      <c r="C33" s="11">
        <v>1E-4</v>
      </c>
      <c r="M33" s="7" t="s">
        <v>67</v>
      </c>
      <c r="N33" s="7">
        <v>1</v>
      </c>
      <c r="O33" s="33">
        <v>0</v>
      </c>
      <c r="Y33" s="7" t="s">
        <v>15</v>
      </c>
      <c r="Z33" s="7">
        <v>6</v>
      </c>
      <c r="AA33" s="11">
        <v>1E-4</v>
      </c>
    </row>
    <row r="34" spans="1:27">
      <c r="A34" s="7" t="s">
        <v>15</v>
      </c>
      <c r="B34" s="7">
        <v>6</v>
      </c>
      <c r="C34" s="11">
        <v>1E-4</v>
      </c>
      <c r="M34" s="7" t="s">
        <v>10</v>
      </c>
      <c r="N34" s="7">
        <v>1</v>
      </c>
      <c r="O34" s="33">
        <v>0</v>
      </c>
      <c r="Y34" s="7" t="s">
        <v>40</v>
      </c>
      <c r="Z34" s="7">
        <v>6</v>
      </c>
      <c r="AA34" s="11">
        <v>1E-4</v>
      </c>
    </row>
    <row r="35" spans="1:27">
      <c r="A35" s="7" t="s">
        <v>24</v>
      </c>
      <c r="B35" s="7">
        <v>6</v>
      </c>
      <c r="C35" s="11">
        <v>1E-4</v>
      </c>
      <c r="M35" s="7" t="s">
        <v>36</v>
      </c>
      <c r="N35" s="7">
        <v>1</v>
      </c>
      <c r="O35" s="33">
        <v>0</v>
      </c>
      <c r="Y35" s="7" t="s">
        <v>58</v>
      </c>
      <c r="Z35" s="7">
        <v>6</v>
      </c>
      <c r="AA35" s="11">
        <v>1E-4</v>
      </c>
    </row>
    <row r="36" spans="1:27">
      <c r="A36" s="7" t="s">
        <v>40</v>
      </c>
      <c r="B36" s="7">
        <v>8</v>
      </c>
      <c r="C36" s="11">
        <v>1E-4</v>
      </c>
      <c r="M36" s="7" t="s">
        <v>65</v>
      </c>
      <c r="N36" s="7">
        <v>1</v>
      </c>
      <c r="O36" s="33">
        <v>0</v>
      </c>
      <c r="Y36" s="7" t="s">
        <v>32</v>
      </c>
      <c r="Z36" s="7">
        <v>4</v>
      </c>
      <c r="AA36" s="11">
        <v>1E-4</v>
      </c>
    </row>
    <row r="37" spans="1:27">
      <c r="A37" s="7" t="s">
        <v>58</v>
      </c>
      <c r="B37" s="7">
        <v>6</v>
      </c>
      <c r="C37" s="11">
        <v>1E-4</v>
      </c>
      <c r="M37" s="7" t="s">
        <v>16</v>
      </c>
      <c r="N37" s="7">
        <v>1</v>
      </c>
      <c r="O37" s="33">
        <v>0</v>
      </c>
      <c r="Y37" s="7" t="s">
        <v>39</v>
      </c>
      <c r="Z37" s="7">
        <v>5</v>
      </c>
      <c r="AA37" s="11">
        <v>1E-4</v>
      </c>
    </row>
    <row r="38" spans="1:27">
      <c r="A38" s="7" t="s">
        <v>39</v>
      </c>
      <c r="B38" s="7">
        <v>8</v>
      </c>
      <c r="C38" s="11">
        <v>1E-4</v>
      </c>
      <c r="M38" s="7" t="s">
        <v>27</v>
      </c>
      <c r="N38" s="7">
        <v>1</v>
      </c>
      <c r="O38" s="33">
        <v>0</v>
      </c>
      <c r="Y38" s="7" t="s">
        <v>131</v>
      </c>
      <c r="Z38" s="7">
        <v>3</v>
      </c>
      <c r="AA38" s="33">
        <v>0</v>
      </c>
    </row>
    <row r="39" spans="1:27">
      <c r="A39" s="7" t="s">
        <v>131</v>
      </c>
      <c r="B39" s="7">
        <v>3</v>
      </c>
      <c r="C39" s="33">
        <v>0</v>
      </c>
      <c r="M39" s="7" t="s">
        <v>25</v>
      </c>
      <c r="N39" s="7">
        <v>1</v>
      </c>
      <c r="O39" s="33">
        <v>0</v>
      </c>
      <c r="Y39" s="7" t="s">
        <v>13</v>
      </c>
      <c r="Z39" s="7">
        <v>1</v>
      </c>
      <c r="AA39" s="33">
        <v>0</v>
      </c>
    </row>
    <row r="40" spans="1:27">
      <c r="A40" s="7" t="s">
        <v>13</v>
      </c>
      <c r="B40" s="7">
        <v>1</v>
      </c>
      <c r="C40" s="33">
        <v>0</v>
      </c>
      <c r="Y40" s="7" t="s">
        <v>51</v>
      </c>
      <c r="Z40" s="7">
        <v>1</v>
      </c>
      <c r="AA40" s="33">
        <v>0</v>
      </c>
    </row>
    <row r="41" spans="1:27">
      <c r="A41" s="7" t="s">
        <v>67</v>
      </c>
      <c r="B41" s="7">
        <v>2</v>
      </c>
      <c r="C41" s="33">
        <v>0</v>
      </c>
      <c r="Y41" s="7" t="s">
        <v>16</v>
      </c>
      <c r="Z41" s="7">
        <v>2</v>
      </c>
      <c r="AA41" s="33">
        <v>0</v>
      </c>
    </row>
    <row r="42" spans="1:27">
      <c r="A42" s="7" t="s">
        <v>51</v>
      </c>
      <c r="B42" s="7">
        <v>1</v>
      </c>
      <c r="C42" s="33">
        <v>0</v>
      </c>
      <c r="Y42" s="7" t="s">
        <v>67</v>
      </c>
      <c r="Z42" s="7">
        <v>1</v>
      </c>
      <c r="AA42" s="33">
        <v>0</v>
      </c>
    </row>
    <row r="43" spans="1:27">
      <c r="A43" s="7" t="s">
        <v>16</v>
      </c>
      <c r="B43" s="7">
        <v>3</v>
      </c>
      <c r="C43" s="33">
        <v>0</v>
      </c>
      <c r="Y43" s="7" t="s">
        <v>24</v>
      </c>
      <c r="Z43" s="7">
        <v>2</v>
      </c>
      <c r="AA43" s="33">
        <v>0</v>
      </c>
    </row>
    <row r="44" spans="1:27">
      <c r="A44" s="7" t="s">
        <v>32</v>
      </c>
      <c r="B44" s="7">
        <v>4</v>
      </c>
      <c r="C44" s="33">
        <v>0</v>
      </c>
      <c r="Y44" s="7" t="s">
        <v>147</v>
      </c>
      <c r="Z44" s="7">
        <v>1</v>
      </c>
      <c r="AA44" s="33">
        <v>0</v>
      </c>
    </row>
    <row r="45" spans="1:27">
      <c r="A45" s="7" t="s">
        <v>27</v>
      </c>
      <c r="B45" s="7">
        <v>4</v>
      </c>
      <c r="C45" s="33">
        <v>0</v>
      </c>
      <c r="Y45" s="7" t="s">
        <v>27</v>
      </c>
      <c r="Z45" s="7">
        <v>3</v>
      </c>
      <c r="AA45" s="33">
        <v>0</v>
      </c>
    </row>
    <row r="46" spans="1:27">
      <c r="A46" s="7" t="s">
        <v>147</v>
      </c>
      <c r="B46" s="7">
        <v>1</v>
      </c>
      <c r="C46" s="33">
        <v>0</v>
      </c>
      <c r="Y46" s="7" t="s">
        <v>30</v>
      </c>
      <c r="Z46" s="7">
        <v>2</v>
      </c>
      <c r="AA46" s="33">
        <v>0</v>
      </c>
    </row>
    <row r="47" spans="1:27">
      <c r="A47" s="7" t="s">
        <v>30</v>
      </c>
      <c r="B47" s="7">
        <v>2</v>
      </c>
      <c r="C47" s="33">
        <v>0</v>
      </c>
      <c r="Y47" s="7" t="s">
        <v>160</v>
      </c>
      <c r="Z47" s="7">
        <v>1</v>
      </c>
      <c r="AA47" s="33">
        <v>0</v>
      </c>
    </row>
    <row r="48" spans="1:27">
      <c r="A48" s="7" t="s">
        <v>160</v>
      </c>
      <c r="B48" s="7">
        <v>1</v>
      </c>
      <c r="C48" s="33">
        <v>0</v>
      </c>
      <c r="Y48" s="7" t="s">
        <v>60</v>
      </c>
      <c r="Z48" s="7">
        <v>3</v>
      </c>
      <c r="AA48" s="33">
        <v>0</v>
      </c>
    </row>
    <row r="49" spans="1:27">
      <c r="A49" s="7" t="s">
        <v>33</v>
      </c>
      <c r="B49" s="7">
        <v>4</v>
      </c>
      <c r="C49" s="33">
        <v>0</v>
      </c>
      <c r="Y49" s="7" t="s">
        <v>38</v>
      </c>
      <c r="Z49" s="7">
        <v>1</v>
      </c>
      <c r="AA49" s="33">
        <v>0</v>
      </c>
    </row>
    <row r="50" spans="1:27">
      <c r="A50" s="7" t="s">
        <v>60</v>
      </c>
      <c r="B50" s="7">
        <v>3</v>
      </c>
      <c r="C50" s="33">
        <v>0</v>
      </c>
      <c r="Y50" s="7" t="s">
        <v>33</v>
      </c>
      <c r="Z50" s="7">
        <v>2</v>
      </c>
      <c r="AA50" s="33">
        <v>0</v>
      </c>
    </row>
    <row r="51" spans="1:27">
      <c r="A51" s="7" t="s">
        <v>25</v>
      </c>
      <c r="B51" s="7">
        <v>4</v>
      </c>
      <c r="C51" s="33">
        <v>0</v>
      </c>
      <c r="Y51" s="7" t="s">
        <v>68</v>
      </c>
      <c r="Z51" s="7">
        <v>1</v>
      </c>
      <c r="AA51" s="33">
        <v>0</v>
      </c>
    </row>
    <row r="52" spans="1:27">
      <c r="A52" s="7" t="s">
        <v>68</v>
      </c>
      <c r="B52" s="7">
        <v>1</v>
      </c>
      <c r="C52" s="33">
        <v>0</v>
      </c>
      <c r="Y52" s="7" t="s">
        <v>148</v>
      </c>
      <c r="Z52" s="7">
        <v>2</v>
      </c>
      <c r="AA52" s="33">
        <v>0</v>
      </c>
    </row>
    <row r="53" spans="1:27">
      <c r="A53" s="7" t="s">
        <v>38</v>
      </c>
      <c r="B53" s="7">
        <v>1</v>
      </c>
      <c r="C53" s="33">
        <v>0</v>
      </c>
      <c r="Y53" s="7" t="s">
        <v>25</v>
      </c>
      <c r="Z53" s="7">
        <v>3</v>
      </c>
      <c r="AA53" s="33">
        <v>0</v>
      </c>
    </row>
    <row r="54" spans="1:27">
      <c r="A54" s="7" t="s">
        <v>148</v>
      </c>
      <c r="B54" s="7">
        <v>2</v>
      </c>
      <c r="C54" s="33">
        <v>0</v>
      </c>
      <c r="Y54" s="7" t="s">
        <v>69</v>
      </c>
      <c r="Z54" s="7">
        <v>1</v>
      </c>
      <c r="AA54" s="33">
        <v>0</v>
      </c>
    </row>
    <row r="55" spans="1:27">
      <c r="A55" s="7" t="s">
        <v>69</v>
      </c>
      <c r="B55" s="7">
        <v>1</v>
      </c>
      <c r="C55" s="33">
        <v>0</v>
      </c>
      <c r="Y55" s="7" t="s">
        <v>44</v>
      </c>
      <c r="Z55" s="7">
        <v>1</v>
      </c>
      <c r="AA55" s="33">
        <v>0</v>
      </c>
    </row>
    <row r="56" spans="1:27">
      <c r="A56" s="7" t="s">
        <v>44</v>
      </c>
      <c r="B56" s="7">
        <v>1</v>
      </c>
      <c r="C56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82AC-A29E-43CE-B427-891580778CE5}">
  <dimension ref="A1:AI57"/>
  <sheetViews>
    <sheetView topLeftCell="R1" workbookViewId="0">
      <selection activeCell="U34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95750</v>
      </c>
      <c r="E2" s="45" t="s">
        <v>4</v>
      </c>
      <c r="F2" s="26" t="s">
        <v>105</v>
      </c>
      <c r="G2" s="26">
        <f>G3+G4</f>
        <v>97668</v>
      </c>
      <c r="H2" s="25"/>
      <c r="I2" s="45" t="s">
        <v>6</v>
      </c>
      <c r="J2" s="26" t="s">
        <v>105</v>
      </c>
      <c r="K2" s="26">
        <f>K3+K4</f>
        <v>99856</v>
      </c>
      <c r="M2" s="45" t="s">
        <v>104</v>
      </c>
      <c r="N2" s="26" t="s">
        <v>105</v>
      </c>
      <c r="O2" s="26">
        <f>O3+O4</f>
        <v>28470</v>
      </c>
      <c r="Q2" s="45" t="s">
        <v>4</v>
      </c>
      <c r="R2" s="26" t="s">
        <v>105</v>
      </c>
      <c r="S2" s="26">
        <f>S3+S4</f>
        <v>27386</v>
      </c>
      <c r="T2" s="25"/>
      <c r="U2" s="45" t="s">
        <v>6</v>
      </c>
      <c r="V2" s="26" t="s">
        <v>105</v>
      </c>
      <c r="W2" s="26">
        <f>W3+W4</f>
        <v>27560</v>
      </c>
      <c r="Y2" s="45" t="s">
        <v>104</v>
      </c>
      <c r="Z2" s="26" t="s">
        <v>105</v>
      </c>
      <c r="AA2" s="26">
        <f>AA3+AA4</f>
        <v>67270</v>
      </c>
      <c r="AC2" s="45" t="s">
        <v>4</v>
      </c>
      <c r="AD2" s="26" t="s">
        <v>105</v>
      </c>
      <c r="AE2" s="26">
        <f>AE3+AE4</f>
        <v>70283</v>
      </c>
      <c r="AF2" s="25"/>
      <c r="AG2" s="45" t="s">
        <v>6</v>
      </c>
      <c r="AH2" s="26" t="s">
        <v>105</v>
      </c>
      <c r="AI2" s="26">
        <f>AI3+AI4</f>
        <v>72298</v>
      </c>
    </row>
    <row r="3" spans="1:35">
      <c r="A3" s="46"/>
      <c r="B3" s="27" t="s">
        <v>106</v>
      </c>
      <c r="C3" s="27">
        <f>B8</f>
        <v>94195</v>
      </c>
      <c r="E3" s="46"/>
      <c r="F3" s="27" t="s">
        <v>106</v>
      </c>
      <c r="G3" s="27">
        <f>F8</f>
        <v>97234</v>
      </c>
      <c r="H3" s="25"/>
      <c r="I3" s="46"/>
      <c r="J3" s="27" t="s">
        <v>106</v>
      </c>
      <c r="K3" s="27">
        <f>J8</f>
        <v>99773</v>
      </c>
      <c r="M3" s="46"/>
      <c r="N3" s="27" t="s">
        <v>106</v>
      </c>
      <c r="O3" s="27">
        <f>N8</f>
        <v>28156</v>
      </c>
      <c r="Q3" s="46"/>
      <c r="R3" s="27" t="s">
        <v>106</v>
      </c>
      <c r="S3" s="27">
        <f>R8</f>
        <v>27305</v>
      </c>
      <c r="T3" s="25"/>
      <c r="U3" s="46"/>
      <c r="V3" s="27" t="s">
        <v>106</v>
      </c>
      <c r="W3" s="27">
        <f>V8</f>
        <v>27527</v>
      </c>
      <c r="Y3" s="46"/>
      <c r="Z3" s="27" t="s">
        <v>106</v>
      </c>
      <c r="AA3" s="27">
        <f>Z8</f>
        <v>66039</v>
      </c>
      <c r="AC3" s="46"/>
      <c r="AD3" s="27" t="s">
        <v>106</v>
      </c>
      <c r="AE3" s="27">
        <f>AD8</f>
        <v>69929</v>
      </c>
      <c r="AF3" s="25"/>
      <c r="AG3" s="46"/>
      <c r="AH3" s="27" t="s">
        <v>106</v>
      </c>
      <c r="AI3" s="27">
        <f>AH8</f>
        <v>72246</v>
      </c>
    </row>
    <row r="4" spans="1:35">
      <c r="A4" s="46"/>
      <c r="B4" s="28" t="s">
        <v>107</v>
      </c>
      <c r="C4" s="28">
        <f>SUM(B9:B66)</f>
        <v>1555</v>
      </c>
      <c r="E4" s="46"/>
      <c r="F4" s="28" t="s">
        <v>107</v>
      </c>
      <c r="G4" s="28">
        <f>SUM(F9:F33)</f>
        <v>434</v>
      </c>
      <c r="H4" s="25"/>
      <c r="I4" s="46"/>
      <c r="J4" s="28" t="s">
        <v>107</v>
      </c>
      <c r="K4" s="28">
        <f>SUM(J9:J31)</f>
        <v>83</v>
      </c>
      <c r="M4" s="46"/>
      <c r="N4" s="28" t="s">
        <v>107</v>
      </c>
      <c r="O4" s="28">
        <f>SUM(N9:N66)</f>
        <v>314</v>
      </c>
      <c r="Q4" s="46"/>
      <c r="R4" s="28" t="s">
        <v>107</v>
      </c>
      <c r="S4" s="28">
        <f>SUM(R9:R33)</f>
        <v>81</v>
      </c>
      <c r="T4" s="25"/>
      <c r="U4" s="46"/>
      <c r="V4" s="28" t="s">
        <v>107</v>
      </c>
      <c r="W4" s="28">
        <f>SUM(V9:V31)</f>
        <v>33</v>
      </c>
      <c r="Y4" s="46"/>
      <c r="Z4" s="28" t="s">
        <v>107</v>
      </c>
      <c r="AA4" s="28">
        <f>SUM(Z9:Z45)</f>
        <v>1231</v>
      </c>
      <c r="AC4" s="46"/>
      <c r="AD4" s="28" t="s">
        <v>107</v>
      </c>
      <c r="AE4" s="28">
        <f>SUM(AD9:AD29)</f>
        <v>354</v>
      </c>
      <c r="AF4" s="25"/>
      <c r="AG4" s="46"/>
      <c r="AH4" s="28" t="s">
        <v>107</v>
      </c>
      <c r="AI4" s="28">
        <f>SUM(AH9:AH29)</f>
        <v>52</v>
      </c>
    </row>
    <row r="5" spans="1:35">
      <c r="A5" s="47"/>
      <c r="B5" s="26" t="s">
        <v>108</v>
      </c>
      <c r="C5" s="29">
        <f>SUM(C9:C179)</f>
        <v>1.6099999999999996E-2</v>
      </c>
      <c r="E5" s="47"/>
      <c r="F5" s="26" t="s">
        <v>108</v>
      </c>
      <c r="G5" s="29">
        <f>SUM(G9:G33)</f>
        <v>4.3000000000000009E-3</v>
      </c>
      <c r="H5" s="25"/>
      <c r="I5" s="47"/>
      <c r="J5" s="26" t="s">
        <v>108</v>
      </c>
      <c r="K5" s="29">
        <f>SUM(K9:K31)</f>
        <v>1E-3</v>
      </c>
      <c r="M5" s="47"/>
      <c r="N5" s="26" t="s">
        <v>108</v>
      </c>
      <c r="O5" s="29">
        <f>SUM(O9:O179)</f>
        <v>1.0599999999999998E-2</v>
      </c>
      <c r="Q5" s="47"/>
      <c r="R5" s="26" t="s">
        <v>108</v>
      </c>
      <c r="S5" s="29">
        <f>SUM(S9:S33)</f>
        <v>2.8E-3</v>
      </c>
      <c r="T5" s="25"/>
      <c r="U5" s="47"/>
      <c r="V5" s="26" t="s">
        <v>108</v>
      </c>
      <c r="W5" s="29">
        <f>SUM(W9:W31)</f>
        <v>1.2000000000000001E-3</v>
      </c>
      <c r="Y5" s="47"/>
      <c r="Z5" s="26" t="s">
        <v>108</v>
      </c>
      <c r="AA5" s="29">
        <f>SUM(AA9:AA158)</f>
        <v>1.8099999999999995E-2</v>
      </c>
      <c r="AC5" s="47"/>
      <c r="AD5" s="26" t="s">
        <v>108</v>
      </c>
      <c r="AE5" s="29">
        <f>SUM(AE9:AE29)</f>
        <v>5.0000000000000001E-3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94195</v>
      </c>
      <c r="C8" s="11">
        <v>0.98380000000000001</v>
      </c>
      <c r="E8" s="7" t="s">
        <v>112</v>
      </c>
      <c r="F8" s="32">
        <v>97234</v>
      </c>
      <c r="G8" s="11">
        <v>0.99560000000000004</v>
      </c>
      <c r="I8" s="7" t="s">
        <v>112</v>
      </c>
      <c r="J8" s="32">
        <v>99773</v>
      </c>
      <c r="K8" s="11">
        <v>0.99919999999999998</v>
      </c>
      <c r="M8" s="7" t="s">
        <v>112</v>
      </c>
      <c r="N8" s="32">
        <v>28156</v>
      </c>
      <c r="O8" s="11">
        <v>0.98899999999999999</v>
      </c>
      <c r="Q8" s="7" t="s">
        <v>112</v>
      </c>
      <c r="R8" s="32">
        <v>27305</v>
      </c>
      <c r="S8" s="11">
        <v>0.997</v>
      </c>
      <c r="U8" s="7" t="s">
        <v>112</v>
      </c>
      <c r="V8" s="32">
        <v>27527</v>
      </c>
      <c r="W8" s="11">
        <v>0.99880000000000002</v>
      </c>
      <c r="Y8" s="7" t="s">
        <v>112</v>
      </c>
      <c r="Z8" s="32">
        <v>66039</v>
      </c>
      <c r="AA8" s="11">
        <v>0.98160000000000003</v>
      </c>
      <c r="AC8" s="7" t="s">
        <v>112</v>
      </c>
      <c r="AD8" s="32">
        <v>69929</v>
      </c>
      <c r="AE8" s="11">
        <v>0.995</v>
      </c>
      <c r="AG8" s="7" t="s">
        <v>112</v>
      </c>
      <c r="AH8" s="32">
        <v>72246</v>
      </c>
      <c r="AI8" s="11">
        <v>0.99929999999999997</v>
      </c>
    </row>
    <row r="9" spans="1:35">
      <c r="A9" s="7" t="s">
        <v>9</v>
      </c>
      <c r="B9" s="7">
        <v>341</v>
      </c>
      <c r="C9" s="11">
        <v>3.5999999999999999E-3</v>
      </c>
      <c r="E9" s="7" t="s">
        <v>122</v>
      </c>
      <c r="F9" s="7">
        <v>259</v>
      </c>
      <c r="G9" s="11">
        <v>2.7000000000000001E-3</v>
      </c>
      <c r="I9" s="7" t="s">
        <v>98</v>
      </c>
      <c r="J9" s="7">
        <v>25</v>
      </c>
      <c r="K9" s="11">
        <v>2.9999999999999997E-4</v>
      </c>
      <c r="M9" s="7" t="s">
        <v>2</v>
      </c>
      <c r="N9" s="7">
        <v>84</v>
      </c>
      <c r="O9" s="11">
        <v>3.0000000000000001E-3</v>
      </c>
      <c r="Q9" s="7" t="s">
        <v>122</v>
      </c>
      <c r="R9" s="7">
        <v>74</v>
      </c>
      <c r="S9" s="11">
        <v>2.7000000000000001E-3</v>
      </c>
      <c r="U9" s="7" t="s">
        <v>98</v>
      </c>
      <c r="V9" s="7">
        <v>14</v>
      </c>
      <c r="W9" s="11">
        <v>5.0000000000000001E-4</v>
      </c>
      <c r="Y9" s="7" t="s">
        <v>9</v>
      </c>
      <c r="Z9" s="7">
        <v>332</v>
      </c>
      <c r="AA9" s="11">
        <v>4.8999999999999998E-3</v>
      </c>
      <c r="AC9" s="7" t="s">
        <v>122</v>
      </c>
      <c r="AD9" s="7">
        <v>185</v>
      </c>
      <c r="AE9" s="11">
        <v>2.5999999999999999E-3</v>
      </c>
      <c r="AG9" s="7" t="s">
        <v>2</v>
      </c>
      <c r="AH9" s="7">
        <v>20</v>
      </c>
      <c r="AI9" s="11">
        <v>2.9999999999999997E-4</v>
      </c>
    </row>
    <row r="10" spans="1:35">
      <c r="A10" s="7" t="s">
        <v>2</v>
      </c>
      <c r="B10" s="7">
        <v>274</v>
      </c>
      <c r="C10" s="11">
        <v>2.8999999999999998E-3</v>
      </c>
      <c r="E10" s="7" t="s">
        <v>83</v>
      </c>
      <c r="F10" s="7">
        <v>76</v>
      </c>
      <c r="G10" s="11">
        <v>8.0000000000000004E-4</v>
      </c>
      <c r="I10" s="7" t="s">
        <v>2</v>
      </c>
      <c r="J10" s="7">
        <v>27</v>
      </c>
      <c r="K10" s="11">
        <v>2.9999999999999997E-4</v>
      </c>
      <c r="M10" s="7" t="s">
        <v>3</v>
      </c>
      <c r="N10" s="7">
        <v>70</v>
      </c>
      <c r="O10" s="11">
        <v>2.5000000000000001E-3</v>
      </c>
      <c r="Q10" s="7" t="s">
        <v>77</v>
      </c>
      <c r="R10" s="7">
        <v>2</v>
      </c>
      <c r="S10" s="11">
        <v>1E-4</v>
      </c>
      <c r="U10" s="7" t="s">
        <v>2</v>
      </c>
      <c r="V10" s="7">
        <v>7</v>
      </c>
      <c r="W10" s="11">
        <v>2.9999999999999997E-4</v>
      </c>
      <c r="Y10" s="7" t="s">
        <v>2</v>
      </c>
      <c r="Z10" s="7">
        <v>190</v>
      </c>
      <c r="AA10" s="11">
        <v>2.8E-3</v>
      </c>
      <c r="AC10" s="7" t="s">
        <v>83</v>
      </c>
      <c r="AD10" s="7">
        <v>76</v>
      </c>
      <c r="AE10" s="11">
        <v>1.1000000000000001E-3</v>
      </c>
      <c r="AG10" s="7" t="s">
        <v>98</v>
      </c>
      <c r="AH10" s="7">
        <v>11</v>
      </c>
      <c r="AI10" s="11">
        <v>2.0000000000000001E-4</v>
      </c>
    </row>
    <row r="11" spans="1:35">
      <c r="A11" s="7" t="s">
        <v>3</v>
      </c>
      <c r="B11" s="7">
        <v>205</v>
      </c>
      <c r="C11" s="11">
        <v>2.0999999999999999E-3</v>
      </c>
      <c r="E11" s="7" t="s">
        <v>79</v>
      </c>
      <c r="F11" s="7">
        <v>28</v>
      </c>
      <c r="G11" s="11">
        <v>2.9999999999999997E-4</v>
      </c>
      <c r="I11" s="7" t="s">
        <v>99</v>
      </c>
      <c r="J11" s="7">
        <v>16</v>
      </c>
      <c r="K11" s="11">
        <v>2.0000000000000001E-4</v>
      </c>
      <c r="M11" s="7" t="s">
        <v>41</v>
      </c>
      <c r="N11" s="7">
        <v>22</v>
      </c>
      <c r="O11" s="11">
        <v>8.0000000000000004E-4</v>
      </c>
      <c r="Q11" s="7" t="s">
        <v>93</v>
      </c>
      <c r="R11" s="7">
        <v>1</v>
      </c>
      <c r="S11" s="33">
        <v>0</v>
      </c>
      <c r="U11" s="7" t="s">
        <v>99</v>
      </c>
      <c r="V11" s="7">
        <v>6</v>
      </c>
      <c r="W11" s="11">
        <v>2.0000000000000001E-4</v>
      </c>
      <c r="Y11" s="7" t="s">
        <v>8</v>
      </c>
      <c r="Z11" s="7">
        <v>151</v>
      </c>
      <c r="AA11" s="11">
        <v>2.2000000000000001E-3</v>
      </c>
      <c r="AC11" s="7" t="s">
        <v>79</v>
      </c>
      <c r="AD11" s="7">
        <v>28</v>
      </c>
      <c r="AE11" s="11">
        <v>4.0000000000000002E-4</v>
      </c>
      <c r="AG11" s="7" t="s">
        <v>102</v>
      </c>
      <c r="AH11" s="7">
        <v>4</v>
      </c>
      <c r="AI11" s="11">
        <v>1E-4</v>
      </c>
    </row>
    <row r="12" spans="1:35">
      <c r="A12" s="7" t="s">
        <v>8</v>
      </c>
      <c r="B12" s="7">
        <v>156</v>
      </c>
      <c r="C12" s="11">
        <v>1.6000000000000001E-3</v>
      </c>
      <c r="E12" s="7" t="s">
        <v>76</v>
      </c>
      <c r="F12" s="7">
        <v>14</v>
      </c>
      <c r="G12" s="11">
        <v>1E-4</v>
      </c>
      <c r="I12" s="7" t="s">
        <v>102</v>
      </c>
      <c r="J12" s="7">
        <v>5</v>
      </c>
      <c r="K12" s="11">
        <v>1E-4</v>
      </c>
      <c r="M12" s="7" t="s">
        <v>11</v>
      </c>
      <c r="N12" s="7">
        <v>21</v>
      </c>
      <c r="O12" s="11">
        <v>6.9999999999999999E-4</v>
      </c>
      <c r="Q12" s="7" t="s">
        <v>76</v>
      </c>
      <c r="R12" s="7">
        <v>1</v>
      </c>
      <c r="S12" s="33">
        <v>0</v>
      </c>
      <c r="U12" s="7" t="s">
        <v>102</v>
      </c>
      <c r="V12" s="7">
        <v>2</v>
      </c>
      <c r="W12" s="11">
        <v>1E-4</v>
      </c>
      <c r="Y12" s="7" t="s">
        <v>3</v>
      </c>
      <c r="Z12" s="7">
        <v>135</v>
      </c>
      <c r="AA12" s="11">
        <v>2E-3</v>
      </c>
      <c r="AC12" s="7" t="s">
        <v>76</v>
      </c>
      <c r="AD12" s="7">
        <v>13</v>
      </c>
      <c r="AE12" s="11">
        <v>2.0000000000000001E-4</v>
      </c>
      <c r="AG12" s="7" t="s">
        <v>99</v>
      </c>
      <c r="AH12" s="7">
        <v>10</v>
      </c>
      <c r="AI12" s="11">
        <v>1E-4</v>
      </c>
    </row>
    <row r="13" spans="1:35">
      <c r="A13" s="7" t="s">
        <v>5</v>
      </c>
      <c r="B13" s="7">
        <v>78</v>
      </c>
      <c r="C13" s="11">
        <v>8.0000000000000004E-4</v>
      </c>
      <c r="E13" s="7" t="s">
        <v>77</v>
      </c>
      <c r="F13" s="7">
        <v>13</v>
      </c>
      <c r="G13" s="11">
        <v>1E-4</v>
      </c>
      <c r="I13" s="7" t="s">
        <v>113</v>
      </c>
      <c r="J13" s="7">
        <v>5</v>
      </c>
      <c r="K13" s="11">
        <v>1E-4</v>
      </c>
      <c r="M13" s="7" t="s">
        <v>7</v>
      </c>
      <c r="N13" s="7">
        <v>21</v>
      </c>
      <c r="O13" s="11">
        <v>6.9999999999999999E-4</v>
      </c>
      <c r="Q13" s="7" t="s">
        <v>75</v>
      </c>
      <c r="R13" s="7">
        <v>1</v>
      </c>
      <c r="S13" s="33">
        <v>0</v>
      </c>
      <c r="U13" s="7" t="s">
        <v>113</v>
      </c>
      <c r="V13" s="7">
        <v>2</v>
      </c>
      <c r="W13" s="11">
        <v>1E-4</v>
      </c>
      <c r="Y13" s="7" t="s">
        <v>5</v>
      </c>
      <c r="Z13" s="7">
        <v>71</v>
      </c>
      <c r="AA13" s="11">
        <v>1.1000000000000001E-3</v>
      </c>
      <c r="AC13" s="7" t="s">
        <v>77</v>
      </c>
      <c r="AD13" s="7">
        <v>11</v>
      </c>
      <c r="AE13" s="11">
        <v>2.0000000000000001E-4</v>
      </c>
      <c r="AG13" s="7" t="s">
        <v>123</v>
      </c>
      <c r="AH13" s="7">
        <v>1</v>
      </c>
      <c r="AI13" s="33">
        <v>0</v>
      </c>
    </row>
    <row r="14" spans="1:35">
      <c r="A14" s="7" t="s">
        <v>11</v>
      </c>
      <c r="B14" s="7">
        <v>74</v>
      </c>
      <c r="C14" s="11">
        <v>8.0000000000000004E-4</v>
      </c>
      <c r="E14" s="7" t="s">
        <v>75</v>
      </c>
      <c r="F14" s="7">
        <v>12</v>
      </c>
      <c r="G14" s="11">
        <v>1E-4</v>
      </c>
      <c r="I14" s="7" t="s">
        <v>123</v>
      </c>
      <c r="J14" s="7">
        <v>1</v>
      </c>
      <c r="K14" s="33">
        <v>0</v>
      </c>
      <c r="M14" s="7" t="s">
        <v>29</v>
      </c>
      <c r="N14" s="7">
        <v>15</v>
      </c>
      <c r="O14" s="11">
        <v>5.0000000000000001E-4</v>
      </c>
      <c r="Q14" s="7" t="s">
        <v>74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11</v>
      </c>
      <c r="Z14" s="7">
        <v>53</v>
      </c>
      <c r="AA14" s="11">
        <v>8.0000000000000004E-4</v>
      </c>
      <c r="AC14" s="7" t="s">
        <v>75</v>
      </c>
      <c r="AD14" s="7">
        <v>11</v>
      </c>
      <c r="AE14" s="11">
        <v>2.0000000000000001E-4</v>
      </c>
      <c r="AG14" s="7" t="s">
        <v>117</v>
      </c>
      <c r="AH14" s="7">
        <v>3</v>
      </c>
      <c r="AI14" s="33">
        <v>0</v>
      </c>
    </row>
    <row r="15" spans="1:35">
      <c r="A15" s="7" t="s">
        <v>41</v>
      </c>
      <c r="B15" s="7">
        <v>53</v>
      </c>
      <c r="C15" s="11">
        <v>5.9999999999999995E-4</v>
      </c>
      <c r="E15" s="7" t="s">
        <v>74</v>
      </c>
      <c r="F15" s="7">
        <v>9</v>
      </c>
      <c r="G15" s="11">
        <v>1E-4</v>
      </c>
      <c r="I15" s="7" t="s">
        <v>117</v>
      </c>
      <c r="J15" s="7">
        <v>4</v>
      </c>
      <c r="K15" s="33">
        <v>0</v>
      </c>
      <c r="M15" s="7" t="s">
        <v>18</v>
      </c>
      <c r="N15" s="7">
        <v>10</v>
      </c>
      <c r="O15" s="11">
        <v>4.0000000000000002E-4</v>
      </c>
      <c r="Q15" s="7" t="s">
        <v>171</v>
      </c>
      <c r="R15" s="7">
        <v>1</v>
      </c>
      <c r="S15" s="33">
        <v>0</v>
      </c>
      <c r="U15" s="7" t="s">
        <v>117</v>
      </c>
      <c r="V15" s="7">
        <v>1</v>
      </c>
      <c r="W15" s="33">
        <v>0</v>
      </c>
      <c r="Y15" s="7" t="s">
        <v>12</v>
      </c>
      <c r="Z15" s="7">
        <v>32</v>
      </c>
      <c r="AA15" s="11">
        <v>5.0000000000000001E-4</v>
      </c>
      <c r="AC15" s="7" t="s">
        <v>74</v>
      </c>
      <c r="AD15" s="7">
        <v>8</v>
      </c>
      <c r="AE15" s="11">
        <v>1E-4</v>
      </c>
      <c r="AG15" s="7" t="s">
        <v>113</v>
      </c>
      <c r="AH15" s="7">
        <v>3</v>
      </c>
      <c r="AI15" s="33">
        <v>0</v>
      </c>
    </row>
    <row r="16" spans="1:35">
      <c r="A16" s="7" t="s">
        <v>7</v>
      </c>
      <c r="B16" s="7">
        <v>53</v>
      </c>
      <c r="C16" s="11">
        <v>5.9999999999999995E-4</v>
      </c>
      <c r="E16" s="7" t="s">
        <v>78</v>
      </c>
      <c r="F16" s="7">
        <v>8</v>
      </c>
      <c r="G16" s="11">
        <v>1E-4</v>
      </c>
      <c r="M16" s="7" t="s">
        <v>22</v>
      </c>
      <c r="N16" s="7">
        <v>9</v>
      </c>
      <c r="O16" s="11">
        <v>2.9999999999999997E-4</v>
      </c>
      <c r="Y16" s="7" t="s">
        <v>41</v>
      </c>
      <c r="Z16" s="7">
        <v>31</v>
      </c>
      <c r="AA16" s="11">
        <v>5.0000000000000001E-4</v>
      </c>
      <c r="AC16" s="7" t="s">
        <v>78</v>
      </c>
      <c r="AD16" s="7">
        <v>8</v>
      </c>
      <c r="AE16" s="11">
        <v>1E-4</v>
      </c>
    </row>
    <row r="17" spans="1:31">
      <c r="A17" s="7" t="s">
        <v>12</v>
      </c>
      <c r="B17" s="7">
        <v>32</v>
      </c>
      <c r="C17" s="11">
        <v>2.9999999999999997E-4</v>
      </c>
      <c r="E17" s="7" t="s">
        <v>92</v>
      </c>
      <c r="F17" s="7">
        <v>1</v>
      </c>
      <c r="G17" s="33">
        <v>0</v>
      </c>
      <c r="M17" s="7" t="s">
        <v>9</v>
      </c>
      <c r="N17" s="7">
        <v>9</v>
      </c>
      <c r="O17" s="11">
        <v>2.9999999999999997E-4</v>
      </c>
      <c r="Y17" s="7" t="s">
        <v>7</v>
      </c>
      <c r="Z17" s="7">
        <v>32</v>
      </c>
      <c r="AA17" s="11">
        <v>5.0000000000000001E-4</v>
      </c>
      <c r="AC17" s="7" t="s">
        <v>84</v>
      </c>
      <c r="AD17" s="7">
        <v>4</v>
      </c>
      <c r="AE17" s="11">
        <v>1E-4</v>
      </c>
    </row>
    <row r="18" spans="1:31">
      <c r="A18" s="7" t="s">
        <v>18</v>
      </c>
      <c r="B18" s="7">
        <v>30</v>
      </c>
      <c r="C18" s="11">
        <v>2.9999999999999997E-4</v>
      </c>
      <c r="E18" s="7" t="s">
        <v>93</v>
      </c>
      <c r="F18" s="7">
        <v>1</v>
      </c>
      <c r="G18" s="33">
        <v>0</v>
      </c>
      <c r="M18" s="7" t="s">
        <v>31</v>
      </c>
      <c r="N18" s="7">
        <v>9</v>
      </c>
      <c r="O18" s="11">
        <v>2.9999999999999997E-4</v>
      </c>
      <c r="Y18" s="7" t="s">
        <v>14</v>
      </c>
      <c r="Z18" s="7">
        <v>24</v>
      </c>
      <c r="AA18" s="11">
        <v>4.0000000000000002E-4</v>
      </c>
      <c r="AC18" s="7" t="s">
        <v>92</v>
      </c>
      <c r="AD18" s="7">
        <v>1</v>
      </c>
      <c r="AE18" s="33">
        <v>0</v>
      </c>
    </row>
    <row r="19" spans="1:31">
      <c r="A19" s="7" t="s">
        <v>26</v>
      </c>
      <c r="B19" s="7">
        <v>27</v>
      </c>
      <c r="C19" s="11">
        <v>2.9999999999999997E-4</v>
      </c>
      <c r="E19" s="7" t="s">
        <v>80</v>
      </c>
      <c r="F19" s="7">
        <v>1</v>
      </c>
      <c r="G19" s="33">
        <v>0</v>
      </c>
      <c r="M19" s="7" t="s">
        <v>5</v>
      </c>
      <c r="N19" s="7">
        <v>7</v>
      </c>
      <c r="O19" s="11">
        <v>2.0000000000000001E-4</v>
      </c>
      <c r="Y19" s="7" t="s">
        <v>18</v>
      </c>
      <c r="Z19" s="7">
        <v>20</v>
      </c>
      <c r="AA19" s="11">
        <v>2.9999999999999997E-4</v>
      </c>
      <c r="AC19" s="7" t="s">
        <v>93</v>
      </c>
      <c r="AD19" s="7">
        <v>1</v>
      </c>
      <c r="AE19" s="33">
        <v>0</v>
      </c>
    </row>
    <row r="20" spans="1:31">
      <c r="A20" s="7" t="s">
        <v>29</v>
      </c>
      <c r="B20" s="7">
        <v>28</v>
      </c>
      <c r="C20" s="11">
        <v>2.9999999999999997E-4</v>
      </c>
      <c r="E20" s="7" t="s">
        <v>89</v>
      </c>
      <c r="F20" s="7">
        <v>2</v>
      </c>
      <c r="G20" s="33">
        <v>0</v>
      </c>
      <c r="M20" s="7" t="s">
        <v>17</v>
      </c>
      <c r="N20" s="7">
        <v>5</v>
      </c>
      <c r="O20" s="11">
        <v>2.0000000000000001E-4</v>
      </c>
      <c r="Y20" s="7" t="s">
        <v>26</v>
      </c>
      <c r="Z20" s="7">
        <v>23</v>
      </c>
      <c r="AA20" s="11">
        <v>2.9999999999999997E-4</v>
      </c>
      <c r="AC20" s="7" t="s">
        <v>80</v>
      </c>
      <c r="AD20" s="7">
        <v>1</v>
      </c>
      <c r="AE20" s="33">
        <v>0</v>
      </c>
    </row>
    <row r="21" spans="1:31">
      <c r="A21" s="7" t="s">
        <v>14</v>
      </c>
      <c r="B21" s="7">
        <v>24</v>
      </c>
      <c r="C21" s="11">
        <v>2.9999999999999997E-4</v>
      </c>
      <c r="E21" s="7" t="s">
        <v>81</v>
      </c>
      <c r="F21" s="7">
        <v>2</v>
      </c>
      <c r="G21" s="33">
        <v>0</v>
      </c>
      <c r="M21" s="7" t="s">
        <v>8</v>
      </c>
      <c r="N21" s="7">
        <v>5</v>
      </c>
      <c r="O21" s="11">
        <v>2.0000000000000001E-4</v>
      </c>
      <c r="Y21" s="7" t="s">
        <v>21</v>
      </c>
      <c r="Z21" s="7">
        <v>13</v>
      </c>
      <c r="AA21" s="11">
        <v>2.0000000000000001E-4</v>
      </c>
      <c r="AC21" s="7" t="s">
        <v>89</v>
      </c>
      <c r="AD21" s="7">
        <v>2</v>
      </c>
      <c r="AE21" s="33">
        <v>0</v>
      </c>
    </row>
    <row r="22" spans="1:31">
      <c r="A22" s="7" t="s">
        <v>17</v>
      </c>
      <c r="B22" s="7">
        <v>16</v>
      </c>
      <c r="C22" s="11">
        <v>2.0000000000000001E-4</v>
      </c>
      <c r="E22" s="7" t="s">
        <v>84</v>
      </c>
      <c r="F22" s="7">
        <v>4</v>
      </c>
      <c r="G22" s="33">
        <v>0</v>
      </c>
      <c r="M22" s="7" t="s">
        <v>26</v>
      </c>
      <c r="N22" s="7">
        <v>4</v>
      </c>
      <c r="O22" s="11">
        <v>1E-4</v>
      </c>
      <c r="Y22" s="7" t="s">
        <v>10</v>
      </c>
      <c r="Z22" s="7">
        <v>13</v>
      </c>
      <c r="AA22" s="11">
        <v>2.0000000000000001E-4</v>
      </c>
      <c r="AC22" s="7" t="s">
        <v>81</v>
      </c>
      <c r="AD22" s="7">
        <v>2</v>
      </c>
      <c r="AE22" s="33">
        <v>0</v>
      </c>
    </row>
    <row r="23" spans="1:31">
      <c r="A23" s="7" t="s">
        <v>31</v>
      </c>
      <c r="B23" s="7">
        <v>17</v>
      </c>
      <c r="C23" s="11">
        <v>2.0000000000000001E-4</v>
      </c>
      <c r="E23" s="7" t="s">
        <v>86</v>
      </c>
      <c r="F23" s="7">
        <v>2</v>
      </c>
      <c r="G23" s="33">
        <v>0</v>
      </c>
      <c r="M23" s="7" t="s">
        <v>37</v>
      </c>
      <c r="N23" s="7">
        <v>3</v>
      </c>
      <c r="O23" s="11">
        <v>1E-4</v>
      </c>
      <c r="Y23" s="7" t="s">
        <v>37</v>
      </c>
      <c r="Z23" s="7">
        <v>11</v>
      </c>
      <c r="AA23" s="11">
        <v>2.0000000000000001E-4</v>
      </c>
      <c r="AC23" s="7" t="s">
        <v>86</v>
      </c>
      <c r="AD23" s="7">
        <v>2</v>
      </c>
      <c r="AE23" s="33">
        <v>0</v>
      </c>
    </row>
    <row r="24" spans="1:31">
      <c r="A24" s="7" t="s">
        <v>19</v>
      </c>
      <c r="B24" s="7">
        <v>10</v>
      </c>
      <c r="C24" s="11">
        <v>1E-4</v>
      </c>
      <c r="E24" s="7" t="s">
        <v>161</v>
      </c>
      <c r="F24" s="7">
        <v>1</v>
      </c>
      <c r="G24" s="33">
        <v>0</v>
      </c>
      <c r="M24" s="7" t="s">
        <v>43</v>
      </c>
      <c r="N24" s="7">
        <v>2</v>
      </c>
      <c r="O24" s="11">
        <v>1E-4</v>
      </c>
      <c r="Y24" s="7" t="s">
        <v>17</v>
      </c>
      <c r="Z24" s="7">
        <v>11</v>
      </c>
      <c r="AA24" s="11">
        <v>2.0000000000000001E-4</v>
      </c>
      <c r="AC24" s="7" t="s">
        <v>161</v>
      </c>
      <c r="AD24" s="7">
        <v>1</v>
      </c>
      <c r="AE24" s="33">
        <v>0</v>
      </c>
    </row>
    <row r="25" spans="1:31">
      <c r="A25" s="7" t="s">
        <v>21</v>
      </c>
      <c r="B25" s="7">
        <v>14</v>
      </c>
      <c r="C25" s="11">
        <v>1E-4</v>
      </c>
      <c r="E25" s="7" t="s">
        <v>171</v>
      </c>
      <c r="F25" s="7">
        <v>1</v>
      </c>
      <c r="G25" s="33">
        <v>0</v>
      </c>
      <c r="M25" s="7" t="s">
        <v>59</v>
      </c>
      <c r="N25" s="7">
        <v>2</v>
      </c>
      <c r="O25" s="11">
        <v>1E-4</v>
      </c>
      <c r="Y25" s="7" t="s">
        <v>29</v>
      </c>
      <c r="Z25" s="7">
        <v>13</v>
      </c>
      <c r="AA25" s="11">
        <v>2.0000000000000001E-4</v>
      </c>
    </row>
    <row r="26" spans="1:31">
      <c r="A26" s="7" t="s">
        <v>10</v>
      </c>
      <c r="B26" s="7">
        <v>14</v>
      </c>
      <c r="C26" s="11">
        <v>1E-4</v>
      </c>
      <c r="M26" s="7" t="s">
        <v>27</v>
      </c>
      <c r="N26" s="7">
        <v>3</v>
      </c>
      <c r="O26" s="11">
        <v>1E-4</v>
      </c>
      <c r="Y26" s="7" t="s">
        <v>19</v>
      </c>
      <c r="Z26" s="7">
        <v>10</v>
      </c>
      <c r="AA26" s="11">
        <v>1E-4</v>
      </c>
    </row>
    <row r="27" spans="1:31">
      <c r="A27" s="7" t="s">
        <v>37</v>
      </c>
      <c r="B27" s="7">
        <v>14</v>
      </c>
      <c r="C27" s="11">
        <v>1E-4</v>
      </c>
      <c r="M27" s="7" t="s">
        <v>67</v>
      </c>
      <c r="N27" s="7">
        <v>1</v>
      </c>
      <c r="O27" s="33">
        <v>0</v>
      </c>
      <c r="Y27" s="7" t="s">
        <v>40</v>
      </c>
      <c r="Z27" s="7">
        <v>9</v>
      </c>
      <c r="AA27" s="11">
        <v>1E-4</v>
      </c>
    </row>
    <row r="28" spans="1:31">
      <c r="A28" s="7" t="s">
        <v>22</v>
      </c>
      <c r="B28" s="7">
        <v>11</v>
      </c>
      <c r="C28" s="11">
        <v>1E-4</v>
      </c>
      <c r="M28" s="7" t="s">
        <v>21</v>
      </c>
      <c r="N28" s="7">
        <v>1</v>
      </c>
      <c r="O28" s="33">
        <v>0</v>
      </c>
      <c r="Y28" s="7" t="s">
        <v>31</v>
      </c>
      <c r="Z28" s="7">
        <v>8</v>
      </c>
      <c r="AA28" s="11">
        <v>1E-4</v>
      </c>
    </row>
    <row r="29" spans="1:31">
      <c r="A29" s="7" t="s">
        <v>40</v>
      </c>
      <c r="B29" s="7">
        <v>10</v>
      </c>
      <c r="C29" s="11">
        <v>1E-4</v>
      </c>
      <c r="M29" s="7" t="s">
        <v>10</v>
      </c>
      <c r="N29" s="7">
        <v>1</v>
      </c>
      <c r="O29" s="33">
        <v>0</v>
      </c>
      <c r="Y29" s="7" t="s">
        <v>15</v>
      </c>
      <c r="Z29" s="7">
        <v>6</v>
      </c>
      <c r="AA29" s="11">
        <v>1E-4</v>
      </c>
    </row>
    <row r="30" spans="1:31">
      <c r="A30" s="7" t="s">
        <v>24</v>
      </c>
      <c r="B30" s="7">
        <v>5</v>
      </c>
      <c r="C30" s="11">
        <v>1E-4</v>
      </c>
      <c r="M30" s="7" t="s">
        <v>48</v>
      </c>
      <c r="N30" s="7">
        <v>1</v>
      </c>
      <c r="O30" s="33">
        <v>0</v>
      </c>
      <c r="Y30" s="7" t="s">
        <v>24</v>
      </c>
      <c r="Z30" s="7">
        <v>5</v>
      </c>
      <c r="AA30" s="11">
        <v>1E-4</v>
      </c>
    </row>
    <row r="31" spans="1:31">
      <c r="A31" s="7" t="s">
        <v>15</v>
      </c>
      <c r="B31" s="7">
        <v>7</v>
      </c>
      <c r="C31" s="11">
        <v>1E-4</v>
      </c>
      <c r="M31" s="7" t="s">
        <v>40</v>
      </c>
      <c r="N31" s="7">
        <v>1</v>
      </c>
      <c r="O31" s="33">
        <v>0</v>
      </c>
      <c r="Y31" s="7" t="s">
        <v>58</v>
      </c>
      <c r="Z31" s="7">
        <v>5</v>
      </c>
      <c r="AA31" s="11">
        <v>1E-4</v>
      </c>
    </row>
    <row r="32" spans="1:31">
      <c r="A32" s="7" t="s">
        <v>32</v>
      </c>
      <c r="B32" s="7">
        <v>6</v>
      </c>
      <c r="C32" s="11">
        <v>1E-4</v>
      </c>
      <c r="M32" s="7" t="s">
        <v>15</v>
      </c>
      <c r="N32" s="7">
        <v>1</v>
      </c>
      <c r="O32" s="33">
        <v>0</v>
      </c>
      <c r="Y32" s="7" t="s">
        <v>32</v>
      </c>
      <c r="Z32" s="7">
        <v>5</v>
      </c>
      <c r="AA32" s="11">
        <v>1E-4</v>
      </c>
    </row>
    <row r="33" spans="1:27">
      <c r="A33" s="7" t="s">
        <v>58</v>
      </c>
      <c r="B33" s="7">
        <v>5</v>
      </c>
      <c r="C33" s="11">
        <v>1E-4</v>
      </c>
      <c r="M33" s="7" t="s">
        <v>16</v>
      </c>
      <c r="N33" s="7">
        <v>1</v>
      </c>
      <c r="O33" s="33">
        <v>0</v>
      </c>
      <c r="Y33" s="7" t="s">
        <v>39</v>
      </c>
      <c r="Z33" s="7">
        <v>5</v>
      </c>
      <c r="AA33" s="11">
        <v>1E-4</v>
      </c>
    </row>
    <row r="34" spans="1:27">
      <c r="A34" s="7" t="s">
        <v>27</v>
      </c>
      <c r="B34" s="7">
        <v>6</v>
      </c>
      <c r="C34" s="11">
        <v>1E-4</v>
      </c>
      <c r="M34" s="7" t="s">
        <v>38</v>
      </c>
      <c r="N34" s="7">
        <v>1</v>
      </c>
      <c r="O34" s="33">
        <v>0</v>
      </c>
      <c r="Y34" s="7" t="s">
        <v>115</v>
      </c>
      <c r="Z34" s="7">
        <v>2</v>
      </c>
      <c r="AA34" s="33">
        <v>0</v>
      </c>
    </row>
    <row r="35" spans="1:27">
      <c r="A35" s="7" t="s">
        <v>39</v>
      </c>
      <c r="B35" s="7">
        <v>5</v>
      </c>
      <c r="C35" s="11">
        <v>1E-4</v>
      </c>
      <c r="M35" s="7" t="s">
        <v>32</v>
      </c>
      <c r="N35" s="7">
        <v>1</v>
      </c>
      <c r="O35" s="33">
        <v>0</v>
      </c>
      <c r="Y35" s="7" t="s">
        <v>20</v>
      </c>
      <c r="Z35" s="7">
        <v>1</v>
      </c>
      <c r="AA35" s="33">
        <v>0</v>
      </c>
    </row>
    <row r="36" spans="1:27">
      <c r="A36" s="7" t="s">
        <v>115</v>
      </c>
      <c r="B36" s="7">
        <v>2</v>
      </c>
      <c r="C36" s="33">
        <v>0</v>
      </c>
      <c r="M36" s="7" t="s">
        <v>60</v>
      </c>
      <c r="N36" s="7">
        <v>1</v>
      </c>
      <c r="O36" s="33">
        <v>0</v>
      </c>
      <c r="Y36" s="7" t="s">
        <v>34</v>
      </c>
      <c r="Z36" s="7">
        <v>1</v>
      </c>
      <c r="AA36" s="33">
        <v>0</v>
      </c>
    </row>
    <row r="37" spans="1:27">
      <c r="A37" s="7" t="s">
        <v>20</v>
      </c>
      <c r="B37" s="7">
        <v>1</v>
      </c>
      <c r="C37" s="33">
        <v>0</v>
      </c>
      <c r="M37" s="7" t="s">
        <v>30</v>
      </c>
      <c r="N37" s="7">
        <v>1</v>
      </c>
      <c r="O37" s="33">
        <v>0</v>
      </c>
      <c r="Y37" s="7" t="s">
        <v>45</v>
      </c>
      <c r="Z37" s="7">
        <v>3</v>
      </c>
      <c r="AA37" s="33">
        <v>0</v>
      </c>
    </row>
    <row r="38" spans="1:27">
      <c r="A38" s="7" t="s">
        <v>34</v>
      </c>
      <c r="B38" s="7">
        <v>1</v>
      </c>
      <c r="C38" s="33">
        <v>0</v>
      </c>
      <c r="M38" s="7" t="s">
        <v>23</v>
      </c>
      <c r="N38" s="7">
        <v>1</v>
      </c>
      <c r="O38" s="33">
        <v>0</v>
      </c>
      <c r="Y38" s="7" t="s">
        <v>36</v>
      </c>
      <c r="Z38" s="7">
        <v>2</v>
      </c>
      <c r="AA38" s="33">
        <v>0</v>
      </c>
    </row>
    <row r="39" spans="1:27">
      <c r="A39" s="7" t="s">
        <v>67</v>
      </c>
      <c r="B39" s="7">
        <v>2</v>
      </c>
      <c r="C39" s="33">
        <v>0</v>
      </c>
      <c r="M39" s="7" t="s">
        <v>42</v>
      </c>
      <c r="N39" s="7">
        <v>1</v>
      </c>
      <c r="O39" s="33">
        <v>0</v>
      </c>
      <c r="Y39" s="7" t="s">
        <v>67</v>
      </c>
      <c r="Z39" s="7">
        <v>1</v>
      </c>
      <c r="AA39" s="33">
        <v>0</v>
      </c>
    </row>
    <row r="40" spans="1:27">
      <c r="A40" s="7" t="s">
        <v>45</v>
      </c>
      <c r="B40" s="7">
        <v>3</v>
      </c>
      <c r="C40" s="33">
        <v>0</v>
      </c>
      <c r="Y40" s="7" t="s">
        <v>16</v>
      </c>
      <c r="Z40" s="7">
        <v>2</v>
      </c>
      <c r="AA40" s="33">
        <v>0</v>
      </c>
    </row>
    <row r="41" spans="1:27">
      <c r="A41" s="7" t="s">
        <v>36</v>
      </c>
      <c r="B41" s="7">
        <v>2</v>
      </c>
      <c r="C41" s="33">
        <v>0</v>
      </c>
      <c r="Y41" s="7" t="s">
        <v>65</v>
      </c>
      <c r="Z41" s="7">
        <v>1</v>
      </c>
      <c r="AA41" s="33">
        <v>0</v>
      </c>
    </row>
    <row r="42" spans="1:27">
      <c r="A42" s="7" t="s">
        <v>16</v>
      </c>
      <c r="B42" s="7">
        <v>3</v>
      </c>
      <c r="C42" s="33">
        <v>0</v>
      </c>
      <c r="Y42" s="7" t="s">
        <v>68</v>
      </c>
      <c r="Z42" s="7">
        <v>3</v>
      </c>
      <c r="AA42" s="33">
        <v>0</v>
      </c>
    </row>
    <row r="43" spans="1:27">
      <c r="A43" s="7" t="s">
        <v>65</v>
      </c>
      <c r="B43" s="7">
        <v>1</v>
      </c>
      <c r="C43" s="33">
        <v>0</v>
      </c>
      <c r="Y43" s="7" t="s">
        <v>22</v>
      </c>
      <c r="Z43" s="7">
        <v>2</v>
      </c>
      <c r="AA43" s="33">
        <v>0</v>
      </c>
    </row>
    <row r="44" spans="1:27">
      <c r="A44" s="7" t="s">
        <v>48</v>
      </c>
      <c r="B44" s="7">
        <v>1</v>
      </c>
      <c r="C44" s="33">
        <v>0</v>
      </c>
      <c r="Y44" s="7" t="s">
        <v>27</v>
      </c>
      <c r="Z44" s="7">
        <v>3</v>
      </c>
      <c r="AA44" s="33">
        <v>0</v>
      </c>
    </row>
    <row r="45" spans="1:27">
      <c r="A45" s="7" t="s">
        <v>68</v>
      </c>
      <c r="B45" s="7">
        <v>3</v>
      </c>
      <c r="C45" s="33">
        <v>0</v>
      </c>
      <c r="Y45" s="7" t="s">
        <v>30</v>
      </c>
      <c r="Z45" s="7">
        <v>2</v>
      </c>
      <c r="AA45" s="33">
        <v>0</v>
      </c>
    </row>
    <row r="46" spans="1:27">
      <c r="A46" s="7" t="s">
        <v>59</v>
      </c>
      <c r="B46" s="7">
        <v>3</v>
      </c>
      <c r="C46" s="33">
        <v>0</v>
      </c>
      <c r="Y46" s="7" t="s">
        <v>33</v>
      </c>
      <c r="Z46" s="7">
        <v>1</v>
      </c>
      <c r="AA46" s="33">
        <v>0</v>
      </c>
    </row>
    <row r="47" spans="1:27">
      <c r="A47" s="7" t="s">
        <v>43</v>
      </c>
      <c r="B47" s="7">
        <v>2</v>
      </c>
      <c r="C47" s="33">
        <v>0</v>
      </c>
      <c r="Y47" s="7" t="s">
        <v>42</v>
      </c>
      <c r="Z47" s="7">
        <v>2</v>
      </c>
      <c r="AA47" s="33">
        <v>0</v>
      </c>
    </row>
    <row r="48" spans="1:27">
      <c r="A48" s="7" t="s">
        <v>30</v>
      </c>
      <c r="B48" s="7">
        <v>3</v>
      </c>
      <c r="C48" s="33">
        <v>0</v>
      </c>
      <c r="Y48" s="7" t="s">
        <v>25</v>
      </c>
      <c r="Z48" s="7">
        <v>2</v>
      </c>
      <c r="AA48" s="33">
        <v>0</v>
      </c>
    </row>
    <row r="49" spans="1:27">
      <c r="A49" s="7" t="s">
        <v>60</v>
      </c>
      <c r="B49" s="7">
        <v>2</v>
      </c>
      <c r="C49" s="33">
        <v>0</v>
      </c>
      <c r="Y49" s="7" t="s">
        <v>60</v>
      </c>
      <c r="Z49" s="7">
        <v>1</v>
      </c>
      <c r="AA49" s="33">
        <v>0</v>
      </c>
    </row>
    <row r="50" spans="1:27">
      <c r="A50" s="7" t="s">
        <v>42</v>
      </c>
      <c r="B50" s="7">
        <v>3</v>
      </c>
      <c r="C50" s="33">
        <v>0</v>
      </c>
      <c r="Y50" s="7" t="s">
        <v>59</v>
      </c>
      <c r="Z50" s="7">
        <v>1</v>
      </c>
      <c r="AA50" s="33">
        <v>0</v>
      </c>
    </row>
    <row r="51" spans="1:27">
      <c r="A51" s="7" t="s">
        <v>33</v>
      </c>
      <c r="B51" s="7">
        <v>1</v>
      </c>
      <c r="C51" s="33">
        <v>0</v>
      </c>
      <c r="Y51" s="7" t="s">
        <v>64</v>
      </c>
      <c r="Z51" s="7">
        <v>1</v>
      </c>
      <c r="AA51" s="33">
        <v>0</v>
      </c>
    </row>
    <row r="52" spans="1:27">
      <c r="A52" s="7" t="s">
        <v>25</v>
      </c>
      <c r="B52" s="7">
        <v>2</v>
      </c>
      <c r="C52" s="33">
        <v>0</v>
      </c>
      <c r="Y52" s="7" t="s">
        <v>53</v>
      </c>
      <c r="Z52" s="7">
        <v>1</v>
      </c>
      <c r="AA52" s="33">
        <v>0</v>
      </c>
    </row>
    <row r="53" spans="1:27">
      <c r="A53" s="7" t="s">
        <v>64</v>
      </c>
      <c r="B53" s="7">
        <v>1</v>
      </c>
      <c r="C53" s="33">
        <v>0</v>
      </c>
      <c r="Y53" s="7" t="s">
        <v>170</v>
      </c>
      <c r="Z53" s="7">
        <v>1</v>
      </c>
      <c r="AA53" s="33">
        <v>0</v>
      </c>
    </row>
    <row r="54" spans="1:27">
      <c r="A54" s="7" t="s">
        <v>38</v>
      </c>
      <c r="B54" s="7">
        <v>1</v>
      </c>
      <c r="C54" s="33">
        <v>0</v>
      </c>
    </row>
    <row r="55" spans="1:27">
      <c r="A55" s="7" t="s">
        <v>53</v>
      </c>
      <c r="B55" s="7">
        <v>1</v>
      </c>
      <c r="C55" s="33">
        <v>0</v>
      </c>
    </row>
    <row r="56" spans="1:27">
      <c r="A56" s="7" t="s">
        <v>23</v>
      </c>
      <c r="B56" s="7">
        <v>1</v>
      </c>
      <c r="C56" s="33">
        <v>0</v>
      </c>
    </row>
    <row r="57" spans="1:27">
      <c r="A57" s="7" t="s">
        <v>170</v>
      </c>
      <c r="B57" s="7">
        <v>1</v>
      </c>
      <c r="C57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4D4F-0F9C-48F5-B793-E58A5B67156E}">
  <dimension ref="A1:AI57"/>
  <sheetViews>
    <sheetView topLeftCell="W1" zoomScale="130" zoomScaleNormal="130" workbookViewId="0">
      <selection activeCell="X26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85710</v>
      </c>
      <c r="E2" s="45" t="s">
        <v>4</v>
      </c>
      <c r="F2" s="26" t="s">
        <v>105</v>
      </c>
      <c r="G2" s="26">
        <f>G3+G4</f>
        <v>90926</v>
      </c>
      <c r="H2" s="25"/>
      <c r="I2" s="45" t="s">
        <v>6</v>
      </c>
      <c r="J2" s="26" t="s">
        <v>105</v>
      </c>
      <c r="K2" s="26">
        <f>K3+K4</f>
        <v>96512</v>
      </c>
      <c r="M2" s="45" t="s">
        <v>104</v>
      </c>
      <c r="N2" s="26" t="s">
        <v>105</v>
      </c>
      <c r="O2" s="26">
        <f>O3+O4</f>
        <v>21935</v>
      </c>
      <c r="Q2" s="45" t="s">
        <v>4</v>
      </c>
      <c r="R2" s="26" t="s">
        <v>105</v>
      </c>
      <c r="S2" s="26">
        <f>S3+S4</f>
        <v>26406</v>
      </c>
      <c r="T2" s="25"/>
      <c r="U2" s="45" t="s">
        <v>6</v>
      </c>
      <c r="V2" s="26" t="s">
        <v>105</v>
      </c>
      <c r="W2" s="26">
        <f>W3+W4</f>
        <v>28122</v>
      </c>
      <c r="Y2" s="45" t="s">
        <v>104</v>
      </c>
      <c r="Z2" s="26" t="s">
        <v>105</v>
      </c>
      <c r="AA2" s="26">
        <f>AA3+AA4</f>
        <v>63766</v>
      </c>
      <c r="AC2" s="45" t="s">
        <v>4</v>
      </c>
      <c r="AD2" s="26" t="s">
        <v>105</v>
      </c>
      <c r="AE2" s="26">
        <f>AE3+AE4</f>
        <v>64522</v>
      </c>
      <c r="AF2" s="25"/>
      <c r="AG2" s="45" t="s">
        <v>6</v>
      </c>
      <c r="AH2" s="26" t="s">
        <v>105</v>
      </c>
      <c r="AI2" s="26">
        <f>AI3+AI4</f>
        <v>68392</v>
      </c>
    </row>
    <row r="3" spans="1:35">
      <c r="A3" s="46"/>
      <c r="B3" s="27" t="s">
        <v>106</v>
      </c>
      <c r="C3" s="27">
        <f>B8</f>
        <v>84438</v>
      </c>
      <c r="E3" s="46"/>
      <c r="F3" s="27" t="s">
        <v>106</v>
      </c>
      <c r="G3" s="27">
        <f>F8</f>
        <v>90645</v>
      </c>
      <c r="H3" s="25"/>
      <c r="I3" s="46"/>
      <c r="J3" s="27" t="s">
        <v>106</v>
      </c>
      <c r="K3" s="27">
        <f>J8</f>
        <v>96433</v>
      </c>
      <c r="M3" s="46"/>
      <c r="N3" s="27" t="s">
        <v>106</v>
      </c>
      <c r="O3" s="27">
        <f>N8</f>
        <v>21675</v>
      </c>
      <c r="Q3" s="46"/>
      <c r="R3" s="27" t="s">
        <v>106</v>
      </c>
      <c r="S3" s="27">
        <f>R8</f>
        <v>26347</v>
      </c>
      <c r="T3" s="25"/>
      <c r="U3" s="46"/>
      <c r="V3" s="27" t="s">
        <v>106</v>
      </c>
      <c r="W3" s="27">
        <f>V8</f>
        <v>28096</v>
      </c>
      <c r="Y3" s="46"/>
      <c r="Z3" s="27" t="s">
        <v>106</v>
      </c>
      <c r="AA3" s="27">
        <f>Z8</f>
        <v>62763</v>
      </c>
      <c r="AC3" s="46"/>
      <c r="AD3" s="27" t="s">
        <v>106</v>
      </c>
      <c r="AE3" s="27">
        <f>AD8</f>
        <v>64298</v>
      </c>
      <c r="AF3" s="25"/>
      <c r="AG3" s="46"/>
      <c r="AH3" s="27" t="s">
        <v>106</v>
      </c>
      <c r="AI3" s="27">
        <f>AH8</f>
        <v>68337</v>
      </c>
    </row>
    <row r="4" spans="1:35">
      <c r="A4" s="46"/>
      <c r="B4" s="28" t="s">
        <v>107</v>
      </c>
      <c r="C4" s="28">
        <f>SUM(B9:B66)</f>
        <v>1272</v>
      </c>
      <c r="E4" s="46"/>
      <c r="F4" s="28" t="s">
        <v>107</v>
      </c>
      <c r="G4" s="28">
        <f>SUM(F9:F33)</f>
        <v>281</v>
      </c>
      <c r="H4" s="25"/>
      <c r="I4" s="46"/>
      <c r="J4" s="28" t="s">
        <v>107</v>
      </c>
      <c r="K4" s="28">
        <f>SUM(J9:J31)</f>
        <v>79</v>
      </c>
      <c r="M4" s="46"/>
      <c r="N4" s="28" t="s">
        <v>107</v>
      </c>
      <c r="O4" s="28">
        <f>SUM(N9:N66)</f>
        <v>260</v>
      </c>
      <c r="Q4" s="46"/>
      <c r="R4" s="28" t="s">
        <v>107</v>
      </c>
      <c r="S4" s="28">
        <f>SUM(R9:R33)</f>
        <v>59</v>
      </c>
      <c r="T4" s="25"/>
      <c r="U4" s="46"/>
      <c r="V4" s="28" t="s">
        <v>107</v>
      </c>
      <c r="W4" s="28">
        <f>SUM(V9:V31)</f>
        <v>26</v>
      </c>
      <c r="Y4" s="46"/>
      <c r="Z4" s="28" t="s">
        <v>107</v>
      </c>
      <c r="AA4" s="28">
        <f>SUM(Z9:Z45)</f>
        <v>1003</v>
      </c>
      <c r="AC4" s="46"/>
      <c r="AD4" s="28" t="s">
        <v>107</v>
      </c>
      <c r="AE4" s="28">
        <f>SUM(AD9:AD29)</f>
        <v>224</v>
      </c>
      <c r="AF4" s="25"/>
      <c r="AG4" s="46"/>
      <c r="AH4" s="28" t="s">
        <v>107</v>
      </c>
      <c r="AI4" s="28">
        <f>SUM(AH9:AH29)</f>
        <v>55</v>
      </c>
    </row>
    <row r="5" spans="1:35">
      <c r="A5" s="47"/>
      <c r="B5" s="26" t="s">
        <v>108</v>
      </c>
      <c r="C5" s="29">
        <f>SUM(C9:C179)</f>
        <v>1.4399999999999991E-2</v>
      </c>
      <c r="E5" s="47"/>
      <c r="F5" s="26" t="s">
        <v>108</v>
      </c>
      <c r="G5" s="29">
        <f>SUM(G9:G33)</f>
        <v>2.9999999999999996E-3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1.1199999999999998E-2</v>
      </c>
      <c r="Q5" s="47"/>
      <c r="R5" s="26" t="s">
        <v>108</v>
      </c>
      <c r="S5" s="29">
        <f>SUM(S9:S33)</f>
        <v>2.0999999999999999E-3</v>
      </c>
      <c r="T5" s="25"/>
      <c r="U5" s="47"/>
      <c r="V5" s="26" t="s">
        <v>108</v>
      </c>
      <c r="W5" s="29">
        <f>SUM(W9:W31)</f>
        <v>8.9999999999999998E-4</v>
      </c>
      <c r="Y5" s="47"/>
      <c r="Z5" s="26" t="s">
        <v>108</v>
      </c>
      <c r="AA5" s="29">
        <f>SUM(AA9:AA158)</f>
        <v>1.5399999999999994E-2</v>
      </c>
      <c r="AC5" s="47"/>
      <c r="AD5" s="26" t="s">
        <v>108</v>
      </c>
      <c r="AE5" s="29">
        <f>SUM(AE9:AE29)</f>
        <v>3.2999999999999995E-3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84438</v>
      </c>
      <c r="C8" s="11">
        <v>0.98519999999999996</v>
      </c>
      <c r="E8" s="7" t="s">
        <v>112</v>
      </c>
      <c r="F8" s="32">
        <v>90645</v>
      </c>
      <c r="G8" s="11">
        <v>0.99690000000000001</v>
      </c>
      <c r="I8" s="7" t="s">
        <v>112</v>
      </c>
      <c r="J8" s="32">
        <v>96433</v>
      </c>
      <c r="K8" s="11">
        <v>0.99919999999999998</v>
      </c>
      <c r="M8" s="7" t="s">
        <v>112</v>
      </c>
      <c r="N8" s="32">
        <v>21675</v>
      </c>
      <c r="O8" s="11">
        <v>0.98809999999999998</v>
      </c>
      <c r="Q8" s="7" t="s">
        <v>112</v>
      </c>
      <c r="R8" s="32">
        <v>26347</v>
      </c>
      <c r="S8" s="11">
        <v>0.99780000000000002</v>
      </c>
      <c r="U8" s="7" t="s">
        <v>112</v>
      </c>
      <c r="V8" s="32">
        <v>28096</v>
      </c>
      <c r="W8" s="11">
        <v>0.99909999999999999</v>
      </c>
      <c r="Y8" s="7" t="s">
        <v>112</v>
      </c>
      <c r="Z8" s="32">
        <v>62763</v>
      </c>
      <c r="AA8" s="11">
        <v>0.98409999999999997</v>
      </c>
      <c r="AC8" s="7" t="s">
        <v>112</v>
      </c>
      <c r="AD8" s="32">
        <v>64298</v>
      </c>
      <c r="AE8" s="11">
        <v>0.99650000000000005</v>
      </c>
      <c r="AG8" s="7" t="s">
        <v>112</v>
      </c>
      <c r="AH8" s="32">
        <v>68337</v>
      </c>
      <c r="AI8" s="11">
        <v>0.99919999999999998</v>
      </c>
    </row>
    <row r="9" spans="1:35">
      <c r="A9" s="7" t="s">
        <v>9</v>
      </c>
      <c r="B9" s="7">
        <v>254</v>
      </c>
      <c r="C9" s="11">
        <v>3.0000000000000001E-3</v>
      </c>
      <c r="E9" s="7" t="s">
        <v>122</v>
      </c>
      <c r="F9" s="7">
        <v>143</v>
      </c>
      <c r="G9" s="11">
        <v>1.6000000000000001E-3</v>
      </c>
      <c r="I9" s="7" t="s">
        <v>2</v>
      </c>
      <c r="J9" s="7">
        <v>31</v>
      </c>
      <c r="K9" s="11">
        <v>2.9999999999999997E-4</v>
      </c>
      <c r="M9" s="7" t="s">
        <v>2</v>
      </c>
      <c r="N9" s="7">
        <v>70</v>
      </c>
      <c r="O9" s="11">
        <v>3.2000000000000002E-3</v>
      </c>
      <c r="Q9" s="7" t="s">
        <v>122</v>
      </c>
      <c r="R9" s="7">
        <v>50</v>
      </c>
      <c r="S9" s="11">
        <v>1.9E-3</v>
      </c>
      <c r="U9" s="7" t="s">
        <v>102</v>
      </c>
      <c r="V9" s="7">
        <v>8</v>
      </c>
      <c r="W9" s="11">
        <v>2.9999999999999997E-4</v>
      </c>
      <c r="Y9" s="7" t="s">
        <v>9</v>
      </c>
      <c r="Z9" s="7">
        <v>250</v>
      </c>
      <c r="AA9" s="11">
        <v>3.8999999999999998E-3</v>
      </c>
      <c r="AC9" s="7" t="s">
        <v>122</v>
      </c>
      <c r="AD9" s="7">
        <v>93</v>
      </c>
      <c r="AE9" s="11">
        <v>1.4E-3</v>
      </c>
      <c r="AG9" s="7" t="s">
        <v>2</v>
      </c>
      <c r="AH9" s="7">
        <v>23</v>
      </c>
      <c r="AI9" s="11">
        <v>2.9999999999999997E-4</v>
      </c>
    </row>
    <row r="10" spans="1:35">
      <c r="A10" s="7" t="s">
        <v>2</v>
      </c>
      <c r="B10" s="7">
        <v>242</v>
      </c>
      <c r="C10" s="11">
        <v>2.8E-3</v>
      </c>
      <c r="E10" s="7" t="s">
        <v>83</v>
      </c>
      <c r="F10" s="7">
        <v>56</v>
      </c>
      <c r="G10" s="11">
        <v>5.9999999999999995E-4</v>
      </c>
      <c r="I10" s="7" t="s">
        <v>99</v>
      </c>
      <c r="J10" s="7">
        <v>15</v>
      </c>
      <c r="K10" s="11">
        <v>2.0000000000000001E-4</v>
      </c>
      <c r="M10" s="7" t="s">
        <v>3</v>
      </c>
      <c r="N10" s="7">
        <v>43</v>
      </c>
      <c r="O10" s="11">
        <v>2E-3</v>
      </c>
      <c r="Q10" s="7" t="s">
        <v>80</v>
      </c>
      <c r="R10" s="7">
        <v>3</v>
      </c>
      <c r="S10" s="11">
        <v>1E-4</v>
      </c>
      <c r="U10" s="7" t="s">
        <v>2</v>
      </c>
      <c r="V10" s="7">
        <v>8</v>
      </c>
      <c r="W10" s="11">
        <v>2.9999999999999997E-4</v>
      </c>
      <c r="Y10" s="7" t="s">
        <v>2</v>
      </c>
      <c r="Z10" s="7">
        <v>172</v>
      </c>
      <c r="AA10" s="11">
        <v>2.7000000000000001E-3</v>
      </c>
      <c r="AC10" s="7" t="s">
        <v>83</v>
      </c>
      <c r="AD10" s="7">
        <v>56</v>
      </c>
      <c r="AE10" s="11">
        <v>8.9999999999999998E-4</v>
      </c>
      <c r="AG10" s="7" t="s">
        <v>99</v>
      </c>
      <c r="AH10" s="7">
        <v>12</v>
      </c>
      <c r="AI10" s="11">
        <v>2.0000000000000001E-4</v>
      </c>
    </row>
    <row r="11" spans="1:35">
      <c r="A11" s="7" t="s">
        <v>3</v>
      </c>
      <c r="B11" s="7">
        <v>166</v>
      </c>
      <c r="C11" s="11">
        <v>1.9E-3</v>
      </c>
      <c r="E11" s="7" t="s">
        <v>77</v>
      </c>
      <c r="F11" s="7">
        <v>17</v>
      </c>
      <c r="G11" s="11">
        <v>2.0000000000000001E-4</v>
      </c>
      <c r="I11" s="7" t="s">
        <v>102</v>
      </c>
      <c r="J11" s="7">
        <v>12</v>
      </c>
      <c r="K11" s="11">
        <v>1E-4</v>
      </c>
      <c r="M11" s="7" t="s">
        <v>11</v>
      </c>
      <c r="N11" s="7">
        <v>16</v>
      </c>
      <c r="O11" s="11">
        <v>6.9999999999999999E-4</v>
      </c>
      <c r="Q11" s="7" t="s">
        <v>77</v>
      </c>
      <c r="R11" s="7">
        <v>2</v>
      </c>
      <c r="S11" s="11">
        <v>1E-4</v>
      </c>
      <c r="U11" s="7" t="s">
        <v>113</v>
      </c>
      <c r="V11" s="7">
        <v>6</v>
      </c>
      <c r="W11" s="11">
        <v>2.0000000000000001E-4</v>
      </c>
      <c r="Y11" s="7" t="s">
        <v>3</v>
      </c>
      <c r="Z11" s="7">
        <v>123</v>
      </c>
      <c r="AA11" s="11">
        <v>1.9E-3</v>
      </c>
      <c r="AC11" s="7" t="s">
        <v>79</v>
      </c>
      <c r="AD11" s="7">
        <v>19</v>
      </c>
      <c r="AE11" s="11">
        <v>2.9999999999999997E-4</v>
      </c>
      <c r="AG11" s="7" t="s">
        <v>102</v>
      </c>
      <c r="AH11" s="7">
        <v>5</v>
      </c>
      <c r="AI11" s="11">
        <v>1E-4</v>
      </c>
    </row>
    <row r="12" spans="1:35">
      <c r="A12" s="7" t="s">
        <v>8</v>
      </c>
      <c r="B12" s="7">
        <v>90</v>
      </c>
      <c r="C12" s="11">
        <v>1.1000000000000001E-3</v>
      </c>
      <c r="E12" s="7" t="s">
        <v>79</v>
      </c>
      <c r="F12" s="7">
        <v>19</v>
      </c>
      <c r="G12" s="11">
        <v>2.0000000000000001E-4</v>
      </c>
      <c r="I12" s="7" t="s">
        <v>98</v>
      </c>
      <c r="J12" s="7">
        <v>9</v>
      </c>
      <c r="K12" s="11">
        <v>1E-4</v>
      </c>
      <c r="M12" s="7" t="s">
        <v>7</v>
      </c>
      <c r="N12" s="7">
        <v>15</v>
      </c>
      <c r="O12" s="11">
        <v>6.9999999999999999E-4</v>
      </c>
      <c r="Q12" s="7" t="s">
        <v>76</v>
      </c>
      <c r="R12" s="7">
        <v>1</v>
      </c>
      <c r="S12" s="33">
        <v>0</v>
      </c>
      <c r="U12" s="7" t="s">
        <v>99</v>
      </c>
      <c r="V12" s="7">
        <v>3</v>
      </c>
      <c r="W12" s="11">
        <v>1E-4</v>
      </c>
      <c r="Y12" s="7" t="s">
        <v>8</v>
      </c>
      <c r="Z12" s="7">
        <v>87</v>
      </c>
      <c r="AA12" s="11">
        <v>1.4E-3</v>
      </c>
      <c r="AC12" s="7" t="s">
        <v>77</v>
      </c>
      <c r="AD12" s="7">
        <v>15</v>
      </c>
      <c r="AE12" s="11">
        <v>2.0000000000000001E-4</v>
      </c>
      <c r="AG12" s="7" t="s">
        <v>98</v>
      </c>
      <c r="AH12" s="7">
        <v>9</v>
      </c>
      <c r="AI12" s="11">
        <v>1E-4</v>
      </c>
    </row>
    <row r="13" spans="1:35">
      <c r="A13" s="7" t="s">
        <v>11</v>
      </c>
      <c r="B13" s="7">
        <v>73</v>
      </c>
      <c r="C13" s="11">
        <v>8.9999999999999998E-4</v>
      </c>
      <c r="E13" s="7" t="s">
        <v>76</v>
      </c>
      <c r="F13" s="7">
        <v>5</v>
      </c>
      <c r="G13" s="11">
        <v>1E-4</v>
      </c>
      <c r="I13" s="7" t="s">
        <v>113</v>
      </c>
      <c r="J13" s="7">
        <v>10</v>
      </c>
      <c r="K13" s="11">
        <v>1E-4</v>
      </c>
      <c r="M13" s="7" t="s">
        <v>20</v>
      </c>
      <c r="N13" s="7">
        <v>13</v>
      </c>
      <c r="O13" s="11">
        <v>5.9999999999999995E-4</v>
      </c>
      <c r="Q13" s="7" t="s">
        <v>81</v>
      </c>
      <c r="R13" s="7">
        <v>1</v>
      </c>
      <c r="S13" s="33">
        <v>0</v>
      </c>
      <c r="U13" s="7" t="s">
        <v>123</v>
      </c>
      <c r="V13" s="7">
        <v>1</v>
      </c>
      <c r="W13" s="33">
        <v>0</v>
      </c>
      <c r="Y13" s="7" t="s">
        <v>5</v>
      </c>
      <c r="Z13" s="7">
        <v>56</v>
      </c>
      <c r="AA13" s="11">
        <v>8.9999999999999998E-4</v>
      </c>
      <c r="AC13" s="7" t="s">
        <v>74</v>
      </c>
      <c r="AD13" s="7">
        <v>11</v>
      </c>
      <c r="AE13" s="11">
        <v>2.0000000000000001E-4</v>
      </c>
      <c r="AG13" s="7" t="s">
        <v>113</v>
      </c>
      <c r="AH13" s="7">
        <v>4</v>
      </c>
      <c r="AI13" s="11">
        <v>1E-4</v>
      </c>
    </row>
    <row r="14" spans="1:35">
      <c r="A14" s="7" t="s">
        <v>5</v>
      </c>
      <c r="B14" s="7">
        <v>67</v>
      </c>
      <c r="C14" s="11">
        <v>8.0000000000000004E-4</v>
      </c>
      <c r="E14" s="7" t="s">
        <v>74</v>
      </c>
      <c r="F14" s="7">
        <v>12</v>
      </c>
      <c r="G14" s="11">
        <v>1E-4</v>
      </c>
      <c r="I14" s="7" t="s">
        <v>123</v>
      </c>
      <c r="J14" s="7">
        <v>1</v>
      </c>
      <c r="K14" s="33">
        <v>0</v>
      </c>
      <c r="M14" s="7" t="s">
        <v>5</v>
      </c>
      <c r="N14" s="7">
        <v>11</v>
      </c>
      <c r="O14" s="11">
        <v>5.0000000000000001E-4</v>
      </c>
      <c r="Q14" s="7" t="s">
        <v>74</v>
      </c>
      <c r="R14" s="7">
        <v>1</v>
      </c>
      <c r="S14" s="33">
        <v>0</v>
      </c>
      <c r="Y14" s="7" t="s">
        <v>11</v>
      </c>
      <c r="Z14" s="7">
        <v>57</v>
      </c>
      <c r="AA14" s="11">
        <v>8.9999999999999998E-4</v>
      </c>
      <c r="AC14" s="7" t="s">
        <v>76</v>
      </c>
      <c r="AD14" s="7">
        <v>4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45</v>
      </c>
      <c r="C15" s="11">
        <v>5.0000000000000001E-4</v>
      </c>
      <c r="E15" s="7" t="s">
        <v>75</v>
      </c>
      <c r="F15" s="7">
        <v>9</v>
      </c>
      <c r="G15" s="11">
        <v>1E-4</v>
      </c>
      <c r="I15" s="7" t="s">
        <v>117</v>
      </c>
      <c r="J15" s="7">
        <v>1</v>
      </c>
      <c r="K15" s="33">
        <v>0</v>
      </c>
      <c r="M15" s="7" t="s">
        <v>41</v>
      </c>
      <c r="N15" s="7">
        <v>11</v>
      </c>
      <c r="O15" s="11">
        <v>5.0000000000000001E-4</v>
      </c>
      <c r="Q15" s="7" t="s">
        <v>78</v>
      </c>
      <c r="R15" s="7">
        <v>1</v>
      </c>
      <c r="S15" s="33">
        <v>0</v>
      </c>
      <c r="Y15" s="7" t="s">
        <v>12</v>
      </c>
      <c r="Z15" s="7">
        <v>31</v>
      </c>
      <c r="AA15" s="11">
        <v>5.0000000000000001E-4</v>
      </c>
      <c r="AC15" s="7" t="s">
        <v>75</v>
      </c>
      <c r="AD15" s="7">
        <v>9</v>
      </c>
      <c r="AE15" s="11">
        <v>1E-4</v>
      </c>
      <c r="AG15" s="7" t="s">
        <v>117</v>
      </c>
      <c r="AH15" s="7">
        <v>1</v>
      </c>
      <c r="AI15" s="33">
        <v>0</v>
      </c>
    </row>
    <row r="16" spans="1:35">
      <c r="A16" s="7" t="s">
        <v>12</v>
      </c>
      <c r="B16" s="7">
        <v>32</v>
      </c>
      <c r="C16" s="11">
        <v>4.0000000000000002E-4</v>
      </c>
      <c r="E16" s="7" t="s">
        <v>78</v>
      </c>
      <c r="F16" s="7">
        <v>6</v>
      </c>
      <c r="G16" s="11">
        <v>1E-4</v>
      </c>
      <c r="M16" s="7" t="s">
        <v>23</v>
      </c>
      <c r="N16" s="7">
        <v>12</v>
      </c>
      <c r="O16" s="11">
        <v>5.0000000000000001E-4</v>
      </c>
      <c r="Y16" s="7" t="s">
        <v>7</v>
      </c>
      <c r="Z16" s="7">
        <v>30</v>
      </c>
      <c r="AA16" s="11">
        <v>5.0000000000000001E-4</v>
      </c>
      <c r="AC16" s="7" t="s">
        <v>78</v>
      </c>
      <c r="AD16" s="7">
        <v>5</v>
      </c>
      <c r="AE16" s="11">
        <v>1E-4</v>
      </c>
    </row>
    <row r="17" spans="1:31">
      <c r="A17" s="7" t="s">
        <v>41</v>
      </c>
      <c r="B17" s="7">
        <v>36</v>
      </c>
      <c r="C17" s="11">
        <v>4.0000000000000002E-4</v>
      </c>
      <c r="E17" s="7" t="s">
        <v>80</v>
      </c>
      <c r="F17" s="7">
        <v>3</v>
      </c>
      <c r="G17" s="33">
        <v>0</v>
      </c>
      <c r="M17" s="7" t="s">
        <v>29</v>
      </c>
      <c r="N17" s="7">
        <v>6</v>
      </c>
      <c r="O17" s="11">
        <v>2.9999999999999997E-4</v>
      </c>
      <c r="Y17" s="7" t="s">
        <v>41</v>
      </c>
      <c r="Z17" s="7">
        <v>25</v>
      </c>
      <c r="AA17" s="11">
        <v>4.0000000000000002E-4</v>
      </c>
      <c r="AC17" s="7" t="s">
        <v>80</v>
      </c>
      <c r="AD17" s="7">
        <v>2</v>
      </c>
      <c r="AE17" s="33">
        <v>0</v>
      </c>
    </row>
    <row r="18" spans="1:31">
      <c r="A18" s="7" t="s">
        <v>37</v>
      </c>
      <c r="B18" s="7">
        <v>24</v>
      </c>
      <c r="C18" s="11">
        <v>2.9999999999999997E-4</v>
      </c>
      <c r="E18" s="7" t="s">
        <v>87</v>
      </c>
      <c r="F18" s="7">
        <v>1</v>
      </c>
      <c r="G18" s="33">
        <v>0</v>
      </c>
      <c r="M18" s="7" t="s">
        <v>10</v>
      </c>
      <c r="N18" s="7">
        <v>5</v>
      </c>
      <c r="O18" s="11">
        <v>2.0000000000000001E-4</v>
      </c>
      <c r="Y18" s="7" t="s">
        <v>37</v>
      </c>
      <c r="Z18" s="7">
        <v>20</v>
      </c>
      <c r="AA18" s="11">
        <v>2.9999999999999997E-4</v>
      </c>
      <c r="AC18" s="7" t="s">
        <v>87</v>
      </c>
      <c r="AD18" s="7">
        <v>1</v>
      </c>
      <c r="AE18" s="33">
        <v>0</v>
      </c>
    </row>
    <row r="19" spans="1:31">
      <c r="A19" s="7" t="s">
        <v>20</v>
      </c>
      <c r="B19" s="7">
        <v>18</v>
      </c>
      <c r="C19" s="11">
        <v>2.0000000000000001E-4</v>
      </c>
      <c r="E19" s="7" t="s">
        <v>92</v>
      </c>
      <c r="F19" s="7">
        <v>1</v>
      </c>
      <c r="G19" s="33">
        <v>0</v>
      </c>
      <c r="M19" s="7" t="s">
        <v>21</v>
      </c>
      <c r="N19" s="7">
        <v>4</v>
      </c>
      <c r="O19" s="11">
        <v>2.0000000000000001E-4</v>
      </c>
      <c r="Y19" s="7" t="s">
        <v>31</v>
      </c>
      <c r="Z19" s="7">
        <v>16</v>
      </c>
      <c r="AA19" s="11">
        <v>2.9999999999999997E-4</v>
      </c>
      <c r="AC19" s="7" t="s">
        <v>154</v>
      </c>
      <c r="AD19" s="7">
        <v>1</v>
      </c>
      <c r="AE19" s="33">
        <v>0</v>
      </c>
    </row>
    <row r="20" spans="1:31">
      <c r="A20" s="7" t="s">
        <v>31</v>
      </c>
      <c r="B20" s="7">
        <v>19</v>
      </c>
      <c r="C20" s="11">
        <v>2.0000000000000001E-4</v>
      </c>
      <c r="E20" s="7" t="s">
        <v>154</v>
      </c>
      <c r="F20" s="7">
        <v>1</v>
      </c>
      <c r="G20" s="33">
        <v>0</v>
      </c>
      <c r="M20" s="7" t="s">
        <v>9</v>
      </c>
      <c r="N20" s="7">
        <v>4</v>
      </c>
      <c r="O20" s="11">
        <v>2.0000000000000001E-4</v>
      </c>
      <c r="Y20" s="7" t="s">
        <v>29</v>
      </c>
      <c r="Z20" s="7">
        <v>12</v>
      </c>
      <c r="AA20" s="11">
        <v>2.0000000000000001E-4</v>
      </c>
      <c r="AC20" s="7" t="s">
        <v>92</v>
      </c>
      <c r="AD20" s="7">
        <v>1</v>
      </c>
      <c r="AE20" s="33">
        <v>0</v>
      </c>
    </row>
    <row r="21" spans="1:31">
      <c r="A21" s="7" t="s">
        <v>29</v>
      </c>
      <c r="B21" s="7">
        <v>18</v>
      </c>
      <c r="C21" s="11">
        <v>2.0000000000000001E-4</v>
      </c>
      <c r="E21" s="7" t="s">
        <v>81</v>
      </c>
      <c r="F21" s="7">
        <v>3</v>
      </c>
      <c r="G21" s="33">
        <v>0</v>
      </c>
      <c r="M21" s="7" t="s">
        <v>37</v>
      </c>
      <c r="N21" s="7">
        <v>4</v>
      </c>
      <c r="O21" s="11">
        <v>2.0000000000000001E-4</v>
      </c>
      <c r="Y21" s="7" t="s">
        <v>26</v>
      </c>
      <c r="Z21" s="7">
        <v>11</v>
      </c>
      <c r="AA21" s="11">
        <v>2.0000000000000001E-4</v>
      </c>
      <c r="AC21" s="7" t="s">
        <v>89</v>
      </c>
      <c r="AD21" s="7">
        <v>1</v>
      </c>
      <c r="AE21" s="33">
        <v>0</v>
      </c>
    </row>
    <row r="22" spans="1:31">
      <c r="A22" s="7" t="s">
        <v>26</v>
      </c>
      <c r="B22" s="7">
        <v>15</v>
      </c>
      <c r="C22" s="11">
        <v>2.0000000000000001E-4</v>
      </c>
      <c r="E22" s="7" t="s">
        <v>89</v>
      </c>
      <c r="F22" s="7">
        <v>1</v>
      </c>
      <c r="G22" s="33">
        <v>0</v>
      </c>
      <c r="M22" s="7" t="s">
        <v>26</v>
      </c>
      <c r="N22" s="7">
        <v>4</v>
      </c>
      <c r="O22" s="11">
        <v>2.0000000000000001E-4</v>
      </c>
      <c r="Y22" s="7" t="s">
        <v>19</v>
      </c>
      <c r="Z22" s="7">
        <v>7</v>
      </c>
      <c r="AA22" s="11">
        <v>1E-4</v>
      </c>
      <c r="AC22" s="7" t="s">
        <v>81</v>
      </c>
      <c r="AD22" s="7">
        <v>2</v>
      </c>
      <c r="AE22" s="33">
        <v>0</v>
      </c>
    </row>
    <row r="23" spans="1:31">
      <c r="A23" s="7" t="s">
        <v>19</v>
      </c>
      <c r="B23" s="7">
        <v>8</v>
      </c>
      <c r="C23" s="11">
        <v>1E-4</v>
      </c>
      <c r="E23" s="7" t="s">
        <v>82</v>
      </c>
      <c r="F23" s="7">
        <v>1</v>
      </c>
      <c r="G23" s="33">
        <v>0</v>
      </c>
      <c r="M23" s="7" t="s">
        <v>27</v>
      </c>
      <c r="N23" s="7">
        <v>5</v>
      </c>
      <c r="O23" s="11">
        <v>2.0000000000000001E-4</v>
      </c>
      <c r="Y23" s="7" t="s">
        <v>21</v>
      </c>
      <c r="Z23" s="7">
        <v>7</v>
      </c>
      <c r="AA23" s="11">
        <v>1E-4</v>
      </c>
      <c r="AC23" s="7" t="s">
        <v>82</v>
      </c>
      <c r="AD23" s="7">
        <v>1</v>
      </c>
      <c r="AE23" s="33">
        <v>0</v>
      </c>
    </row>
    <row r="24" spans="1:31">
      <c r="A24" s="7" t="s">
        <v>18</v>
      </c>
      <c r="B24" s="7">
        <v>10</v>
      </c>
      <c r="C24" s="11">
        <v>1E-4</v>
      </c>
      <c r="E24" s="7" t="s">
        <v>85</v>
      </c>
      <c r="F24" s="7">
        <v>1</v>
      </c>
      <c r="G24" s="33">
        <v>0</v>
      </c>
      <c r="M24" s="7" t="s">
        <v>16</v>
      </c>
      <c r="N24" s="7">
        <v>2</v>
      </c>
      <c r="O24" s="11">
        <v>1E-4</v>
      </c>
      <c r="Y24" s="7" t="s">
        <v>18</v>
      </c>
      <c r="Z24" s="7">
        <v>9</v>
      </c>
      <c r="AA24" s="11">
        <v>1E-4</v>
      </c>
      <c r="AC24" s="7" t="s">
        <v>85</v>
      </c>
      <c r="AD24" s="7">
        <v>1</v>
      </c>
      <c r="AE24" s="33">
        <v>0</v>
      </c>
    </row>
    <row r="25" spans="1:31">
      <c r="A25" s="7" t="s">
        <v>21</v>
      </c>
      <c r="B25" s="7">
        <v>11</v>
      </c>
      <c r="C25" s="11">
        <v>1E-4</v>
      </c>
      <c r="E25" s="7" t="s">
        <v>84</v>
      </c>
      <c r="F25" s="7">
        <v>1</v>
      </c>
      <c r="G25" s="33">
        <v>0</v>
      </c>
      <c r="M25" s="7" t="s">
        <v>22</v>
      </c>
      <c r="N25" s="7">
        <v>3</v>
      </c>
      <c r="O25" s="11">
        <v>1E-4</v>
      </c>
      <c r="Y25" s="7" t="s">
        <v>10</v>
      </c>
      <c r="Z25" s="7">
        <v>7</v>
      </c>
      <c r="AA25" s="11">
        <v>1E-4</v>
      </c>
      <c r="AC25" s="7" t="s">
        <v>84</v>
      </c>
      <c r="AD25" s="7">
        <v>1</v>
      </c>
      <c r="AE25" s="33">
        <v>0</v>
      </c>
    </row>
    <row r="26" spans="1:31">
      <c r="A26" s="7" t="s">
        <v>10</v>
      </c>
      <c r="B26" s="7">
        <v>12</v>
      </c>
      <c r="C26" s="11">
        <v>1E-4</v>
      </c>
      <c r="E26" s="7" t="s">
        <v>86</v>
      </c>
      <c r="F26" s="7">
        <v>1</v>
      </c>
      <c r="G26" s="33">
        <v>0</v>
      </c>
      <c r="M26" s="7" t="s">
        <v>40</v>
      </c>
      <c r="N26" s="7">
        <v>2</v>
      </c>
      <c r="O26" s="11">
        <v>1E-4</v>
      </c>
      <c r="Y26" s="7" t="s">
        <v>20</v>
      </c>
      <c r="Z26" s="7">
        <v>5</v>
      </c>
      <c r="AA26" s="11">
        <v>1E-4</v>
      </c>
      <c r="AC26" s="7" t="s">
        <v>86</v>
      </c>
      <c r="AD26" s="7">
        <v>1</v>
      </c>
      <c r="AE26" s="33">
        <v>0</v>
      </c>
    </row>
    <row r="27" spans="1:31">
      <c r="A27" s="7" t="s">
        <v>22</v>
      </c>
      <c r="B27" s="7">
        <v>12</v>
      </c>
      <c r="C27" s="11">
        <v>1E-4</v>
      </c>
      <c r="M27" s="7" t="s">
        <v>8</v>
      </c>
      <c r="N27" s="7">
        <v>3</v>
      </c>
      <c r="O27" s="11">
        <v>1E-4</v>
      </c>
      <c r="Y27" s="7" t="s">
        <v>15</v>
      </c>
      <c r="Z27" s="7">
        <v>7</v>
      </c>
      <c r="AA27" s="11">
        <v>1E-4</v>
      </c>
    </row>
    <row r="28" spans="1:31">
      <c r="A28" s="7" t="s">
        <v>15</v>
      </c>
      <c r="B28" s="7">
        <v>8</v>
      </c>
      <c r="C28" s="11">
        <v>1E-4</v>
      </c>
      <c r="M28" s="7" t="s">
        <v>30</v>
      </c>
      <c r="N28" s="7">
        <v>3</v>
      </c>
      <c r="O28" s="11">
        <v>1E-4</v>
      </c>
      <c r="Y28" s="7" t="s">
        <v>22</v>
      </c>
      <c r="Z28" s="7">
        <v>9</v>
      </c>
      <c r="AA28" s="11">
        <v>1E-4</v>
      </c>
    </row>
    <row r="29" spans="1:31">
      <c r="A29" s="7" t="s">
        <v>17</v>
      </c>
      <c r="B29" s="7">
        <v>9</v>
      </c>
      <c r="C29" s="11">
        <v>1E-4</v>
      </c>
      <c r="M29" s="7" t="s">
        <v>31</v>
      </c>
      <c r="N29" s="7">
        <v>3</v>
      </c>
      <c r="O29" s="11">
        <v>1E-4</v>
      </c>
      <c r="Y29" s="7" t="s">
        <v>17</v>
      </c>
      <c r="Z29" s="7">
        <v>9</v>
      </c>
      <c r="AA29" s="11">
        <v>1E-4</v>
      </c>
    </row>
    <row r="30" spans="1:31">
      <c r="A30" s="7" t="s">
        <v>40</v>
      </c>
      <c r="B30" s="7">
        <v>8</v>
      </c>
      <c r="C30" s="11">
        <v>1E-4</v>
      </c>
      <c r="M30" s="7" t="s">
        <v>124</v>
      </c>
      <c r="N30" s="7">
        <v>2</v>
      </c>
      <c r="O30" s="11">
        <v>1E-4</v>
      </c>
      <c r="Y30" s="7" t="s">
        <v>58</v>
      </c>
      <c r="Z30" s="7">
        <v>7</v>
      </c>
      <c r="AA30" s="11">
        <v>1E-4</v>
      </c>
    </row>
    <row r="31" spans="1:31">
      <c r="A31" s="7" t="s">
        <v>24</v>
      </c>
      <c r="B31" s="7">
        <v>6</v>
      </c>
      <c r="C31" s="11">
        <v>1E-4</v>
      </c>
      <c r="M31" s="7" t="s">
        <v>68</v>
      </c>
      <c r="N31" s="7">
        <v>2</v>
      </c>
      <c r="O31" s="11">
        <v>1E-4</v>
      </c>
      <c r="Y31" s="7" t="s">
        <v>32</v>
      </c>
      <c r="Z31" s="7">
        <v>7</v>
      </c>
      <c r="AA31" s="11">
        <v>1E-4</v>
      </c>
    </row>
    <row r="32" spans="1:31">
      <c r="A32" s="7" t="s">
        <v>23</v>
      </c>
      <c r="B32" s="7">
        <v>12</v>
      </c>
      <c r="C32" s="11">
        <v>1E-4</v>
      </c>
      <c r="M32" s="7" t="s">
        <v>39</v>
      </c>
      <c r="N32" s="7">
        <v>3</v>
      </c>
      <c r="O32" s="11">
        <v>1E-4</v>
      </c>
      <c r="Y32" s="7" t="s">
        <v>40</v>
      </c>
      <c r="Z32" s="7">
        <v>6</v>
      </c>
      <c r="AA32" s="11">
        <v>1E-4</v>
      </c>
    </row>
    <row r="33" spans="1:27">
      <c r="A33" s="7" t="s">
        <v>32</v>
      </c>
      <c r="B33" s="7">
        <v>7</v>
      </c>
      <c r="C33" s="11">
        <v>1E-4</v>
      </c>
      <c r="M33" s="7" t="s">
        <v>25</v>
      </c>
      <c r="N33" s="7">
        <v>2</v>
      </c>
      <c r="O33" s="11">
        <v>1E-4</v>
      </c>
      <c r="Y33" s="7" t="s">
        <v>24</v>
      </c>
      <c r="Z33" s="7">
        <v>5</v>
      </c>
      <c r="AA33" s="11">
        <v>1E-4</v>
      </c>
    </row>
    <row r="34" spans="1:27">
      <c r="A34" s="7" t="s">
        <v>58</v>
      </c>
      <c r="B34" s="7">
        <v>7</v>
      </c>
      <c r="C34" s="11">
        <v>1E-4</v>
      </c>
      <c r="M34" s="7" t="s">
        <v>19</v>
      </c>
      <c r="N34" s="7">
        <v>1</v>
      </c>
      <c r="O34" s="33">
        <v>0</v>
      </c>
      <c r="Y34" s="7" t="s">
        <v>27</v>
      </c>
      <c r="Z34" s="7">
        <v>5</v>
      </c>
      <c r="AA34" s="11">
        <v>1E-4</v>
      </c>
    </row>
    <row r="35" spans="1:27">
      <c r="A35" s="7" t="s">
        <v>30</v>
      </c>
      <c r="B35" s="7">
        <v>6</v>
      </c>
      <c r="C35" s="11">
        <v>1E-4</v>
      </c>
      <c r="M35" s="7" t="s">
        <v>18</v>
      </c>
      <c r="N35" s="7">
        <v>1</v>
      </c>
      <c r="O35" s="33">
        <v>0</v>
      </c>
      <c r="Y35" s="7" t="s">
        <v>115</v>
      </c>
      <c r="Z35" s="7">
        <v>1</v>
      </c>
      <c r="AA35" s="33">
        <v>0</v>
      </c>
    </row>
    <row r="36" spans="1:27">
      <c r="A36" s="7" t="s">
        <v>27</v>
      </c>
      <c r="B36" s="7">
        <v>10</v>
      </c>
      <c r="C36" s="11">
        <v>1E-4</v>
      </c>
      <c r="M36" s="7" t="s">
        <v>115</v>
      </c>
      <c r="N36" s="7">
        <v>1</v>
      </c>
      <c r="O36" s="33">
        <v>0</v>
      </c>
      <c r="Y36" s="7" t="s">
        <v>16</v>
      </c>
      <c r="Z36" s="7">
        <v>2</v>
      </c>
      <c r="AA36" s="33">
        <v>0</v>
      </c>
    </row>
    <row r="37" spans="1:27">
      <c r="A37" s="7" t="s">
        <v>39</v>
      </c>
      <c r="B37" s="7">
        <v>5</v>
      </c>
      <c r="C37" s="11">
        <v>1E-4</v>
      </c>
      <c r="M37" s="7" t="s">
        <v>48</v>
      </c>
      <c r="N37" s="7">
        <v>1</v>
      </c>
      <c r="O37" s="33">
        <v>0</v>
      </c>
      <c r="Y37" s="7" t="s">
        <v>36</v>
      </c>
      <c r="Z37" s="7">
        <v>2</v>
      </c>
      <c r="AA37" s="33">
        <v>0</v>
      </c>
    </row>
    <row r="38" spans="1:27">
      <c r="A38" s="7" t="s">
        <v>115</v>
      </c>
      <c r="B38" s="7">
        <v>2</v>
      </c>
      <c r="C38" s="33">
        <v>0</v>
      </c>
      <c r="M38" s="7" t="s">
        <v>13</v>
      </c>
      <c r="N38" s="7">
        <v>1</v>
      </c>
      <c r="O38" s="33">
        <v>0</v>
      </c>
      <c r="Y38" s="7" t="s">
        <v>14</v>
      </c>
      <c r="Z38" s="7">
        <v>3</v>
      </c>
      <c r="AA38" s="33">
        <v>0</v>
      </c>
    </row>
    <row r="39" spans="1:27">
      <c r="A39" s="7" t="s">
        <v>16</v>
      </c>
      <c r="B39" s="7">
        <v>4</v>
      </c>
      <c r="C39" s="33">
        <v>0</v>
      </c>
      <c r="M39" s="7" t="s">
        <v>24</v>
      </c>
      <c r="N39" s="7">
        <v>1</v>
      </c>
      <c r="O39" s="33">
        <v>0</v>
      </c>
      <c r="Y39" s="7" t="s">
        <v>45</v>
      </c>
      <c r="Z39" s="7">
        <v>1</v>
      </c>
      <c r="AA39" s="33">
        <v>0</v>
      </c>
    </row>
    <row r="40" spans="1:27">
      <c r="A40" s="7" t="s">
        <v>48</v>
      </c>
      <c r="B40" s="7">
        <v>2</v>
      </c>
      <c r="C40" s="33">
        <v>0</v>
      </c>
      <c r="M40" s="7" t="s">
        <v>36</v>
      </c>
      <c r="N40" s="7">
        <v>1</v>
      </c>
      <c r="O40" s="33">
        <v>0</v>
      </c>
      <c r="Y40" s="7" t="s">
        <v>48</v>
      </c>
      <c r="Z40" s="7">
        <v>1</v>
      </c>
      <c r="AA40" s="33">
        <v>0</v>
      </c>
    </row>
    <row r="41" spans="1:27">
      <c r="A41" s="7" t="s">
        <v>13</v>
      </c>
      <c r="B41" s="7">
        <v>1</v>
      </c>
      <c r="C41" s="33">
        <v>0</v>
      </c>
      <c r="M41" s="7" t="s">
        <v>43</v>
      </c>
      <c r="N41" s="7">
        <v>1</v>
      </c>
      <c r="O41" s="33">
        <v>0</v>
      </c>
      <c r="Y41" s="7" t="s">
        <v>42</v>
      </c>
      <c r="Z41" s="7">
        <v>3</v>
      </c>
      <c r="AA41" s="33">
        <v>0</v>
      </c>
    </row>
    <row r="42" spans="1:27">
      <c r="A42" s="7" t="s">
        <v>36</v>
      </c>
      <c r="B42" s="7">
        <v>3</v>
      </c>
      <c r="C42" s="33">
        <v>0</v>
      </c>
      <c r="M42" s="7" t="s">
        <v>12</v>
      </c>
      <c r="N42" s="7">
        <v>1</v>
      </c>
      <c r="O42" s="33">
        <v>0</v>
      </c>
      <c r="Y42" s="7" t="s">
        <v>30</v>
      </c>
      <c r="Z42" s="7">
        <v>3</v>
      </c>
      <c r="AA42" s="33">
        <v>0</v>
      </c>
    </row>
    <row r="43" spans="1:27">
      <c r="A43" s="7" t="s">
        <v>45</v>
      </c>
      <c r="B43" s="7">
        <v>1</v>
      </c>
      <c r="C43" s="33">
        <v>0</v>
      </c>
      <c r="M43" s="7" t="s">
        <v>38</v>
      </c>
      <c r="N43" s="7">
        <v>1</v>
      </c>
      <c r="O43" s="33">
        <v>0</v>
      </c>
      <c r="Y43" s="7" t="s">
        <v>59</v>
      </c>
      <c r="Z43" s="7">
        <v>3</v>
      </c>
      <c r="AA43" s="33">
        <v>0</v>
      </c>
    </row>
    <row r="44" spans="1:27">
      <c r="A44" s="7" t="s">
        <v>14</v>
      </c>
      <c r="B44" s="7">
        <v>3</v>
      </c>
      <c r="C44" s="33">
        <v>0</v>
      </c>
      <c r="M44" s="7" t="s">
        <v>15</v>
      </c>
      <c r="N44" s="7">
        <v>1</v>
      </c>
      <c r="O44" s="33">
        <v>0</v>
      </c>
      <c r="Y44" s="7" t="s">
        <v>38</v>
      </c>
      <c r="Z44" s="7">
        <v>2</v>
      </c>
      <c r="AA44" s="33">
        <v>0</v>
      </c>
    </row>
    <row r="45" spans="1:27">
      <c r="A45" s="7" t="s">
        <v>42</v>
      </c>
      <c r="B45" s="7">
        <v>4</v>
      </c>
      <c r="C45" s="33">
        <v>0</v>
      </c>
      <c r="M45" s="7" t="s">
        <v>42</v>
      </c>
      <c r="N45" s="7">
        <v>1</v>
      </c>
      <c r="O45" s="33">
        <v>0</v>
      </c>
      <c r="Y45" s="7" t="s">
        <v>60</v>
      </c>
      <c r="Z45" s="7">
        <v>2</v>
      </c>
      <c r="AA45" s="33">
        <v>0</v>
      </c>
    </row>
    <row r="46" spans="1:27">
      <c r="A46" s="7" t="s">
        <v>38</v>
      </c>
      <c r="B46" s="7">
        <v>3</v>
      </c>
      <c r="C46" s="33">
        <v>0</v>
      </c>
      <c r="Y46" s="7" t="s">
        <v>57</v>
      </c>
      <c r="Z46" s="7">
        <v>1</v>
      </c>
      <c r="AA46" s="33">
        <v>0</v>
      </c>
    </row>
    <row r="47" spans="1:27">
      <c r="A47" s="7" t="s">
        <v>59</v>
      </c>
      <c r="B47" s="7">
        <v>3</v>
      </c>
      <c r="C47" s="33">
        <v>0</v>
      </c>
      <c r="Y47" s="7" t="s">
        <v>28</v>
      </c>
      <c r="Z47" s="7">
        <v>1</v>
      </c>
      <c r="AA47" s="33">
        <v>0</v>
      </c>
    </row>
    <row r="48" spans="1:27">
      <c r="A48" s="7" t="s">
        <v>124</v>
      </c>
      <c r="B48" s="7">
        <v>2</v>
      </c>
      <c r="C48" s="33">
        <v>0</v>
      </c>
      <c r="Y48" s="7" t="s">
        <v>39</v>
      </c>
      <c r="Z48" s="7">
        <v>2</v>
      </c>
      <c r="AA48" s="33">
        <v>0</v>
      </c>
    </row>
    <row r="49" spans="1:27">
      <c r="A49" s="7" t="s">
        <v>68</v>
      </c>
      <c r="B49" s="7">
        <v>3</v>
      </c>
      <c r="C49" s="33">
        <v>0</v>
      </c>
      <c r="Y49" s="7" t="s">
        <v>68</v>
      </c>
      <c r="Z49" s="7">
        <v>1</v>
      </c>
      <c r="AA49" s="33">
        <v>0</v>
      </c>
    </row>
    <row r="50" spans="1:27">
      <c r="A50" s="7" t="s">
        <v>60</v>
      </c>
      <c r="B50" s="7">
        <v>2</v>
      </c>
      <c r="C50" s="33">
        <v>0</v>
      </c>
      <c r="Y50" s="7" t="s">
        <v>25</v>
      </c>
      <c r="Z50" s="7">
        <v>1</v>
      </c>
      <c r="AA50" s="33">
        <v>0</v>
      </c>
    </row>
    <row r="51" spans="1:27">
      <c r="A51" s="7" t="s">
        <v>25</v>
      </c>
      <c r="B51" s="7">
        <v>3</v>
      </c>
      <c r="C51" s="33">
        <v>0</v>
      </c>
      <c r="Y51" s="7" t="s">
        <v>69</v>
      </c>
      <c r="Z51" s="7">
        <v>1</v>
      </c>
      <c r="AA51" s="33">
        <v>0</v>
      </c>
    </row>
    <row r="52" spans="1:27">
      <c r="A52" s="7" t="s">
        <v>57</v>
      </c>
      <c r="B52" s="7">
        <v>1</v>
      </c>
      <c r="C52" s="33">
        <v>0</v>
      </c>
      <c r="Y52" s="7" t="s">
        <v>64</v>
      </c>
      <c r="Z52" s="7">
        <v>1</v>
      </c>
      <c r="AA52" s="33">
        <v>0</v>
      </c>
    </row>
    <row r="53" spans="1:27">
      <c r="A53" s="7" t="s">
        <v>66</v>
      </c>
      <c r="B53" s="7">
        <v>1</v>
      </c>
      <c r="C53" s="33">
        <v>0</v>
      </c>
      <c r="Y53" s="7" t="s">
        <v>66</v>
      </c>
      <c r="Z53" s="7">
        <v>1</v>
      </c>
      <c r="AA53" s="33">
        <v>0</v>
      </c>
    </row>
    <row r="54" spans="1:27">
      <c r="A54" s="7" t="s">
        <v>28</v>
      </c>
      <c r="B54" s="7">
        <v>1</v>
      </c>
      <c r="C54" s="33">
        <v>0</v>
      </c>
    </row>
    <row r="55" spans="1:27">
      <c r="A55" s="7" t="s">
        <v>43</v>
      </c>
      <c r="B55" s="7">
        <v>1</v>
      </c>
      <c r="C55" s="33">
        <v>0</v>
      </c>
    </row>
    <row r="56" spans="1:27">
      <c r="A56" s="7" t="s">
        <v>64</v>
      </c>
      <c r="B56" s="7">
        <v>1</v>
      </c>
      <c r="C56" s="33">
        <v>0</v>
      </c>
    </row>
    <row r="57" spans="1:27">
      <c r="A57" s="7" t="s">
        <v>69</v>
      </c>
      <c r="B57" s="7">
        <v>1</v>
      </c>
      <c r="C57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43F7-1E5D-46DA-9B33-56535B3FB73F}">
  <dimension ref="A1:K48"/>
  <sheetViews>
    <sheetView workbookViewId="0">
      <selection activeCell="E17" sqref="E17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6384" width="9.140625" style="6"/>
  </cols>
  <sheetData>
    <row r="1" spans="1:11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</row>
    <row r="2" spans="1:11">
      <c r="A2" s="45" t="s">
        <v>104</v>
      </c>
      <c r="B2" s="26" t="s">
        <v>105</v>
      </c>
      <c r="C2" s="26">
        <f>C3+C4</f>
        <v>41374</v>
      </c>
      <c r="E2" s="45" t="s">
        <v>4</v>
      </c>
      <c r="F2" s="26" t="s">
        <v>105</v>
      </c>
      <c r="G2" s="26">
        <f>G3+G4</f>
        <v>34414</v>
      </c>
      <c r="H2" s="25"/>
      <c r="I2" s="45" t="s">
        <v>6</v>
      </c>
      <c r="J2" s="26" t="s">
        <v>105</v>
      </c>
      <c r="K2" s="26">
        <f>K3+K4</f>
        <v>39389</v>
      </c>
    </row>
    <row r="3" spans="1:11">
      <c r="A3" s="46"/>
      <c r="B3" s="27" t="s">
        <v>106</v>
      </c>
      <c r="C3" s="27">
        <f>B8</f>
        <v>40442</v>
      </c>
      <c r="E3" s="46"/>
      <c r="F3" s="27" t="s">
        <v>106</v>
      </c>
      <c r="G3" s="27">
        <f>F8</f>
        <v>34321</v>
      </c>
      <c r="H3" s="25"/>
      <c r="I3" s="46"/>
      <c r="J3" s="27" t="s">
        <v>106</v>
      </c>
      <c r="K3" s="27">
        <f>J8</f>
        <v>39344</v>
      </c>
    </row>
    <row r="4" spans="1:11">
      <c r="A4" s="46"/>
      <c r="B4" s="28" t="s">
        <v>107</v>
      </c>
      <c r="C4" s="28">
        <f>SUM(B9:B66)</f>
        <v>932</v>
      </c>
      <c r="E4" s="46"/>
      <c r="F4" s="28" t="s">
        <v>107</v>
      </c>
      <c r="G4" s="28">
        <f>SUM(F9:F33)</f>
        <v>93</v>
      </c>
      <c r="H4" s="25"/>
      <c r="I4" s="46"/>
      <c r="J4" s="28" t="s">
        <v>107</v>
      </c>
      <c r="K4" s="28">
        <f>SUM(J9:J31)</f>
        <v>45</v>
      </c>
    </row>
    <row r="5" spans="1:11">
      <c r="A5" s="47"/>
      <c r="B5" s="26" t="s">
        <v>108</v>
      </c>
      <c r="C5" s="29">
        <f>SUM(C9:C179)</f>
        <v>2.2199999999999991E-2</v>
      </c>
      <c r="E5" s="47"/>
      <c r="F5" s="26" t="s">
        <v>108</v>
      </c>
      <c r="G5" s="29">
        <f>SUM(G9:G33)</f>
        <v>2.5999999999999994E-3</v>
      </c>
      <c r="H5" s="25"/>
      <c r="I5" s="47"/>
      <c r="J5" s="26" t="s">
        <v>108</v>
      </c>
      <c r="K5" s="29">
        <f>SUM(K9:K31)</f>
        <v>1.2000000000000001E-3</v>
      </c>
    </row>
    <row r="7" spans="1:11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</row>
    <row r="8" spans="1:11">
      <c r="A8" s="7" t="s">
        <v>112</v>
      </c>
      <c r="B8" s="32">
        <v>40442</v>
      </c>
      <c r="C8" s="11">
        <v>0.97750000000000004</v>
      </c>
      <c r="E8" s="7" t="s">
        <v>112</v>
      </c>
      <c r="F8" s="32">
        <v>34321</v>
      </c>
      <c r="G8" s="11">
        <v>0.99729999999999996</v>
      </c>
      <c r="I8" s="7" t="s">
        <v>112</v>
      </c>
      <c r="J8" s="32">
        <v>39344</v>
      </c>
      <c r="K8" s="11">
        <v>0.99890000000000001</v>
      </c>
    </row>
    <row r="9" spans="1:11">
      <c r="A9" s="7" t="s">
        <v>2</v>
      </c>
      <c r="B9" s="7">
        <v>256</v>
      </c>
      <c r="C9" s="11">
        <v>6.1999999999999998E-3</v>
      </c>
      <c r="E9" s="7" t="s">
        <v>122</v>
      </c>
      <c r="F9" s="7">
        <v>54</v>
      </c>
      <c r="G9" s="11">
        <v>1.6000000000000001E-3</v>
      </c>
      <c r="I9" s="7" t="s">
        <v>2</v>
      </c>
      <c r="J9" s="7">
        <v>17</v>
      </c>
      <c r="K9" s="11">
        <v>4.0000000000000002E-4</v>
      </c>
    </row>
    <row r="10" spans="1:11">
      <c r="A10" s="7" t="s">
        <v>9</v>
      </c>
      <c r="B10" s="7">
        <v>140</v>
      </c>
      <c r="C10" s="11">
        <v>3.3999999999999998E-3</v>
      </c>
      <c r="E10" s="7" t="s">
        <v>83</v>
      </c>
      <c r="F10" s="7">
        <v>24</v>
      </c>
      <c r="G10" s="11">
        <v>6.9999999999999999E-4</v>
      </c>
      <c r="I10" s="7" t="s">
        <v>99</v>
      </c>
      <c r="J10" s="7">
        <v>10</v>
      </c>
      <c r="K10" s="11">
        <v>2.9999999999999997E-4</v>
      </c>
    </row>
    <row r="11" spans="1:11">
      <c r="A11" s="7" t="s">
        <v>3</v>
      </c>
      <c r="B11" s="7">
        <v>119</v>
      </c>
      <c r="C11" s="11">
        <v>2.8999999999999998E-3</v>
      </c>
      <c r="E11" s="7" t="s">
        <v>76</v>
      </c>
      <c r="F11" s="7">
        <v>3</v>
      </c>
      <c r="G11" s="11">
        <v>1E-4</v>
      </c>
      <c r="I11" s="7" t="s">
        <v>102</v>
      </c>
      <c r="J11" s="7">
        <v>4</v>
      </c>
      <c r="K11" s="11">
        <v>1E-4</v>
      </c>
    </row>
    <row r="12" spans="1:11">
      <c r="A12" s="7" t="s">
        <v>8</v>
      </c>
      <c r="B12" s="7">
        <v>74</v>
      </c>
      <c r="C12" s="11">
        <v>1.8E-3</v>
      </c>
      <c r="E12" s="7" t="s">
        <v>77</v>
      </c>
      <c r="F12" s="7">
        <v>4</v>
      </c>
      <c r="G12" s="11">
        <v>1E-4</v>
      </c>
      <c r="I12" s="7" t="s">
        <v>103</v>
      </c>
      <c r="J12" s="7">
        <v>3</v>
      </c>
      <c r="K12" s="11">
        <v>1E-4</v>
      </c>
    </row>
    <row r="13" spans="1:11">
      <c r="A13" s="7" t="s">
        <v>7</v>
      </c>
      <c r="B13" s="7">
        <v>49</v>
      </c>
      <c r="C13" s="11">
        <v>1.1999999999999999E-3</v>
      </c>
      <c r="E13" s="7" t="s">
        <v>84</v>
      </c>
      <c r="F13" s="7">
        <v>2</v>
      </c>
      <c r="G13" s="11">
        <v>1E-4</v>
      </c>
      <c r="I13" s="7" t="s">
        <v>98</v>
      </c>
      <c r="J13" s="7">
        <v>4</v>
      </c>
      <c r="K13" s="11">
        <v>1E-4</v>
      </c>
    </row>
    <row r="14" spans="1:11">
      <c r="A14" s="7" t="s">
        <v>37</v>
      </c>
      <c r="B14" s="7">
        <v>46</v>
      </c>
      <c r="C14" s="11">
        <v>1.1000000000000001E-3</v>
      </c>
      <c r="E14" s="7" t="s">
        <v>92</v>
      </c>
      <c r="F14" s="7">
        <v>1</v>
      </c>
      <c r="G14" s="33">
        <v>0</v>
      </c>
      <c r="I14" s="7" t="s">
        <v>132</v>
      </c>
      <c r="J14" s="7">
        <v>2</v>
      </c>
      <c r="K14" s="11">
        <v>1E-4</v>
      </c>
    </row>
    <row r="15" spans="1:11">
      <c r="A15" s="7" t="s">
        <v>5</v>
      </c>
      <c r="B15" s="7">
        <v>39</v>
      </c>
      <c r="C15" s="11">
        <v>8.9999999999999998E-4</v>
      </c>
      <c r="E15" s="7" t="s">
        <v>79</v>
      </c>
      <c r="F15" s="7">
        <v>1</v>
      </c>
      <c r="G15" s="33">
        <v>0</v>
      </c>
      <c r="I15" s="7" t="s">
        <v>113</v>
      </c>
      <c r="J15" s="7">
        <v>3</v>
      </c>
      <c r="K15" s="11">
        <v>1E-4</v>
      </c>
    </row>
    <row r="16" spans="1:11">
      <c r="A16" s="7" t="s">
        <v>11</v>
      </c>
      <c r="B16" s="7">
        <v>35</v>
      </c>
      <c r="C16" s="11">
        <v>8.0000000000000004E-4</v>
      </c>
      <c r="E16" s="7" t="s">
        <v>74</v>
      </c>
      <c r="F16" s="7">
        <v>1</v>
      </c>
      <c r="G16" s="33">
        <v>0</v>
      </c>
      <c r="I16" s="7" t="s">
        <v>123</v>
      </c>
      <c r="J16" s="7">
        <v>1</v>
      </c>
      <c r="K16" s="33">
        <v>0</v>
      </c>
    </row>
    <row r="17" spans="1:11">
      <c r="A17" s="7" t="s">
        <v>29</v>
      </c>
      <c r="B17" s="7">
        <v>19</v>
      </c>
      <c r="C17" s="11">
        <v>5.0000000000000001E-4</v>
      </c>
      <c r="E17" s="7" t="s">
        <v>86</v>
      </c>
      <c r="F17" s="7">
        <v>1</v>
      </c>
      <c r="G17" s="33">
        <v>0</v>
      </c>
      <c r="I17" s="7" t="s">
        <v>126</v>
      </c>
      <c r="J17" s="7">
        <v>1</v>
      </c>
      <c r="K17" s="33">
        <v>0</v>
      </c>
    </row>
    <row r="18" spans="1:11">
      <c r="A18" s="7" t="s">
        <v>17</v>
      </c>
      <c r="B18" s="7">
        <v>16</v>
      </c>
      <c r="C18" s="11">
        <v>4.0000000000000002E-4</v>
      </c>
      <c r="E18" s="7" t="s">
        <v>91</v>
      </c>
      <c r="F18" s="7">
        <v>1</v>
      </c>
      <c r="G18" s="33">
        <v>0</v>
      </c>
    </row>
    <row r="19" spans="1:11">
      <c r="A19" s="7" t="s">
        <v>14</v>
      </c>
      <c r="B19" s="7">
        <v>15</v>
      </c>
      <c r="C19" s="11">
        <v>4.0000000000000002E-4</v>
      </c>
      <c r="E19" s="7" t="s">
        <v>81</v>
      </c>
      <c r="F19" s="7">
        <v>1</v>
      </c>
      <c r="G19" s="33">
        <v>0</v>
      </c>
    </row>
    <row r="20" spans="1:11">
      <c r="A20" s="7" t="s">
        <v>12</v>
      </c>
      <c r="B20" s="7">
        <v>15</v>
      </c>
      <c r="C20" s="11">
        <v>4.0000000000000002E-4</v>
      </c>
    </row>
    <row r="21" spans="1:11">
      <c r="A21" s="7" t="s">
        <v>19</v>
      </c>
      <c r="B21" s="7">
        <v>12</v>
      </c>
      <c r="C21" s="11">
        <v>2.9999999999999997E-4</v>
      </c>
    </row>
    <row r="22" spans="1:11">
      <c r="A22" s="7" t="s">
        <v>18</v>
      </c>
      <c r="B22" s="7">
        <v>9</v>
      </c>
      <c r="C22" s="11">
        <v>2.0000000000000001E-4</v>
      </c>
    </row>
    <row r="23" spans="1:11">
      <c r="A23" s="7" t="s">
        <v>31</v>
      </c>
      <c r="B23" s="7">
        <v>9</v>
      </c>
      <c r="C23" s="11">
        <v>2.0000000000000001E-4</v>
      </c>
    </row>
    <row r="24" spans="1:11">
      <c r="A24" s="7" t="s">
        <v>22</v>
      </c>
      <c r="B24" s="7">
        <v>7</v>
      </c>
      <c r="C24" s="11">
        <v>2.0000000000000001E-4</v>
      </c>
    </row>
    <row r="25" spans="1:11">
      <c r="A25" s="7" t="s">
        <v>41</v>
      </c>
      <c r="B25" s="7">
        <v>9</v>
      </c>
      <c r="C25" s="11">
        <v>2.0000000000000001E-4</v>
      </c>
    </row>
    <row r="26" spans="1:11">
      <c r="A26" s="7" t="s">
        <v>30</v>
      </c>
      <c r="B26" s="7">
        <v>7</v>
      </c>
      <c r="C26" s="11">
        <v>2.0000000000000001E-4</v>
      </c>
    </row>
    <row r="27" spans="1:11">
      <c r="A27" s="7" t="s">
        <v>20</v>
      </c>
      <c r="B27" s="7">
        <v>4</v>
      </c>
      <c r="C27" s="11">
        <v>1E-4</v>
      </c>
    </row>
    <row r="28" spans="1:11">
      <c r="A28" s="7" t="s">
        <v>34</v>
      </c>
      <c r="B28" s="7">
        <v>3</v>
      </c>
      <c r="C28" s="11">
        <v>1E-4</v>
      </c>
    </row>
    <row r="29" spans="1:11">
      <c r="A29" s="7" t="s">
        <v>44</v>
      </c>
      <c r="B29" s="7">
        <v>6</v>
      </c>
      <c r="C29" s="11">
        <v>1E-4</v>
      </c>
    </row>
    <row r="30" spans="1:11">
      <c r="A30" s="7" t="s">
        <v>24</v>
      </c>
      <c r="B30" s="7">
        <v>5</v>
      </c>
      <c r="C30" s="11">
        <v>1E-4</v>
      </c>
    </row>
    <row r="31" spans="1:11">
      <c r="A31" s="7" t="s">
        <v>15</v>
      </c>
      <c r="B31" s="7">
        <v>5</v>
      </c>
      <c r="C31" s="11">
        <v>1E-4</v>
      </c>
    </row>
    <row r="32" spans="1:11">
      <c r="A32" s="7" t="s">
        <v>40</v>
      </c>
      <c r="B32" s="7">
        <v>3</v>
      </c>
      <c r="C32" s="11">
        <v>1E-4</v>
      </c>
    </row>
    <row r="33" spans="1:3">
      <c r="A33" s="7" t="s">
        <v>10</v>
      </c>
      <c r="B33" s="7">
        <v>5</v>
      </c>
      <c r="C33" s="11">
        <v>1E-4</v>
      </c>
    </row>
    <row r="34" spans="1:3">
      <c r="A34" s="7" t="s">
        <v>26</v>
      </c>
      <c r="B34" s="7">
        <v>4</v>
      </c>
      <c r="C34" s="11">
        <v>1E-4</v>
      </c>
    </row>
    <row r="35" spans="1:3">
      <c r="A35" s="7" t="s">
        <v>38</v>
      </c>
      <c r="B35" s="7">
        <v>3</v>
      </c>
      <c r="C35" s="11">
        <v>1E-4</v>
      </c>
    </row>
    <row r="36" spans="1:3">
      <c r="A36" s="7" t="s">
        <v>60</v>
      </c>
      <c r="B36" s="7">
        <v>1</v>
      </c>
      <c r="C36" s="33">
        <v>0</v>
      </c>
    </row>
    <row r="37" spans="1:3">
      <c r="A37" s="7" t="s">
        <v>115</v>
      </c>
      <c r="B37" s="7">
        <v>2</v>
      </c>
      <c r="C37" s="33">
        <v>0</v>
      </c>
    </row>
    <row r="38" spans="1:3">
      <c r="A38" s="7" t="s">
        <v>13</v>
      </c>
      <c r="B38" s="7">
        <v>1</v>
      </c>
      <c r="C38" s="33">
        <v>0</v>
      </c>
    </row>
    <row r="39" spans="1:3">
      <c r="A39" s="7" t="s">
        <v>36</v>
      </c>
      <c r="B39" s="7">
        <v>2</v>
      </c>
      <c r="C39" s="33">
        <v>0</v>
      </c>
    </row>
    <row r="40" spans="1:3">
      <c r="A40" s="7" t="s">
        <v>16</v>
      </c>
      <c r="B40" s="7">
        <v>2</v>
      </c>
      <c r="C40" s="33">
        <v>0</v>
      </c>
    </row>
    <row r="41" spans="1:3">
      <c r="A41" s="7" t="s">
        <v>48</v>
      </c>
      <c r="B41" s="7">
        <v>1</v>
      </c>
      <c r="C41" s="33">
        <v>0</v>
      </c>
    </row>
    <row r="42" spans="1:3">
      <c r="A42" s="7" t="s">
        <v>49</v>
      </c>
      <c r="B42" s="7">
        <v>2</v>
      </c>
      <c r="C42" s="33">
        <v>0</v>
      </c>
    </row>
    <row r="43" spans="1:3">
      <c r="A43" s="7" t="s">
        <v>43</v>
      </c>
      <c r="B43" s="7">
        <v>2</v>
      </c>
      <c r="C43" s="33">
        <v>0</v>
      </c>
    </row>
    <row r="44" spans="1:3">
      <c r="A44" s="7" t="s">
        <v>131</v>
      </c>
      <c r="B44" s="7">
        <v>1</v>
      </c>
      <c r="C44" s="33">
        <v>0</v>
      </c>
    </row>
    <row r="45" spans="1:3">
      <c r="A45" s="7" t="s">
        <v>33</v>
      </c>
      <c r="B45" s="7">
        <v>1</v>
      </c>
      <c r="C45" s="33">
        <v>0</v>
      </c>
    </row>
    <row r="46" spans="1:3">
      <c r="A46" s="7" t="s">
        <v>58</v>
      </c>
      <c r="B46" s="7">
        <v>1</v>
      </c>
      <c r="C46" s="33">
        <v>0</v>
      </c>
    </row>
    <row r="47" spans="1:3">
      <c r="A47" s="7" t="s">
        <v>68</v>
      </c>
      <c r="B47" s="7">
        <v>1</v>
      </c>
      <c r="C47" s="33">
        <v>0</v>
      </c>
    </row>
    <row r="48" spans="1:3">
      <c r="A48" s="7" t="s">
        <v>61</v>
      </c>
      <c r="B48" s="7">
        <v>1</v>
      </c>
      <c r="C48" s="33">
        <v>0</v>
      </c>
    </row>
  </sheetData>
  <mergeCells count="6">
    <mergeCell ref="A1:B1"/>
    <mergeCell ref="E1:F1"/>
    <mergeCell ref="I1:J1"/>
    <mergeCell ref="A2:A5"/>
    <mergeCell ref="E2:E5"/>
    <mergeCell ref="I2:I5"/>
  </mergeCells>
  <conditionalFormatting sqref="G35:G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E606-3196-4FF5-985D-4BEDC2C0A387}">
  <dimension ref="A1:AI59"/>
  <sheetViews>
    <sheetView topLeftCell="R1" workbookViewId="0">
      <selection activeCell="U34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99788</v>
      </c>
      <c r="E2" s="45" t="s">
        <v>4</v>
      </c>
      <c r="F2" s="26" t="s">
        <v>105</v>
      </c>
      <c r="G2" s="26">
        <f>G3+G4</f>
        <v>95238</v>
      </c>
      <c r="H2" s="25"/>
      <c r="I2" s="45" t="s">
        <v>6</v>
      </c>
      <c r="J2" s="26" t="s">
        <v>105</v>
      </c>
      <c r="K2" s="26">
        <f>K3+K4</f>
        <v>96609</v>
      </c>
      <c r="M2" s="45" t="s">
        <v>104</v>
      </c>
      <c r="N2" s="26" t="s">
        <v>105</v>
      </c>
      <c r="O2" s="26">
        <f>O3+O4</f>
        <v>25118</v>
      </c>
      <c r="Q2" s="45" t="s">
        <v>4</v>
      </c>
      <c r="R2" s="26" t="s">
        <v>105</v>
      </c>
      <c r="S2" s="26">
        <f>S3+S4</f>
        <v>22221</v>
      </c>
      <c r="T2" s="25"/>
      <c r="U2" s="45" t="s">
        <v>6</v>
      </c>
      <c r="V2" s="26" t="s">
        <v>105</v>
      </c>
      <c r="W2" s="26">
        <f>W3+W4</f>
        <v>23035</v>
      </c>
      <c r="Y2" s="45" t="s">
        <v>104</v>
      </c>
      <c r="Z2" s="26" t="s">
        <v>105</v>
      </c>
      <c r="AA2" s="26">
        <f>AA3+AA4</f>
        <v>74656</v>
      </c>
      <c r="AC2" s="45" t="s">
        <v>4</v>
      </c>
      <c r="AD2" s="26" t="s">
        <v>105</v>
      </c>
      <c r="AE2" s="26">
        <f>AE3+AE4</f>
        <v>73018</v>
      </c>
      <c r="AF2" s="25"/>
      <c r="AG2" s="45" t="s">
        <v>6</v>
      </c>
      <c r="AH2" s="26" t="s">
        <v>105</v>
      </c>
      <c r="AI2" s="26">
        <f>AI3+AI4</f>
        <v>73576</v>
      </c>
    </row>
    <row r="3" spans="1:35">
      <c r="A3" s="46"/>
      <c r="B3" s="27" t="s">
        <v>106</v>
      </c>
      <c r="C3" s="27">
        <f>B8</f>
        <v>98101</v>
      </c>
      <c r="E3" s="46"/>
      <c r="F3" s="27" t="s">
        <v>106</v>
      </c>
      <c r="G3" s="27">
        <f>F8</f>
        <v>94927</v>
      </c>
      <c r="H3" s="25"/>
      <c r="I3" s="46"/>
      <c r="J3" s="27" t="s">
        <v>106</v>
      </c>
      <c r="K3" s="27">
        <f>J8</f>
        <v>96540</v>
      </c>
      <c r="M3" s="46"/>
      <c r="N3" s="27" t="s">
        <v>106</v>
      </c>
      <c r="O3" s="27">
        <f>N8</f>
        <v>24811</v>
      </c>
      <c r="Q3" s="46"/>
      <c r="R3" s="27" t="s">
        <v>106</v>
      </c>
      <c r="S3" s="27">
        <f>R8</f>
        <v>22167</v>
      </c>
      <c r="T3" s="25"/>
      <c r="U3" s="46"/>
      <c r="V3" s="27" t="s">
        <v>106</v>
      </c>
      <c r="W3" s="27">
        <f>V8</f>
        <v>23017</v>
      </c>
      <c r="Y3" s="46"/>
      <c r="Z3" s="27" t="s">
        <v>106</v>
      </c>
      <c r="AA3" s="27">
        <f>Z8</f>
        <v>73290</v>
      </c>
      <c r="AC3" s="46"/>
      <c r="AD3" s="27" t="s">
        <v>106</v>
      </c>
      <c r="AE3" s="27">
        <f>AD8</f>
        <v>72760</v>
      </c>
      <c r="AF3" s="25"/>
      <c r="AG3" s="46"/>
      <c r="AH3" s="27" t="s">
        <v>106</v>
      </c>
      <c r="AI3" s="27">
        <f>AH8</f>
        <v>73523</v>
      </c>
    </row>
    <row r="4" spans="1:35">
      <c r="A4" s="46"/>
      <c r="B4" s="28" t="s">
        <v>107</v>
      </c>
      <c r="C4" s="28">
        <f>SUM(B9:B66)</f>
        <v>1687</v>
      </c>
      <c r="E4" s="46"/>
      <c r="F4" s="28" t="s">
        <v>107</v>
      </c>
      <c r="G4" s="28">
        <f>SUM(F9:F33)</f>
        <v>311</v>
      </c>
      <c r="H4" s="25"/>
      <c r="I4" s="46"/>
      <c r="J4" s="28" t="s">
        <v>107</v>
      </c>
      <c r="K4" s="28">
        <f>SUM(J9:J31)</f>
        <v>69</v>
      </c>
      <c r="M4" s="46"/>
      <c r="N4" s="28" t="s">
        <v>107</v>
      </c>
      <c r="O4" s="28">
        <f>SUM(N9:N66)</f>
        <v>307</v>
      </c>
      <c r="Q4" s="46"/>
      <c r="R4" s="28" t="s">
        <v>107</v>
      </c>
      <c r="S4" s="28">
        <f>SUM(R9:R33)</f>
        <v>54</v>
      </c>
      <c r="T4" s="25"/>
      <c r="U4" s="46"/>
      <c r="V4" s="28" t="s">
        <v>107</v>
      </c>
      <c r="W4" s="28">
        <f>SUM(V9:V31)</f>
        <v>18</v>
      </c>
      <c r="Y4" s="46"/>
      <c r="Z4" s="28" t="s">
        <v>107</v>
      </c>
      <c r="AA4" s="28">
        <f>SUM(Z9:Z45)</f>
        <v>1366</v>
      </c>
      <c r="AC4" s="46"/>
      <c r="AD4" s="28" t="s">
        <v>107</v>
      </c>
      <c r="AE4" s="28">
        <f>SUM(AD9:AD29)</f>
        <v>258</v>
      </c>
      <c r="AF4" s="25"/>
      <c r="AG4" s="46"/>
      <c r="AH4" s="28" t="s">
        <v>107</v>
      </c>
      <c r="AI4" s="28">
        <f>SUM(AH9:AH29)</f>
        <v>53</v>
      </c>
    </row>
    <row r="5" spans="1:35">
      <c r="A5" s="47"/>
      <c r="B5" s="26" t="s">
        <v>108</v>
      </c>
      <c r="C5" s="29">
        <f>SUM(C9:C179)</f>
        <v>1.6599999999999993E-2</v>
      </c>
      <c r="E5" s="47"/>
      <c r="F5" s="26" t="s">
        <v>108</v>
      </c>
      <c r="G5" s="29">
        <f>SUM(G9:G33)</f>
        <v>3.0999999999999995E-3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1.2099999999999991E-2</v>
      </c>
      <c r="Q5" s="47"/>
      <c r="R5" s="26" t="s">
        <v>108</v>
      </c>
      <c r="S5" s="29">
        <f>SUM(S9:S33)</f>
        <v>2.3999999999999998E-3</v>
      </c>
      <c r="T5" s="25"/>
      <c r="U5" s="47"/>
      <c r="V5" s="26" t="s">
        <v>108</v>
      </c>
      <c r="W5" s="29">
        <f>SUM(W9:W31)</f>
        <v>7.000000000000001E-4</v>
      </c>
      <c r="Y5" s="47"/>
      <c r="Z5" s="26" t="s">
        <v>108</v>
      </c>
      <c r="AA5" s="29">
        <f>SUM(AA9:AA158)</f>
        <v>1.7999999999999999E-2</v>
      </c>
      <c r="AC5" s="47"/>
      <c r="AD5" s="26" t="s">
        <v>108</v>
      </c>
      <c r="AE5" s="29">
        <f>SUM(AE9:AE29)</f>
        <v>3.599999999999999E-3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98101</v>
      </c>
      <c r="C8" s="11">
        <v>0.98309999999999997</v>
      </c>
      <c r="E8" s="7" t="s">
        <v>112</v>
      </c>
      <c r="F8" s="32">
        <v>94927</v>
      </c>
      <c r="G8" s="11">
        <v>0.99670000000000003</v>
      </c>
      <c r="I8" s="7" t="s">
        <v>112</v>
      </c>
      <c r="J8" s="32">
        <v>96540</v>
      </c>
      <c r="K8" s="11">
        <v>0.99929999999999997</v>
      </c>
      <c r="M8" s="7" t="s">
        <v>112</v>
      </c>
      <c r="N8" s="32">
        <v>24811</v>
      </c>
      <c r="O8" s="11">
        <v>0.98780000000000001</v>
      </c>
      <c r="Q8" s="7" t="s">
        <v>112</v>
      </c>
      <c r="R8" s="32">
        <v>22167</v>
      </c>
      <c r="S8" s="11">
        <v>0.99760000000000004</v>
      </c>
      <c r="U8" s="7" t="s">
        <v>112</v>
      </c>
      <c r="V8" s="32">
        <v>23017</v>
      </c>
      <c r="W8" s="11">
        <v>0.99919999999999998</v>
      </c>
      <c r="Y8" s="7" t="s">
        <v>112</v>
      </c>
      <c r="Z8" s="32">
        <v>73290</v>
      </c>
      <c r="AA8" s="11">
        <v>0.98150000000000004</v>
      </c>
      <c r="AC8" s="7" t="s">
        <v>112</v>
      </c>
      <c r="AD8" s="32">
        <v>72760</v>
      </c>
      <c r="AE8" s="11">
        <v>0.99650000000000005</v>
      </c>
      <c r="AG8" s="7" t="s">
        <v>112</v>
      </c>
      <c r="AH8" s="32">
        <v>73523</v>
      </c>
      <c r="AI8" s="11">
        <v>0.99929999999999997</v>
      </c>
    </row>
    <row r="9" spans="1:35">
      <c r="A9" s="7" t="s">
        <v>9</v>
      </c>
      <c r="B9" s="7">
        <v>400</v>
      </c>
      <c r="C9" s="11">
        <v>4.0000000000000001E-3</v>
      </c>
      <c r="E9" s="7" t="s">
        <v>122</v>
      </c>
      <c r="F9" s="7">
        <v>192</v>
      </c>
      <c r="G9" s="11">
        <v>2E-3</v>
      </c>
      <c r="I9" s="7" t="s">
        <v>2</v>
      </c>
      <c r="J9" s="7">
        <v>25</v>
      </c>
      <c r="K9" s="11">
        <v>2.9999999999999997E-4</v>
      </c>
      <c r="M9" s="7" t="s">
        <v>2</v>
      </c>
      <c r="N9" s="7">
        <v>74</v>
      </c>
      <c r="O9" s="11">
        <v>2.8999999999999998E-3</v>
      </c>
      <c r="Q9" s="7" t="s">
        <v>122</v>
      </c>
      <c r="R9" s="7">
        <v>42</v>
      </c>
      <c r="S9" s="11">
        <v>1.9E-3</v>
      </c>
      <c r="U9" s="7" t="s">
        <v>2</v>
      </c>
      <c r="V9" s="7">
        <v>6</v>
      </c>
      <c r="W9" s="11">
        <v>2.9999999999999997E-4</v>
      </c>
      <c r="Y9" s="7" t="s">
        <v>9</v>
      </c>
      <c r="Z9" s="7">
        <v>391</v>
      </c>
      <c r="AA9" s="11">
        <v>5.1999999999999998E-3</v>
      </c>
      <c r="AC9" s="7" t="s">
        <v>122</v>
      </c>
      <c r="AD9" s="7">
        <v>150</v>
      </c>
      <c r="AE9" s="11">
        <v>2.0999999999999999E-3</v>
      </c>
      <c r="AG9" s="7" t="s">
        <v>2</v>
      </c>
      <c r="AH9" s="7">
        <v>19</v>
      </c>
      <c r="AI9" s="11">
        <v>2.9999999999999997E-4</v>
      </c>
    </row>
    <row r="10" spans="1:35">
      <c r="A10" s="7" t="s">
        <v>2</v>
      </c>
      <c r="B10" s="7">
        <v>324</v>
      </c>
      <c r="C10" s="11">
        <v>3.2000000000000002E-3</v>
      </c>
      <c r="E10" s="7" t="s">
        <v>83</v>
      </c>
      <c r="F10" s="7">
        <v>41</v>
      </c>
      <c r="G10" s="11">
        <v>4.0000000000000002E-4</v>
      </c>
      <c r="I10" s="7" t="s">
        <v>102</v>
      </c>
      <c r="J10" s="7">
        <v>8</v>
      </c>
      <c r="K10" s="11">
        <v>1E-4</v>
      </c>
      <c r="M10" s="7" t="s">
        <v>3</v>
      </c>
      <c r="N10" s="7">
        <v>49</v>
      </c>
      <c r="O10" s="11">
        <v>2E-3</v>
      </c>
      <c r="Q10" s="7" t="s">
        <v>76</v>
      </c>
      <c r="R10" s="7">
        <v>4</v>
      </c>
      <c r="S10" s="11">
        <v>2.0000000000000001E-4</v>
      </c>
      <c r="U10" s="7" t="s">
        <v>98</v>
      </c>
      <c r="V10" s="7">
        <v>4</v>
      </c>
      <c r="W10" s="11">
        <v>2.0000000000000001E-4</v>
      </c>
      <c r="Y10" s="7" t="s">
        <v>2</v>
      </c>
      <c r="Z10" s="7">
        <v>250</v>
      </c>
      <c r="AA10" s="11">
        <v>3.3E-3</v>
      </c>
      <c r="AC10" s="7" t="s">
        <v>83</v>
      </c>
      <c r="AD10" s="7">
        <v>41</v>
      </c>
      <c r="AE10" s="11">
        <v>5.9999999999999995E-4</v>
      </c>
      <c r="AG10" s="7" t="s">
        <v>102</v>
      </c>
      <c r="AH10" s="7">
        <v>7</v>
      </c>
      <c r="AI10" s="11">
        <v>1E-4</v>
      </c>
    </row>
    <row r="11" spans="1:35">
      <c r="A11" s="7" t="s">
        <v>3</v>
      </c>
      <c r="B11" s="7">
        <v>203</v>
      </c>
      <c r="C11" s="11">
        <v>2E-3</v>
      </c>
      <c r="E11" s="7" t="s">
        <v>79</v>
      </c>
      <c r="F11" s="7">
        <v>21</v>
      </c>
      <c r="G11" s="11">
        <v>2.0000000000000001E-4</v>
      </c>
      <c r="I11" s="7" t="s">
        <v>98</v>
      </c>
      <c r="J11" s="7">
        <v>12</v>
      </c>
      <c r="K11" s="11">
        <v>1E-4</v>
      </c>
      <c r="M11" s="7" t="s">
        <v>49</v>
      </c>
      <c r="N11" s="7">
        <v>19</v>
      </c>
      <c r="O11" s="11">
        <v>8.0000000000000004E-4</v>
      </c>
      <c r="Q11" s="7" t="s">
        <v>77</v>
      </c>
      <c r="R11" s="7">
        <v>4</v>
      </c>
      <c r="S11" s="11">
        <v>2.0000000000000001E-4</v>
      </c>
      <c r="U11" s="7" t="s">
        <v>117</v>
      </c>
      <c r="V11" s="7">
        <v>3</v>
      </c>
      <c r="W11" s="11">
        <v>1E-4</v>
      </c>
      <c r="Y11" s="7" t="s">
        <v>3</v>
      </c>
      <c r="Z11" s="7">
        <v>154</v>
      </c>
      <c r="AA11" s="11">
        <v>2.0999999999999999E-3</v>
      </c>
      <c r="AC11" s="7" t="s">
        <v>79</v>
      </c>
      <c r="AD11" s="7">
        <v>19</v>
      </c>
      <c r="AE11" s="11">
        <v>2.9999999999999997E-4</v>
      </c>
      <c r="AG11" s="7" t="s">
        <v>98</v>
      </c>
      <c r="AH11" s="7">
        <v>8</v>
      </c>
      <c r="AI11" s="11">
        <v>1E-4</v>
      </c>
    </row>
    <row r="12" spans="1:35">
      <c r="A12" s="7" t="s">
        <v>8</v>
      </c>
      <c r="B12" s="7">
        <v>146</v>
      </c>
      <c r="C12" s="11">
        <v>1.5E-3</v>
      </c>
      <c r="E12" s="7" t="s">
        <v>76</v>
      </c>
      <c r="F12" s="7">
        <v>8</v>
      </c>
      <c r="G12" s="11">
        <v>1E-4</v>
      </c>
      <c r="I12" s="7" t="s">
        <v>99</v>
      </c>
      <c r="J12" s="7">
        <v>12</v>
      </c>
      <c r="K12" s="11">
        <v>1E-4</v>
      </c>
      <c r="M12" s="7" t="s">
        <v>31</v>
      </c>
      <c r="N12" s="7">
        <v>17</v>
      </c>
      <c r="O12" s="11">
        <v>6.9999999999999999E-4</v>
      </c>
      <c r="Q12" s="7" t="s">
        <v>79</v>
      </c>
      <c r="R12" s="7">
        <v>2</v>
      </c>
      <c r="S12" s="11">
        <v>1E-4</v>
      </c>
      <c r="U12" s="7" t="s">
        <v>113</v>
      </c>
      <c r="V12" s="7">
        <v>2</v>
      </c>
      <c r="W12" s="11">
        <v>1E-4</v>
      </c>
      <c r="Y12" s="7" t="s">
        <v>8</v>
      </c>
      <c r="Z12" s="7">
        <v>142</v>
      </c>
      <c r="AA12" s="11">
        <v>1.9E-3</v>
      </c>
      <c r="AC12" s="7" t="s">
        <v>74</v>
      </c>
      <c r="AD12" s="7">
        <v>12</v>
      </c>
      <c r="AE12" s="11">
        <v>2.0000000000000001E-4</v>
      </c>
      <c r="AG12" s="7" t="s">
        <v>99</v>
      </c>
      <c r="AH12" s="7">
        <v>11</v>
      </c>
      <c r="AI12" s="11">
        <v>1E-4</v>
      </c>
    </row>
    <row r="13" spans="1:35">
      <c r="A13" s="7" t="s">
        <v>11</v>
      </c>
      <c r="B13" s="7">
        <v>65</v>
      </c>
      <c r="C13" s="11">
        <v>6.9999999999999999E-4</v>
      </c>
      <c r="E13" s="7" t="s">
        <v>77</v>
      </c>
      <c r="F13" s="7">
        <v>10</v>
      </c>
      <c r="G13" s="11">
        <v>1E-4</v>
      </c>
      <c r="I13" s="7" t="s">
        <v>113</v>
      </c>
      <c r="J13" s="7">
        <v>8</v>
      </c>
      <c r="K13" s="11">
        <v>1E-4</v>
      </c>
      <c r="M13" s="7" t="s">
        <v>22</v>
      </c>
      <c r="N13" s="7">
        <v>16</v>
      </c>
      <c r="O13" s="11">
        <v>5.9999999999999995E-4</v>
      </c>
      <c r="Q13" s="7" t="s">
        <v>80</v>
      </c>
      <c r="R13" s="7">
        <v>1</v>
      </c>
      <c r="S13" s="33">
        <v>0</v>
      </c>
      <c r="U13" s="7" t="s">
        <v>102</v>
      </c>
      <c r="V13" s="7">
        <v>1</v>
      </c>
      <c r="W13" s="33">
        <v>0</v>
      </c>
      <c r="Y13" s="7" t="s">
        <v>5</v>
      </c>
      <c r="Z13" s="7">
        <v>58</v>
      </c>
      <c r="AA13" s="11">
        <v>8.0000000000000004E-4</v>
      </c>
      <c r="AC13" s="7" t="s">
        <v>76</v>
      </c>
      <c r="AD13" s="7">
        <v>4</v>
      </c>
      <c r="AE13" s="11">
        <v>1E-4</v>
      </c>
      <c r="AG13" s="7" t="s">
        <v>113</v>
      </c>
      <c r="AH13" s="7">
        <v>6</v>
      </c>
      <c r="AI13" s="11">
        <v>1E-4</v>
      </c>
    </row>
    <row r="14" spans="1:35">
      <c r="A14" s="7" t="s">
        <v>5</v>
      </c>
      <c r="B14" s="7">
        <v>61</v>
      </c>
      <c r="C14" s="11">
        <v>5.9999999999999995E-4</v>
      </c>
      <c r="E14" s="7" t="s">
        <v>74</v>
      </c>
      <c r="F14" s="7">
        <v>13</v>
      </c>
      <c r="G14" s="11">
        <v>1E-4</v>
      </c>
      <c r="I14" s="7" t="s">
        <v>117</v>
      </c>
      <c r="J14" s="7">
        <v>2</v>
      </c>
      <c r="K14" s="33">
        <v>0</v>
      </c>
      <c r="M14" s="7" t="s">
        <v>11</v>
      </c>
      <c r="N14" s="7">
        <v>15</v>
      </c>
      <c r="O14" s="11">
        <v>5.9999999999999995E-4</v>
      </c>
      <c r="Q14" s="7" t="s">
        <v>74</v>
      </c>
      <c r="R14" s="7">
        <v>1</v>
      </c>
      <c r="S14" s="33">
        <v>0</v>
      </c>
      <c r="U14" s="7" t="s">
        <v>99</v>
      </c>
      <c r="V14" s="7">
        <v>1</v>
      </c>
      <c r="W14" s="33">
        <v>0</v>
      </c>
      <c r="Y14" s="7" t="s">
        <v>11</v>
      </c>
      <c r="Z14" s="7">
        <v>50</v>
      </c>
      <c r="AA14" s="11">
        <v>6.9999999999999999E-4</v>
      </c>
      <c r="AC14" s="7" t="s">
        <v>77</v>
      </c>
      <c r="AD14" s="7">
        <v>6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41</v>
      </c>
      <c r="B15" s="7">
        <v>48</v>
      </c>
      <c r="C15" s="11">
        <v>5.0000000000000001E-4</v>
      </c>
      <c r="E15" s="7" t="s">
        <v>75</v>
      </c>
      <c r="F15" s="7">
        <v>8</v>
      </c>
      <c r="G15" s="11">
        <v>1E-4</v>
      </c>
      <c r="I15" s="7" t="s">
        <v>123</v>
      </c>
      <c r="J15" s="7">
        <v>1</v>
      </c>
      <c r="K15" s="33">
        <v>0</v>
      </c>
      <c r="M15" s="7" t="s">
        <v>7</v>
      </c>
      <c r="N15" s="7">
        <v>16</v>
      </c>
      <c r="O15" s="11">
        <v>5.9999999999999995E-4</v>
      </c>
      <c r="U15" s="7" t="s">
        <v>123</v>
      </c>
      <c r="V15" s="7">
        <v>1</v>
      </c>
      <c r="W15" s="33">
        <v>0</v>
      </c>
      <c r="Y15" s="7" t="s">
        <v>12</v>
      </c>
      <c r="Z15" s="7">
        <v>40</v>
      </c>
      <c r="AA15" s="11">
        <v>5.0000000000000001E-4</v>
      </c>
      <c r="AC15" s="7" t="s">
        <v>75</v>
      </c>
      <c r="AD15" s="7">
        <v>8</v>
      </c>
      <c r="AE15" s="11">
        <v>1E-4</v>
      </c>
      <c r="AG15" s="7" t="s">
        <v>103</v>
      </c>
      <c r="AH15" s="7">
        <v>1</v>
      </c>
      <c r="AI15" s="33">
        <v>0</v>
      </c>
    </row>
    <row r="16" spans="1:35">
      <c r="A16" s="7" t="s">
        <v>7</v>
      </c>
      <c r="B16" s="7">
        <v>53</v>
      </c>
      <c r="C16" s="11">
        <v>5.0000000000000001E-4</v>
      </c>
      <c r="E16" s="7" t="s">
        <v>78</v>
      </c>
      <c r="F16" s="7">
        <v>7</v>
      </c>
      <c r="G16" s="11">
        <v>1E-4</v>
      </c>
      <c r="I16" s="7" t="s">
        <v>103</v>
      </c>
      <c r="J16" s="7">
        <v>1</v>
      </c>
      <c r="K16" s="33">
        <v>0</v>
      </c>
      <c r="M16" s="7" t="s">
        <v>9</v>
      </c>
      <c r="N16" s="7">
        <v>9</v>
      </c>
      <c r="O16" s="11">
        <v>4.0000000000000002E-4</v>
      </c>
      <c r="Y16" s="7" t="s">
        <v>41</v>
      </c>
      <c r="Z16" s="7">
        <v>37</v>
      </c>
      <c r="AA16" s="11">
        <v>5.0000000000000001E-4</v>
      </c>
      <c r="AC16" s="7" t="s">
        <v>78</v>
      </c>
      <c r="AD16" s="7">
        <v>7</v>
      </c>
      <c r="AE16" s="11">
        <v>1E-4</v>
      </c>
    </row>
    <row r="17" spans="1:31">
      <c r="A17" s="7" t="s">
        <v>12</v>
      </c>
      <c r="B17" s="7">
        <v>42</v>
      </c>
      <c r="C17" s="11">
        <v>4.0000000000000002E-4</v>
      </c>
      <c r="E17" s="7" t="s">
        <v>80</v>
      </c>
      <c r="F17" s="7">
        <v>2</v>
      </c>
      <c r="G17" s="33">
        <v>0</v>
      </c>
      <c r="M17" s="7" t="s">
        <v>37</v>
      </c>
      <c r="N17" s="7">
        <v>9</v>
      </c>
      <c r="O17" s="11">
        <v>4.0000000000000002E-4</v>
      </c>
      <c r="Y17" s="7" t="s">
        <v>7</v>
      </c>
      <c r="Z17" s="7">
        <v>37</v>
      </c>
      <c r="AA17" s="11">
        <v>5.0000000000000001E-4</v>
      </c>
      <c r="AC17" s="7" t="s">
        <v>80</v>
      </c>
      <c r="AD17" s="7">
        <v>2</v>
      </c>
      <c r="AE17" s="33">
        <v>0</v>
      </c>
    </row>
    <row r="18" spans="1:31">
      <c r="A18" s="7" t="s">
        <v>31</v>
      </c>
      <c r="B18" s="7">
        <v>37</v>
      </c>
      <c r="C18" s="11">
        <v>4.0000000000000002E-4</v>
      </c>
      <c r="E18" s="7" t="s">
        <v>116</v>
      </c>
      <c r="F18" s="7">
        <v>2</v>
      </c>
      <c r="G18" s="33">
        <v>0</v>
      </c>
      <c r="M18" s="7" t="s">
        <v>26</v>
      </c>
      <c r="N18" s="7">
        <v>11</v>
      </c>
      <c r="O18" s="11">
        <v>4.0000000000000002E-4</v>
      </c>
      <c r="Y18" s="7" t="s">
        <v>21</v>
      </c>
      <c r="Z18" s="7">
        <v>24</v>
      </c>
      <c r="AA18" s="11">
        <v>2.9999999999999997E-4</v>
      </c>
      <c r="AC18" s="7" t="s">
        <v>116</v>
      </c>
      <c r="AD18" s="7">
        <v>2</v>
      </c>
      <c r="AE18" s="33">
        <v>0</v>
      </c>
    </row>
    <row r="19" spans="1:31">
      <c r="A19" s="7" t="s">
        <v>21</v>
      </c>
      <c r="B19" s="7">
        <v>27</v>
      </c>
      <c r="C19" s="11">
        <v>2.9999999999999997E-4</v>
      </c>
      <c r="E19" s="7" t="s">
        <v>82</v>
      </c>
      <c r="F19" s="7">
        <v>1</v>
      </c>
      <c r="G19" s="33">
        <v>0</v>
      </c>
      <c r="M19" s="7" t="s">
        <v>41</v>
      </c>
      <c r="N19" s="7">
        <v>11</v>
      </c>
      <c r="O19" s="11">
        <v>4.0000000000000002E-4</v>
      </c>
      <c r="Y19" s="7" t="s">
        <v>37</v>
      </c>
      <c r="Z19" s="7">
        <v>21</v>
      </c>
      <c r="AA19" s="11">
        <v>2.9999999999999997E-4</v>
      </c>
      <c r="AC19" s="7" t="s">
        <v>89</v>
      </c>
      <c r="AD19" s="7">
        <v>2</v>
      </c>
      <c r="AE19" s="33">
        <v>0</v>
      </c>
    </row>
    <row r="20" spans="1:31">
      <c r="A20" s="7" t="s">
        <v>37</v>
      </c>
      <c r="B20" s="7">
        <v>30</v>
      </c>
      <c r="C20" s="11">
        <v>2.9999999999999997E-4</v>
      </c>
      <c r="E20" s="7" t="s">
        <v>89</v>
      </c>
      <c r="F20" s="7">
        <v>2</v>
      </c>
      <c r="G20" s="33">
        <v>0</v>
      </c>
      <c r="M20" s="7" t="s">
        <v>29</v>
      </c>
      <c r="N20" s="7">
        <v>8</v>
      </c>
      <c r="O20" s="11">
        <v>2.9999999999999997E-4</v>
      </c>
      <c r="Y20" s="7" t="s">
        <v>29</v>
      </c>
      <c r="Z20" s="7">
        <v>26</v>
      </c>
      <c r="AA20" s="11">
        <v>2.9999999999999997E-4</v>
      </c>
      <c r="AC20" s="7" t="s">
        <v>82</v>
      </c>
      <c r="AD20" s="7">
        <v>1</v>
      </c>
      <c r="AE20" s="33">
        <v>0</v>
      </c>
    </row>
    <row r="21" spans="1:31">
      <c r="A21" s="7" t="s">
        <v>29</v>
      </c>
      <c r="B21" s="7">
        <v>34</v>
      </c>
      <c r="C21" s="11">
        <v>2.9999999999999997E-4</v>
      </c>
      <c r="E21" s="7" t="s">
        <v>95</v>
      </c>
      <c r="F21" s="7">
        <v>2</v>
      </c>
      <c r="G21" s="33">
        <v>0</v>
      </c>
      <c r="M21" s="7" t="s">
        <v>65</v>
      </c>
      <c r="N21" s="7">
        <v>5</v>
      </c>
      <c r="O21" s="11">
        <v>2.0000000000000001E-4</v>
      </c>
      <c r="Y21" s="7" t="s">
        <v>31</v>
      </c>
      <c r="Z21" s="7">
        <v>20</v>
      </c>
      <c r="AA21" s="11">
        <v>2.9999999999999997E-4</v>
      </c>
      <c r="AC21" s="7" t="s">
        <v>95</v>
      </c>
      <c r="AD21" s="7">
        <v>2</v>
      </c>
      <c r="AE21" s="33">
        <v>0</v>
      </c>
    </row>
    <row r="22" spans="1:31">
      <c r="A22" s="7" t="s">
        <v>26</v>
      </c>
      <c r="B22" s="7">
        <v>29</v>
      </c>
      <c r="C22" s="11">
        <v>2.9999999999999997E-4</v>
      </c>
      <c r="E22" s="7" t="s">
        <v>84</v>
      </c>
      <c r="F22" s="7">
        <v>1</v>
      </c>
      <c r="G22" s="33">
        <v>0</v>
      </c>
      <c r="M22" s="7" t="s">
        <v>18</v>
      </c>
      <c r="N22" s="7">
        <v>5</v>
      </c>
      <c r="O22" s="11">
        <v>2.0000000000000001E-4</v>
      </c>
      <c r="Y22" s="7" t="s">
        <v>18</v>
      </c>
      <c r="Z22" s="7">
        <v>13</v>
      </c>
      <c r="AA22" s="11">
        <v>2.0000000000000001E-4</v>
      </c>
      <c r="AC22" s="7" t="s">
        <v>84</v>
      </c>
      <c r="AD22" s="7">
        <v>1</v>
      </c>
      <c r="AE22" s="33">
        <v>0</v>
      </c>
    </row>
    <row r="23" spans="1:31">
      <c r="A23" s="7" t="s">
        <v>18</v>
      </c>
      <c r="B23" s="7">
        <v>18</v>
      </c>
      <c r="C23" s="11">
        <v>2.0000000000000001E-4</v>
      </c>
      <c r="E23" s="7" t="s">
        <v>86</v>
      </c>
      <c r="F23" s="7">
        <v>1</v>
      </c>
      <c r="G23" s="33">
        <v>0</v>
      </c>
      <c r="M23" s="7" t="s">
        <v>8</v>
      </c>
      <c r="N23" s="7">
        <v>4</v>
      </c>
      <c r="O23" s="11">
        <v>2.0000000000000001E-4</v>
      </c>
      <c r="Y23" s="7" t="s">
        <v>26</v>
      </c>
      <c r="Z23" s="7">
        <v>18</v>
      </c>
      <c r="AA23" s="11">
        <v>2.0000000000000001E-4</v>
      </c>
      <c r="AC23" s="7" t="s">
        <v>86</v>
      </c>
      <c r="AD23" s="7">
        <v>1</v>
      </c>
      <c r="AE23" s="33">
        <v>0</v>
      </c>
    </row>
    <row r="24" spans="1:31">
      <c r="A24" s="7" t="s">
        <v>22</v>
      </c>
      <c r="B24" s="7">
        <v>18</v>
      </c>
      <c r="C24" s="11">
        <v>2.0000000000000001E-4</v>
      </c>
      <c r="M24" s="7" t="s">
        <v>19</v>
      </c>
      <c r="N24" s="7">
        <v>2</v>
      </c>
      <c r="O24" s="11">
        <v>1E-4</v>
      </c>
      <c r="Y24" s="7" t="s">
        <v>10</v>
      </c>
      <c r="Z24" s="7">
        <v>12</v>
      </c>
      <c r="AA24" s="11">
        <v>2.0000000000000001E-4</v>
      </c>
    </row>
    <row r="25" spans="1:31">
      <c r="A25" s="7" t="s">
        <v>49</v>
      </c>
      <c r="B25" s="7">
        <v>19</v>
      </c>
      <c r="C25" s="11">
        <v>2.0000000000000001E-4</v>
      </c>
      <c r="M25" s="7" t="s">
        <v>5</v>
      </c>
      <c r="N25" s="7">
        <v>3</v>
      </c>
      <c r="O25" s="11">
        <v>1E-4</v>
      </c>
      <c r="Y25" s="7" t="s">
        <v>65</v>
      </c>
      <c r="Z25" s="7">
        <v>8</v>
      </c>
      <c r="AA25" s="11">
        <v>1E-4</v>
      </c>
    </row>
    <row r="26" spans="1:31">
      <c r="A26" s="7" t="s">
        <v>10</v>
      </c>
      <c r="B26" s="7">
        <v>15</v>
      </c>
      <c r="C26" s="11">
        <v>2.0000000000000001E-4</v>
      </c>
      <c r="M26" s="7" t="s">
        <v>21</v>
      </c>
      <c r="N26" s="7">
        <v>3</v>
      </c>
      <c r="O26" s="11">
        <v>1E-4</v>
      </c>
      <c r="Y26" s="7" t="s">
        <v>14</v>
      </c>
      <c r="Z26" s="7">
        <v>11</v>
      </c>
      <c r="AA26" s="11">
        <v>1E-4</v>
      </c>
    </row>
    <row r="27" spans="1:31">
      <c r="A27" s="7" t="s">
        <v>65</v>
      </c>
      <c r="B27" s="7">
        <v>13</v>
      </c>
      <c r="C27" s="11">
        <v>1E-4</v>
      </c>
      <c r="M27" s="7" t="s">
        <v>10</v>
      </c>
      <c r="N27" s="7">
        <v>3</v>
      </c>
      <c r="O27" s="11">
        <v>1E-4</v>
      </c>
      <c r="Y27" s="7" t="s">
        <v>17</v>
      </c>
      <c r="Z27" s="7">
        <v>10</v>
      </c>
      <c r="AA27" s="11">
        <v>1E-4</v>
      </c>
    </row>
    <row r="28" spans="1:31">
      <c r="A28" s="7" t="s">
        <v>14</v>
      </c>
      <c r="B28" s="7">
        <v>11</v>
      </c>
      <c r="C28" s="11">
        <v>1E-4</v>
      </c>
      <c r="M28" s="7" t="s">
        <v>17</v>
      </c>
      <c r="N28" s="7">
        <v>3</v>
      </c>
      <c r="O28" s="11">
        <v>1E-4</v>
      </c>
      <c r="Y28" s="7" t="s">
        <v>40</v>
      </c>
      <c r="Z28" s="7">
        <v>5</v>
      </c>
      <c r="AA28" s="11">
        <v>1E-4</v>
      </c>
    </row>
    <row r="29" spans="1:31">
      <c r="A29" s="7" t="s">
        <v>17</v>
      </c>
      <c r="B29" s="7">
        <v>13</v>
      </c>
      <c r="C29" s="11">
        <v>1E-4</v>
      </c>
      <c r="M29" s="7" t="s">
        <v>30</v>
      </c>
      <c r="N29" s="7">
        <v>2</v>
      </c>
      <c r="O29" s="11">
        <v>1E-4</v>
      </c>
      <c r="Y29" s="7" t="s">
        <v>58</v>
      </c>
      <c r="Z29" s="7">
        <v>5</v>
      </c>
      <c r="AA29" s="11">
        <v>1E-4</v>
      </c>
    </row>
    <row r="30" spans="1:31">
      <c r="A30" s="7" t="s">
        <v>40</v>
      </c>
      <c r="B30" s="7">
        <v>7</v>
      </c>
      <c r="C30" s="11">
        <v>1E-4</v>
      </c>
      <c r="M30" s="7" t="s">
        <v>15</v>
      </c>
      <c r="N30" s="7">
        <v>2</v>
      </c>
      <c r="O30" s="11">
        <v>1E-4</v>
      </c>
      <c r="Y30" s="7" t="s">
        <v>30</v>
      </c>
      <c r="Z30" s="7">
        <v>4</v>
      </c>
      <c r="AA30" s="11">
        <v>1E-4</v>
      </c>
    </row>
    <row r="31" spans="1:31">
      <c r="A31" s="7" t="s">
        <v>58</v>
      </c>
      <c r="B31" s="7">
        <v>7</v>
      </c>
      <c r="C31" s="11">
        <v>1E-4</v>
      </c>
      <c r="M31" s="7" t="s">
        <v>12</v>
      </c>
      <c r="N31" s="7">
        <v>2</v>
      </c>
      <c r="O31" s="11">
        <v>1E-4</v>
      </c>
      <c r="Y31" s="7" t="s">
        <v>32</v>
      </c>
      <c r="Z31" s="7">
        <v>4</v>
      </c>
      <c r="AA31" s="11">
        <v>1E-4</v>
      </c>
    </row>
    <row r="32" spans="1:31">
      <c r="A32" s="7" t="s">
        <v>15</v>
      </c>
      <c r="B32" s="7">
        <v>5</v>
      </c>
      <c r="C32" s="11">
        <v>1E-4</v>
      </c>
      <c r="M32" s="7" t="s">
        <v>24</v>
      </c>
      <c r="N32" s="7">
        <v>2</v>
      </c>
      <c r="O32" s="11">
        <v>1E-4</v>
      </c>
      <c r="Y32" s="7" t="s">
        <v>19</v>
      </c>
      <c r="Z32" s="7">
        <v>1</v>
      </c>
      <c r="AA32" s="33">
        <v>0</v>
      </c>
    </row>
    <row r="33" spans="1:27">
      <c r="A33" s="7" t="s">
        <v>30</v>
      </c>
      <c r="B33" s="7">
        <v>6</v>
      </c>
      <c r="C33" s="11">
        <v>1E-4</v>
      </c>
      <c r="M33" s="7" t="s">
        <v>25</v>
      </c>
      <c r="N33" s="7">
        <v>2</v>
      </c>
      <c r="O33" s="11">
        <v>1E-4</v>
      </c>
      <c r="Y33" s="7" t="s">
        <v>48</v>
      </c>
      <c r="Z33" s="7">
        <v>1</v>
      </c>
      <c r="AA33" s="33">
        <v>0</v>
      </c>
    </row>
    <row r="34" spans="1:27">
      <c r="A34" s="7" t="s">
        <v>39</v>
      </c>
      <c r="B34" s="7">
        <v>5</v>
      </c>
      <c r="C34" s="11">
        <v>1E-4</v>
      </c>
      <c r="M34" s="7" t="s">
        <v>58</v>
      </c>
      <c r="N34" s="7">
        <v>2</v>
      </c>
      <c r="O34" s="11">
        <v>1E-4</v>
      </c>
      <c r="Y34" s="7" t="s">
        <v>115</v>
      </c>
      <c r="Z34" s="7">
        <v>1</v>
      </c>
      <c r="AA34" s="33">
        <v>0</v>
      </c>
    </row>
    <row r="35" spans="1:27">
      <c r="A35" s="7" t="s">
        <v>19</v>
      </c>
      <c r="B35" s="7">
        <v>3</v>
      </c>
      <c r="C35" s="33">
        <v>0</v>
      </c>
      <c r="M35" s="7" t="s">
        <v>40</v>
      </c>
      <c r="N35" s="7">
        <v>2</v>
      </c>
      <c r="O35" s="11">
        <v>1E-4</v>
      </c>
      <c r="Y35" s="7" t="s">
        <v>20</v>
      </c>
      <c r="Z35" s="7">
        <v>2</v>
      </c>
      <c r="AA35" s="33">
        <v>0</v>
      </c>
    </row>
    <row r="36" spans="1:27">
      <c r="A36" s="7" t="s">
        <v>115</v>
      </c>
      <c r="B36" s="7">
        <v>1</v>
      </c>
      <c r="C36" s="33">
        <v>0</v>
      </c>
      <c r="M36" s="7" t="s">
        <v>27</v>
      </c>
      <c r="N36" s="7">
        <v>2</v>
      </c>
      <c r="O36" s="11">
        <v>1E-4</v>
      </c>
      <c r="Y36" s="7" t="s">
        <v>34</v>
      </c>
      <c r="Z36" s="7">
        <v>3</v>
      </c>
      <c r="AA36" s="33">
        <v>0</v>
      </c>
    </row>
    <row r="37" spans="1:27">
      <c r="A37" s="7" t="s">
        <v>48</v>
      </c>
      <c r="B37" s="7">
        <v>1</v>
      </c>
      <c r="C37" s="33">
        <v>0</v>
      </c>
      <c r="M37" s="7" t="s">
        <v>39</v>
      </c>
      <c r="N37" s="7">
        <v>2</v>
      </c>
      <c r="O37" s="11">
        <v>1E-4</v>
      </c>
      <c r="Y37" s="7" t="s">
        <v>13</v>
      </c>
      <c r="Z37" s="7">
        <v>1</v>
      </c>
      <c r="AA37" s="33">
        <v>0</v>
      </c>
    </row>
    <row r="38" spans="1:27">
      <c r="A38" s="7" t="s">
        <v>20</v>
      </c>
      <c r="B38" s="7">
        <v>3</v>
      </c>
      <c r="C38" s="33">
        <v>0</v>
      </c>
      <c r="M38" s="7" t="s">
        <v>67</v>
      </c>
      <c r="N38" s="7">
        <v>1</v>
      </c>
      <c r="O38" s="33">
        <v>0</v>
      </c>
      <c r="Y38" s="7" t="s">
        <v>16</v>
      </c>
      <c r="Z38" s="7">
        <v>2</v>
      </c>
      <c r="AA38" s="33">
        <v>0</v>
      </c>
    </row>
    <row r="39" spans="1:27">
      <c r="A39" s="7" t="s">
        <v>34</v>
      </c>
      <c r="B39" s="7">
        <v>3</v>
      </c>
      <c r="C39" s="33">
        <v>0</v>
      </c>
      <c r="M39" s="7" t="s">
        <v>20</v>
      </c>
      <c r="N39" s="7">
        <v>1</v>
      </c>
      <c r="O39" s="33">
        <v>0</v>
      </c>
      <c r="Y39" s="7" t="s">
        <v>45</v>
      </c>
      <c r="Z39" s="7">
        <v>3</v>
      </c>
      <c r="AA39" s="33">
        <v>0</v>
      </c>
    </row>
    <row r="40" spans="1:27">
      <c r="A40" s="7" t="s">
        <v>67</v>
      </c>
      <c r="B40" s="7">
        <v>1</v>
      </c>
      <c r="C40" s="33">
        <v>0</v>
      </c>
      <c r="M40" s="7" t="s">
        <v>60</v>
      </c>
      <c r="N40" s="7">
        <v>1</v>
      </c>
      <c r="O40" s="33">
        <v>0</v>
      </c>
      <c r="Y40" s="7" t="s">
        <v>47</v>
      </c>
      <c r="Z40" s="7">
        <v>1</v>
      </c>
      <c r="AA40" s="33">
        <v>0</v>
      </c>
    </row>
    <row r="41" spans="1:27">
      <c r="A41" s="7" t="s">
        <v>45</v>
      </c>
      <c r="B41" s="7">
        <v>3</v>
      </c>
      <c r="C41" s="33">
        <v>0</v>
      </c>
      <c r="M41" s="7" t="s">
        <v>38</v>
      </c>
      <c r="N41" s="7">
        <v>1</v>
      </c>
      <c r="O41" s="33">
        <v>0</v>
      </c>
      <c r="Y41" s="7" t="s">
        <v>15</v>
      </c>
      <c r="Z41" s="7">
        <v>3</v>
      </c>
      <c r="AA41" s="33">
        <v>0</v>
      </c>
    </row>
    <row r="42" spans="1:27">
      <c r="A42" s="7" t="s">
        <v>13</v>
      </c>
      <c r="B42" s="7">
        <v>1</v>
      </c>
      <c r="C42" s="33">
        <v>0</v>
      </c>
      <c r="M42" s="7" t="s">
        <v>64</v>
      </c>
      <c r="N42" s="7">
        <v>1</v>
      </c>
      <c r="O42" s="33">
        <v>0</v>
      </c>
      <c r="Y42" s="7" t="s">
        <v>160</v>
      </c>
      <c r="Z42" s="7">
        <v>1</v>
      </c>
      <c r="AA42" s="33">
        <v>0</v>
      </c>
    </row>
    <row r="43" spans="1:27">
      <c r="A43" s="7" t="s">
        <v>16</v>
      </c>
      <c r="B43" s="7">
        <v>2</v>
      </c>
      <c r="C43" s="33">
        <v>0</v>
      </c>
      <c r="M43" s="7" t="s">
        <v>57</v>
      </c>
      <c r="N43" s="7">
        <v>1</v>
      </c>
      <c r="O43" s="33">
        <v>0</v>
      </c>
      <c r="Y43" s="7" t="s">
        <v>39</v>
      </c>
      <c r="Z43" s="7">
        <v>3</v>
      </c>
      <c r="AA43" s="33">
        <v>0</v>
      </c>
    </row>
    <row r="44" spans="1:27">
      <c r="A44" s="7" t="s">
        <v>47</v>
      </c>
      <c r="B44" s="7">
        <v>1</v>
      </c>
      <c r="C44" s="33">
        <v>0</v>
      </c>
      <c r="M44" s="7" t="s">
        <v>69</v>
      </c>
      <c r="N44" s="7">
        <v>1</v>
      </c>
      <c r="O44" s="33">
        <v>0</v>
      </c>
      <c r="Y44" s="7" t="s">
        <v>33</v>
      </c>
      <c r="Z44" s="7">
        <v>2</v>
      </c>
      <c r="AA44" s="33">
        <v>0</v>
      </c>
    </row>
    <row r="45" spans="1:27">
      <c r="A45" s="7" t="s">
        <v>160</v>
      </c>
      <c r="B45" s="7">
        <v>1</v>
      </c>
      <c r="C45" s="33">
        <v>0</v>
      </c>
      <c r="Y45" s="7" t="s">
        <v>22</v>
      </c>
      <c r="Z45" s="7">
        <v>2</v>
      </c>
      <c r="AA45" s="33">
        <v>0</v>
      </c>
    </row>
    <row r="46" spans="1:27">
      <c r="A46" s="7" t="s">
        <v>24</v>
      </c>
      <c r="B46" s="7">
        <v>3</v>
      </c>
      <c r="C46" s="33">
        <v>0</v>
      </c>
      <c r="Y46" s="7" t="s">
        <v>24</v>
      </c>
      <c r="Z46" s="7">
        <v>1</v>
      </c>
      <c r="AA46" s="33">
        <v>0</v>
      </c>
    </row>
    <row r="47" spans="1:27">
      <c r="A47" s="7" t="s">
        <v>32</v>
      </c>
      <c r="B47" s="7">
        <v>4</v>
      </c>
      <c r="C47" s="33">
        <v>0</v>
      </c>
      <c r="Y47" s="7" t="s">
        <v>148</v>
      </c>
      <c r="Z47" s="7">
        <v>1</v>
      </c>
      <c r="AA47" s="33">
        <v>0</v>
      </c>
    </row>
    <row r="48" spans="1:27">
      <c r="A48" s="7" t="s">
        <v>25</v>
      </c>
      <c r="B48" s="7">
        <v>4</v>
      </c>
      <c r="C48" s="33">
        <v>0</v>
      </c>
      <c r="Y48" s="7" t="s">
        <v>27</v>
      </c>
      <c r="Z48" s="7">
        <v>2</v>
      </c>
      <c r="AA48" s="33">
        <v>0</v>
      </c>
    </row>
    <row r="49" spans="1:27">
      <c r="A49" s="7" t="s">
        <v>27</v>
      </c>
      <c r="B49" s="7">
        <v>4</v>
      </c>
      <c r="C49" s="33">
        <v>0</v>
      </c>
      <c r="Y49" s="7" t="s">
        <v>25</v>
      </c>
      <c r="Z49" s="7">
        <v>2</v>
      </c>
      <c r="AA49" s="33">
        <v>0</v>
      </c>
    </row>
    <row r="50" spans="1:27">
      <c r="A50" s="7" t="s">
        <v>33</v>
      </c>
      <c r="B50" s="7">
        <v>2</v>
      </c>
      <c r="C50" s="33">
        <v>0</v>
      </c>
      <c r="Y50" s="7" t="s">
        <v>68</v>
      </c>
      <c r="Z50" s="7">
        <v>1</v>
      </c>
      <c r="AA50" s="33">
        <v>0</v>
      </c>
    </row>
    <row r="51" spans="1:27">
      <c r="A51" s="7" t="s">
        <v>38</v>
      </c>
      <c r="B51" s="7">
        <v>3</v>
      </c>
      <c r="C51" s="33">
        <v>0</v>
      </c>
      <c r="Y51" s="7" t="s">
        <v>69</v>
      </c>
      <c r="Z51" s="7">
        <v>1</v>
      </c>
      <c r="AA51" s="33">
        <v>0</v>
      </c>
    </row>
    <row r="52" spans="1:27">
      <c r="A52" s="7" t="s">
        <v>148</v>
      </c>
      <c r="B52" s="7">
        <v>1</v>
      </c>
      <c r="C52" s="33">
        <v>0</v>
      </c>
      <c r="Y52" s="7" t="s">
        <v>38</v>
      </c>
      <c r="Z52" s="7">
        <v>2</v>
      </c>
      <c r="AA52" s="33">
        <v>0</v>
      </c>
    </row>
    <row r="53" spans="1:27">
      <c r="A53" s="7" t="s">
        <v>60</v>
      </c>
      <c r="B53" s="7">
        <v>2</v>
      </c>
      <c r="C53" s="33">
        <v>0</v>
      </c>
      <c r="Y53" s="7" t="s">
        <v>28</v>
      </c>
      <c r="Z53" s="7">
        <v>1</v>
      </c>
      <c r="AA53" s="33">
        <v>0</v>
      </c>
    </row>
    <row r="54" spans="1:27">
      <c r="A54" s="7" t="s">
        <v>64</v>
      </c>
      <c r="B54" s="7">
        <v>2</v>
      </c>
      <c r="C54" s="33">
        <v>0</v>
      </c>
      <c r="Y54" s="7" t="s">
        <v>42</v>
      </c>
      <c r="Z54" s="7">
        <v>1</v>
      </c>
      <c r="AA54" s="33">
        <v>0</v>
      </c>
    </row>
    <row r="55" spans="1:27">
      <c r="A55" s="7" t="s">
        <v>69</v>
      </c>
      <c r="B55" s="7">
        <v>2</v>
      </c>
      <c r="C55" s="33">
        <v>0</v>
      </c>
      <c r="Y55" s="7" t="s">
        <v>60</v>
      </c>
      <c r="Z55" s="7">
        <v>1</v>
      </c>
      <c r="AA55" s="33">
        <v>0</v>
      </c>
    </row>
    <row r="56" spans="1:27">
      <c r="A56" s="7" t="s">
        <v>68</v>
      </c>
      <c r="B56" s="7">
        <v>1</v>
      </c>
      <c r="C56" s="33">
        <v>0</v>
      </c>
      <c r="Y56" s="7" t="s">
        <v>64</v>
      </c>
      <c r="Z56" s="7">
        <v>1</v>
      </c>
      <c r="AA56" s="33">
        <v>0</v>
      </c>
    </row>
    <row r="57" spans="1:27">
      <c r="A57" s="7" t="s">
        <v>42</v>
      </c>
      <c r="B57" s="7">
        <v>1</v>
      </c>
      <c r="C57" s="33">
        <v>0</v>
      </c>
    </row>
    <row r="58" spans="1:27">
      <c r="A58" s="7" t="s">
        <v>28</v>
      </c>
      <c r="B58" s="7">
        <v>1</v>
      </c>
      <c r="C58" s="33">
        <v>0</v>
      </c>
    </row>
    <row r="59" spans="1:27">
      <c r="A59" s="7" t="s">
        <v>57</v>
      </c>
      <c r="B59" s="7">
        <v>1</v>
      </c>
      <c r="C59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6FAD-7217-46B3-9CA9-61A16FFB72F6}">
  <dimension ref="A1:AI58"/>
  <sheetViews>
    <sheetView topLeftCell="R1" workbookViewId="0">
      <selection activeCell="AI9" sqref="AI9:AI1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89908</v>
      </c>
      <c r="E2" s="45" t="s">
        <v>4</v>
      </c>
      <c r="F2" s="26" t="s">
        <v>105</v>
      </c>
      <c r="G2" s="26">
        <f>G3+G4</f>
        <v>90502</v>
      </c>
      <c r="H2" s="25"/>
      <c r="I2" s="45" t="s">
        <v>6</v>
      </c>
      <c r="J2" s="26" t="s">
        <v>105</v>
      </c>
      <c r="K2" s="26">
        <f>K3+K4</f>
        <v>92228</v>
      </c>
      <c r="M2" s="45" t="s">
        <v>104</v>
      </c>
      <c r="N2" s="26" t="s">
        <v>105</v>
      </c>
      <c r="O2" s="26">
        <f>O3+O4</f>
        <v>22980</v>
      </c>
      <c r="Q2" s="45" t="s">
        <v>4</v>
      </c>
      <c r="R2" s="26" t="s">
        <v>105</v>
      </c>
      <c r="S2" s="26">
        <f>S3+S4</f>
        <v>22438</v>
      </c>
      <c r="T2" s="25"/>
      <c r="U2" s="45" t="s">
        <v>6</v>
      </c>
      <c r="V2" s="26" t="s">
        <v>105</v>
      </c>
      <c r="W2" s="26">
        <f>W3+W4</f>
        <v>23258</v>
      </c>
      <c r="Y2" s="45" t="s">
        <v>104</v>
      </c>
      <c r="Z2" s="26" t="s">
        <v>105</v>
      </c>
      <c r="AA2" s="26">
        <f>AA3+AA4</f>
        <v>66917</v>
      </c>
      <c r="AC2" s="45" t="s">
        <v>4</v>
      </c>
      <c r="AD2" s="26" t="s">
        <v>105</v>
      </c>
      <c r="AE2" s="26">
        <f>AE3+AE4</f>
        <v>68065</v>
      </c>
      <c r="AF2" s="25"/>
      <c r="AG2" s="45" t="s">
        <v>6</v>
      </c>
      <c r="AH2" s="26" t="s">
        <v>105</v>
      </c>
      <c r="AI2" s="26">
        <f>AI3+AI4</f>
        <v>68972</v>
      </c>
    </row>
    <row r="3" spans="1:35">
      <c r="A3" s="46"/>
      <c r="B3" s="27" t="s">
        <v>106</v>
      </c>
      <c r="C3" s="27">
        <f>B8</f>
        <v>88537</v>
      </c>
      <c r="E3" s="46"/>
      <c r="F3" s="27" t="s">
        <v>106</v>
      </c>
      <c r="G3" s="27">
        <f>F8</f>
        <v>90214</v>
      </c>
      <c r="H3" s="25"/>
      <c r="I3" s="46"/>
      <c r="J3" s="27" t="s">
        <v>106</v>
      </c>
      <c r="K3" s="27">
        <f>J8</f>
        <v>92156</v>
      </c>
      <c r="M3" s="46"/>
      <c r="N3" s="27" t="s">
        <v>106</v>
      </c>
      <c r="O3" s="27">
        <f>N8</f>
        <v>22734</v>
      </c>
      <c r="Q3" s="46"/>
      <c r="R3" s="27" t="s">
        <v>106</v>
      </c>
      <c r="S3" s="27">
        <f>R8</f>
        <v>22392</v>
      </c>
      <c r="T3" s="25"/>
      <c r="U3" s="46"/>
      <c r="V3" s="27" t="s">
        <v>106</v>
      </c>
      <c r="W3" s="27">
        <f>V8</f>
        <v>23244</v>
      </c>
      <c r="Y3" s="46"/>
      <c r="Z3" s="27" t="s">
        <v>106</v>
      </c>
      <c r="AA3" s="27">
        <f>Z8</f>
        <v>65803</v>
      </c>
      <c r="AC3" s="46"/>
      <c r="AD3" s="27" t="s">
        <v>106</v>
      </c>
      <c r="AE3" s="27">
        <f>AD8</f>
        <v>67822</v>
      </c>
      <c r="AF3" s="25"/>
      <c r="AG3" s="46"/>
      <c r="AH3" s="27" t="s">
        <v>106</v>
      </c>
      <c r="AI3" s="27">
        <f>AH8</f>
        <v>68912</v>
      </c>
    </row>
    <row r="4" spans="1:35">
      <c r="A4" s="46"/>
      <c r="B4" s="28" t="s">
        <v>107</v>
      </c>
      <c r="C4" s="28">
        <f>SUM(B9:B66)</f>
        <v>1371</v>
      </c>
      <c r="E4" s="46"/>
      <c r="F4" s="28" t="s">
        <v>107</v>
      </c>
      <c r="G4" s="28">
        <f>SUM(F9:F33)</f>
        <v>288</v>
      </c>
      <c r="H4" s="25"/>
      <c r="I4" s="46"/>
      <c r="J4" s="28" t="s">
        <v>107</v>
      </c>
      <c r="K4" s="28">
        <f>SUM(J9:J31)</f>
        <v>72</v>
      </c>
      <c r="M4" s="46"/>
      <c r="N4" s="28" t="s">
        <v>107</v>
      </c>
      <c r="O4" s="28">
        <f>SUM(N9:N66)</f>
        <v>246</v>
      </c>
      <c r="Q4" s="46"/>
      <c r="R4" s="28" t="s">
        <v>107</v>
      </c>
      <c r="S4" s="28">
        <f>SUM(R9:R33)</f>
        <v>46</v>
      </c>
      <c r="T4" s="25"/>
      <c r="U4" s="46"/>
      <c r="V4" s="28" t="s">
        <v>107</v>
      </c>
      <c r="W4" s="28">
        <f>SUM(V9:V31)</f>
        <v>14</v>
      </c>
      <c r="Y4" s="46"/>
      <c r="Z4" s="28" t="s">
        <v>107</v>
      </c>
      <c r="AA4" s="28">
        <f>SUM(Z9:Z45)</f>
        <v>1114</v>
      </c>
      <c r="AC4" s="46"/>
      <c r="AD4" s="28" t="s">
        <v>107</v>
      </c>
      <c r="AE4" s="28">
        <f>SUM(AD9:AD29)</f>
        <v>243</v>
      </c>
      <c r="AF4" s="25"/>
      <c r="AG4" s="46"/>
      <c r="AH4" s="28" t="s">
        <v>107</v>
      </c>
      <c r="AI4" s="28">
        <f>SUM(AH9:AH29)</f>
        <v>60</v>
      </c>
    </row>
    <row r="5" spans="1:35">
      <c r="A5" s="47"/>
      <c r="B5" s="26" t="s">
        <v>108</v>
      </c>
      <c r="C5" s="29">
        <f>SUM(C9:C179)</f>
        <v>1.4699999999999993E-2</v>
      </c>
      <c r="E5" s="47"/>
      <c r="F5" s="26" t="s">
        <v>108</v>
      </c>
      <c r="G5" s="29">
        <f>SUM(G9:G33)</f>
        <v>2.9999999999999996E-3</v>
      </c>
      <c r="H5" s="25"/>
      <c r="I5" s="47"/>
      <c r="J5" s="26" t="s">
        <v>108</v>
      </c>
      <c r="K5" s="29">
        <f>SUM(K9:K31)</f>
        <v>6.0000000000000006E-4</v>
      </c>
      <c r="M5" s="47"/>
      <c r="N5" s="26" t="s">
        <v>108</v>
      </c>
      <c r="O5" s="29">
        <f>SUM(O9:O179)</f>
        <v>1.0399999999999998E-2</v>
      </c>
      <c r="Q5" s="47"/>
      <c r="R5" s="26" t="s">
        <v>108</v>
      </c>
      <c r="S5" s="29">
        <f>SUM(S9:S33)</f>
        <v>1.8000000000000002E-3</v>
      </c>
      <c r="T5" s="25"/>
      <c r="U5" s="47"/>
      <c r="V5" s="26" t="s">
        <v>108</v>
      </c>
      <c r="W5" s="29">
        <f>SUM(W9:W31)</f>
        <v>5.0000000000000001E-4</v>
      </c>
      <c r="Y5" s="47"/>
      <c r="Z5" s="26" t="s">
        <v>108</v>
      </c>
      <c r="AA5" s="29">
        <f>SUM(AA9:AA158)</f>
        <v>1.6599999999999997E-2</v>
      </c>
      <c r="AC5" s="47"/>
      <c r="AD5" s="26" t="s">
        <v>108</v>
      </c>
      <c r="AE5" s="29">
        <f>SUM(AE9:AE29)</f>
        <v>3.4999999999999996E-3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88537</v>
      </c>
      <c r="C8" s="11">
        <v>0.98480000000000001</v>
      </c>
      <c r="E8" s="7" t="s">
        <v>112</v>
      </c>
      <c r="F8" s="32">
        <v>90214</v>
      </c>
      <c r="G8" s="11">
        <v>0.99680000000000002</v>
      </c>
      <c r="I8" s="7" t="s">
        <v>112</v>
      </c>
      <c r="J8" s="32">
        <v>92156</v>
      </c>
      <c r="K8" s="11">
        <v>0.99919999999999998</v>
      </c>
      <c r="M8" s="7" t="s">
        <v>112</v>
      </c>
      <c r="N8" s="32">
        <v>22734</v>
      </c>
      <c r="O8" s="11">
        <v>0.98929999999999996</v>
      </c>
      <c r="Q8" s="7" t="s">
        <v>112</v>
      </c>
      <c r="R8" s="32">
        <v>22392</v>
      </c>
      <c r="S8" s="11">
        <v>0.99790000000000001</v>
      </c>
      <c r="U8" s="7" t="s">
        <v>112</v>
      </c>
      <c r="V8" s="32">
        <v>23244</v>
      </c>
      <c r="W8" s="11">
        <v>0.99939999999999996</v>
      </c>
      <c r="Y8" s="7" t="s">
        <v>112</v>
      </c>
      <c r="Z8" s="32">
        <v>65803</v>
      </c>
      <c r="AA8" s="11">
        <v>0.98319999999999996</v>
      </c>
      <c r="AC8" s="7" t="s">
        <v>112</v>
      </c>
      <c r="AD8" s="32">
        <v>67822</v>
      </c>
      <c r="AE8" s="11">
        <v>0.99639999999999995</v>
      </c>
      <c r="AG8" s="7" t="s">
        <v>112</v>
      </c>
      <c r="AH8" s="32">
        <v>68912</v>
      </c>
      <c r="AI8" s="11">
        <v>0.99909999999999999</v>
      </c>
    </row>
    <row r="9" spans="1:35">
      <c r="A9" s="7" t="s">
        <v>9</v>
      </c>
      <c r="B9" s="7">
        <v>341</v>
      </c>
      <c r="C9" s="11">
        <v>3.8E-3</v>
      </c>
      <c r="E9" s="7" t="s">
        <v>122</v>
      </c>
      <c r="F9" s="7">
        <v>162</v>
      </c>
      <c r="G9" s="11">
        <v>1.8E-3</v>
      </c>
      <c r="I9" s="7" t="s">
        <v>2</v>
      </c>
      <c r="J9" s="7">
        <v>30</v>
      </c>
      <c r="K9" s="11">
        <v>2.9999999999999997E-4</v>
      </c>
      <c r="M9" s="7" t="s">
        <v>2</v>
      </c>
      <c r="N9" s="7">
        <v>61</v>
      </c>
      <c r="O9" s="11">
        <v>2.7000000000000001E-3</v>
      </c>
      <c r="Q9" s="7" t="s">
        <v>122</v>
      </c>
      <c r="R9" s="7">
        <v>30</v>
      </c>
      <c r="S9" s="11">
        <v>1.2999999999999999E-3</v>
      </c>
      <c r="U9" s="7" t="s">
        <v>98</v>
      </c>
      <c r="V9" s="7">
        <v>4</v>
      </c>
      <c r="W9" s="11">
        <v>2.0000000000000001E-4</v>
      </c>
      <c r="Y9" s="7" t="s">
        <v>9</v>
      </c>
      <c r="Z9" s="7">
        <v>339</v>
      </c>
      <c r="AA9" s="11">
        <v>5.1000000000000004E-3</v>
      </c>
      <c r="AC9" s="7" t="s">
        <v>122</v>
      </c>
      <c r="AD9" s="7">
        <v>132</v>
      </c>
      <c r="AE9" s="11">
        <v>1.9E-3</v>
      </c>
      <c r="AG9" s="7" t="s">
        <v>2</v>
      </c>
      <c r="AH9" s="7">
        <v>27</v>
      </c>
      <c r="AI9" s="11">
        <v>4.0000000000000002E-4</v>
      </c>
    </row>
    <row r="10" spans="1:35">
      <c r="A10" s="7" t="s">
        <v>2</v>
      </c>
      <c r="B10" s="7">
        <v>257</v>
      </c>
      <c r="C10" s="11">
        <v>2.8999999999999998E-3</v>
      </c>
      <c r="E10" s="7" t="s">
        <v>83</v>
      </c>
      <c r="F10" s="7">
        <v>48</v>
      </c>
      <c r="G10" s="11">
        <v>5.0000000000000001E-4</v>
      </c>
      <c r="I10" s="7" t="s">
        <v>102</v>
      </c>
      <c r="J10" s="7">
        <v>10</v>
      </c>
      <c r="K10" s="11">
        <v>1E-4</v>
      </c>
      <c r="M10" s="7" t="s">
        <v>3</v>
      </c>
      <c r="N10" s="7">
        <v>47</v>
      </c>
      <c r="O10" s="11">
        <v>2E-3</v>
      </c>
      <c r="Q10" s="7" t="s">
        <v>75</v>
      </c>
      <c r="R10" s="7">
        <v>4</v>
      </c>
      <c r="S10" s="11">
        <v>2.0000000000000001E-4</v>
      </c>
      <c r="U10" s="7" t="s">
        <v>102</v>
      </c>
      <c r="V10" s="7">
        <v>3</v>
      </c>
      <c r="W10" s="11">
        <v>1E-4</v>
      </c>
      <c r="Y10" s="7" t="s">
        <v>2</v>
      </c>
      <c r="Z10" s="7">
        <v>196</v>
      </c>
      <c r="AA10" s="11">
        <v>2.8999999999999998E-3</v>
      </c>
      <c r="AC10" s="7" t="s">
        <v>83</v>
      </c>
      <c r="AD10" s="7">
        <v>48</v>
      </c>
      <c r="AE10" s="11">
        <v>6.9999999999999999E-4</v>
      </c>
      <c r="AG10" s="7" t="s">
        <v>99</v>
      </c>
      <c r="AH10" s="7">
        <v>12</v>
      </c>
      <c r="AI10" s="11">
        <v>2.0000000000000001E-4</v>
      </c>
    </row>
    <row r="11" spans="1:35">
      <c r="A11" s="7" t="s">
        <v>3</v>
      </c>
      <c r="B11" s="7">
        <v>183</v>
      </c>
      <c r="C11" s="11">
        <v>2E-3</v>
      </c>
      <c r="E11" s="7" t="s">
        <v>77</v>
      </c>
      <c r="F11" s="7">
        <v>15</v>
      </c>
      <c r="G11" s="11">
        <v>2.0000000000000001E-4</v>
      </c>
      <c r="I11" s="7" t="s">
        <v>99</v>
      </c>
      <c r="J11" s="7">
        <v>13</v>
      </c>
      <c r="K11" s="11">
        <v>1E-4</v>
      </c>
      <c r="M11" s="7" t="s">
        <v>23</v>
      </c>
      <c r="N11" s="7">
        <v>18</v>
      </c>
      <c r="O11" s="11">
        <v>8.0000000000000004E-4</v>
      </c>
      <c r="Q11" s="7" t="s">
        <v>77</v>
      </c>
      <c r="R11" s="7">
        <v>3</v>
      </c>
      <c r="S11" s="11">
        <v>1E-4</v>
      </c>
      <c r="U11" s="7" t="s">
        <v>2</v>
      </c>
      <c r="V11" s="7">
        <v>3</v>
      </c>
      <c r="W11" s="11">
        <v>1E-4</v>
      </c>
      <c r="Y11" s="7" t="s">
        <v>3</v>
      </c>
      <c r="Z11" s="7">
        <v>136</v>
      </c>
      <c r="AA11" s="11">
        <v>2E-3</v>
      </c>
      <c r="AC11" s="7" t="s">
        <v>77</v>
      </c>
      <c r="AD11" s="7">
        <v>12</v>
      </c>
      <c r="AE11" s="11">
        <v>2.0000000000000001E-4</v>
      </c>
      <c r="AG11" s="7" t="s">
        <v>102</v>
      </c>
      <c r="AH11" s="7">
        <v>8</v>
      </c>
      <c r="AI11" s="11">
        <v>1E-4</v>
      </c>
    </row>
    <row r="12" spans="1:35">
      <c r="A12" s="7" t="s">
        <v>8</v>
      </c>
      <c r="B12" s="7">
        <v>93</v>
      </c>
      <c r="C12" s="11">
        <v>1E-3</v>
      </c>
      <c r="E12" s="7" t="s">
        <v>79</v>
      </c>
      <c r="F12" s="7">
        <v>17</v>
      </c>
      <c r="G12" s="11">
        <v>2.0000000000000001E-4</v>
      </c>
      <c r="I12" s="7" t="s">
        <v>98</v>
      </c>
      <c r="J12" s="7">
        <v>11</v>
      </c>
      <c r="K12" s="11">
        <v>1E-4</v>
      </c>
      <c r="M12" s="7" t="s">
        <v>37</v>
      </c>
      <c r="N12" s="7">
        <v>13</v>
      </c>
      <c r="O12" s="11">
        <v>5.9999999999999995E-4</v>
      </c>
      <c r="Q12" s="7" t="s">
        <v>79</v>
      </c>
      <c r="R12" s="7">
        <v>3</v>
      </c>
      <c r="S12" s="11">
        <v>1E-4</v>
      </c>
      <c r="U12" s="7" t="s">
        <v>113</v>
      </c>
      <c r="V12" s="7">
        <v>2</v>
      </c>
      <c r="W12" s="11">
        <v>1E-4</v>
      </c>
      <c r="Y12" s="7" t="s">
        <v>8</v>
      </c>
      <c r="Z12" s="7">
        <v>92</v>
      </c>
      <c r="AA12" s="11">
        <v>1.4E-3</v>
      </c>
      <c r="AC12" s="7" t="s">
        <v>79</v>
      </c>
      <c r="AD12" s="7">
        <v>14</v>
      </c>
      <c r="AE12" s="11">
        <v>2.0000000000000001E-4</v>
      </c>
      <c r="AG12" s="7" t="s">
        <v>98</v>
      </c>
      <c r="AH12" s="7">
        <v>7</v>
      </c>
      <c r="AI12" s="11">
        <v>1E-4</v>
      </c>
    </row>
    <row r="13" spans="1:35">
      <c r="A13" s="7" t="s">
        <v>5</v>
      </c>
      <c r="B13" s="7">
        <v>53</v>
      </c>
      <c r="C13" s="11">
        <v>5.9999999999999995E-4</v>
      </c>
      <c r="E13" s="7" t="s">
        <v>75</v>
      </c>
      <c r="F13" s="7">
        <v>13</v>
      </c>
      <c r="G13" s="11">
        <v>1E-4</v>
      </c>
      <c r="I13" s="7" t="s">
        <v>123</v>
      </c>
      <c r="J13" s="7">
        <v>1</v>
      </c>
      <c r="K13" s="33">
        <v>0</v>
      </c>
      <c r="M13" s="7" t="s">
        <v>7</v>
      </c>
      <c r="N13" s="7">
        <v>13</v>
      </c>
      <c r="O13" s="11">
        <v>5.9999999999999995E-4</v>
      </c>
      <c r="Q13" s="7" t="s">
        <v>145</v>
      </c>
      <c r="R13" s="7">
        <v>2</v>
      </c>
      <c r="S13" s="11">
        <v>1E-4</v>
      </c>
      <c r="U13" s="7" t="s">
        <v>123</v>
      </c>
      <c r="V13" s="7">
        <v>1</v>
      </c>
      <c r="W13" s="33">
        <v>0</v>
      </c>
      <c r="Y13" s="7" t="s">
        <v>5</v>
      </c>
      <c r="Z13" s="7">
        <v>52</v>
      </c>
      <c r="AA13" s="11">
        <v>8.0000000000000004E-4</v>
      </c>
      <c r="AC13" s="7" t="s">
        <v>74</v>
      </c>
      <c r="AD13" s="7">
        <v>11</v>
      </c>
      <c r="AE13" s="11">
        <v>2.0000000000000001E-4</v>
      </c>
      <c r="AG13" s="7" t="s">
        <v>117</v>
      </c>
      <c r="AH13" s="7">
        <v>1</v>
      </c>
      <c r="AI13" s="33">
        <v>0</v>
      </c>
    </row>
    <row r="14" spans="1:35">
      <c r="A14" s="7" t="s">
        <v>11</v>
      </c>
      <c r="B14" s="7">
        <v>51</v>
      </c>
      <c r="C14" s="11">
        <v>5.9999999999999995E-4</v>
      </c>
      <c r="E14" s="7" t="s">
        <v>74</v>
      </c>
      <c r="F14" s="7">
        <v>11</v>
      </c>
      <c r="G14" s="11">
        <v>1E-4</v>
      </c>
      <c r="I14" s="7" t="s">
        <v>117</v>
      </c>
      <c r="J14" s="7">
        <v>1</v>
      </c>
      <c r="K14" s="33">
        <v>0</v>
      </c>
      <c r="M14" s="7" t="s">
        <v>31</v>
      </c>
      <c r="N14" s="7">
        <v>9</v>
      </c>
      <c r="O14" s="11">
        <v>4.0000000000000002E-4</v>
      </c>
      <c r="Q14" s="7" t="s">
        <v>80</v>
      </c>
      <c r="R14" s="7">
        <v>1</v>
      </c>
      <c r="S14" s="33">
        <v>0</v>
      </c>
      <c r="U14" s="7" t="s">
        <v>99</v>
      </c>
      <c r="V14" s="7">
        <v>1</v>
      </c>
      <c r="W14" s="33">
        <v>0</v>
      </c>
      <c r="Y14" s="7" t="s">
        <v>11</v>
      </c>
      <c r="Z14" s="7">
        <v>42</v>
      </c>
      <c r="AA14" s="11">
        <v>5.9999999999999995E-4</v>
      </c>
      <c r="AC14" s="7" t="s">
        <v>76</v>
      </c>
      <c r="AD14" s="7">
        <v>4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45</v>
      </c>
      <c r="C15" s="11">
        <v>5.0000000000000001E-4</v>
      </c>
      <c r="E15" s="7" t="s">
        <v>78</v>
      </c>
      <c r="F15" s="7">
        <v>5</v>
      </c>
      <c r="G15" s="11">
        <v>1E-4</v>
      </c>
      <c r="I15" s="7" t="s">
        <v>103</v>
      </c>
      <c r="J15" s="7">
        <v>2</v>
      </c>
      <c r="K15" s="33">
        <v>0</v>
      </c>
      <c r="M15" s="7" t="s">
        <v>41</v>
      </c>
      <c r="N15" s="7">
        <v>9</v>
      </c>
      <c r="O15" s="11">
        <v>4.0000000000000002E-4</v>
      </c>
      <c r="Q15" s="7" t="s">
        <v>81</v>
      </c>
      <c r="R15" s="7">
        <v>1</v>
      </c>
      <c r="S15" s="33">
        <v>0</v>
      </c>
      <c r="Y15" s="7" t="s">
        <v>12</v>
      </c>
      <c r="Z15" s="7">
        <v>34</v>
      </c>
      <c r="AA15" s="11">
        <v>5.0000000000000001E-4</v>
      </c>
      <c r="AC15" s="7" t="s">
        <v>75</v>
      </c>
      <c r="AD15" s="7">
        <v>9</v>
      </c>
      <c r="AE15" s="11">
        <v>1E-4</v>
      </c>
      <c r="AG15" s="7" t="s">
        <v>103</v>
      </c>
      <c r="AH15" s="7">
        <v>2</v>
      </c>
      <c r="AI15" s="33">
        <v>0</v>
      </c>
    </row>
    <row r="16" spans="1:35">
      <c r="A16" s="7" t="s">
        <v>12</v>
      </c>
      <c r="B16" s="7">
        <v>34</v>
      </c>
      <c r="C16" s="11">
        <v>4.0000000000000002E-4</v>
      </c>
      <c r="E16" s="7" t="s">
        <v>80</v>
      </c>
      <c r="F16" s="7">
        <v>2</v>
      </c>
      <c r="G16" s="33">
        <v>0</v>
      </c>
      <c r="I16" s="7" t="s">
        <v>113</v>
      </c>
      <c r="J16" s="7">
        <v>4</v>
      </c>
      <c r="K16" s="33">
        <v>0</v>
      </c>
      <c r="M16" s="7" t="s">
        <v>11</v>
      </c>
      <c r="N16" s="7">
        <v>9</v>
      </c>
      <c r="O16" s="11">
        <v>4.0000000000000002E-4</v>
      </c>
      <c r="Q16" s="7" t="s">
        <v>91</v>
      </c>
      <c r="R16" s="7">
        <v>1</v>
      </c>
      <c r="S16" s="33">
        <v>0</v>
      </c>
      <c r="Y16" s="7" t="s">
        <v>41</v>
      </c>
      <c r="Z16" s="7">
        <v>31</v>
      </c>
      <c r="AA16" s="11">
        <v>5.0000000000000001E-4</v>
      </c>
      <c r="AC16" s="7" t="s">
        <v>78</v>
      </c>
      <c r="AD16" s="7">
        <v>4</v>
      </c>
      <c r="AE16" s="11">
        <v>1E-4</v>
      </c>
      <c r="AG16" s="7" t="s">
        <v>113</v>
      </c>
      <c r="AH16" s="7">
        <v>2</v>
      </c>
      <c r="AI16" s="33">
        <v>0</v>
      </c>
    </row>
    <row r="17" spans="1:31">
      <c r="A17" s="7" t="s">
        <v>41</v>
      </c>
      <c r="B17" s="7">
        <v>40</v>
      </c>
      <c r="C17" s="11">
        <v>4.0000000000000002E-4</v>
      </c>
      <c r="E17" s="7" t="s">
        <v>76</v>
      </c>
      <c r="F17" s="7">
        <v>4</v>
      </c>
      <c r="G17" s="33">
        <v>0</v>
      </c>
      <c r="M17" s="7" t="s">
        <v>40</v>
      </c>
      <c r="N17" s="7">
        <v>8</v>
      </c>
      <c r="O17" s="11">
        <v>2.9999999999999997E-4</v>
      </c>
      <c r="Q17" s="7" t="s">
        <v>78</v>
      </c>
      <c r="R17" s="7">
        <v>1</v>
      </c>
      <c r="S17" s="33">
        <v>0</v>
      </c>
      <c r="Y17" s="7" t="s">
        <v>7</v>
      </c>
      <c r="Z17" s="7">
        <v>32</v>
      </c>
      <c r="AA17" s="11">
        <v>5.0000000000000001E-4</v>
      </c>
      <c r="AC17" s="7" t="s">
        <v>80</v>
      </c>
      <c r="AD17" s="7">
        <v>2</v>
      </c>
      <c r="AE17" s="33">
        <v>0</v>
      </c>
    </row>
    <row r="18" spans="1:31">
      <c r="A18" s="7" t="s">
        <v>31</v>
      </c>
      <c r="B18" s="7">
        <v>29</v>
      </c>
      <c r="C18" s="11">
        <v>2.9999999999999997E-4</v>
      </c>
      <c r="E18" s="7" t="s">
        <v>92</v>
      </c>
      <c r="F18" s="7">
        <v>1</v>
      </c>
      <c r="G18" s="33">
        <v>0</v>
      </c>
      <c r="M18" s="7" t="s">
        <v>20</v>
      </c>
      <c r="N18" s="7">
        <v>5</v>
      </c>
      <c r="O18" s="11">
        <v>2.0000000000000001E-4</v>
      </c>
      <c r="Y18" s="7" t="s">
        <v>31</v>
      </c>
      <c r="Z18" s="7">
        <v>20</v>
      </c>
      <c r="AA18" s="11">
        <v>2.9999999999999997E-4</v>
      </c>
      <c r="AC18" s="7" t="s">
        <v>92</v>
      </c>
      <c r="AD18" s="7">
        <v>1</v>
      </c>
      <c r="AE18" s="33">
        <v>0</v>
      </c>
    </row>
    <row r="19" spans="1:31">
      <c r="A19" s="7" t="s">
        <v>37</v>
      </c>
      <c r="B19" s="7">
        <v>21</v>
      </c>
      <c r="C19" s="11">
        <v>2.0000000000000001E-4</v>
      </c>
      <c r="E19" s="7" t="s">
        <v>81</v>
      </c>
      <c r="F19" s="7">
        <v>2</v>
      </c>
      <c r="G19" s="33">
        <v>0</v>
      </c>
      <c r="M19" s="7" t="s">
        <v>26</v>
      </c>
      <c r="N19" s="7">
        <v>5</v>
      </c>
      <c r="O19" s="11">
        <v>2.0000000000000001E-4</v>
      </c>
      <c r="Y19" s="7" t="s">
        <v>10</v>
      </c>
      <c r="Z19" s="7">
        <v>12</v>
      </c>
      <c r="AA19" s="11">
        <v>2.0000000000000001E-4</v>
      </c>
      <c r="AC19" s="7" t="s">
        <v>81</v>
      </c>
      <c r="AD19" s="7">
        <v>1</v>
      </c>
      <c r="AE19" s="33">
        <v>0</v>
      </c>
    </row>
    <row r="20" spans="1:31">
      <c r="A20" s="7" t="s">
        <v>29</v>
      </c>
      <c r="B20" s="7">
        <v>17</v>
      </c>
      <c r="C20" s="11">
        <v>2.0000000000000001E-4</v>
      </c>
      <c r="E20" s="7" t="s">
        <v>82</v>
      </c>
      <c r="F20" s="7">
        <v>1</v>
      </c>
      <c r="G20" s="33">
        <v>0</v>
      </c>
      <c r="M20" s="7" t="s">
        <v>29</v>
      </c>
      <c r="N20" s="7">
        <v>5</v>
      </c>
      <c r="O20" s="11">
        <v>2.0000000000000001E-4</v>
      </c>
      <c r="Y20" s="7" t="s">
        <v>29</v>
      </c>
      <c r="Z20" s="7">
        <v>12</v>
      </c>
      <c r="AA20" s="11">
        <v>2.0000000000000001E-4</v>
      </c>
      <c r="AC20" s="7" t="s">
        <v>82</v>
      </c>
      <c r="AD20" s="7">
        <v>1</v>
      </c>
      <c r="AE20" s="33">
        <v>0</v>
      </c>
    </row>
    <row r="21" spans="1:31">
      <c r="A21" s="7" t="s">
        <v>18</v>
      </c>
      <c r="B21" s="7">
        <v>15</v>
      </c>
      <c r="C21" s="11">
        <v>2.0000000000000001E-4</v>
      </c>
      <c r="E21" s="7" t="s">
        <v>84</v>
      </c>
      <c r="F21" s="7">
        <v>2</v>
      </c>
      <c r="G21" s="33">
        <v>0</v>
      </c>
      <c r="M21" s="7" t="s">
        <v>45</v>
      </c>
      <c r="N21" s="7">
        <v>4</v>
      </c>
      <c r="O21" s="11">
        <v>2.0000000000000001E-4</v>
      </c>
      <c r="Y21" s="7" t="s">
        <v>18</v>
      </c>
      <c r="Z21" s="7">
        <v>12</v>
      </c>
      <c r="AA21" s="11">
        <v>2.0000000000000001E-4</v>
      </c>
      <c r="AC21" s="7" t="s">
        <v>84</v>
      </c>
      <c r="AD21" s="7">
        <v>2</v>
      </c>
      <c r="AE21" s="33">
        <v>0</v>
      </c>
    </row>
    <row r="22" spans="1:31">
      <c r="A22" s="7" t="s">
        <v>23</v>
      </c>
      <c r="B22" s="7">
        <v>18</v>
      </c>
      <c r="C22" s="11">
        <v>2.0000000000000001E-4</v>
      </c>
      <c r="E22" s="7" t="s">
        <v>145</v>
      </c>
      <c r="F22" s="7">
        <v>2</v>
      </c>
      <c r="G22" s="33">
        <v>0</v>
      </c>
      <c r="M22" s="7" t="s">
        <v>17</v>
      </c>
      <c r="N22" s="7">
        <v>4</v>
      </c>
      <c r="O22" s="11">
        <v>2.0000000000000001E-4</v>
      </c>
      <c r="Y22" s="7" t="s">
        <v>14</v>
      </c>
      <c r="Z22" s="7">
        <v>11</v>
      </c>
      <c r="AA22" s="11">
        <v>2.0000000000000001E-4</v>
      </c>
      <c r="AC22" s="7" t="s">
        <v>120</v>
      </c>
      <c r="AD22" s="7">
        <v>1</v>
      </c>
      <c r="AE22" s="33">
        <v>0</v>
      </c>
    </row>
    <row r="23" spans="1:31">
      <c r="A23" s="7" t="s">
        <v>21</v>
      </c>
      <c r="B23" s="7">
        <v>11</v>
      </c>
      <c r="C23" s="11">
        <v>1E-4</v>
      </c>
      <c r="E23" s="7" t="s">
        <v>91</v>
      </c>
      <c r="F23" s="7">
        <v>1</v>
      </c>
      <c r="G23" s="33">
        <v>0</v>
      </c>
      <c r="M23" s="7" t="s">
        <v>36</v>
      </c>
      <c r="N23" s="7">
        <v>4</v>
      </c>
      <c r="O23" s="11">
        <v>2.0000000000000001E-4</v>
      </c>
      <c r="Y23" s="7" t="s">
        <v>19</v>
      </c>
      <c r="Z23" s="7">
        <v>4</v>
      </c>
      <c r="AA23" s="11">
        <v>1E-4</v>
      </c>
      <c r="AC23" s="7" t="s">
        <v>86</v>
      </c>
      <c r="AD23" s="7">
        <v>1</v>
      </c>
      <c r="AE23" s="33">
        <v>0</v>
      </c>
    </row>
    <row r="24" spans="1:31">
      <c r="A24" s="7" t="s">
        <v>20</v>
      </c>
      <c r="B24" s="7">
        <v>9</v>
      </c>
      <c r="C24" s="11">
        <v>1E-4</v>
      </c>
      <c r="E24" s="7" t="s">
        <v>86</v>
      </c>
      <c r="F24" s="7">
        <v>1</v>
      </c>
      <c r="G24" s="33">
        <v>0</v>
      </c>
      <c r="M24" s="7" t="s">
        <v>21</v>
      </c>
      <c r="N24" s="7">
        <v>3</v>
      </c>
      <c r="O24" s="11">
        <v>1E-4</v>
      </c>
      <c r="Y24" s="7" t="s">
        <v>20</v>
      </c>
      <c r="Z24" s="7">
        <v>4</v>
      </c>
      <c r="AA24" s="11">
        <v>1E-4</v>
      </c>
    </row>
    <row r="25" spans="1:31">
      <c r="A25" s="7" t="s">
        <v>17</v>
      </c>
      <c r="B25" s="7">
        <v>13</v>
      </c>
      <c r="C25" s="11">
        <v>1E-4</v>
      </c>
      <c r="E25" s="7" t="s">
        <v>120</v>
      </c>
      <c r="F25" s="7">
        <v>1</v>
      </c>
      <c r="G25" s="33">
        <v>0</v>
      </c>
      <c r="M25" s="7" t="s">
        <v>22</v>
      </c>
      <c r="N25" s="7">
        <v>3</v>
      </c>
      <c r="O25" s="11">
        <v>1E-4</v>
      </c>
      <c r="Y25" s="7" t="s">
        <v>21</v>
      </c>
      <c r="Z25" s="7">
        <v>8</v>
      </c>
      <c r="AA25" s="11">
        <v>1E-4</v>
      </c>
    </row>
    <row r="26" spans="1:31">
      <c r="A26" s="7" t="s">
        <v>10</v>
      </c>
      <c r="B26" s="7">
        <v>13</v>
      </c>
      <c r="C26" s="11">
        <v>1E-4</v>
      </c>
      <c r="M26" s="7" t="s">
        <v>18</v>
      </c>
      <c r="N26" s="7">
        <v>3</v>
      </c>
      <c r="O26" s="11">
        <v>1E-4</v>
      </c>
      <c r="Y26" s="7" t="s">
        <v>37</v>
      </c>
      <c r="Z26" s="7">
        <v>8</v>
      </c>
      <c r="AA26" s="11">
        <v>1E-4</v>
      </c>
    </row>
    <row r="27" spans="1:31">
      <c r="A27" s="7" t="s">
        <v>36</v>
      </c>
      <c r="B27" s="7">
        <v>7</v>
      </c>
      <c r="C27" s="11">
        <v>1E-4</v>
      </c>
      <c r="M27" s="7" t="s">
        <v>9</v>
      </c>
      <c r="N27" s="7">
        <v>2</v>
      </c>
      <c r="O27" s="11">
        <v>1E-4</v>
      </c>
      <c r="Y27" s="7" t="s">
        <v>17</v>
      </c>
      <c r="Z27" s="7">
        <v>9</v>
      </c>
      <c r="AA27" s="11">
        <v>1E-4</v>
      </c>
    </row>
    <row r="28" spans="1:31">
      <c r="A28" s="7" t="s">
        <v>26</v>
      </c>
      <c r="B28" s="7">
        <v>12</v>
      </c>
      <c r="C28" s="11">
        <v>1E-4</v>
      </c>
      <c r="M28" s="7" t="s">
        <v>30</v>
      </c>
      <c r="N28" s="7">
        <v>2</v>
      </c>
      <c r="O28" s="11">
        <v>1E-4</v>
      </c>
      <c r="Y28" s="7" t="s">
        <v>16</v>
      </c>
      <c r="Z28" s="7">
        <v>5</v>
      </c>
      <c r="AA28" s="11">
        <v>1E-4</v>
      </c>
    </row>
    <row r="29" spans="1:31">
      <c r="A29" s="7" t="s">
        <v>14</v>
      </c>
      <c r="B29" s="7">
        <v>12</v>
      </c>
      <c r="C29" s="11">
        <v>1E-4</v>
      </c>
      <c r="M29" s="7" t="s">
        <v>24</v>
      </c>
      <c r="N29" s="7">
        <v>2</v>
      </c>
      <c r="O29" s="11">
        <v>1E-4</v>
      </c>
      <c r="Y29" s="7" t="s">
        <v>22</v>
      </c>
      <c r="Z29" s="7">
        <v>5</v>
      </c>
      <c r="AA29" s="11">
        <v>1E-4</v>
      </c>
    </row>
    <row r="30" spans="1:31">
      <c r="A30" s="7" t="s">
        <v>22</v>
      </c>
      <c r="B30" s="7">
        <v>8</v>
      </c>
      <c r="C30" s="11">
        <v>1E-4</v>
      </c>
      <c r="M30" s="7" t="s">
        <v>42</v>
      </c>
      <c r="N30" s="7">
        <v>2</v>
      </c>
      <c r="O30" s="11">
        <v>1E-4</v>
      </c>
      <c r="Y30" s="7" t="s">
        <v>26</v>
      </c>
      <c r="Z30" s="7">
        <v>7</v>
      </c>
      <c r="AA30" s="11">
        <v>1E-4</v>
      </c>
    </row>
    <row r="31" spans="1:31">
      <c r="A31" s="7" t="s">
        <v>16</v>
      </c>
      <c r="B31" s="7">
        <v>6</v>
      </c>
      <c r="C31" s="11">
        <v>1E-4</v>
      </c>
      <c r="M31" s="7" t="s">
        <v>25</v>
      </c>
      <c r="N31" s="7">
        <v>2</v>
      </c>
      <c r="O31" s="11">
        <v>1E-4</v>
      </c>
      <c r="Y31" s="7" t="s">
        <v>32</v>
      </c>
      <c r="Z31" s="7">
        <v>5</v>
      </c>
      <c r="AA31" s="11">
        <v>1E-4</v>
      </c>
    </row>
    <row r="32" spans="1:31">
      <c r="A32" s="7" t="s">
        <v>40</v>
      </c>
      <c r="B32" s="7">
        <v>10</v>
      </c>
      <c r="C32" s="11">
        <v>1E-4</v>
      </c>
      <c r="M32" s="7" t="s">
        <v>49</v>
      </c>
      <c r="N32" s="7">
        <v>2</v>
      </c>
      <c r="O32" s="11">
        <v>1E-4</v>
      </c>
      <c r="Y32" s="7" t="s">
        <v>30</v>
      </c>
      <c r="Z32" s="7">
        <v>5</v>
      </c>
      <c r="AA32" s="11">
        <v>1E-4</v>
      </c>
    </row>
    <row r="33" spans="1:27">
      <c r="A33" s="7" t="s">
        <v>30</v>
      </c>
      <c r="B33" s="7">
        <v>7</v>
      </c>
      <c r="C33" s="11">
        <v>1E-4</v>
      </c>
      <c r="M33" s="7" t="s">
        <v>39</v>
      </c>
      <c r="N33" s="7">
        <v>2</v>
      </c>
      <c r="O33" s="11">
        <v>1E-4</v>
      </c>
      <c r="Y33" s="7" t="s">
        <v>27</v>
      </c>
      <c r="Z33" s="7">
        <v>5</v>
      </c>
      <c r="AA33" s="11">
        <v>1E-4</v>
      </c>
    </row>
    <row r="34" spans="1:27">
      <c r="A34" s="7" t="s">
        <v>32</v>
      </c>
      <c r="B34" s="7">
        <v>5</v>
      </c>
      <c r="C34" s="11">
        <v>1E-4</v>
      </c>
      <c r="M34" s="7" t="s">
        <v>5</v>
      </c>
      <c r="N34" s="7">
        <v>1</v>
      </c>
      <c r="O34" s="33">
        <v>0</v>
      </c>
      <c r="Y34" s="7" t="s">
        <v>39</v>
      </c>
      <c r="Z34" s="7">
        <v>5</v>
      </c>
      <c r="AA34" s="11">
        <v>1E-4</v>
      </c>
    </row>
    <row r="35" spans="1:27">
      <c r="A35" s="7" t="s">
        <v>39</v>
      </c>
      <c r="B35" s="7">
        <v>7</v>
      </c>
      <c r="C35" s="11">
        <v>1E-4</v>
      </c>
      <c r="M35" s="7" t="s">
        <v>13</v>
      </c>
      <c r="N35" s="7">
        <v>1</v>
      </c>
      <c r="O35" s="33">
        <v>0</v>
      </c>
      <c r="Y35" s="7" t="s">
        <v>115</v>
      </c>
      <c r="Z35" s="7">
        <v>1</v>
      </c>
      <c r="AA35" s="33">
        <v>0</v>
      </c>
    </row>
    <row r="36" spans="1:27">
      <c r="A36" s="7" t="s">
        <v>27</v>
      </c>
      <c r="B36" s="7">
        <v>6</v>
      </c>
      <c r="C36" s="11">
        <v>1E-4</v>
      </c>
      <c r="M36" s="7" t="s">
        <v>16</v>
      </c>
      <c r="N36" s="7">
        <v>1</v>
      </c>
      <c r="O36" s="33">
        <v>0</v>
      </c>
      <c r="Y36" s="7" t="s">
        <v>48</v>
      </c>
      <c r="Z36" s="7">
        <v>2</v>
      </c>
      <c r="AA36" s="33">
        <v>0</v>
      </c>
    </row>
    <row r="37" spans="1:27">
      <c r="A37" s="7" t="s">
        <v>19</v>
      </c>
      <c r="B37" s="7">
        <v>4</v>
      </c>
      <c r="C37" s="33">
        <v>0</v>
      </c>
      <c r="M37" s="7" t="s">
        <v>10</v>
      </c>
      <c r="N37" s="7">
        <v>1</v>
      </c>
      <c r="O37" s="33">
        <v>0</v>
      </c>
      <c r="Y37" s="7" t="s">
        <v>34</v>
      </c>
      <c r="Z37" s="7">
        <v>3</v>
      </c>
      <c r="AA37" s="33">
        <v>0</v>
      </c>
    </row>
    <row r="38" spans="1:27">
      <c r="A38" s="7" t="s">
        <v>115</v>
      </c>
      <c r="B38" s="7">
        <v>1</v>
      </c>
      <c r="C38" s="33">
        <v>0</v>
      </c>
      <c r="M38" s="7" t="s">
        <v>14</v>
      </c>
      <c r="N38" s="7">
        <v>1</v>
      </c>
      <c r="O38" s="33">
        <v>0</v>
      </c>
      <c r="Y38" s="7" t="s">
        <v>36</v>
      </c>
      <c r="Z38" s="7">
        <v>3</v>
      </c>
      <c r="AA38" s="33">
        <v>0</v>
      </c>
    </row>
    <row r="39" spans="1:27">
      <c r="A39" s="7" t="s">
        <v>48</v>
      </c>
      <c r="B39" s="7">
        <v>2</v>
      </c>
      <c r="C39" s="33">
        <v>0</v>
      </c>
      <c r="M39" s="7" t="s">
        <v>60</v>
      </c>
      <c r="N39" s="7">
        <v>1</v>
      </c>
      <c r="O39" s="33">
        <v>0</v>
      </c>
      <c r="Y39" s="7" t="s">
        <v>67</v>
      </c>
      <c r="Z39" s="7">
        <v>1</v>
      </c>
      <c r="AA39" s="33">
        <v>0</v>
      </c>
    </row>
    <row r="40" spans="1:27">
      <c r="A40" s="7" t="s">
        <v>34</v>
      </c>
      <c r="B40" s="7">
        <v>3</v>
      </c>
      <c r="C40" s="33">
        <v>0</v>
      </c>
      <c r="M40" s="7" t="s">
        <v>8</v>
      </c>
      <c r="N40" s="7">
        <v>1</v>
      </c>
      <c r="O40" s="33">
        <v>0</v>
      </c>
      <c r="Y40" s="7" t="s">
        <v>40</v>
      </c>
      <c r="Z40" s="7">
        <v>2</v>
      </c>
      <c r="AA40" s="33">
        <v>0</v>
      </c>
    </row>
    <row r="41" spans="1:27">
      <c r="A41" s="7" t="s">
        <v>67</v>
      </c>
      <c r="B41" s="7">
        <v>1</v>
      </c>
      <c r="C41" s="33">
        <v>0</v>
      </c>
      <c r="M41" s="7" t="s">
        <v>27</v>
      </c>
      <c r="N41" s="7">
        <v>1</v>
      </c>
      <c r="O41" s="33">
        <v>0</v>
      </c>
      <c r="Y41" s="7" t="s">
        <v>121</v>
      </c>
      <c r="Z41" s="7">
        <v>1</v>
      </c>
      <c r="AA41" s="33">
        <v>0</v>
      </c>
    </row>
    <row r="42" spans="1:27">
      <c r="A42" s="7" t="s">
        <v>13</v>
      </c>
      <c r="B42" s="7">
        <v>1</v>
      </c>
      <c r="C42" s="33">
        <v>0</v>
      </c>
      <c r="M42" s="7" t="s">
        <v>131</v>
      </c>
      <c r="N42" s="7">
        <v>1</v>
      </c>
      <c r="O42" s="33">
        <v>0</v>
      </c>
      <c r="Y42" s="7" t="s">
        <v>58</v>
      </c>
      <c r="Z42" s="7">
        <v>3</v>
      </c>
      <c r="AA42" s="33">
        <v>0</v>
      </c>
    </row>
    <row r="43" spans="1:27">
      <c r="A43" s="7" t="s">
        <v>45</v>
      </c>
      <c r="B43" s="7">
        <v>4</v>
      </c>
      <c r="C43" s="33">
        <v>0</v>
      </c>
      <c r="Y43" s="7" t="s">
        <v>64</v>
      </c>
      <c r="Z43" s="7">
        <v>3</v>
      </c>
      <c r="AA43" s="33">
        <v>0</v>
      </c>
    </row>
    <row r="44" spans="1:27">
      <c r="A44" s="7" t="s">
        <v>121</v>
      </c>
      <c r="B44" s="7">
        <v>1</v>
      </c>
      <c r="C44" s="33">
        <v>0</v>
      </c>
      <c r="Y44" s="7" t="s">
        <v>15</v>
      </c>
      <c r="Z44" s="7">
        <v>2</v>
      </c>
      <c r="AA44" s="33">
        <v>0</v>
      </c>
    </row>
    <row r="45" spans="1:27">
      <c r="A45" s="7" t="s">
        <v>58</v>
      </c>
      <c r="B45" s="7">
        <v>3</v>
      </c>
      <c r="C45" s="33">
        <v>0</v>
      </c>
      <c r="Y45" s="7" t="s">
        <v>38</v>
      </c>
      <c r="Z45" s="7">
        <v>2</v>
      </c>
      <c r="AA45" s="33">
        <v>0</v>
      </c>
    </row>
    <row r="46" spans="1:27">
      <c r="A46" s="7" t="s">
        <v>64</v>
      </c>
      <c r="B46" s="7">
        <v>3</v>
      </c>
      <c r="C46" s="33">
        <v>0</v>
      </c>
      <c r="Y46" s="7" t="s">
        <v>68</v>
      </c>
      <c r="Z46" s="7">
        <v>2</v>
      </c>
      <c r="AA46" s="33">
        <v>0</v>
      </c>
    </row>
    <row r="47" spans="1:27">
      <c r="A47" s="7" t="s">
        <v>15</v>
      </c>
      <c r="B47" s="7">
        <v>2</v>
      </c>
      <c r="C47" s="33">
        <v>0</v>
      </c>
      <c r="Y47" s="7" t="s">
        <v>33</v>
      </c>
      <c r="Z47" s="7">
        <v>3</v>
      </c>
      <c r="AA47" s="33">
        <v>0</v>
      </c>
    </row>
    <row r="48" spans="1:27">
      <c r="A48" s="7" t="s">
        <v>24</v>
      </c>
      <c r="B48" s="7">
        <v>3</v>
      </c>
      <c r="C48" s="33">
        <v>0</v>
      </c>
      <c r="Y48" s="7" t="s">
        <v>25</v>
      </c>
      <c r="Z48" s="7">
        <v>2</v>
      </c>
      <c r="AA48" s="33">
        <v>0</v>
      </c>
    </row>
    <row r="49" spans="1:27">
      <c r="A49" s="7" t="s">
        <v>38</v>
      </c>
      <c r="B49" s="7">
        <v>2</v>
      </c>
      <c r="C49" s="33">
        <v>0</v>
      </c>
      <c r="Y49" s="7" t="s">
        <v>42</v>
      </c>
      <c r="Z49" s="7">
        <v>1</v>
      </c>
      <c r="AA49" s="33">
        <v>0</v>
      </c>
    </row>
    <row r="50" spans="1:27">
      <c r="A50" s="7" t="s">
        <v>42</v>
      </c>
      <c r="B50" s="7">
        <v>3</v>
      </c>
      <c r="C50" s="33">
        <v>0</v>
      </c>
      <c r="Y50" s="7" t="s">
        <v>124</v>
      </c>
      <c r="Z50" s="7">
        <v>1</v>
      </c>
      <c r="AA50" s="33">
        <v>0</v>
      </c>
    </row>
    <row r="51" spans="1:27">
      <c r="A51" s="7" t="s">
        <v>25</v>
      </c>
      <c r="B51" s="7">
        <v>4</v>
      </c>
      <c r="C51" s="33">
        <v>0</v>
      </c>
      <c r="Y51" s="7" t="s">
        <v>129</v>
      </c>
      <c r="Z51" s="7">
        <v>1</v>
      </c>
      <c r="AA51" s="33">
        <v>0</v>
      </c>
    </row>
    <row r="52" spans="1:27">
      <c r="A52" s="7" t="s">
        <v>33</v>
      </c>
      <c r="B52" s="7">
        <v>3</v>
      </c>
      <c r="C52" s="33">
        <v>0</v>
      </c>
      <c r="Y52" s="7" t="s">
        <v>24</v>
      </c>
      <c r="Z52" s="7">
        <v>1</v>
      </c>
      <c r="AA52" s="33">
        <v>0</v>
      </c>
    </row>
    <row r="53" spans="1:27">
      <c r="A53" s="7" t="s">
        <v>68</v>
      </c>
      <c r="B53" s="7">
        <v>2</v>
      </c>
      <c r="C53" s="33">
        <v>0</v>
      </c>
    </row>
    <row r="54" spans="1:27">
      <c r="A54" s="7" t="s">
        <v>49</v>
      </c>
      <c r="B54" s="7">
        <v>2</v>
      </c>
      <c r="C54" s="33">
        <v>0</v>
      </c>
    </row>
    <row r="55" spans="1:27">
      <c r="A55" s="7" t="s">
        <v>60</v>
      </c>
      <c r="B55" s="7">
        <v>1</v>
      </c>
      <c r="C55" s="33">
        <v>0</v>
      </c>
    </row>
    <row r="56" spans="1:27">
      <c r="A56" s="7" t="s">
        <v>131</v>
      </c>
      <c r="B56" s="7">
        <v>1</v>
      </c>
      <c r="C56" s="33">
        <v>0</v>
      </c>
    </row>
    <row r="57" spans="1:27">
      <c r="A57" s="7" t="s">
        <v>124</v>
      </c>
      <c r="B57" s="7">
        <v>1</v>
      </c>
      <c r="C57" s="33">
        <v>0</v>
      </c>
    </row>
    <row r="58" spans="1:27">
      <c r="A58" s="7" t="s">
        <v>129</v>
      </c>
      <c r="B58" s="7">
        <v>1</v>
      </c>
      <c r="C58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669B-3D51-4684-8D72-6E599BCA28D5}">
  <dimension ref="A1:AI58"/>
  <sheetViews>
    <sheetView topLeftCell="Q1" workbookViewId="0">
      <selection activeCell="S35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102077</v>
      </c>
      <c r="E2" s="45" t="s">
        <v>4</v>
      </c>
      <c r="F2" s="26" t="s">
        <v>105</v>
      </c>
      <c r="G2" s="26">
        <f>G3+G4</f>
        <v>97226</v>
      </c>
      <c r="H2" s="25"/>
      <c r="I2" s="45" t="s">
        <v>6</v>
      </c>
      <c r="J2" s="26" t="s">
        <v>105</v>
      </c>
      <c r="K2" s="26">
        <f>K3+K4</f>
        <v>99560</v>
      </c>
      <c r="M2" s="45" t="s">
        <v>104</v>
      </c>
      <c r="N2" s="26" t="s">
        <v>105</v>
      </c>
      <c r="O2" s="26">
        <f>O3+O4</f>
        <v>25144</v>
      </c>
      <c r="Q2" s="45" t="s">
        <v>4</v>
      </c>
      <c r="R2" s="26" t="s">
        <v>105</v>
      </c>
      <c r="S2" s="26">
        <f>S3+S4</f>
        <v>21550</v>
      </c>
      <c r="T2" s="25"/>
      <c r="U2" s="45" t="s">
        <v>6</v>
      </c>
      <c r="V2" s="26" t="s">
        <v>105</v>
      </c>
      <c r="W2" s="26">
        <f>W3+W4</f>
        <v>21891</v>
      </c>
      <c r="Y2" s="45" t="s">
        <v>104</v>
      </c>
      <c r="Z2" s="26" t="s">
        <v>105</v>
      </c>
      <c r="AA2" s="26">
        <f>AA3+AA4</f>
        <v>76920</v>
      </c>
      <c r="AC2" s="45" t="s">
        <v>4</v>
      </c>
      <c r="AD2" s="26" t="s">
        <v>105</v>
      </c>
      <c r="AE2" s="26">
        <f>AE3+AE4</f>
        <v>75677</v>
      </c>
      <c r="AF2" s="25"/>
      <c r="AG2" s="45" t="s">
        <v>6</v>
      </c>
      <c r="AH2" s="26" t="s">
        <v>105</v>
      </c>
      <c r="AI2" s="26">
        <f>AI3+AI4</f>
        <v>77671</v>
      </c>
    </row>
    <row r="3" spans="1:35">
      <c r="A3" s="46"/>
      <c r="B3" s="27" t="s">
        <v>106</v>
      </c>
      <c r="C3" s="27">
        <f>B8</f>
        <v>100528</v>
      </c>
      <c r="E3" s="46"/>
      <c r="F3" s="27" t="s">
        <v>106</v>
      </c>
      <c r="G3" s="27">
        <f>F8</f>
        <v>96835</v>
      </c>
      <c r="H3" s="25"/>
      <c r="I3" s="46"/>
      <c r="J3" s="27" t="s">
        <v>106</v>
      </c>
      <c r="K3" s="27">
        <f>J8</f>
        <v>99496</v>
      </c>
      <c r="M3" s="46"/>
      <c r="N3" s="27" t="s">
        <v>106</v>
      </c>
      <c r="O3" s="27">
        <f>N8</f>
        <v>24894</v>
      </c>
      <c r="Q3" s="46"/>
      <c r="R3" s="27" t="s">
        <v>106</v>
      </c>
      <c r="S3" s="27">
        <f>R8</f>
        <v>21469</v>
      </c>
      <c r="T3" s="25"/>
      <c r="U3" s="46"/>
      <c r="V3" s="27" t="s">
        <v>106</v>
      </c>
      <c r="W3" s="27">
        <f>V8</f>
        <v>21877</v>
      </c>
      <c r="Y3" s="46"/>
      <c r="Z3" s="27" t="s">
        <v>106</v>
      </c>
      <c r="AA3" s="27">
        <f>Z8</f>
        <v>75634</v>
      </c>
      <c r="AC3" s="46"/>
      <c r="AD3" s="27" t="s">
        <v>106</v>
      </c>
      <c r="AE3" s="27">
        <f>AD8</f>
        <v>75366</v>
      </c>
      <c r="AF3" s="25"/>
      <c r="AG3" s="46"/>
      <c r="AH3" s="27" t="s">
        <v>106</v>
      </c>
      <c r="AI3" s="27">
        <f>AH8</f>
        <v>77619</v>
      </c>
    </row>
    <row r="4" spans="1:35">
      <c r="A4" s="46"/>
      <c r="B4" s="28" t="s">
        <v>107</v>
      </c>
      <c r="C4" s="28">
        <f>SUM(B9:B66)</f>
        <v>1549</v>
      </c>
      <c r="E4" s="46"/>
      <c r="F4" s="28" t="s">
        <v>107</v>
      </c>
      <c r="G4" s="28">
        <f>SUM(F9:F33)</f>
        <v>391</v>
      </c>
      <c r="H4" s="25"/>
      <c r="I4" s="46"/>
      <c r="J4" s="28" t="s">
        <v>107</v>
      </c>
      <c r="K4" s="28">
        <f>SUM(J9:J31)</f>
        <v>64</v>
      </c>
      <c r="M4" s="46"/>
      <c r="N4" s="28" t="s">
        <v>107</v>
      </c>
      <c r="O4" s="28">
        <f>SUM(N9:N66)</f>
        <v>250</v>
      </c>
      <c r="Q4" s="46"/>
      <c r="R4" s="28" t="s">
        <v>107</v>
      </c>
      <c r="S4" s="28">
        <f>SUM(R9:R33)</f>
        <v>81</v>
      </c>
      <c r="T4" s="25"/>
      <c r="U4" s="46"/>
      <c r="V4" s="28" t="s">
        <v>107</v>
      </c>
      <c r="W4" s="28">
        <f>SUM(V9:V31)</f>
        <v>14</v>
      </c>
      <c r="Y4" s="46"/>
      <c r="Z4" s="28" t="s">
        <v>107</v>
      </c>
      <c r="AA4" s="28">
        <f>SUM(Z9:Z45)</f>
        <v>1286</v>
      </c>
      <c r="AC4" s="46"/>
      <c r="AD4" s="28" t="s">
        <v>107</v>
      </c>
      <c r="AE4" s="28">
        <f>SUM(AD9:AD29)</f>
        <v>311</v>
      </c>
      <c r="AF4" s="25"/>
      <c r="AG4" s="46"/>
      <c r="AH4" s="28" t="s">
        <v>107</v>
      </c>
      <c r="AI4" s="28">
        <f>SUM(AH9:AH29)</f>
        <v>52</v>
      </c>
    </row>
    <row r="5" spans="1:35">
      <c r="A5" s="47"/>
      <c r="B5" s="26" t="s">
        <v>108</v>
      </c>
      <c r="C5" s="29">
        <f>SUM(C9:C179)</f>
        <v>1.4599999999999995E-2</v>
      </c>
      <c r="E5" s="47"/>
      <c r="F5" s="26" t="s">
        <v>108</v>
      </c>
      <c r="G5" s="29">
        <f>SUM(G9:G33)</f>
        <v>3.7999999999999991E-3</v>
      </c>
      <c r="H5" s="25"/>
      <c r="I5" s="47"/>
      <c r="J5" s="26" t="s">
        <v>108</v>
      </c>
      <c r="K5" s="29">
        <f>SUM(K9:K31)</f>
        <v>6.0000000000000006E-4</v>
      </c>
      <c r="M5" s="47"/>
      <c r="N5" s="26" t="s">
        <v>108</v>
      </c>
      <c r="O5" s="29">
        <f>SUM(O9:O179)</f>
        <v>9.5999999999999974E-3</v>
      </c>
      <c r="Q5" s="47"/>
      <c r="R5" s="26" t="s">
        <v>108</v>
      </c>
      <c r="S5" s="29">
        <f>SUM(S9:S33)</f>
        <v>3.5999999999999999E-3</v>
      </c>
      <c r="T5" s="25"/>
      <c r="U5" s="47"/>
      <c r="V5" s="26" t="s">
        <v>108</v>
      </c>
      <c r="W5" s="29">
        <f>SUM(W9:W31)</f>
        <v>5.0000000000000001E-4</v>
      </c>
      <c r="Y5" s="47"/>
      <c r="Z5" s="26" t="s">
        <v>108</v>
      </c>
      <c r="AA5" s="29">
        <f>SUM(AA9:AA158)</f>
        <v>1.6599999999999997E-2</v>
      </c>
      <c r="AC5" s="47"/>
      <c r="AD5" s="26" t="s">
        <v>108</v>
      </c>
      <c r="AE5" s="29">
        <f>SUM(AE9:AE29)</f>
        <v>4.1000000000000003E-3</v>
      </c>
      <c r="AF5" s="25"/>
      <c r="AG5" s="47"/>
      <c r="AH5" s="26" t="s">
        <v>108</v>
      </c>
      <c r="AI5" s="29">
        <f>SUM(AI9:AI29)</f>
        <v>6.0000000000000006E-4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100528</v>
      </c>
      <c r="C8" s="11">
        <v>0.98480000000000001</v>
      </c>
      <c r="E8" s="7" t="s">
        <v>112</v>
      </c>
      <c r="F8" s="32">
        <v>96835</v>
      </c>
      <c r="G8" s="11">
        <v>0.996</v>
      </c>
      <c r="I8" s="7" t="s">
        <v>112</v>
      </c>
      <c r="J8" s="32">
        <v>99496</v>
      </c>
      <c r="K8" s="11">
        <v>0.99939999999999996</v>
      </c>
      <c r="M8" s="7" t="s">
        <v>112</v>
      </c>
      <c r="N8" s="32">
        <v>24894</v>
      </c>
      <c r="O8" s="11">
        <v>0.99009999999999998</v>
      </c>
      <c r="Q8" s="7" t="s">
        <v>112</v>
      </c>
      <c r="R8" s="32">
        <v>21469</v>
      </c>
      <c r="S8" s="11">
        <v>0.99619999999999997</v>
      </c>
      <c r="U8" s="7" t="s">
        <v>112</v>
      </c>
      <c r="V8" s="32">
        <v>21877</v>
      </c>
      <c r="W8" s="11">
        <v>0.99939999999999996</v>
      </c>
      <c r="Y8" s="7" t="s">
        <v>112</v>
      </c>
      <c r="Z8" s="32">
        <v>75634</v>
      </c>
      <c r="AA8" s="11">
        <v>0.98309999999999997</v>
      </c>
      <c r="AC8" s="7" t="s">
        <v>112</v>
      </c>
      <c r="AD8" s="32">
        <v>75366</v>
      </c>
      <c r="AE8" s="11">
        <v>0.99590000000000001</v>
      </c>
      <c r="AG8" s="7" t="s">
        <v>112</v>
      </c>
      <c r="AH8" s="32">
        <v>77619</v>
      </c>
      <c r="AI8" s="11">
        <v>0.99929999999999997</v>
      </c>
    </row>
    <row r="9" spans="1:35">
      <c r="A9" s="7" t="s">
        <v>2</v>
      </c>
      <c r="B9" s="7">
        <v>297</v>
      </c>
      <c r="C9" s="11">
        <v>2.8999999999999998E-3</v>
      </c>
      <c r="E9" s="7" t="s">
        <v>122</v>
      </c>
      <c r="F9" s="7">
        <v>236</v>
      </c>
      <c r="G9" s="11">
        <v>2.3999999999999998E-3</v>
      </c>
      <c r="I9" s="7" t="s">
        <v>2</v>
      </c>
      <c r="J9" s="7">
        <v>22</v>
      </c>
      <c r="K9" s="11">
        <v>2.0000000000000001E-4</v>
      </c>
      <c r="M9" s="7" t="s">
        <v>2</v>
      </c>
      <c r="N9" s="7">
        <v>65</v>
      </c>
      <c r="O9" s="11">
        <v>2.5999999999999999E-3</v>
      </c>
      <c r="Q9" s="7" t="s">
        <v>122</v>
      </c>
      <c r="R9" s="7">
        <v>68</v>
      </c>
      <c r="S9" s="11">
        <v>3.2000000000000002E-3</v>
      </c>
      <c r="U9" s="7" t="s">
        <v>2</v>
      </c>
      <c r="V9" s="7">
        <v>6</v>
      </c>
      <c r="W9" s="11">
        <v>2.9999999999999997E-4</v>
      </c>
      <c r="Y9" s="7" t="s">
        <v>2</v>
      </c>
      <c r="Z9" s="7">
        <v>232</v>
      </c>
      <c r="AA9" s="11">
        <v>3.0000000000000001E-3</v>
      </c>
      <c r="AC9" s="7" t="s">
        <v>122</v>
      </c>
      <c r="AD9" s="7">
        <v>168</v>
      </c>
      <c r="AE9" s="11">
        <v>2.2000000000000001E-3</v>
      </c>
      <c r="AG9" s="7" t="s">
        <v>2</v>
      </c>
      <c r="AH9" s="7">
        <v>16</v>
      </c>
      <c r="AI9" s="11">
        <v>2.0000000000000001E-4</v>
      </c>
    </row>
    <row r="10" spans="1:35">
      <c r="A10" s="7" t="s">
        <v>8</v>
      </c>
      <c r="B10" s="7">
        <v>227</v>
      </c>
      <c r="C10" s="11">
        <v>2.2000000000000001E-3</v>
      </c>
      <c r="E10" s="7" t="s">
        <v>83</v>
      </c>
      <c r="F10" s="7">
        <v>75</v>
      </c>
      <c r="G10" s="11">
        <v>8.0000000000000004E-4</v>
      </c>
      <c r="I10" s="7" t="s">
        <v>98</v>
      </c>
      <c r="J10" s="7">
        <v>13</v>
      </c>
      <c r="K10" s="11">
        <v>1E-4</v>
      </c>
      <c r="M10" s="7" t="s">
        <v>3</v>
      </c>
      <c r="N10" s="7">
        <v>45</v>
      </c>
      <c r="O10" s="11">
        <v>1.8E-3</v>
      </c>
      <c r="Q10" s="7" t="s">
        <v>76</v>
      </c>
      <c r="R10" s="7">
        <v>4</v>
      </c>
      <c r="S10" s="11">
        <v>2.0000000000000001E-4</v>
      </c>
      <c r="U10" s="7" t="s">
        <v>98</v>
      </c>
      <c r="V10" s="7">
        <v>2</v>
      </c>
      <c r="W10" s="11">
        <v>1E-4</v>
      </c>
      <c r="Y10" s="7" t="s">
        <v>8</v>
      </c>
      <c r="Z10" s="7">
        <v>226</v>
      </c>
      <c r="AA10" s="11">
        <v>2.8999999999999998E-3</v>
      </c>
      <c r="AC10" s="7" t="s">
        <v>83</v>
      </c>
      <c r="AD10" s="7">
        <v>75</v>
      </c>
      <c r="AE10" s="11">
        <v>1E-3</v>
      </c>
      <c r="AG10" s="7" t="s">
        <v>98</v>
      </c>
      <c r="AH10" s="7">
        <v>11</v>
      </c>
      <c r="AI10" s="11">
        <v>1E-4</v>
      </c>
    </row>
    <row r="11" spans="1:35">
      <c r="A11" s="7" t="s">
        <v>9</v>
      </c>
      <c r="B11" s="7">
        <v>196</v>
      </c>
      <c r="C11" s="11">
        <v>1.9E-3</v>
      </c>
      <c r="E11" s="7" t="s">
        <v>74</v>
      </c>
      <c r="F11" s="7">
        <v>15</v>
      </c>
      <c r="G11" s="11">
        <v>2.0000000000000001E-4</v>
      </c>
      <c r="I11" s="7" t="s">
        <v>103</v>
      </c>
      <c r="J11" s="7">
        <v>9</v>
      </c>
      <c r="K11" s="11">
        <v>1E-4</v>
      </c>
      <c r="M11" s="7" t="s">
        <v>37</v>
      </c>
      <c r="N11" s="7">
        <v>21</v>
      </c>
      <c r="O11" s="11">
        <v>8.0000000000000004E-4</v>
      </c>
      <c r="Q11" s="7" t="s">
        <v>86</v>
      </c>
      <c r="R11" s="7">
        <v>2</v>
      </c>
      <c r="S11" s="11">
        <v>1E-4</v>
      </c>
      <c r="U11" s="7" t="s">
        <v>99</v>
      </c>
      <c r="V11" s="7">
        <v>2</v>
      </c>
      <c r="W11" s="11">
        <v>1E-4</v>
      </c>
      <c r="Y11" s="7" t="s">
        <v>9</v>
      </c>
      <c r="Z11" s="7">
        <v>191</v>
      </c>
      <c r="AA11" s="11">
        <v>2.5000000000000001E-3</v>
      </c>
      <c r="AC11" s="7" t="s">
        <v>77</v>
      </c>
      <c r="AD11" s="7">
        <v>12</v>
      </c>
      <c r="AE11" s="11">
        <v>2.0000000000000001E-4</v>
      </c>
      <c r="AG11" s="7" t="s">
        <v>103</v>
      </c>
      <c r="AH11" s="7">
        <v>9</v>
      </c>
      <c r="AI11" s="11">
        <v>1E-4</v>
      </c>
    </row>
    <row r="12" spans="1:35">
      <c r="A12" s="7" t="s">
        <v>3</v>
      </c>
      <c r="B12" s="7">
        <v>189</v>
      </c>
      <c r="C12" s="11">
        <v>1.9E-3</v>
      </c>
      <c r="E12" s="7" t="s">
        <v>76</v>
      </c>
      <c r="F12" s="7">
        <v>9</v>
      </c>
      <c r="G12" s="11">
        <v>1E-4</v>
      </c>
      <c r="I12" s="7" t="s">
        <v>99</v>
      </c>
      <c r="J12" s="7">
        <v>9</v>
      </c>
      <c r="K12" s="11">
        <v>1E-4</v>
      </c>
      <c r="M12" s="7" t="s">
        <v>11</v>
      </c>
      <c r="N12" s="7">
        <v>15</v>
      </c>
      <c r="O12" s="11">
        <v>5.9999999999999995E-4</v>
      </c>
      <c r="Q12" s="7" t="s">
        <v>77</v>
      </c>
      <c r="R12" s="7">
        <v>2</v>
      </c>
      <c r="S12" s="11">
        <v>1E-4</v>
      </c>
      <c r="U12" s="7" t="s">
        <v>102</v>
      </c>
      <c r="V12" s="7">
        <v>1</v>
      </c>
      <c r="W12" s="33">
        <v>0</v>
      </c>
      <c r="Y12" s="7" t="s">
        <v>3</v>
      </c>
      <c r="Z12" s="7">
        <v>144</v>
      </c>
      <c r="AA12" s="11">
        <v>1.9E-3</v>
      </c>
      <c r="AC12" s="7" t="s">
        <v>74</v>
      </c>
      <c r="AD12" s="7">
        <v>15</v>
      </c>
      <c r="AE12" s="11">
        <v>2.0000000000000001E-4</v>
      </c>
      <c r="AG12" s="7" t="s">
        <v>99</v>
      </c>
      <c r="AH12" s="7">
        <v>7</v>
      </c>
      <c r="AI12" s="11">
        <v>1E-4</v>
      </c>
    </row>
    <row r="13" spans="1:35">
      <c r="A13" s="7" t="s">
        <v>5</v>
      </c>
      <c r="B13" s="7">
        <v>76</v>
      </c>
      <c r="C13" s="11">
        <v>6.9999999999999999E-4</v>
      </c>
      <c r="E13" s="7" t="s">
        <v>77</v>
      </c>
      <c r="F13" s="7">
        <v>14</v>
      </c>
      <c r="G13" s="11">
        <v>1E-4</v>
      </c>
      <c r="I13" s="7" t="s">
        <v>113</v>
      </c>
      <c r="J13" s="7">
        <v>5</v>
      </c>
      <c r="K13" s="11">
        <v>1E-4</v>
      </c>
      <c r="M13" s="7" t="s">
        <v>41</v>
      </c>
      <c r="N13" s="7">
        <v>12</v>
      </c>
      <c r="O13" s="11">
        <v>5.0000000000000001E-4</v>
      </c>
      <c r="Q13" s="7" t="s">
        <v>80</v>
      </c>
      <c r="R13" s="7">
        <v>1</v>
      </c>
      <c r="S13" s="33">
        <v>0</v>
      </c>
      <c r="U13" s="7" t="s">
        <v>123</v>
      </c>
      <c r="V13" s="7">
        <v>1</v>
      </c>
      <c r="W13" s="33">
        <v>0</v>
      </c>
      <c r="Y13" s="7" t="s">
        <v>5</v>
      </c>
      <c r="Z13" s="7">
        <v>73</v>
      </c>
      <c r="AA13" s="11">
        <v>8.9999999999999998E-4</v>
      </c>
      <c r="AC13" s="7" t="s">
        <v>79</v>
      </c>
      <c r="AD13" s="7">
        <v>12</v>
      </c>
      <c r="AE13" s="11">
        <v>2.0000000000000001E-4</v>
      </c>
      <c r="AG13" s="7" t="s">
        <v>113</v>
      </c>
      <c r="AH13" s="7">
        <v>4</v>
      </c>
      <c r="AI13" s="11">
        <v>1E-4</v>
      </c>
    </row>
    <row r="14" spans="1:35">
      <c r="A14" s="7" t="s">
        <v>41</v>
      </c>
      <c r="B14" s="7">
        <v>70</v>
      </c>
      <c r="C14" s="11">
        <v>6.9999999999999999E-4</v>
      </c>
      <c r="E14" s="7" t="s">
        <v>79</v>
      </c>
      <c r="F14" s="7">
        <v>13</v>
      </c>
      <c r="G14" s="11">
        <v>1E-4</v>
      </c>
      <c r="I14" s="7" t="s">
        <v>102</v>
      </c>
      <c r="J14" s="7">
        <v>2</v>
      </c>
      <c r="K14" s="33">
        <v>0</v>
      </c>
      <c r="M14" s="7" t="s">
        <v>29</v>
      </c>
      <c r="N14" s="7">
        <v>9</v>
      </c>
      <c r="O14" s="11">
        <v>4.0000000000000002E-4</v>
      </c>
      <c r="Q14" s="7" t="s">
        <v>92</v>
      </c>
      <c r="R14" s="7">
        <v>1</v>
      </c>
      <c r="S14" s="33">
        <v>0</v>
      </c>
      <c r="U14" s="7" t="s">
        <v>117</v>
      </c>
      <c r="V14" s="7">
        <v>1</v>
      </c>
      <c r="W14" s="33">
        <v>0</v>
      </c>
      <c r="Y14" s="7" t="s">
        <v>41</v>
      </c>
      <c r="Z14" s="7">
        <v>58</v>
      </c>
      <c r="AA14" s="11">
        <v>8.0000000000000004E-4</v>
      </c>
      <c r="AC14" s="7" t="s">
        <v>76</v>
      </c>
      <c r="AD14" s="7">
        <v>5</v>
      </c>
      <c r="AE14" s="11">
        <v>1E-4</v>
      </c>
      <c r="AG14" s="7" t="s">
        <v>102</v>
      </c>
      <c r="AH14" s="7">
        <v>2</v>
      </c>
      <c r="AI14" s="33">
        <v>0</v>
      </c>
    </row>
    <row r="15" spans="1:35">
      <c r="A15" s="7" t="s">
        <v>11</v>
      </c>
      <c r="B15" s="7">
        <v>71</v>
      </c>
      <c r="C15" s="11">
        <v>6.9999999999999999E-4</v>
      </c>
      <c r="E15" s="7" t="s">
        <v>75</v>
      </c>
      <c r="F15" s="7">
        <v>10</v>
      </c>
      <c r="G15" s="11">
        <v>1E-4</v>
      </c>
      <c r="I15" s="7" t="s">
        <v>123</v>
      </c>
      <c r="J15" s="7">
        <v>1</v>
      </c>
      <c r="K15" s="33">
        <v>0</v>
      </c>
      <c r="M15" s="7" t="s">
        <v>26</v>
      </c>
      <c r="N15" s="7">
        <v>10</v>
      </c>
      <c r="O15" s="11">
        <v>4.0000000000000002E-4</v>
      </c>
      <c r="Q15" s="7" t="s">
        <v>120</v>
      </c>
      <c r="R15" s="7">
        <v>1</v>
      </c>
      <c r="S15" s="33">
        <v>0</v>
      </c>
      <c r="U15" s="7" t="s">
        <v>113</v>
      </c>
      <c r="V15" s="7">
        <v>1</v>
      </c>
      <c r="W15" s="33">
        <v>0</v>
      </c>
      <c r="Y15" s="7" t="s">
        <v>12</v>
      </c>
      <c r="Z15" s="7">
        <v>55</v>
      </c>
      <c r="AA15" s="11">
        <v>6.9999999999999999E-4</v>
      </c>
      <c r="AC15" s="7" t="s">
        <v>75</v>
      </c>
      <c r="AD15" s="7">
        <v>9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12</v>
      </c>
      <c r="B16" s="7">
        <v>55</v>
      </c>
      <c r="C16" s="11">
        <v>5.0000000000000001E-4</v>
      </c>
      <c r="E16" s="7" t="s">
        <v>80</v>
      </c>
      <c r="F16" s="7">
        <v>2</v>
      </c>
      <c r="G16" s="33">
        <v>0</v>
      </c>
      <c r="I16" s="7" t="s">
        <v>117</v>
      </c>
      <c r="J16" s="7">
        <v>3</v>
      </c>
      <c r="K16" s="33">
        <v>0</v>
      </c>
      <c r="M16" s="7" t="s">
        <v>7</v>
      </c>
      <c r="N16" s="7">
        <v>11</v>
      </c>
      <c r="O16" s="11">
        <v>4.0000000000000002E-4</v>
      </c>
      <c r="Q16" s="7" t="s">
        <v>79</v>
      </c>
      <c r="R16" s="7">
        <v>1</v>
      </c>
      <c r="S16" s="33">
        <v>0</v>
      </c>
      <c r="Y16" s="7" t="s">
        <v>11</v>
      </c>
      <c r="Z16" s="7">
        <v>56</v>
      </c>
      <c r="AA16" s="11">
        <v>6.9999999999999999E-4</v>
      </c>
      <c r="AC16" s="7" t="s">
        <v>78</v>
      </c>
      <c r="AD16" s="7">
        <v>4</v>
      </c>
      <c r="AE16" s="11">
        <v>1E-4</v>
      </c>
      <c r="AG16" s="7" t="s">
        <v>117</v>
      </c>
      <c r="AH16" s="7">
        <v>2</v>
      </c>
      <c r="AI16" s="33">
        <v>0</v>
      </c>
    </row>
    <row r="17" spans="1:31">
      <c r="A17" s="7" t="s">
        <v>7</v>
      </c>
      <c r="B17" s="7">
        <v>50</v>
      </c>
      <c r="C17" s="11">
        <v>5.0000000000000001E-4</v>
      </c>
      <c r="E17" s="7" t="s">
        <v>92</v>
      </c>
      <c r="F17" s="7">
        <v>1</v>
      </c>
      <c r="G17" s="33">
        <v>0</v>
      </c>
      <c r="M17" s="7" t="s">
        <v>19</v>
      </c>
      <c r="N17" s="7">
        <v>7</v>
      </c>
      <c r="O17" s="11">
        <v>2.9999999999999997E-4</v>
      </c>
      <c r="Q17" s="7" t="s">
        <v>75</v>
      </c>
      <c r="R17" s="7">
        <v>1</v>
      </c>
      <c r="S17" s="33">
        <v>0</v>
      </c>
      <c r="Y17" s="7" t="s">
        <v>7</v>
      </c>
      <c r="Z17" s="7">
        <v>39</v>
      </c>
      <c r="AA17" s="11">
        <v>5.0000000000000001E-4</v>
      </c>
      <c r="AC17" s="7" t="s">
        <v>80</v>
      </c>
      <c r="AD17" s="7">
        <v>2</v>
      </c>
      <c r="AE17" s="33">
        <v>0</v>
      </c>
    </row>
    <row r="18" spans="1:31">
      <c r="A18" s="7" t="s">
        <v>37</v>
      </c>
      <c r="B18" s="7">
        <v>41</v>
      </c>
      <c r="C18" s="11">
        <v>4.0000000000000002E-4</v>
      </c>
      <c r="E18" s="7" t="s">
        <v>81</v>
      </c>
      <c r="F18" s="7">
        <v>2</v>
      </c>
      <c r="G18" s="33">
        <v>0</v>
      </c>
      <c r="M18" s="7" t="s">
        <v>21</v>
      </c>
      <c r="N18" s="7">
        <v>4</v>
      </c>
      <c r="O18" s="11">
        <v>2.0000000000000001E-4</v>
      </c>
      <c r="Y18" s="7" t="s">
        <v>37</v>
      </c>
      <c r="Z18" s="7">
        <v>20</v>
      </c>
      <c r="AA18" s="11">
        <v>2.9999999999999997E-4</v>
      </c>
      <c r="AC18" s="7" t="s">
        <v>81</v>
      </c>
      <c r="AD18" s="7">
        <v>2</v>
      </c>
      <c r="AE18" s="33">
        <v>0</v>
      </c>
    </row>
    <row r="19" spans="1:31">
      <c r="A19" s="7" t="s">
        <v>19</v>
      </c>
      <c r="B19" s="7">
        <v>20</v>
      </c>
      <c r="C19" s="11">
        <v>2.0000000000000001E-4</v>
      </c>
      <c r="E19" s="7" t="s">
        <v>89</v>
      </c>
      <c r="F19" s="7">
        <v>1</v>
      </c>
      <c r="G19" s="33">
        <v>0</v>
      </c>
      <c r="M19" s="7" t="s">
        <v>9</v>
      </c>
      <c r="N19" s="7">
        <v>5</v>
      </c>
      <c r="O19" s="11">
        <v>2.0000000000000001E-4</v>
      </c>
      <c r="Y19" s="7" t="s">
        <v>19</v>
      </c>
      <c r="Z19" s="7">
        <v>13</v>
      </c>
      <c r="AA19" s="11">
        <v>2.0000000000000001E-4</v>
      </c>
      <c r="AC19" s="7" t="s">
        <v>89</v>
      </c>
      <c r="AD19" s="7">
        <v>1</v>
      </c>
      <c r="AE19" s="33">
        <v>0</v>
      </c>
    </row>
    <row r="20" spans="1:31">
      <c r="A20" s="7" t="s">
        <v>29</v>
      </c>
      <c r="B20" s="7">
        <v>24</v>
      </c>
      <c r="C20" s="11">
        <v>2.0000000000000001E-4</v>
      </c>
      <c r="E20" s="7" t="s">
        <v>82</v>
      </c>
      <c r="F20" s="7">
        <v>1</v>
      </c>
      <c r="G20" s="33">
        <v>0</v>
      </c>
      <c r="M20" s="7" t="s">
        <v>18</v>
      </c>
      <c r="N20" s="7">
        <v>5</v>
      </c>
      <c r="O20" s="11">
        <v>2.0000000000000001E-4</v>
      </c>
      <c r="Y20" s="7" t="s">
        <v>14</v>
      </c>
      <c r="Z20" s="7">
        <v>18</v>
      </c>
      <c r="AA20" s="11">
        <v>2.0000000000000001E-4</v>
      </c>
      <c r="AC20" s="7" t="s">
        <v>82</v>
      </c>
      <c r="AD20" s="7">
        <v>1</v>
      </c>
      <c r="AE20" s="33">
        <v>0</v>
      </c>
    </row>
    <row r="21" spans="1:31">
      <c r="A21" s="7" t="s">
        <v>14</v>
      </c>
      <c r="B21" s="7">
        <v>19</v>
      </c>
      <c r="C21" s="11">
        <v>2.0000000000000001E-4</v>
      </c>
      <c r="E21" s="7" t="s">
        <v>86</v>
      </c>
      <c r="F21" s="7">
        <v>3</v>
      </c>
      <c r="G21" s="33">
        <v>0</v>
      </c>
      <c r="M21" s="7" t="s">
        <v>49</v>
      </c>
      <c r="N21" s="7">
        <v>4</v>
      </c>
      <c r="O21" s="11">
        <v>2.0000000000000001E-4</v>
      </c>
      <c r="Y21" s="7" t="s">
        <v>17</v>
      </c>
      <c r="Z21" s="7">
        <v>14</v>
      </c>
      <c r="AA21" s="11">
        <v>2.0000000000000001E-4</v>
      </c>
      <c r="AC21" s="7" t="s">
        <v>125</v>
      </c>
      <c r="AD21" s="7">
        <v>1</v>
      </c>
      <c r="AE21" s="33">
        <v>0</v>
      </c>
    </row>
    <row r="22" spans="1:31">
      <c r="A22" s="7" t="s">
        <v>18</v>
      </c>
      <c r="B22" s="7">
        <v>20</v>
      </c>
      <c r="C22" s="11">
        <v>2.0000000000000001E-4</v>
      </c>
      <c r="E22" s="7" t="s">
        <v>78</v>
      </c>
      <c r="F22" s="7">
        <v>4</v>
      </c>
      <c r="G22" s="33">
        <v>0</v>
      </c>
      <c r="M22" s="7" t="s">
        <v>31</v>
      </c>
      <c r="N22" s="7">
        <v>4</v>
      </c>
      <c r="O22" s="11">
        <v>2.0000000000000001E-4</v>
      </c>
      <c r="Y22" s="7" t="s">
        <v>18</v>
      </c>
      <c r="Z22" s="7">
        <v>15</v>
      </c>
      <c r="AA22" s="11">
        <v>2.0000000000000001E-4</v>
      </c>
      <c r="AC22" s="7" t="s">
        <v>120</v>
      </c>
      <c r="AD22" s="7">
        <v>1</v>
      </c>
      <c r="AE22" s="33">
        <v>0</v>
      </c>
    </row>
    <row r="23" spans="1:31">
      <c r="A23" s="7" t="s">
        <v>31</v>
      </c>
      <c r="B23" s="7">
        <v>19</v>
      </c>
      <c r="C23" s="11">
        <v>2.0000000000000001E-4</v>
      </c>
      <c r="E23" s="7" t="s">
        <v>125</v>
      </c>
      <c r="F23" s="7">
        <v>1</v>
      </c>
      <c r="G23" s="33">
        <v>0</v>
      </c>
      <c r="M23" s="7" t="s">
        <v>5</v>
      </c>
      <c r="N23" s="7">
        <v>3</v>
      </c>
      <c r="O23" s="11">
        <v>1E-4</v>
      </c>
      <c r="Y23" s="7" t="s">
        <v>31</v>
      </c>
      <c r="Z23" s="7">
        <v>15</v>
      </c>
      <c r="AA23" s="11">
        <v>2.0000000000000001E-4</v>
      </c>
      <c r="AC23" s="7" t="s">
        <v>86</v>
      </c>
      <c r="AD23" s="7">
        <v>1</v>
      </c>
      <c r="AE23" s="33">
        <v>0</v>
      </c>
    </row>
    <row r="24" spans="1:31">
      <c r="A24" s="7" t="s">
        <v>26</v>
      </c>
      <c r="B24" s="7">
        <v>18</v>
      </c>
      <c r="C24" s="11">
        <v>2.0000000000000001E-4</v>
      </c>
      <c r="E24" s="7" t="s">
        <v>120</v>
      </c>
      <c r="F24" s="7">
        <v>2</v>
      </c>
      <c r="G24" s="33">
        <v>0</v>
      </c>
      <c r="M24" s="7" t="s">
        <v>22</v>
      </c>
      <c r="N24" s="7">
        <v>3</v>
      </c>
      <c r="O24" s="11">
        <v>1E-4</v>
      </c>
      <c r="Y24" s="7" t="s">
        <v>29</v>
      </c>
      <c r="Z24" s="7">
        <v>15</v>
      </c>
      <c r="AA24" s="11">
        <v>2.0000000000000001E-4</v>
      </c>
      <c r="AC24" s="7" t="s">
        <v>91</v>
      </c>
      <c r="AD24" s="7">
        <v>1</v>
      </c>
      <c r="AE24" s="33">
        <v>0</v>
      </c>
    </row>
    <row r="25" spans="1:31">
      <c r="A25" s="7" t="s">
        <v>20</v>
      </c>
      <c r="B25" s="7">
        <v>10</v>
      </c>
      <c r="C25" s="11">
        <v>1E-4</v>
      </c>
      <c r="E25" s="7" t="s">
        <v>135</v>
      </c>
      <c r="F25" s="7">
        <v>1</v>
      </c>
      <c r="G25" s="33">
        <v>0</v>
      </c>
      <c r="M25" s="7" t="s">
        <v>10</v>
      </c>
      <c r="N25" s="7">
        <v>3</v>
      </c>
      <c r="O25" s="11">
        <v>1E-4</v>
      </c>
      <c r="Y25" s="7" t="s">
        <v>20</v>
      </c>
      <c r="Z25" s="7">
        <v>9</v>
      </c>
      <c r="AA25" s="11">
        <v>1E-4</v>
      </c>
      <c r="AC25" s="7" t="s">
        <v>135</v>
      </c>
      <c r="AD25" s="7">
        <v>1</v>
      </c>
      <c r="AE25" s="33">
        <v>0</v>
      </c>
    </row>
    <row r="26" spans="1:31">
      <c r="A26" s="7" t="s">
        <v>21</v>
      </c>
      <c r="B26" s="7">
        <v>14</v>
      </c>
      <c r="C26" s="11">
        <v>1E-4</v>
      </c>
      <c r="E26" s="7" t="s">
        <v>91</v>
      </c>
      <c r="F26" s="7">
        <v>1</v>
      </c>
      <c r="G26" s="33">
        <v>0</v>
      </c>
      <c r="M26" s="7" t="s">
        <v>24</v>
      </c>
      <c r="N26" s="7">
        <v>3</v>
      </c>
      <c r="O26" s="11">
        <v>1E-4</v>
      </c>
      <c r="Y26" s="7" t="s">
        <v>21</v>
      </c>
      <c r="Z26" s="7">
        <v>10</v>
      </c>
      <c r="AA26" s="11">
        <v>1E-4</v>
      </c>
    </row>
    <row r="27" spans="1:31">
      <c r="A27" s="7" t="s">
        <v>17</v>
      </c>
      <c r="B27" s="7">
        <v>15</v>
      </c>
      <c r="C27" s="11">
        <v>1E-4</v>
      </c>
      <c r="M27" s="7" t="s">
        <v>30</v>
      </c>
      <c r="N27" s="7">
        <v>2</v>
      </c>
      <c r="O27" s="11">
        <v>1E-4</v>
      </c>
      <c r="Y27" s="7" t="s">
        <v>30</v>
      </c>
      <c r="Z27" s="7">
        <v>11</v>
      </c>
      <c r="AA27" s="11">
        <v>1E-4</v>
      </c>
    </row>
    <row r="28" spans="1:31">
      <c r="A28" s="7" t="s">
        <v>22</v>
      </c>
      <c r="B28" s="7">
        <v>9</v>
      </c>
      <c r="C28" s="11">
        <v>1E-4</v>
      </c>
      <c r="M28" s="7" t="s">
        <v>40</v>
      </c>
      <c r="N28" s="7">
        <v>2</v>
      </c>
      <c r="O28" s="11">
        <v>1E-4</v>
      </c>
      <c r="Y28" s="7" t="s">
        <v>15</v>
      </c>
      <c r="Z28" s="7">
        <v>7</v>
      </c>
      <c r="AA28" s="11">
        <v>1E-4</v>
      </c>
    </row>
    <row r="29" spans="1:31">
      <c r="A29" s="7" t="s">
        <v>30</v>
      </c>
      <c r="B29" s="7">
        <v>13</v>
      </c>
      <c r="C29" s="11">
        <v>1E-4</v>
      </c>
      <c r="M29" s="7" t="s">
        <v>39</v>
      </c>
      <c r="N29" s="7">
        <v>2</v>
      </c>
      <c r="O29" s="11">
        <v>1E-4</v>
      </c>
      <c r="Y29" s="7" t="s">
        <v>40</v>
      </c>
      <c r="Z29" s="7">
        <v>7</v>
      </c>
      <c r="AA29" s="11">
        <v>1E-4</v>
      </c>
    </row>
    <row r="30" spans="1:31">
      <c r="A30" s="7" t="s">
        <v>40</v>
      </c>
      <c r="B30" s="7">
        <v>9</v>
      </c>
      <c r="C30" s="11">
        <v>1E-4</v>
      </c>
      <c r="M30" s="7" t="s">
        <v>27</v>
      </c>
      <c r="N30" s="7">
        <v>2</v>
      </c>
      <c r="O30" s="11">
        <v>1E-4</v>
      </c>
      <c r="Y30" s="7" t="s">
        <v>22</v>
      </c>
      <c r="Z30" s="7">
        <v>6</v>
      </c>
      <c r="AA30" s="11">
        <v>1E-4</v>
      </c>
    </row>
    <row r="31" spans="1:31">
      <c r="A31" s="7" t="s">
        <v>15</v>
      </c>
      <c r="B31" s="7">
        <v>8</v>
      </c>
      <c r="C31" s="11">
        <v>1E-4</v>
      </c>
      <c r="M31" s="7" t="s">
        <v>20</v>
      </c>
      <c r="N31" s="7">
        <v>1</v>
      </c>
      <c r="O31" s="33">
        <v>0</v>
      </c>
      <c r="Y31" s="7" t="s">
        <v>24</v>
      </c>
      <c r="Z31" s="7">
        <v>7</v>
      </c>
      <c r="AA31" s="11">
        <v>1E-4</v>
      </c>
    </row>
    <row r="32" spans="1:31">
      <c r="A32" s="7" t="s">
        <v>10</v>
      </c>
      <c r="B32" s="7">
        <v>8</v>
      </c>
      <c r="C32" s="11">
        <v>1E-4</v>
      </c>
      <c r="M32" s="7" t="s">
        <v>13</v>
      </c>
      <c r="N32" s="7">
        <v>1</v>
      </c>
      <c r="O32" s="33">
        <v>0</v>
      </c>
      <c r="Y32" s="7" t="s">
        <v>26</v>
      </c>
      <c r="Z32" s="7">
        <v>8</v>
      </c>
      <c r="AA32" s="11">
        <v>1E-4</v>
      </c>
    </row>
    <row r="33" spans="1:27">
      <c r="A33" s="7" t="s">
        <v>24</v>
      </c>
      <c r="B33" s="7">
        <v>10</v>
      </c>
      <c r="C33" s="11">
        <v>1E-4</v>
      </c>
      <c r="M33" s="7" t="s">
        <v>36</v>
      </c>
      <c r="N33" s="7">
        <v>1</v>
      </c>
      <c r="O33" s="33">
        <v>0</v>
      </c>
      <c r="Y33" s="7" t="s">
        <v>10</v>
      </c>
      <c r="Z33" s="7">
        <v>5</v>
      </c>
      <c r="AA33" s="11">
        <v>1E-4</v>
      </c>
    </row>
    <row r="34" spans="1:27">
      <c r="A34" s="7" t="s">
        <v>39</v>
      </c>
      <c r="B34" s="7">
        <v>6</v>
      </c>
      <c r="C34" s="11">
        <v>1E-4</v>
      </c>
      <c r="M34" s="7" t="s">
        <v>8</v>
      </c>
      <c r="N34" s="7">
        <v>1</v>
      </c>
      <c r="O34" s="33">
        <v>0</v>
      </c>
      <c r="Y34" s="7" t="s">
        <v>32</v>
      </c>
      <c r="Z34" s="7">
        <v>5</v>
      </c>
      <c r="AA34" s="11">
        <v>1E-4</v>
      </c>
    </row>
    <row r="35" spans="1:27">
      <c r="A35" s="7" t="s">
        <v>34</v>
      </c>
      <c r="B35" s="7">
        <v>3</v>
      </c>
      <c r="C35" s="33">
        <v>0</v>
      </c>
      <c r="M35" s="7" t="s">
        <v>42</v>
      </c>
      <c r="N35" s="7">
        <v>1</v>
      </c>
      <c r="O35" s="33">
        <v>0</v>
      </c>
      <c r="Y35" s="7" t="s">
        <v>33</v>
      </c>
      <c r="Z35" s="7">
        <v>4</v>
      </c>
      <c r="AA35" s="11">
        <v>1E-4</v>
      </c>
    </row>
    <row r="36" spans="1:27">
      <c r="A36" s="7" t="s">
        <v>13</v>
      </c>
      <c r="B36" s="7">
        <v>1</v>
      </c>
      <c r="C36" s="33">
        <v>0</v>
      </c>
      <c r="M36" s="7" t="s">
        <v>17</v>
      </c>
      <c r="N36" s="7">
        <v>1</v>
      </c>
      <c r="O36" s="33">
        <v>0</v>
      </c>
      <c r="Y36" s="7" t="s">
        <v>39</v>
      </c>
      <c r="Z36" s="7">
        <v>4</v>
      </c>
      <c r="AA36" s="11">
        <v>1E-4</v>
      </c>
    </row>
    <row r="37" spans="1:27">
      <c r="A37" s="7" t="s">
        <v>45</v>
      </c>
      <c r="B37" s="7">
        <v>1</v>
      </c>
      <c r="C37" s="33">
        <v>0</v>
      </c>
      <c r="M37" s="7" t="s">
        <v>15</v>
      </c>
      <c r="N37" s="7">
        <v>1</v>
      </c>
      <c r="O37" s="33">
        <v>0</v>
      </c>
      <c r="Y37" s="7" t="s">
        <v>34</v>
      </c>
      <c r="Z37" s="7">
        <v>3</v>
      </c>
      <c r="AA37" s="33">
        <v>0</v>
      </c>
    </row>
    <row r="38" spans="1:27">
      <c r="A38" s="7" t="s">
        <v>36</v>
      </c>
      <c r="B38" s="7">
        <v>2</v>
      </c>
      <c r="C38" s="33">
        <v>0</v>
      </c>
      <c r="M38" s="7" t="s">
        <v>68</v>
      </c>
      <c r="N38" s="7">
        <v>1</v>
      </c>
      <c r="O38" s="33">
        <v>0</v>
      </c>
      <c r="Y38" s="7" t="s">
        <v>45</v>
      </c>
      <c r="Z38" s="7">
        <v>1</v>
      </c>
      <c r="AA38" s="33">
        <v>0</v>
      </c>
    </row>
    <row r="39" spans="1:27">
      <c r="A39" s="7" t="s">
        <v>16</v>
      </c>
      <c r="B39" s="7">
        <v>2</v>
      </c>
      <c r="C39" s="33">
        <v>0</v>
      </c>
      <c r="M39" s="7" t="s">
        <v>28</v>
      </c>
      <c r="N39" s="7">
        <v>1</v>
      </c>
      <c r="O39" s="33">
        <v>0</v>
      </c>
      <c r="Y39" s="7" t="s">
        <v>36</v>
      </c>
      <c r="Z39" s="7">
        <v>1</v>
      </c>
      <c r="AA39" s="33">
        <v>0</v>
      </c>
    </row>
    <row r="40" spans="1:27">
      <c r="A40" s="7" t="s">
        <v>121</v>
      </c>
      <c r="B40" s="7">
        <v>1</v>
      </c>
      <c r="C40" s="33">
        <v>0</v>
      </c>
      <c r="M40" s="7" t="s">
        <v>14</v>
      </c>
      <c r="N40" s="7">
        <v>1</v>
      </c>
      <c r="O40" s="33">
        <v>0</v>
      </c>
      <c r="Y40" s="7" t="s">
        <v>16</v>
      </c>
      <c r="Z40" s="7">
        <v>2</v>
      </c>
      <c r="AA40" s="33">
        <v>0</v>
      </c>
    </row>
    <row r="41" spans="1:27">
      <c r="A41" s="7" t="s">
        <v>32</v>
      </c>
      <c r="B41" s="7">
        <v>5</v>
      </c>
      <c r="C41" s="33">
        <v>0</v>
      </c>
      <c r="M41" s="7" t="s">
        <v>38</v>
      </c>
      <c r="N41" s="7">
        <v>1</v>
      </c>
      <c r="O41" s="33">
        <v>0</v>
      </c>
      <c r="Y41" s="7" t="s">
        <v>121</v>
      </c>
      <c r="Z41" s="7">
        <v>1</v>
      </c>
      <c r="AA41" s="33">
        <v>0</v>
      </c>
    </row>
    <row r="42" spans="1:27">
      <c r="A42" s="7" t="s">
        <v>49</v>
      </c>
      <c r="B42" s="7">
        <v>4</v>
      </c>
      <c r="C42" s="33">
        <v>0</v>
      </c>
      <c r="M42" s="7" t="s">
        <v>53</v>
      </c>
      <c r="N42" s="7">
        <v>1</v>
      </c>
      <c r="O42" s="33">
        <v>0</v>
      </c>
      <c r="Y42" s="7" t="s">
        <v>58</v>
      </c>
      <c r="Z42" s="7">
        <v>3</v>
      </c>
      <c r="AA42" s="33">
        <v>0</v>
      </c>
    </row>
    <row r="43" spans="1:27">
      <c r="A43" s="7" t="s">
        <v>129</v>
      </c>
      <c r="B43" s="7">
        <v>1</v>
      </c>
      <c r="C43" s="33">
        <v>0</v>
      </c>
      <c r="M43" s="7" t="s">
        <v>25</v>
      </c>
      <c r="N43" s="7">
        <v>1</v>
      </c>
      <c r="O43" s="33">
        <v>0</v>
      </c>
      <c r="Y43" s="7" t="s">
        <v>64</v>
      </c>
      <c r="Z43" s="7">
        <v>3</v>
      </c>
      <c r="AA43" s="33">
        <v>0</v>
      </c>
    </row>
    <row r="44" spans="1:27">
      <c r="A44" s="7" t="s">
        <v>27</v>
      </c>
      <c r="B44" s="7">
        <v>5</v>
      </c>
      <c r="C44" s="33">
        <v>0</v>
      </c>
      <c r="Y44" s="7" t="s">
        <v>57</v>
      </c>
      <c r="Z44" s="7">
        <v>2</v>
      </c>
      <c r="AA44" s="33">
        <v>0</v>
      </c>
    </row>
    <row r="45" spans="1:27">
      <c r="A45" s="7" t="s">
        <v>42</v>
      </c>
      <c r="B45" s="7">
        <v>3</v>
      </c>
      <c r="C45" s="33">
        <v>0</v>
      </c>
      <c r="Y45" s="7" t="s">
        <v>27</v>
      </c>
      <c r="Z45" s="7">
        <v>3</v>
      </c>
      <c r="AA45" s="33">
        <v>0</v>
      </c>
    </row>
    <row r="46" spans="1:27">
      <c r="A46" s="7" t="s">
        <v>58</v>
      </c>
      <c r="B46" s="7">
        <v>3</v>
      </c>
      <c r="C46" s="33">
        <v>0</v>
      </c>
      <c r="Y46" s="7" t="s">
        <v>38</v>
      </c>
      <c r="Z46" s="7">
        <v>1</v>
      </c>
      <c r="AA46" s="33">
        <v>0</v>
      </c>
    </row>
    <row r="47" spans="1:27">
      <c r="A47" s="7" t="s">
        <v>38</v>
      </c>
      <c r="B47" s="7">
        <v>2</v>
      </c>
      <c r="C47" s="33">
        <v>0</v>
      </c>
      <c r="Y47" s="7" t="s">
        <v>42</v>
      </c>
      <c r="Z47" s="7">
        <v>2</v>
      </c>
      <c r="AA47" s="33">
        <v>0</v>
      </c>
    </row>
    <row r="48" spans="1:27">
      <c r="A48" s="7" t="s">
        <v>68</v>
      </c>
      <c r="B48" s="7">
        <v>2</v>
      </c>
      <c r="C48" s="33">
        <v>0</v>
      </c>
      <c r="Y48" s="7" t="s">
        <v>68</v>
      </c>
      <c r="Z48" s="7">
        <v>1</v>
      </c>
      <c r="AA48" s="33">
        <v>0</v>
      </c>
    </row>
    <row r="49" spans="1:27">
      <c r="A49" s="7" t="s">
        <v>64</v>
      </c>
      <c r="B49" s="7">
        <v>3</v>
      </c>
      <c r="C49" s="33">
        <v>0</v>
      </c>
      <c r="Y49" s="7" t="s">
        <v>129</v>
      </c>
      <c r="Z49" s="7">
        <v>1</v>
      </c>
      <c r="AA49" s="33">
        <v>0</v>
      </c>
    </row>
    <row r="50" spans="1:27">
      <c r="A50" s="7" t="s">
        <v>57</v>
      </c>
      <c r="B50" s="7">
        <v>2</v>
      </c>
      <c r="C50" s="33">
        <v>0</v>
      </c>
      <c r="Y50" s="7" t="s">
        <v>59</v>
      </c>
      <c r="Z50" s="7">
        <v>1</v>
      </c>
      <c r="AA50" s="33">
        <v>0</v>
      </c>
    </row>
    <row r="51" spans="1:27">
      <c r="A51" s="7" t="s">
        <v>28</v>
      </c>
      <c r="B51" s="7">
        <v>2</v>
      </c>
      <c r="C51" s="33">
        <v>0</v>
      </c>
      <c r="Y51" s="7" t="s">
        <v>53</v>
      </c>
      <c r="Z51" s="7">
        <v>1</v>
      </c>
      <c r="AA51" s="33">
        <v>0</v>
      </c>
    </row>
    <row r="52" spans="1:27">
      <c r="A52" s="7" t="s">
        <v>53</v>
      </c>
      <c r="B52" s="7">
        <v>2</v>
      </c>
      <c r="C52" s="33">
        <v>0</v>
      </c>
      <c r="Y52" s="7" t="s">
        <v>60</v>
      </c>
      <c r="Z52" s="7">
        <v>1</v>
      </c>
      <c r="AA52" s="33">
        <v>0</v>
      </c>
    </row>
    <row r="53" spans="1:27">
      <c r="A53" s="7" t="s">
        <v>33</v>
      </c>
      <c r="B53" s="7">
        <v>4</v>
      </c>
      <c r="C53" s="33">
        <v>0</v>
      </c>
      <c r="Y53" s="7" t="s">
        <v>155</v>
      </c>
      <c r="Z53" s="7">
        <v>1</v>
      </c>
      <c r="AA53" s="33">
        <v>0</v>
      </c>
    </row>
    <row r="54" spans="1:27">
      <c r="A54" s="7" t="s">
        <v>25</v>
      </c>
      <c r="B54" s="7">
        <v>3</v>
      </c>
      <c r="C54" s="33">
        <v>0</v>
      </c>
      <c r="Y54" s="7" t="s">
        <v>25</v>
      </c>
      <c r="Z54" s="7">
        <v>2</v>
      </c>
      <c r="AA54" s="33">
        <v>0</v>
      </c>
    </row>
    <row r="55" spans="1:27">
      <c r="A55" s="7" t="s">
        <v>60</v>
      </c>
      <c r="B55" s="7">
        <v>1</v>
      </c>
      <c r="C55" s="33">
        <v>0</v>
      </c>
      <c r="Y55" s="7" t="s">
        <v>28</v>
      </c>
      <c r="Z55" s="7">
        <v>1</v>
      </c>
      <c r="AA55" s="33">
        <v>0</v>
      </c>
    </row>
    <row r="56" spans="1:27">
      <c r="A56" s="7" t="s">
        <v>59</v>
      </c>
      <c r="B56" s="7">
        <v>1</v>
      </c>
      <c r="C56" s="33">
        <v>0</v>
      </c>
      <c r="Y56" s="7" t="s">
        <v>23</v>
      </c>
      <c r="Z56" s="7">
        <v>1</v>
      </c>
      <c r="AA56" s="33">
        <v>0</v>
      </c>
    </row>
    <row r="57" spans="1:27">
      <c r="A57" s="7" t="s">
        <v>155</v>
      </c>
      <c r="B57" s="7">
        <v>1</v>
      </c>
      <c r="C57" s="33">
        <v>0</v>
      </c>
    </row>
    <row r="58" spans="1:27">
      <c r="A58" s="7" t="s">
        <v>23</v>
      </c>
      <c r="B58" s="7">
        <v>1</v>
      </c>
      <c r="C58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1D87-45FC-4539-9FD3-8302863D30CB}">
  <dimension ref="A1:AI60"/>
  <sheetViews>
    <sheetView topLeftCell="R4" workbookViewId="0">
      <selection activeCell="W36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107949</v>
      </c>
      <c r="E2" s="45" t="s">
        <v>4</v>
      </c>
      <c r="F2" s="26" t="s">
        <v>105</v>
      </c>
      <c r="G2" s="26">
        <f>G3+G4</f>
        <v>101355</v>
      </c>
      <c r="H2" s="25"/>
      <c r="I2" s="45" t="s">
        <v>6</v>
      </c>
      <c r="J2" s="26" t="s">
        <v>105</v>
      </c>
      <c r="K2" s="26">
        <f>K3+K4</f>
        <v>99183</v>
      </c>
      <c r="M2" s="45" t="s">
        <v>104</v>
      </c>
      <c r="N2" s="26" t="s">
        <v>105</v>
      </c>
      <c r="O2" s="26">
        <f>O3+O4</f>
        <v>32257</v>
      </c>
      <c r="Q2" s="45" t="s">
        <v>4</v>
      </c>
      <c r="R2" s="26" t="s">
        <v>105</v>
      </c>
      <c r="S2" s="26">
        <f>S3+S4</f>
        <v>30424</v>
      </c>
      <c r="T2" s="25"/>
      <c r="U2" s="45" t="s">
        <v>6</v>
      </c>
      <c r="V2" s="26" t="s">
        <v>105</v>
      </c>
      <c r="W2" s="26">
        <f>W3+W4</f>
        <v>29097</v>
      </c>
      <c r="Y2" s="45" t="s">
        <v>104</v>
      </c>
      <c r="Z2" s="26" t="s">
        <v>105</v>
      </c>
      <c r="AA2" s="26">
        <f>AA3+AA4</f>
        <v>75681</v>
      </c>
      <c r="AC2" s="45" t="s">
        <v>4</v>
      </c>
      <c r="AD2" s="26" t="s">
        <v>105</v>
      </c>
      <c r="AE2" s="26">
        <f>AE3+AE4</f>
        <v>70932</v>
      </c>
      <c r="AF2" s="25"/>
      <c r="AG2" s="45" t="s">
        <v>6</v>
      </c>
      <c r="AH2" s="26" t="s">
        <v>105</v>
      </c>
      <c r="AI2" s="26">
        <f>AI3+AI4</f>
        <v>70088</v>
      </c>
    </row>
    <row r="3" spans="1:35">
      <c r="A3" s="46"/>
      <c r="B3" s="27" t="s">
        <v>106</v>
      </c>
      <c r="C3" s="27">
        <f>B8</f>
        <v>106059</v>
      </c>
      <c r="E3" s="46"/>
      <c r="F3" s="27" t="s">
        <v>106</v>
      </c>
      <c r="G3" s="27">
        <f>F8</f>
        <v>100922</v>
      </c>
      <c r="H3" s="25"/>
      <c r="I3" s="46"/>
      <c r="J3" s="27" t="s">
        <v>106</v>
      </c>
      <c r="K3" s="27">
        <f>J8</f>
        <v>99083</v>
      </c>
      <c r="M3" s="46"/>
      <c r="N3" s="27" t="s">
        <v>106</v>
      </c>
      <c r="O3" s="27">
        <f>N8</f>
        <v>31884</v>
      </c>
      <c r="Q3" s="46"/>
      <c r="R3" s="27" t="s">
        <v>106</v>
      </c>
      <c r="S3" s="27">
        <f>R8</f>
        <v>30334</v>
      </c>
      <c r="T3" s="25"/>
      <c r="U3" s="46"/>
      <c r="V3" s="27" t="s">
        <v>106</v>
      </c>
      <c r="W3" s="27">
        <f>V8</f>
        <v>29066</v>
      </c>
      <c r="Y3" s="46"/>
      <c r="Z3" s="27" t="s">
        <v>106</v>
      </c>
      <c r="AA3" s="27">
        <f>Z8</f>
        <v>74175</v>
      </c>
      <c r="AC3" s="46"/>
      <c r="AD3" s="27" t="s">
        <v>106</v>
      </c>
      <c r="AE3" s="27">
        <f>AD8</f>
        <v>70588</v>
      </c>
      <c r="AF3" s="25"/>
      <c r="AG3" s="46"/>
      <c r="AH3" s="27" t="s">
        <v>106</v>
      </c>
      <c r="AI3" s="27">
        <f>AH8</f>
        <v>70017</v>
      </c>
    </row>
    <row r="4" spans="1:35">
      <c r="A4" s="46"/>
      <c r="B4" s="28" t="s">
        <v>107</v>
      </c>
      <c r="C4" s="28">
        <f>SUM(B9:B66)</f>
        <v>1890</v>
      </c>
      <c r="E4" s="46"/>
      <c r="F4" s="28" t="s">
        <v>107</v>
      </c>
      <c r="G4" s="28">
        <f>SUM(F9:F33)</f>
        <v>433</v>
      </c>
      <c r="H4" s="25"/>
      <c r="I4" s="46"/>
      <c r="J4" s="28" t="s">
        <v>107</v>
      </c>
      <c r="K4" s="28">
        <f>SUM(J9:J31)</f>
        <v>100</v>
      </c>
      <c r="M4" s="46"/>
      <c r="N4" s="28" t="s">
        <v>107</v>
      </c>
      <c r="O4" s="28">
        <f>SUM(N9:N66)</f>
        <v>373</v>
      </c>
      <c r="Q4" s="46"/>
      <c r="R4" s="28" t="s">
        <v>107</v>
      </c>
      <c r="S4" s="28">
        <f>SUM(R9:R33)</f>
        <v>90</v>
      </c>
      <c r="T4" s="25"/>
      <c r="U4" s="46"/>
      <c r="V4" s="28" t="s">
        <v>107</v>
      </c>
      <c r="W4" s="28">
        <f>SUM(V9:V31)</f>
        <v>31</v>
      </c>
      <c r="Y4" s="46"/>
      <c r="Z4" s="28" t="s">
        <v>107</v>
      </c>
      <c r="AA4" s="28">
        <f>SUM(Z9:Z45)</f>
        <v>1506</v>
      </c>
      <c r="AC4" s="46"/>
      <c r="AD4" s="28" t="s">
        <v>107</v>
      </c>
      <c r="AE4" s="28">
        <f>SUM(AD9:AD29)</f>
        <v>344</v>
      </c>
      <c r="AF4" s="25"/>
      <c r="AG4" s="46"/>
      <c r="AH4" s="28" t="s">
        <v>107</v>
      </c>
      <c r="AI4" s="28">
        <f>SUM(AH9:AH29)</f>
        <v>71</v>
      </c>
    </row>
    <row r="5" spans="1:35">
      <c r="A5" s="47"/>
      <c r="B5" s="26" t="s">
        <v>108</v>
      </c>
      <c r="C5" s="29">
        <f>SUM(C9:C179)</f>
        <v>1.709999999999999E-2</v>
      </c>
      <c r="E5" s="47"/>
      <c r="F5" s="26" t="s">
        <v>108</v>
      </c>
      <c r="G5" s="29">
        <f>SUM(G9:G33)</f>
        <v>4.2000000000000006E-3</v>
      </c>
      <c r="H5" s="25"/>
      <c r="I5" s="47"/>
      <c r="J5" s="26" t="s">
        <v>108</v>
      </c>
      <c r="K5" s="29">
        <f>SUM(K9:K31)</f>
        <v>9.0000000000000008E-4</v>
      </c>
      <c r="M5" s="47"/>
      <c r="N5" s="26" t="s">
        <v>108</v>
      </c>
      <c r="O5" s="29">
        <f>SUM(O9:O179)</f>
        <v>1.1199999999999996E-2</v>
      </c>
      <c r="Q5" s="47"/>
      <c r="R5" s="26" t="s">
        <v>108</v>
      </c>
      <c r="S5" s="29">
        <f>SUM(S9:S33)</f>
        <v>2.8999999999999994E-3</v>
      </c>
      <c r="T5" s="25"/>
      <c r="U5" s="47"/>
      <c r="V5" s="26" t="s">
        <v>108</v>
      </c>
      <c r="W5" s="29">
        <f>SUM(W9:W31)</f>
        <v>1E-3</v>
      </c>
      <c r="Y5" s="47"/>
      <c r="Z5" s="26" t="s">
        <v>108</v>
      </c>
      <c r="AA5" s="29">
        <f>SUM(AA9:AA158)</f>
        <v>1.9699999999999985E-2</v>
      </c>
      <c r="AC5" s="47"/>
      <c r="AD5" s="26" t="s">
        <v>108</v>
      </c>
      <c r="AE5" s="29">
        <f>SUM(AE9:AE29)</f>
        <v>4.7999999999999996E-3</v>
      </c>
      <c r="AF5" s="25"/>
      <c r="AG5" s="47"/>
      <c r="AH5" s="26" t="s">
        <v>108</v>
      </c>
      <c r="AI5" s="29">
        <f>SUM(AI9:AI29)</f>
        <v>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106059</v>
      </c>
      <c r="C8" s="11">
        <v>0.98250000000000004</v>
      </c>
      <c r="E8" s="7" t="s">
        <v>112</v>
      </c>
      <c r="F8" s="32">
        <v>100922</v>
      </c>
      <c r="G8" s="11">
        <v>0.99570000000000003</v>
      </c>
      <c r="I8" s="7" t="s">
        <v>112</v>
      </c>
      <c r="J8" s="32">
        <v>99083</v>
      </c>
      <c r="K8" s="11">
        <v>0.999</v>
      </c>
      <c r="M8" s="7" t="s">
        <v>112</v>
      </c>
      <c r="N8" s="32">
        <v>31884</v>
      </c>
      <c r="O8" s="11">
        <v>0.98839999999999995</v>
      </c>
      <c r="Q8" s="7" t="s">
        <v>112</v>
      </c>
      <c r="R8" s="32">
        <v>30334</v>
      </c>
      <c r="S8" s="11">
        <v>0.997</v>
      </c>
      <c r="U8" s="7" t="s">
        <v>112</v>
      </c>
      <c r="V8" s="32">
        <v>29066</v>
      </c>
      <c r="W8" s="11">
        <v>0.99890000000000001</v>
      </c>
      <c r="Y8" s="7" t="s">
        <v>112</v>
      </c>
      <c r="Z8" s="32">
        <v>74175</v>
      </c>
      <c r="AA8" s="33">
        <v>0.98</v>
      </c>
      <c r="AC8" s="7" t="s">
        <v>112</v>
      </c>
      <c r="AD8" s="32">
        <v>70588</v>
      </c>
      <c r="AE8" s="11">
        <v>0.99519999999999997</v>
      </c>
      <c r="AG8" s="7" t="s">
        <v>112</v>
      </c>
      <c r="AH8" s="32">
        <v>70017</v>
      </c>
      <c r="AI8" s="11">
        <v>0.999</v>
      </c>
    </row>
    <row r="9" spans="1:35">
      <c r="A9" s="7" t="s">
        <v>2</v>
      </c>
      <c r="B9" s="7">
        <v>364</v>
      </c>
      <c r="C9" s="11">
        <v>3.3999999999999998E-3</v>
      </c>
      <c r="E9" s="7" t="s">
        <v>122</v>
      </c>
      <c r="F9" s="7">
        <v>276</v>
      </c>
      <c r="G9" s="11">
        <v>2.7000000000000001E-3</v>
      </c>
      <c r="I9" s="7" t="s">
        <v>2</v>
      </c>
      <c r="J9" s="7">
        <v>31</v>
      </c>
      <c r="K9" s="11">
        <v>2.9999999999999997E-4</v>
      </c>
      <c r="M9" s="7" t="s">
        <v>2</v>
      </c>
      <c r="N9" s="7">
        <v>82</v>
      </c>
      <c r="O9" s="11">
        <v>2.5000000000000001E-3</v>
      </c>
      <c r="Q9" s="7" t="s">
        <v>122</v>
      </c>
      <c r="R9" s="7">
        <v>70</v>
      </c>
      <c r="S9" s="11">
        <v>2.3E-3</v>
      </c>
      <c r="U9" s="7" t="s">
        <v>99</v>
      </c>
      <c r="V9" s="7">
        <v>9</v>
      </c>
      <c r="W9" s="11">
        <v>2.9999999999999997E-4</v>
      </c>
      <c r="Y9" s="7" t="s">
        <v>9</v>
      </c>
      <c r="Z9" s="7">
        <v>343</v>
      </c>
      <c r="AA9" s="11">
        <v>4.4999999999999997E-3</v>
      </c>
      <c r="AC9" s="7" t="s">
        <v>122</v>
      </c>
      <c r="AD9" s="7">
        <v>206</v>
      </c>
      <c r="AE9" s="11">
        <v>2.8999999999999998E-3</v>
      </c>
      <c r="AG9" s="7" t="s">
        <v>2</v>
      </c>
      <c r="AH9" s="7">
        <v>26</v>
      </c>
      <c r="AI9" s="11">
        <v>4.0000000000000002E-4</v>
      </c>
    </row>
    <row r="10" spans="1:35">
      <c r="A10" s="7" t="s">
        <v>9</v>
      </c>
      <c r="B10" s="7">
        <v>353</v>
      </c>
      <c r="C10" s="11">
        <v>3.3E-3</v>
      </c>
      <c r="E10" s="7" t="s">
        <v>83</v>
      </c>
      <c r="F10" s="7">
        <v>61</v>
      </c>
      <c r="G10" s="11">
        <v>5.9999999999999995E-4</v>
      </c>
      <c r="I10" s="7" t="s">
        <v>98</v>
      </c>
      <c r="J10" s="7">
        <v>17</v>
      </c>
      <c r="K10" s="11">
        <v>2.0000000000000001E-4</v>
      </c>
      <c r="M10" s="7" t="s">
        <v>3</v>
      </c>
      <c r="N10" s="7">
        <v>66</v>
      </c>
      <c r="O10" s="11">
        <v>2E-3</v>
      </c>
      <c r="Q10" s="7" t="s">
        <v>75</v>
      </c>
      <c r="R10" s="7">
        <v>5</v>
      </c>
      <c r="S10" s="11">
        <v>2.0000000000000001E-4</v>
      </c>
      <c r="U10" s="7" t="s">
        <v>98</v>
      </c>
      <c r="V10" s="7">
        <v>7</v>
      </c>
      <c r="W10" s="11">
        <v>2.0000000000000001E-4</v>
      </c>
      <c r="Y10" s="7" t="s">
        <v>2</v>
      </c>
      <c r="Z10" s="7">
        <v>282</v>
      </c>
      <c r="AA10" s="11">
        <v>3.7000000000000002E-3</v>
      </c>
      <c r="AC10" s="7" t="s">
        <v>83</v>
      </c>
      <c r="AD10" s="7">
        <v>61</v>
      </c>
      <c r="AE10" s="11">
        <v>8.9999999999999998E-4</v>
      </c>
      <c r="AG10" s="7" t="s">
        <v>99</v>
      </c>
      <c r="AH10" s="7">
        <v>13</v>
      </c>
      <c r="AI10" s="11">
        <v>2.0000000000000001E-4</v>
      </c>
    </row>
    <row r="11" spans="1:35">
      <c r="A11" s="7" t="s">
        <v>8</v>
      </c>
      <c r="B11" s="7">
        <v>222</v>
      </c>
      <c r="C11" s="11">
        <v>2.0999999999999999E-3</v>
      </c>
      <c r="E11" s="7" t="s">
        <v>74</v>
      </c>
      <c r="F11" s="7">
        <v>27</v>
      </c>
      <c r="G11" s="11">
        <v>2.9999999999999997E-4</v>
      </c>
      <c r="I11" s="7" t="s">
        <v>99</v>
      </c>
      <c r="J11" s="7">
        <v>22</v>
      </c>
      <c r="K11" s="11">
        <v>2.0000000000000001E-4</v>
      </c>
      <c r="M11" s="7" t="s">
        <v>37</v>
      </c>
      <c r="N11" s="7">
        <v>27</v>
      </c>
      <c r="O11" s="11">
        <v>8.0000000000000004E-4</v>
      </c>
      <c r="Q11" s="7" t="s">
        <v>76</v>
      </c>
      <c r="R11" s="7">
        <v>3</v>
      </c>
      <c r="S11" s="11">
        <v>1E-4</v>
      </c>
      <c r="U11" s="7" t="s">
        <v>102</v>
      </c>
      <c r="V11" s="7">
        <v>5</v>
      </c>
      <c r="W11" s="11">
        <v>2.0000000000000001E-4</v>
      </c>
      <c r="Y11" s="7" t="s">
        <v>8</v>
      </c>
      <c r="Z11" s="7">
        <v>220</v>
      </c>
      <c r="AA11" s="11">
        <v>2.8999999999999998E-3</v>
      </c>
      <c r="AC11" s="7" t="s">
        <v>74</v>
      </c>
      <c r="AD11" s="7">
        <v>24</v>
      </c>
      <c r="AE11" s="11">
        <v>2.9999999999999997E-4</v>
      </c>
      <c r="AG11" s="7" t="s">
        <v>113</v>
      </c>
      <c r="AH11" s="7">
        <v>11</v>
      </c>
      <c r="AI11" s="11">
        <v>2.0000000000000001E-4</v>
      </c>
    </row>
    <row r="12" spans="1:35">
      <c r="A12" s="7" t="s">
        <v>3</v>
      </c>
      <c r="B12" s="7">
        <v>230</v>
      </c>
      <c r="C12" s="11">
        <v>2.0999999999999999E-3</v>
      </c>
      <c r="E12" s="7" t="s">
        <v>79</v>
      </c>
      <c r="F12" s="7">
        <v>17</v>
      </c>
      <c r="G12" s="11">
        <v>2.0000000000000001E-4</v>
      </c>
      <c r="I12" s="7" t="s">
        <v>102</v>
      </c>
      <c r="J12" s="7">
        <v>11</v>
      </c>
      <c r="K12" s="11">
        <v>1E-4</v>
      </c>
      <c r="M12" s="7" t="s">
        <v>26</v>
      </c>
      <c r="N12" s="7">
        <v>22</v>
      </c>
      <c r="O12" s="11">
        <v>6.9999999999999999E-4</v>
      </c>
      <c r="Q12" s="7" t="s">
        <v>74</v>
      </c>
      <c r="R12" s="7">
        <v>3</v>
      </c>
      <c r="S12" s="11">
        <v>1E-4</v>
      </c>
      <c r="U12" s="7" t="s">
        <v>2</v>
      </c>
      <c r="V12" s="7">
        <v>5</v>
      </c>
      <c r="W12" s="11">
        <v>2.0000000000000001E-4</v>
      </c>
      <c r="Y12" s="7" t="s">
        <v>3</v>
      </c>
      <c r="Z12" s="7">
        <v>164</v>
      </c>
      <c r="AA12" s="11">
        <v>2.2000000000000001E-3</v>
      </c>
      <c r="AC12" s="7" t="s">
        <v>77</v>
      </c>
      <c r="AD12" s="7">
        <v>13</v>
      </c>
      <c r="AE12" s="11">
        <v>2.0000000000000001E-4</v>
      </c>
      <c r="AG12" s="7" t="s">
        <v>102</v>
      </c>
      <c r="AH12" s="7">
        <v>7</v>
      </c>
      <c r="AI12" s="11">
        <v>1E-4</v>
      </c>
    </row>
    <row r="13" spans="1:35">
      <c r="A13" s="7" t="s">
        <v>5</v>
      </c>
      <c r="B13" s="7">
        <v>79</v>
      </c>
      <c r="C13" s="11">
        <v>6.9999999999999999E-4</v>
      </c>
      <c r="E13" s="7" t="s">
        <v>76</v>
      </c>
      <c r="F13" s="7">
        <v>9</v>
      </c>
      <c r="G13" s="11">
        <v>1E-4</v>
      </c>
      <c r="I13" s="7" t="s">
        <v>113</v>
      </c>
      <c r="J13" s="7">
        <v>13</v>
      </c>
      <c r="K13" s="11">
        <v>1E-4</v>
      </c>
      <c r="M13" s="7" t="s">
        <v>7</v>
      </c>
      <c r="N13" s="7">
        <v>23</v>
      </c>
      <c r="O13" s="11">
        <v>6.9999999999999999E-4</v>
      </c>
      <c r="Q13" s="7" t="s">
        <v>79</v>
      </c>
      <c r="R13" s="7">
        <v>3</v>
      </c>
      <c r="S13" s="11">
        <v>1E-4</v>
      </c>
      <c r="U13" s="7" t="s">
        <v>113</v>
      </c>
      <c r="V13" s="7">
        <v>2</v>
      </c>
      <c r="W13" s="11">
        <v>1E-4</v>
      </c>
      <c r="Y13" s="7" t="s">
        <v>5</v>
      </c>
      <c r="Z13" s="7">
        <v>70</v>
      </c>
      <c r="AA13" s="11">
        <v>8.9999999999999998E-4</v>
      </c>
      <c r="AC13" s="7" t="s">
        <v>79</v>
      </c>
      <c r="AD13" s="7">
        <v>14</v>
      </c>
      <c r="AE13" s="11">
        <v>2.0000000000000001E-4</v>
      </c>
      <c r="AG13" s="7" t="s">
        <v>98</v>
      </c>
      <c r="AH13" s="7">
        <v>10</v>
      </c>
      <c r="AI13" s="11">
        <v>1E-4</v>
      </c>
    </row>
    <row r="14" spans="1:35">
      <c r="A14" s="7" t="s">
        <v>11</v>
      </c>
      <c r="B14" s="7">
        <v>68</v>
      </c>
      <c r="C14" s="11">
        <v>5.9999999999999995E-4</v>
      </c>
      <c r="E14" s="7" t="s">
        <v>77</v>
      </c>
      <c r="F14" s="7">
        <v>13</v>
      </c>
      <c r="G14" s="11">
        <v>1E-4</v>
      </c>
      <c r="I14" s="7" t="s">
        <v>103</v>
      </c>
      <c r="J14" s="7">
        <v>3</v>
      </c>
      <c r="K14" s="33">
        <v>0</v>
      </c>
      <c r="M14" s="7" t="s">
        <v>41</v>
      </c>
      <c r="N14" s="7">
        <v>17</v>
      </c>
      <c r="O14" s="11">
        <v>5.0000000000000001E-4</v>
      </c>
      <c r="Q14" s="7" t="s">
        <v>78</v>
      </c>
      <c r="R14" s="7">
        <v>3</v>
      </c>
      <c r="S14" s="11">
        <v>1E-4</v>
      </c>
      <c r="U14" s="7" t="s">
        <v>117</v>
      </c>
      <c r="V14" s="7">
        <v>1</v>
      </c>
      <c r="W14" s="33">
        <v>0</v>
      </c>
      <c r="Y14" s="7" t="s">
        <v>11</v>
      </c>
      <c r="Z14" s="7">
        <v>52</v>
      </c>
      <c r="AA14" s="11">
        <v>6.9999999999999999E-4</v>
      </c>
      <c r="AC14" s="7" t="s">
        <v>76</v>
      </c>
      <c r="AD14" s="7">
        <v>6</v>
      </c>
      <c r="AE14" s="11">
        <v>1E-4</v>
      </c>
      <c r="AG14" s="7" t="s">
        <v>103</v>
      </c>
      <c r="AH14" s="7">
        <v>2</v>
      </c>
      <c r="AI14" s="33">
        <v>0</v>
      </c>
    </row>
    <row r="15" spans="1:35">
      <c r="A15" s="7" t="s">
        <v>41</v>
      </c>
      <c r="B15" s="7">
        <v>67</v>
      </c>
      <c r="C15" s="11">
        <v>5.9999999999999995E-4</v>
      </c>
      <c r="E15" s="7" t="s">
        <v>75</v>
      </c>
      <c r="F15" s="7">
        <v>10</v>
      </c>
      <c r="G15" s="11">
        <v>1E-4</v>
      </c>
      <c r="I15" s="7" t="s">
        <v>123</v>
      </c>
      <c r="J15" s="7">
        <v>1</v>
      </c>
      <c r="K15" s="33">
        <v>0</v>
      </c>
      <c r="M15" s="7" t="s">
        <v>11</v>
      </c>
      <c r="N15" s="7">
        <v>16</v>
      </c>
      <c r="O15" s="11">
        <v>5.0000000000000001E-4</v>
      </c>
      <c r="Q15" s="7" t="s">
        <v>80</v>
      </c>
      <c r="R15" s="7">
        <v>1</v>
      </c>
      <c r="S15" s="33">
        <v>0</v>
      </c>
      <c r="U15" s="7" t="s">
        <v>103</v>
      </c>
      <c r="V15" s="7">
        <v>1</v>
      </c>
      <c r="W15" s="33">
        <v>0</v>
      </c>
      <c r="Y15" s="7" t="s">
        <v>41</v>
      </c>
      <c r="Z15" s="7">
        <v>50</v>
      </c>
      <c r="AA15" s="11">
        <v>6.9999999999999999E-4</v>
      </c>
      <c r="AC15" s="7" t="s">
        <v>78</v>
      </c>
      <c r="AD15" s="7">
        <v>7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7</v>
      </c>
      <c r="B16" s="7">
        <v>70</v>
      </c>
      <c r="C16" s="11">
        <v>5.9999999999999995E-4</v>
      </c>
      <c r="E16" s="7" t="s">
        <v>78</v>
      </c>
      <c r="F16" s="7">
        <v>10</v>
      </c>
      <c r="G16" s="11">
        <v>1E-4</v>
      </c>
      <c r="I16" s="7" t="s">
        <v>117</v>
      </c>
      <c r="J16" s="7">
        <v>2</v>
      </c>
      <c r="K16" s="33">
        <v>0</v>
      </c>
      <c r="M16" s="7" t="s">
        <v>22</v>
      </c>
      <c r="N16" s="7">
        <v>12</v>
      </c>
      <c r="O16" s="11">
        <v>4.0000000000000002E-4</v>
      </c>
      <c r="Q16" s="7" t="s">
        <v>145</v>
      </c>
      <c r="R16" s="7">
        <v>1</v>
      </c>
      <c r="S16" s="33">
        <v>0</v>
      </c>
      <c r="U16" s="7" t="s">
        <v>123</v>
      </c>
      <c r="V16" s="7">
        <v>1</v>
      </c>
      <c r="W16" s="33">
        <v>0</v>
      </c>
      <c r="Y16" s="7" t="s">
        <v>7</v>
      </c>
      <c r="Z16" s="7">
        <v>47</v>
      </c>
      <c r="AA16" s="11">
        <v>5.9999999999999995E-4</v>
      </c>
      <c r="AC16" s="7" t="s">
        <v>75</v>
      </c>
      <c r="AD16" s="7">
        <v>5</v>
      </c>
      <c r="AE16" s="11">
        <v>1E-4</v>
      </c>
      <c r="AG16" s="7" t="s">
        <v>117</v>
      </c>
      <c r="AH16" s="7">
        <v>1</v>
      </c>
      <c r="AI16" s="33">
        <v>0</v>
      </c>
    </row>
    <row r="17" spans="1:31">
      <c r="A17" s="7" t="s">
        <v>37</v>
      </c>
      <c r="B17" s="7">
        <v>55</v>
      </c>
      <c r="C17" s="11">
        <v>5.0000000000000001E-4</v>
      </c>
      <c r="E17" s="7" t="s">
        <v>80</v>
      </c>
      <c r="F17" s="7">
        <v>2</v>
      </c>
      <c r="G17" s="33">
        <v>0</v>
      </c>
      <c r="M17" s="7" t="s">
        <v>5</v>
      </c>
      <c r="N17" s="7">
        <v>9</v>
      </c>
      <c r="O17" s="11">
        <v>2.9999999999999997E-4</v>
      </c>
      <c r="Q17" s="7" t="s">
        <v>86</v>
      </c>
      <c r="R17" s="7">
        <v>1</v>
      </c>
      <c r="S17" s="33">
        <v>0</v>
      </c>
      <c r="Y17" s="7" t="s">
        <v>12</v>
      </c>
      <c r="Z17" s="7">
        <v>37</v>
      </c>
      <c r="AA17" s="11">
        <v>5.0000000000000001E-4</v>
      </c>
      <c r="AC17" s="7" t="s">
        <v>89</v>
      </c>
      <c r="AD17" s="7">
        <v>1</v>
      </c>
      <c r="AE17" s="33">
        <v>0</v>
      </c>
    </row>
    <row r="18" spans="1:31">
      <c r="A18" s="7" t="s">
        <v>12</v>
      </c>
      <c r="B18" s="7">
        <v>40</v>
      </c>
      <c r="C18" s="11">
        <v>4.0000000000000002E-4</v>
      </c>
      <c r="E18" s="7" t="s">
        <v>89</v>
      </c>
      <c r="F18" s="7">
        <v>1</v>
      </c>
      <c r="G18" s="33">
        <v>0</v>
      </c>
      <c r="M18" s="7" t="s">
        <v>9</v>
      </c>
      <c r="N18" s="7">
        <v>10</v>
      </c>
      <c r="O18" s="11">
        <v>2.9999999999999997E-4</v>
      </c>
      <c r="Y18" s="7" t="s">
        <v>37</v>
      </c>
      <c r="Z18" s="7">
        <v>28</v>
      </c>
      <c r="AA18" s="11">
        <v>4.0000000000000002E-4</v>
      </c>
      <c r="AC18" s="7" t="s">
        <v>80</v>
      </c>
      <c r="AD18" s="7">
        <v>2</v>
      </c>
      <c r="AE18" s="33">
        <v>0</v>
      </c>
    </row>
    <row r="19" spans="1:31">
      <c r="A19" s="7" t="s">
        <v>26</v>
      </c>
      <c r="B19" s="7">
        <v>37</v>
      </c>
      <c r="C19" s="11">
        <v>2.9999999999999997E-4</v>
      </c>
      <c r="E19" s="7" t="s">
        <v>82</v>
      </c>
      <c r="F19" s="7">
        <v>1</v>
      </c>
      <c r="G19" s="33">
        <v>0</v>
      </c>
      <c r="M19" s="7" t="s">
        <v>45</v>
      </c>
      <c r="N19" s="7">
        <v>10</v>
      </c>
      <c r="O19" s="11">
        <v>2.9999999999999997E-4</v>
      </c>
      <c r="Y19" s="7" t="s">
        <v>19</v>
      </c>
      <c r="Z19" s="7">
        <v>17</v>
      </c>
      <c r="AA19" s="11">
        <v>2.0000000000000001E-4</v>
      </c>
      <c r="AC19" s="7" t="s">
        <v>154</v>
      </c>
      <c r="AD19" s="7">
        <v>1</v>
      </c>
      <c r="AE19" s="33">
        <v>0</v>
      </c>
    </row>
    <row r="20" spans="1:31">
      <c r="A20" s="7" t="s">
        <v>31</v>
      </c>
      <c r="B20" s="7">
        <v>27</v>
      </c>
      <c r="C20" s="11">
        <v>2.9999999999999997E-4</v>
      </c>
      <c r="E20" s="7" t="s">
        <v>85</v>
      </c>
      <c r="F20" s="7">
        <v>1</v>
      </c>
      <c r="G20" s="33">
        <v>0</v>
      </c>
      <c r="M20" s="7" t="s">
        <v>31</v>
      </c>
      <c r="N20" s="7">
        <v>10</v>
      </c>
      <c r="O20" s="11">
        <v>2.9999999999999997E-4</v>
      </c>
      <c r="Y20" s="7" t="s">
        <v>17</v>
      </c>
      <c r="Z20" s="7">
        <v>13</v>
      </c>
      <c r="AA20" s="11">
        <v>2.0000000000000001E-4</v>
      </c>
      <c r="AC20" s="7" t="s">
        <v>85</v>
      </c>
      <c r="AD20" s="7">
        <v>1</v>
      </c>
      <c r="AE20" s="33">
        <v>0</v>
      </c>
    </row>
    <row r="21" spans="1:31">
      <c r="A21" s="7" t="s">
        <v>19</v>
      </c>
      <c r="B21" s="7">
        <v>21</v>
      </c>
      <c r="C21" s="11">
        <v>2.0000000000000001E-4</v>
      </c>
      <c r="E21" s="7" t="s">
        <v>154</v>
      </c>
      <c r="F21" s="7">
        <v>1</v>
      </c>
      <c r="G21" s="33">
        <v>0</v>
      </c>
      <c r="M21" s="7" t="s">
        <v>18</v>
      </c>
      <c r="N21" s="7">
        <v>8</v>
      </c>
      <c r="O21" s="11">
        <v>2.0000000000000001E-4</v>
      </c>
      <c r="Y21" s="7" t="s">
        <v>15</v>
      </c>
      <c r="Z21" s="7">
        <v>17</v>
      </c>
      <c r="AA21" s="11">
        <v>2.0000000000000001E-4</v>
      </c>
      <c r="AC21" s="7" t="s">
        <v>82</v>
      </c>
      <c r="AD21" s="7">
        <v>1</v>
      </c>
      <c r="AE21" s="33">
        <v>0</v>
      </c>
    </row>
    <row r="22" spans="1:31">
      <c r="A22" s="7" t="s">
        <v>22</v>
      </c>
      <c r="B22" s="7">
        <v>22</v>
      </c>
      <c r="C22" s="11">
        <v>2.0000000000000001E-4</v>
      </c>
      <c r="E22" s="7" t="s">
        <v>145</v>
      </c>
      <c r="F22" s="7">
        <v>1</v>
      </c>
      <c r="G22" s="33">
        <v>0</v>
      </c>
      <c r="M22" s="7" t="s">
        <v>10</v>
      </c>
      <c r="N22" s="7">
        <v>5</v>
      </c>
      <c r="O22" s="11">
        <v>2.0000000000000001E-4</v>
      </c>
      <c r="Y22" s="7" t="s">
        <v>31</v>
      </c>
      <c r="Z22" s="7">
        <v>17</v>
      </c>
      <c r="AA22" s="11">
        <v>2.0000000000000001E-4</v>
      </c>
      <c r="AC22" s="7" t="s">
        <v>135</v>
      </c>
      <c r="AD22" s="7">
        <v>1</v>
      </c>
      <c r="AE22" s="33">
        <v>0</v>
      </c>
    </row>
    <row r="23" spans="1:31">
      <c r="A23" s="7" t="s">
        <v>17</v>
      </c>
      <c r="B23" s="7">
        <v>17</v>
      </c>
      <c r="C23" s="11">
        <v>2.0000000000000001E-4</v>
      </c>
      <c r="E23" s="7" t="s">
        <v>86</v>
      </c>
      <c r="F23" s="7">
        <v>1</v>
      </c>
      <c r="G23" s="33">
        <v>0</v>
      </c>
      <c r="M23" s="7" t="s">
        <v>29</v>
      </c>
      <c r="N23" s="7">
        <v>6</v>
      </c>
      <c r="O23" s="11">
        <v>2.0000000000000001E-4</v>
      </c>
      <c r="Y23" s="7" t="s">
        <v>29</v>
      </c>
      <c r="Z23" s="7">
        <v>17</v>
      </c>
      <c r="AA23" s="11">
        <v>2.0000000000000001E-4</v>
      </c>
      <c r="AC23" s="7" t="s">
        <v>172</v>
      </c>
      <c r="AD23" s="7">
        <v>1</v>
      </c>
      <c r="AE23" s="33">
        <v>0</v>
      </c>
    </row>
    <row r="24" spans="1:31">
      <c r="A24" s="7" t="s">
        <v>18</v>
      </c>
      <c r="B24" s="7">
        <v>23</v>
      </c>
      <c r="C24" s="11">
        <v>2.0000000000000001E-4</v>
      </c>
      <c r="E24" s="7" t="s">
        <v>135</v>
      </c>
      <c r="F24" s="7">
        <v>1</v>
      </c>
      <c r="G24" s="33">
        <v>0</v>
      </c>
      <c r="M24" s="7" t="s">
        <v>27</v>
      </c>
      <c r="N24" s="7">
        <v>5</v>
      </c>
      <c r="O24" s="11">
        <v>2.0000000000000001E-4</v>
      </c>
      <c r="Y24" s="7" t="s">
        <v>18</v>
      </c>
      <c r="Z24" s="7">
        <v>15</v>
      </c>
      <c r="AA24" s="11">
        <v>2.0000000000000001E-4</v>
      </c>
    </row>
    <row r="25" spans="1:31">
      <c r="A25" s="7" t="s">
        <v>29</v>
      </c>
      <c r="B25" s="7">
        <v>23</v>
      </c>
      <c r="C25" s="11">
        <v>2.0000000000000001E-4</v>
      </c>
      <c r="E25" s="7" t="s">
        <v>172</v>
      </c>
      <c r="F25" s="7">
        <v>1</v>
      </c>
      <c r="G25" s="33">
        <v>0</v>
      </c>
      <c r="M25" s="7" t="s">
        <v>19</v>
      </c>
      <c r="N25" s="7">
        <v>4</v>
      </c>
      <c r="O25" s="11">
        <v>1E-4</v>
      </c>
      <c r="Y25" s="7" t="s">
        <v>26</v>
      </c>
      <c r="Z25" s="7">
        <v>15</v>
      </c>
      <c r="AA25" s="11">
        <v>2.0000000000000001E-4</v>
      </c>
    </row>
    <row r="26" spans="1:31">
      <c r="A26" s="7" t="s">
        <v>15</v>
      </c>
      <c r="B26" s="7">
        <v>18</v>
      </c>
      <c r="C26" s="11">
        <v>2.0000000000000001E-4</v>
      </c>
      <c r="M26" s="7" t="s">
        <v>20</v>
      </c>
      <c r="N26" s="7">
        <v>4</v>
      </c>
      <c r="O26" s="11">
        <v>1E-4</v>
      </c>
      <c r="Y26" s="7" t="s">
        <v>14</v>
      </c>
      <c r="Z26" s="7">
        <v>14</v>
      </c>
      <c r="AA26" s="11">
        <v>2.0000000000000001E-4</v>
      </c>
    </row>
    <row r="27" spans="1:31">
      <c r="A27" s="7" t="s">
        <v>45</v>
      </c>
      <c r="B27" s="7">
        <v>10</v>
      </c>
      <c r="C27" s="11">
        <v>1E-4</v>
      </c>
      <c r="M27" s="7" t="s">
        <v>24</v>
      </c>
      <c r="N27" s="7">
        <v>4</v>
      </c>
      <c r="O27" s="11">
        <v>1E-4</v>
      </c>
      <c r="Y27" s="7" t="s">
        <v>40</v>
      </c>
      <c r="Z27" s="7">
        <v>13</v>
      </c>
      <c r="AA27" s="11">
        <v>2.0000000000000001E-4</v>
      </c>
    </row>
    <row r="28" spans="1:31">
      <c r="A28" s="7" t="s">
        <v>21</v>
      </c>
      <c r="B28" s="7">
        <v>9</v>
      </c>
      <c r="C28" s="11">
        <v>1E-4</v>
      </c>
      <c r="M28" s="7" t="s">
        <v>12</v>
      </c>
      <c r="N28" s="7">
        <v>3</v>
      </c>
      <c r="O28" s="11">
        <v>1E-4</v>
      </c>
      <c r="Y28" s="7" t="s">
        <v>21</v>
      </c>
      <c r="Z28" s="7">
        <v>8</v>
      </c>
      <c r="AA28" s="11">
        <v>1E-4</v>
      </c>
    </row>
    <row r="29" spans="1:31">
      <c r="A29" s="7" t="s">
        <v>20</v>
      </c>
      <c r="B29" s="7">
        <v>7</v>
      </c>
      <c r="C29" s="11">
        <v>1E-4</v>
      </c>
      <c r="M29" s="7" t="s">
        <v>17</v>
      </c>
      <c r="N29" s="7">
        <v>4</v>
      </c>
      <c r="O29" s="11">
        <v>1E-4</v>
      </c>
      <c r="Y29" s="7" t="s">
        <v>22</v>
      </c>
      <c r="Z29" s="7">
        <v>10</v>
      </c>
      <c r="AA29" s="11">
        <v>1E-4</v>
      </c>
    </row>
    <row r="30" spans="1:31">
      <c r="A30" s="7" t="s">
        <v>10</v>
      </c>
      <c r="B30" s="7">
        <v>11</v>
      </c>
      <c r="C30" s="11">
        <v>1E-4</v>
      </c>
      <c r="M30" s="7" t="s">
        <v>32</v>
      </c>
      <c r="N30" s="7">
        <v>3</v>
      </c>
      <c r="O30" s="11">
        <v>1E-4</v>
      </c>
      <c r="Y30" s="7" t="s">
        <v>36</v>
      </c>
      <c r="Z30" s="7">
        <v>4</v>
      </c>
      <c r="AA30" s="11">
        <v>1E-4</v>
      </c>
    </row>
    <row r="31" spans="1:31">
      <c r="A31" s="7" t="s">
        <v>14</v>
      </c>
      <c r="B31" s="7">
        <v>14</v>
      </c>
      <c r="C31" s="11">
        <v>1E-4</v>
      </c>
      <c r="M31" s="7" t="s">
        <v>8</v>
      </c>
      <c r="N31" s="7">
        <v>2</v>
      </c>
      <c r="O31" s="11">
        <v>1E-4</v>
      </c>
      <c r="Y31" s="7" t="s">
        <v>30</v>
      </c>
      <c r="Z31" s="7">
        <v>8</v>
      </c>
      <c r="AA31" s="11">
        <v>1E-4</v>
      </c>
    </row>
    <row r="32" spans="1:31">
      <c r="A32" s="7" t="s">
        <v>40</v>
      </c>
      <c r="B32" s="7">
        <v>14</v>
      </c>
      <c r="C32" s="11">
        <v>1E-4</v>
      </c>
      <c r="M32" s="7" t="s">
        <v>43</v>
      </c>
      <c r="N32" s="7">
        <v>2</v>
      </c>
      <c r="O32" s="11">
        <v>1E-4</v>
      </c>
      <c r="Y32" s="7" t="s">
        <v>38</v>
      </c>
      <c r="Z32" s="7">
        <v>8</v>
      </c>
      <c r="AA32" s="11">
        <v>1E-4</v>
      </c>
    </row>
    <row r="33" spans="1:27">
      <c r="A33" s="7" t="s">
        <v>30</v>
      </c>
      <c r="B33" s="7">
        <v>9</v>
      </c>
      <c r="C33" s="11">
        <v>1E-4</v>
      </c>
      <c r="M33" s="7" t="s">
        <v>59</v>
      </c>
      <c r="N33" s="7">
        <v>2</v>
      </c>
      <c r="O33" s="11">
        <v>1E-4</v>
      </c>
      <c r="Y33" s="7" t="s">
        <v>10</v>
      </c>
      <c r="Z33" s="7">
        <v>6</v>
      </c>
      <c r="AA33" s="11">
        <v>1E-4</v>
      </c>
    </row>
    <row r="34" spans="1:27">
      <c r="A34" s="7" t="s">
        <v>38</v>
      </c>
      <c r="B34" s="7">
        <v>9</v>
      </c>
      <c r="C34" s="11">
        <v>1E-4</v>
      </c>
      <c r="M34" s="7" t="s">
        <v>39</v>
      </c>
      <c r="N34" s="7">
        <v>3</v>
      </c>
      <c r="O34" s="11">
        <v>1E-4</v>
      </c>
      <c r="Y34" s="7" t="s">
        <v>32</v>
      </c>
      <c r="Z34" s="7">
        <v>6</v>
      </c>
      <c r="AA34" s="11">
        <v>1E-4</v>
      </c>
    </row>
    <row r="35" spans="1:27">
      <c r="A35" s="7" t="s">
        <v>32</v>
      </c>
      <c r="B35" s="7">
        <v>9</v>
      </c>
      <c r="C35" s="11">
        <v>1E-4</v>
      </c>
      <c r="M35" s="7" t="s">
        <v>25</v>
      </c>
      <c r="N35" s="7">
        <v>2</v>
      </c>
      <c r="O35" s="11">
        <v>1E-4</v>
      </c>
      <c r="Y35" s="7" t="s">
        <v>27</v>
      </c>
      <c r="Z35" s="7">
        <v>5</v>
      </c>
      <c r="AA35" s="11">
        <v>1E-4</v>
      </c>
    </row>
    <row r="36" spans="1:27">
      <c r="A36" s="7" t="s">
        <v>27</v>
      </c>
      <c r="B36" s="7">
        <v>10</v>
      </c>
      <c r="C36" s="11">
        <v>1E-4</v>
      </c>
      <c r="M36" s="7" t="s">
        <v>21</v>
      </c>
      <c r="N36" s="7">
        <v>1</v>
      </c>
      <c r="O36" s="33">
        <v>0</v>
      </c>
      <c r="Y36" s="7" t="s">
        <v>115</v>
      </c>
      <c r="Z36" s="7">
        <v>1</v>
      </c>
      <c r="AA36" s="33">
        <v>0</v>
      </c>
    </row>
    <row r="37" spans="1:27">
      <c r="A37" s="7" t="s">
        <v>115</v>
      </c>
      <c r="B37" s="7">
        <v>1</v>
      </c>
      <c r="C37" s="33">
        <v>0</v>
      </c>
      <c r="M37" s="7" t="s">
        <v>15</v>
      </c>
      <c r="N37" s="7">
        <v>1</v>
      </c>
      <c r="O37" s="33">
        <v>0</v>
      </c>
      <c r="Y37" s="7" t="s">
        <v>34</v>
      </c>
      <c r="Z37" s="7">
        <v>1</v>
      </c>
      <c r="AA37" s="33">
        <v>0</v>
      </c>
    </row>
    <row r="38" spans="1:27">
      <c r="A38" s="7" t="s">
        <v>34</v>
      </c>
      <c r="B38" s="7">
        <v>1</v>
      </c>
      <c r="C38" s="33">
        <v>0</v>
      </c>
      <c r="M38" s="7" t="s">
        <v>40</v>
      </c>
      <c r="N38" s="7">
        <v>1</v>
      </c>
      <c r="O38" s="33">
        <v>0</v>
      </c>
      <c r="Y38" s="7" t="s">
        <v>20</v>
      </c>
      <c r="Z38" s="7">
        <v>3</v>
      </c>
      <c r="AA38" s="33">
        <v>0</v>
      </c>
    </row>
    <row r="39" spans="1:27">
      <c r="A39" s="7" t="s">
        <v>67</v>
      </c>
      <c r="B39" s="7">
        <v>1</v>
      </c>
      <c r="C39" s="33">
        <v>0</v>
      </c>
      <c r="M39" s="7" t="s">
        <v>38</v>
      </c>
      <c r="N39" s="7">
        <v>1</v>
      </c>
      <c r="O39" s="33">
        <v>0</v>
      </c>
      <c r="Y39" s="7" t="s">
        <v>13</v>
      </c>
      <c r="Z39" s="7">
        <v>2</v>
      </c>
      <c r="AA39" s="33">
        <v>0</v>
      </c>
    </row>
    <row r="40" spans="1:27">
      <c r="A40" s="7" t="s">
        <v>13</v>
      </c>
      <c r="B40" s="7">
        <v>2</v>
      </c>
      <c r="C40" s="33">
        <v>0</v>
      </c>
      <c r="M40" s="7" t="s">
        <v>68</v>
      </c>
      <c r="N40" s="7">
        <v>1</v>
      </c>
      <c r="O40" s="33">
        <v>0</v>
      </c>
      <c r="Y40" s="7" t="s">
        <v>67</v>
      </c>
      <c r="Z40" s="7">
        <v>1</v>
      </c>
      <c r="AA40" s="33">
        <v>0</v>
      </c>
    </row>
    <row r="41" spans="1:27">
      <c r="A41" s="7" t="s">
        <v>36</v>
      </c>
      <c r="B41" s="7">
        <v>4</v>
      </c>
      <c r="C41" s="33">
        <v>0</v>
      </c>
      <c r="M41" s="7" t="s">
        <v>30</v>
      </c>
      <c r="N41" s="7">
        <v>1</v>
      </c>
      <c r="O41" s="33">
        <v>0</v>
      </c>
      <c r="Y41" s="7" t="s">
        <v>51</v>
      </c>
      <c r="Z41" s="7">
        <v>1</v>
      </c>
      <c r="AA41" s="33">
        <v>0</v>
      </c>
    </row>
    <row r="42" spans="1:27">
      <c r="A42" s="7" t="s">
        <v>51</v>
      </c>
      <c r="B42" s="7">
        <v>1</v>
      </c>
      <c r="C42" s="33">
        <v>0</v>
      </c>
      <c r="M42" s="7" t="s">
        <v>42</v>
      </c>
      <c r="N42" s="7">
        <v>1</v>
      </c>
      <c r="O42" s="33">
        <v>0</v>
      </c>
      <c r="Y42" s="7" t="s">
        <v>16</v>
      </c>
      <c r="Z42" s="7">
        <v>2</v>
      </c>
      <c r="AA42" s="33">
        <v>0</v>
      </c>
    </row>
    <row r="43" spans="1:27">
      <c r="A43" s="7" t="s">
        <v>24</v>
      </c>
      <c r="B43" s="7">
        <v>4</v>
      </c>
      <c r="C43" s="33">
        <v>0</v>
      </c>
      <c r="M43" s="7" t="s">
        <v>28</v>
      </c>
      <c r="N43" s="7">
        <v>1</v>
      </c>
      <c r="O43" s="33">
        <v>0</v>
      </c>
      <c r="Y43" s="7" t="s">
        <v>48</v>
      </c>
      <c r="Z43" s="7">
        <v>3</v>
      </c>
      <c r="AA43" s="33">
        <v>0</v>
      </c>
    </row>
    <row r="44" spans="1:27">
      <c r="A44" s="7" t="s">
        <v>16</v>
      </c>
      <c r="B44" s="7">
        <v>2</v>
      </c>
      <c r="C44" s="33">
        <v>0</v>
      </c>
      <c r="M44" s="7" t="s">
        <v>58</v>
      </c>
      <c r="N44" s="7">
        <v>1</v>
      </c>
      <c r="O44" s="33">
        <v>0</v>
      </c>
      <c r="Y44" s="7" t="s">
        <v>64</v>
      </c>
      <c r="Z44" s="7">
        <v>3</v>
      </c>
      <c r="AA44" s="33">
        <v>0</v>
      </c>
    </row>
    <row r="45" spans="1:27">
      <c r="A45" s="7" t="s">
        <v>48</v>
      </c>
      <c r="B45" s="7">
        <v>3</v>
      </c>
      <c r="C45" s="33">
        <v>0</v>
      </c>
      <c r="M45" s="7" t="s">
        <v>69</v>
      </c>
      <c r="N45" s="7">
        <v>1</v>
      </c>
      <c r="O45" s="33">
        <v>0</v>
      </c>
      <c r="Y45" s="7" t="s">
        <v>58</v>
      </c>
      <c r="Z45" s="7">
        <v>3</v>
      </c>
      <c r="AA45" s="33">
        <v>0</v>
      </c>
    </row>
    <row r="46" spans="1:27">
      <c r="A46" s="7" t="s">
        <v>58</v>
      </c>
      <c r="B46" s="7">
        <v>4</v>
      </c>
      <c r="C46" s="33">
        <v>0</v>
      </c>
      <c r="M46" s="7" t="s">
        <v>147</v>
      </c>
      <c r="N46" s="7">
        <v>1</v>
      </c>
      <c r="O46" s="33">
        <v>0</v>
      </c>
      <c r="Y46" s="7" t="s">
        <v>33</v>
      </c>
      <c r="Z46" s="7">
        <v>2</v>
      </c>
      <c r="AA46" s="33">
        <v>0</v>
      </c>
    </row>
    <row r="47" spans="1:27">
      <c r="A47" s="7" t="s">
        <v>64</v>
      </c>
      <c r="B47" s="7">
        <v>3</v>
      </c>
      <c r="C47" s="33">
        <v>0</v>
      </c>
      <c r="M47" s="7" t="s">
        <v>23</v>
      </c>
      <c r="N47" s="7">
        <v>1</v>
      </c>
      <c r="O47" s="33">
        <v>0</v>
      </c>
      <c r="Y47" s="7" t="s">
        <v>68</v>
      </c>
      <c r="Z47" s="7">
        <v>1</v>
      </c>
      <c r="AA47" s="33">
        <v>0</v>
      </c>
    </row>
    <row r="48" spans="1:27">
      <c r="A48" s="7" t="s">
        <v>39</v>
      </c>
      <c r="B48" s="7">
        <v>5</v>
      </c>
      <c r="C48" s="33">
        <v>0</v>
      </c>
      <c r="Y48" s="7" t="s">
        <v>25</v>
      </c>
      <c r="Z48" s="7">
        <v>2</v>
      </c>
      <c r="AA48" s="33">
        <v>0</v>
      </c>
    </row>
    <row r="49" spans="1:27">
      <c r="A49" s="7" t="s">
        <v>68</v>
      </c>
      <c r="B49" s="7">
        <v>2</v>
      </c>
      <c r="C49" s="33">
        <v>0</v>
      </c>
      <c r="Y49" s="7" t="s">
        <v>131</v>
      </c>
      <c r="Z49" s="7">
        <v>1</v>
      </c>
      <c r="AA49" s="33">
        <v>0</v>
      </c>
    </row>
    <row r="50" spans="1:27">
      <c r="A50" s="7" t="s">
        <v>131</v>
      </c>
      <c r="B50" s="7">
        <v>1</v>
      </c>
      <c r="C50" s="33">
        <v>0</v>
      </c>
      <c r="Y50" s="7" t="s">
        <v>42</v>
      </c>
      <c r="Z50" s="7">
        <v>2</v>
      </c>
      <c r="AA50" s="33">
        <v>0</v>
      </c>
    </row>
    <row r="51" spans="1:27">
      <c r="A51" s="7" t="s">
        <v>42</v>
      </c>
      <c r="B51" s="7">
        <v>3</v>
      </c>
      <c r="C51" s="33">
        <v>0</v>
      </c>
      <c r="Y51" s="7" t="s">
        <v>39</v>
      </c>
      <c r="Z51" s="7">
        <v>2</v>
      </c>
      <c r="AA51" s="33">
        <v>0</v>
      </c>
    </row>
    <row r="52" spans="1:27">
      <c r="A52" s="7" t="s">
        <v>43</v>
      </c>
      <c r="B52" s="7">
        <v>2</v>
      </c>
      <c r="C52" s="33">
        <v>0</v>
      </c>
      <c r="Y52" s="7" t="s">
        <v>53</v>
      </c>
      <c r="Z52" s="7">
        <v>1</v>
      </c>
      <c r="AA52" s="33">
        <v>0</v>
      </c>
    </row>
    <row r="53" spans="1:27">
      <c r="A53" s="7" t="s">
        <v>59</v>
      </c>
      <c r="B53" s="7">
        <v>2</v>
      </c>
      <c r="C53" s="33">
        <v>0</v>
      </c>
    </row>
    <row r="54" spans="1:27">
      <c r="A54" s="7" t="s">
        <v>25</v>
      </c>
      <c r="B54" s="7">
        <v>4</v>
      </c>
      <c r="C54" s="33">
        <v>0</v>
      </c>
    </row>
    <row r="55" spans="1:27">
      <c r="A55" s="7" t="s">
        <v>33</v>
      </c>
      <c r="B55" s="7">
        <v>2</v>
      </c>
      <c r="C55" s="33">
        <v>0</v>
      </c>
    </row>
    <row r="56" spans="1:27">
      <c r="A56" s="7" t="s">
        <v>28</v>
      </c>
      <c r="B56" s="7">
        <v>1</v>
      </c>
      <c r="C56" s="33">
        <v>0</v>
      </c>
    </row>
    <row r="57" spans="1:27">
      <c r="A57" s="7" t="s">
        <v>69</v>
      </c>
      <c r="B57" s="7">
        <v>1</v>
      </c>
      <c r="C57" s="33">
        <v>0</v>
      </c>
    </row>
    <row r="58" spans="1:27">
      <c r="A58" s="7" t="s">
        <v>147</v>
      </c>
      <c r="B58" s="7">
        <v>1</v>
      </c>
      <c r="C58" s="33">
        <v>0</v>
      </c>
    </row>
    <row r="59" spans="1:27">
      <c r="A59" s="7" t="s">
        <v>53</v>
      </c>
      <c r="B59" s="7">
        <v>1</v>
      </c>
      <c r="C59" s="33">
        <v>0</v>
      </c>
    </row>
    <row r="60" spans="1:27">
      <c r="A60" s="7" t="s">
        <v>23</v>
      </c>
      <c r="B60" s="7">
        <v>1</v>
      </c>
      <c r="C60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77DE-31C8-4604-A13C-A3B37AC87232}">
  <dimension ref="A1:AI59"/>
  <sheetViews>
    <sheetView topLeftCell="R1" workbookViewId="0">
      <selection activeCell="V34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106465</v>
      </c>
      <c r="E2" s="45" t="s">
        <v>4</v>
      </c>
      <c r="F2" s="26" t="s">
        <v>105</v>
      </c>
      <c r="G2" s="26">
        <f>G3+G4</f>
        <v>100523</v>
      </c>
      <c r="H2" s="25"/>
      <c r="I2" s="45" t="s">
        <v>6</v>
      </c>
      <c r="J2" s="26" t="s">
        <v>105</v>
      </c>
      <c r="K2" s="26">
        <f>K3+K4</f>
        <v>101288</v>
      </c>
      <c r="M2" s="45" t="s">
        <v>104</v>
      </c>
      <c r="N2" s="26" t="s">
        <v>105</v>
      </c>
      <c r="O2" s="26">
        <f>O3+O4</f>
        <v>29088</v>
      </c>
      <c r="Q2" s="45" t="s">
        <v>4</v>
      </c>
      <c r="R2" s="26" t="s">
        <v>105</v>
      </c>
      <c r="S2" s="26">
        <f>S3+S4</f>
        <v>27935</v>
      </c>
      <c r="T2" s="25"/>
      <c r="U2" s="45" t="s">
        <v>6</v>
      </c>
      <c r="V2" s="26" t="s">
        <v>105</v>
      </c>
      <c r="W2" s="26">
        <f>W3+W4</f>
        <v>29048</v>
      </c>
      <c r="Y2" s="45" t="s">
        <v>104</v>
      </c>
      <c r="Z2" s="26" t="s">
        <v>105</v>
      </c>
      <c r="AA2" s="26">
        <f>AA3+AA4</f>
        <v>77360</v>
      </c>
      <c r="AC2" s="45" t="s">
        <v>4</v>
      </c>
      <c r="AD2" s="26" t="s">
        <v>105</v>
      </c>
      <c r="AE2" s="26">
        <f>AE3+AE4</f>
        <v>72589</v>
      </c>
      <c r="AF2" s="25"/>
      <c r="AG2" s="45" t="s">
        <v>6</v>
      </c>
      <c r="AH2" s="26" t="s">
        <v>105</v>
      </c>
      <c r="AI2" s="26">
        <f>AI3+AI4</f>
        <v>72241</v>
      </c>
    </row>
    <row r="3" spans="1:35">
      <c r="A3" s="46"/>
      <c r="B3" s="27" t="s">
        <v>106</v>
      </c>
      <c r="C3" s="27">
        <f>B8</f>
        <v>104813</v>
      </c>
      <c r="E3" s="46"/>
      <c r="F3" s="27" t="s">
        <v>106</v>
      </c>
      <c r="G3" s="27">
        <f>F8</f>
        <v>100162</v>
      </c>
      <c r="H3" s="25"/>
      <c r="I3" s="46"/>
      <c r="J3" s="27" t="s">
        <v>106</v>
      </c>
      <c r="K3" s="27">
        <f>J8</f>
        <v>101196</v>
      </c>
      <c r="M3" s="46"/>
      <c r="N3" s="27" t="s">
        <v>106</v>
      </c>
      <c r="O3" s="27">
        <f>N8</f>
        <v>28724</v>
      </c>
      <c r="Q3" s="46"/>
      <c r="R3" s="27" t="s">
        <v>106</v>
      </c>
      <c r="S3" s="27">
        <f>R8</f>
        <v>27844</v>
      </c>
      <c r="T3" s="25"/>
      <c r="U3" s="46"/>
      <c r="V3" s="27" t="s">
        <v>106</v>
      </c>
      <c r="W3" s="27">
        <f>V8</f>
        <v>29023</v>
      </c>
      <c r="Y3" s="46"/>
      <c r="Z3" s="27" t="s">
        <v>106</v>
      </c>
      <c r="AA3" s="27">
        <f>Z8</f>
        <v>76089</v>
      </c>
      <c r="AC3" s="46"/>
      <c r="AD3" s="27" t="s">
        <v>106</v>
      </c>
      <c r="AE3" s="27">
        <f>AD8</f>
        <v>72318</v>
      </c>
      <c r="AF3" s="25"/>
      <c r="AG3" s="46"/>
      <c r="AH3" s="27" t="s">
        <v>106</v>
      </c>
      <c r="AI3" s="27">
        <f>AH8</f>
        <v>72173</v>
      </c>
    </row>
    <row r="4" spans="1:35">
      <c r="A4" s="46"/>
      <c r="B4" s="28" t="s">
        <v>107</v>
      </c>
      <c r="C4" s="28">
        <f>SUM(B9:B66)</f>
        <v>1652</v>
      </c>
      <c r="E4" s="46"/>
      <c r="F4" s="28" t="s">
        <v>107</v>
      </c>
      <c r="G4" s="28">
        <f>SUM(F9:F33)</f>
        <v>361</v>
      </c>
      <c r="H4" s="25"/>
      <c r="I4" s="46"/>
      <c r="J4" s="28" t="s">
        <v>107</v>
      </c>
      <c r="K4" s="28">
        <f>SUM(J9:J31)</f>
        <v>92</v>
      </c>
      <c r="M4" s="46"/>
      <c r="N4" s="28" t="s">
        <v>107</v>
      </c>
      <c r="O4" s="28">
        <f>SUM(N9:N66)</f>
        <v>364</v>
      </c>
      <c r="Q4" s="46"/>
      <c r="R4" s="28" t="s">
        <v>107</v>
      </c>
      <c r="S4" s="28">
        <f>SUM(R9:R33)</f>
        <v>91</v>
      </c>
      <c r="T4" s="25"/>
      <c r="U4" s="46"/>
      <c r="V4" s="28" t="s">
        <v>107</v>
      </c>
      <c r="W4" s="28">
        <f>SUM(V9:V31)</f>
        <v>25</v>
      </c>
      <c r="Y4" s="46"/>
      <c r="Z4" s="28" t="s">
        <v>107</v>
      </c>
      <c r="AA4" s="28">
        <f>SUM(Z9:Z45)</f>
        <v>1271</v>
      </c>
      <c r="AC4" s="46"/>
      <c r="AD4" s="28" t="s">
        <v>107</v>
      </c>
      <c r="AE4" s="28">
        <f>SUM(AD9:AD29)</f>
        <v>271</v>
      </c>
      <c r="AF4" s="25"/>
      <c r="AG4" s="46"/>
      <c r="AH4" s="28" t="s">
        <v>107</v>
      </c>
      <c r="AI4" s="28">
        <f>SUM(AH9:AH29)</f>
        <v>68</v>
      </c>
    </row>
    <row r="5" spans="1:35">
      <c r="A5" s="47"/>
      <c r="B5" s="26" t="s">
        <v>108</v>
      </c>
      <c r="C5" s="29">
        <f>SUM(C9:C179)</f>
        <v>1.5299999999999994E-2</v>
      </c>
      <c r="E5" s="47"/>
      <c r="F5" s="26" t="s">
        <v>108</v>
      </c>
      <c r="G5" s="29">
        <f>SUM(G9:G33)</f>
        <v>3.3999999999999994E-3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1.2099999999999998E-2</v>
      </c>
      <c r="Q5" s="47"/>
      <c r="R5" s="26" t="s">
        <v>108</v>
      </c>
      <c r="S5" s="29">
        <f>SUM(S9:S33)</f>
        <v>3.0999999999999995E-3</v>
      </c>
      <c r="T5" s="25"/>
      <c r="U5" s="47"/>
      <c r="V5" s="26" t="s">
        <v>108</v>
      </c>
      <c r="W5" s="29">
        <f>SUM(W9:W31)</f>
        <v>8.0000000000000004E-4</v>
      </c>
      <c r="Y5" s="47"/>
      <c r="Z5" s="26" t="s">
        <v>108</v>
      </c>
      <c r="AA5" s="29">
        <f>SUM(AA9:AA158)</f>
        <v>1.6399999999999998E-2</v>
      </c>
      <c r="AC5" s="47"/>
      <c r="AD5" s="26" t="s">
        <v>108</v>
      </c>
      <c r="AE5" s="29">
        <f>SUM(AE9:AE29)</f>
        <v>3.6999999999999993E-3</v>
      </c>
      <c r="AF5" s="25"/>
      <c r="AG5" s="47"/>
      <c r="AH5" s="26" t="s">
        <v>108</v>
      </c>
      <c r="AI5" s="29">
        <f>SUM(AI9:AI29)</f>
        <v>1.0000000000000002E-3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104813</v>
      </c>
      <c r="C8" s="11">
        <v>0.98450000000000004</v>
      </c>
      <c r="E8" s="7" t="s">
        <v>112</v>
      </c>
      <c r="F8" s="32">
        <v>100162</v>
      </c>
      <c r="G8" s="11">
        <v>0.99639999999999995</v>
      </c>
      <c r="I8" s="7" t="s">
        <v>112</v>
      </c>
      <c r="J8" s="32">
        <v>101196</v>
      </c>
      <c r="K8" s="11">
        <v>0.99909999999999999</v>
      </c>
      <c r="M8" s="7" t="s">
        <v>112</v>
      </c>
      <c r="N8" s="32">
        <v>28724</v>
      </c>
      <c r="O8" s="11">
        <v>0.98750000000000004</v>
      </c>
      <c r="Q8" s="7" t="s">
        <v>112</v>
      </c>
      <c r="R8" s="32">
        <v>27844</v>
      </c>
      <c r="S8" s="11">
        <v>0.99670000000000003</v>
      </c>
      <c r="U8" s="7" t="s">
        <v>112</v>
      </c>
      <c r="V8" s="32">
        <v>29023</v>
      </c>
      <c r="W8" s="11">
        <v>0.99909999999999999</v>
      </c>
      <c r="Y8" s="7" t="s">
        <v>112</v>
      </c>
      <c r="Z8" s="32">
        <v>76089</v>
      </c>
      <c r="AA8" s="11">
        <v>0.98340000000000005</v>
      </c>
      <c r="AC8" s="7" t="s">
        <v>112</v>
      </c>
      <c r="AD8" s="32">
        <v>72318</v>
      </c>
      <c r="AE8" s="11">
        <v>0.99629999999999996</v>
      </c>
      <c r="AG8" s="7" t="s">
        <v>112</v>
      </c>
      <c r="AH8" s="32">
        <v>72173</v>
      </c>
      <c r="AI8" s="11">
        <v>0.99909999999999999</v>
      </c>
    </row>
    <row r="9" spans="1:35">
      <c r="A9" s="7" t="s">
        <v>9</v>
      </c>
      <c r="B9" s="7">
        <v>311</v>
      </c>
      <c r="C9" s="11">
        <v>2.8999999999999998E-3</v>
      </c>
      <c r="E9" s="7" t="s">
        <v>122</v>
      </c>
      <c r="F9" s="7">
        <v>203</v>
      </c>
      <c r="G9" s="11">
        <v>2E-3</v>
      </c>
      <c r="I9" s="7" t="s">
        <v>2</v>
      </c>
      <c r="J9" s="7">
        <v>37</v>
      </c>
      <c r="K9" s="11">
        <v>4.0000000000000002E-4</v>
      </c>
      <c r="M9" s="7" t="s">
        <v>2</v>
      </c>
      <c r="N9" s="7">
        <v>84</v>
      </c>
      <c r="O9" s="11">
        <v>2.8999999999999998E-3</v>
      </c>
      <c r="Q9" s="7" t="s">
        <v>122</v>
      </c>
      <c r="R9" s="7">
        <v>72</v>
      </c>
      <c r="S9" s="11">
        <v>2.5999999999999999E-3</v>
      </c>
      <c r="U9" s="7" t="s">
        <v>2</v>
      </c>
      <c r="V9" s="7">
        <v>8</v>
      </c>
      <c r="W9" s="11">
        <v>2.9999999999999997E-4</v>
      </c>
      <c r="Y9" s="7" t="s">
        <v>9</v>
      </c>
      <c r="Z9" s="7">
        <v>300</v>
      </c>
      <c r="AA9" s="11">
        <v>3.8999999999999998E-3</v>
      </c>
      <c r="AC9" s="7" t="s">
        <v>122</v>
      </c>
      <c r="AD9" s="7">
        <v>131</v>
      </c>
      <c r="AE9" s="11">
        <v>1.8E-3</v>
      </c>
      <c r="AG9" s="7" t="s">
        <v>2</v>
      </c>
      <c r="AH9" s="7">
        <v>29</v>
      </c>
      <c r="AI9" s="11">
        <v>4.0000000000000002E-4</v>
      </c>
    </row>
    <row r="10" spans="1:35">
      <c r="A10" s="7" t="s">
        <v>2</v>
      </c>
      <c r="B10" s="7">
        <v>295</v>
      </c>
      <c r="C10" s="11">
        <v>2.8E-3</v>
      </c>
      <c r="E10" s="7" t="s">
        <v>83</v>
      </c>
      <c r="F10" s="7">
        <v>69</v>
      </c>
      <c r="G10" s="11">
        <v>6.9999999999999999E-4</v>
      </c>
      <c r="I10" s="7" t="s">
        <v>99</v>
      </c>
      <c r="J10" s="7">
        <v>16</v>
      </c>
      <c r="K10" s="11">
        <v>2.0000000000000001E-4</v>
      </c>
      <c r="M10" s="7" t="s">
        <v>3</v>
      </c>
      <c r="N10" s="7">
        <v>59</v>
      </c>
      <c r="O10" s="11">
        <v>2E-3</v>
      </c>
      <c r="Q10" s="7" t="s">
        <v>74</v>
      </c>
      <c r="R10" s="7">
        <v>5</v>
      </c>
      <c r="S10" s="11">
        <v>2.0000000000000001E-4</v>
      </c>
      <c r="U10" s="7" t="s">
        <v>98</v>
      </c>
      <c r="V10" s="7">
        <v>6</v>
      </c>
      <c r="W10" s="11">
        <v>2.0000000000000001E-4</v>
      </c>
      <c r="Y10" s="7" t="s">
        <v>2</v>
      </c>
      <c r="Z10" s="7">
        <v>211</v>
      </c>
      <c r="AA10" s="11">
        <v>2.7000000000000001E-3</v>
      </c>
      <c r="AC10" s="7" t="s">
        <v>83</v>
      </c>
      <c r="AD10" s="7">
        <v>69</v>
      </c>
      <c r="AE10" s="11">
        <v>1E-3</v>
      </c>
      <c r="AG10" s="7" t="s">
        <v>103</v>
      </c>
      <c r="AH10" s="7">
        <v>12</v>
      </c>
      <c r="AI10" s="11">
        <v>2.0000000000000001E-4</v>
      </c>
    </row>
    <row r="11" spans="1:35">
      <c r="A11" s="7" t="s">
        <v>3</v>
      </c>
      <c r="B11" s="7">
        <v>209</v>
      </c>
      <c r="C11" s="11">
        <v>2E-3</v>
      </c>
      <c r="E11" s="7" t="s">
        <v>74</v>
      </c>
      <c r="F11" s="7">
        <v>24</v>
      </c>
      <c r="G11" s="11">
        <v>2.0000000000000001E-4</v>
      </c>
      <c r="I11" s="7" t="s">
        <v>98</v>
      </c>
      <c r="J11" s="7">
        <v>12</v>
      </c>
      <c r="K11" s="11">
        <v>1E-4</v>
      </c>
      <c r="M11" s="7" t="s">
        <v>7</v>
      </c>
      <c r="N11" s="7">
        <v>29</v>
      </c>
      <c r="O11" s="11">
        <v>1E-3</v>
      </c>
      <c r="Q11" s="7" t="s">
        <v>145</v>
      </c>
      <c r="R11" s="7">
        <v>2</v>
      </c>
      <c r="S11" s="11">
        <v>1E-4</v>
      </c>
      <c r="U11" s="7" t="s">
        <v>99</v>
      </c>
      <c r="V11" s="7">
        <v>6</v>
      </c>
      <c r="W11" s="11">
        <v>2.0000000000000001E-4</v>
      </c>
      <c r="Y11" s="7" t="s">
        <v>8</v>
      </c>
      <c r="Z11" s="7">
        <v>169</v>
      </c>
      <c r="AA11" s="11">
        <v>2.2000000000000001E-3</v>
      </c>
      <c r="AC11" s="7" t="s">
        <v>74</v>
      </c>
      <c r="AD11" s="7">
        <v>19</v>
      </c>
      <c r="AE11" s="11">
        <v>2.9999999999999997E-4</v>
      </c>
      <c r="AG11" s="7" t="s">
        <v>102</v>
      </c>
      <c r="AH11" s="7">
        <v>4</v>
      </c>
      <c r="AI11" s="11">
        <v>1E-4</v>
      </c>
    </row>
    <row r="12" spans="1:35">
      <c r="A12" s="7" t="s">
        <v>8</v>
      </c>
      <c r="B12" s="7">
        <v>172</v>
      </c>
      <c r="C12" s="11">
        <v>1.6000000000000001E-3</v>
      </c>
      <c r="E12" s="7" t="s">
        <v>76</v>
      </c>
      <c r="F12" s="7">
        <v>7</v>
      </c>
      <c r="G12" s="11">
        <v>1E-4</v>
      </c>
      <c r="I12" s="7" t="s">
        <v>103</v>
      </c>
      <c r="J12" s="7">
        <v>12</v>
      </c>
      <c r="K12" s="11">
        <v>1E-4</v>
      </c>
      <c r="M12" s="7" t="s">
        <v>11</v>
      </c>
      <c r="N12" s="7">
        <v>21</v>
      </c>
      <c r="O12" s="11">
        <v>6.9999999999999999E-4</v>
      </c>
      <c r="Q12" s="7" t="s">
        <v>78</v>
      </c>
      <c r="R12" s="7">
        <v>2</v>
      </c>
      <c r="S12" s="11">
        <v>1E-4</v>
      </c>
      <c r="U12" s="7" t="s">
        <v>113</v>
      </c>
      <c r="V12" s="7">
        <v>3</v>
      </c>
      <c r="W12" s="11">
        <v>1E-4</v>
      </c>
      <c r="Y12" s="7" t="s">
        <v>3</v>
      </c>
      <c r="Z12" s="7">
        <v>150</v>
      </c>
      <c r="AA12" s="11">
        <v>1.9E-3</v>
      </c>
      <c r="AC12" s="7" t="s">
        <v>79</v>
      </c>
      <c r="AD12" s="7">
        <v>13</v>
      </c>
      <c r="AE12" s="11">
        <v>2.0000000000000001E-4</v>
      </c>
      <c r="AG12" s="7" t="s">
        <v>98</v>
      </c>
      <c r="AH12" s="7">
        <v>6</v>
      </c>
      <c r="AI12" s="11">
        <v>1E-4</v>
      </c>
    </row>
    <row r="13" spans="1:35">
      <c r="A13" s="7" t="s">
        <v>41</v>
      </c>
      <c r="B13" s="7">
        <v>76</v>
      </c>
      <c r="C13" s="11">
        <v>6.9999999999999999E-4</v>
      </c>
      <c r="E13" s="7" t="s">
        <v>77</v>
      </c>
      <c r="F13" s="7">
        <v>12</v>
      </c>
      <c r="G13" s="11">
        <v>1E-4</v>
      </c>
      <c r="I13" s="7" t="s">
        <v>113</v>
      </c>
      <c r="J13" s="7">
        <v>9</v>
      </c>
      <c r="K13" s="11">
        <v>1E-4</v>
      </c>
      <c r="M13" s="7" t="s">
        <v>26</v>
      </c>
      <c r="N13" s="7">
        <v>21</v>
      </c>
      <c r="O13" s="11">
        <v>6.9999999999999999E-4</v>
      </c>
      <c r="Q13" s="7" t="s">
        <v>77</v>
      </c>
      <c r="R13" s="7">
        <v>2</v>
      </c>
      <c r="S13" s="11">
        <v>1E-4</v>
      </c>
      <c r="U13" s="7" t="s">
        <v>117</v>
      </c>
      <c r="V13" s="7">
        <v>1</v>
      </c>
      <c r="W13" s="33">
        <v>0</v>
      </c>
      <c r="Y13" s="7" t="s">
        <v>41</v>
      </c>
      <c r="Z13" s="7">
        <v>62</v>
      </c>
      <c r="AA13" s="11">
        <v>8.0000000000000004E-4</v>
      </c>
      <c r="AC13" s="7" t="s">
        <v>76</v>
      </c>
      <c r="AD13" s="7">
        <v>6</v>
      </c>
      <c r="AE13" s="11">
        <v>1E-4</v>
      </c>
      <c r="AG13" s="7" t="s">
        <v>99</v>
      </c>
      <c r="AH13" s="7">
        <v>10</v>
      </c>
      <c r="AI13" s="11">
        <v>1E-4</v>
      </c>
    </row>
    <row r="14" spans="1:35">
      <c r="A14" s="7" t="s">
        <v>11</v>
      </c>
      <c r="B14" s="7">
        <v>73</v>
      </c>
      <c r="C14" s="11">
        <v>6.9999999999999999E-4</v>
      </c>
      <c r="E14" s="7" t="s">
        <v>79</v>
      </c>
      <c r="F14" s="7">
        <v>14</v>
      </c>
      <c r="G14" s="11">
        <v>1E-4</v>
      </c>
      <c r="I14" s="7" t="s">
        <v>102</v>
      </c>
      <c r="J14" s="7">
        <v>4</v>
      </c>
      <c r="K14" s="33">
        <v>0</v>
      </c>
      <c r="M14" s="7" t="s">
        <v>37</v>
      </c>
      <c r="N14" s="7">
        <v>18</v>
      </c>
      <c r="O14" s="11">
        <v>5.9999999999999995E-4</v>
      </c>
      <c r="Q14" s="7" t="s">
        <v>76</v>
      </c>
      <c r="R14" s="7">
        <v>1</v>
      </c>
      <c r="S14" s="33">
        <v>0</v>
      </c>
      <c r="U14" s="7" t="s">
        <v>132</v>
      </c>
      <c r="V14" s="7">
        <v>1</v>
      </c>
      <c r="W14" s="33">
        <v>0</v>
      </c>
      <c r="Y14" s="7" t="s">
        <v>5</v>
      </c>
      <c r="Z14" s="7">
        <v>55</v>
      </c>
      <c r="AA14" s="11">
        <v>6.9999999999999999E-4</v>
      </c>
      <c r="AC14" s="7" t="s">
        <v>77</v>
      </c>
      <c r="AD14" s="7">
        <v>10</v>
      </c>
      <c r="AE14" s="11">
        <v>1E-4</v>
      </c>
      <c r="AG14" s="7" t="s">
        <v>113</v>
      </c>
      <c r="AH14" s="7">
        <v>6</v>
      </c>
      <c r="AI14" s="11">
        <v>1E-4</v>
      </c>
    </row>
    <row r="15" spans="1:35">
      <c r="A15" s="7" t="s">
        <v>5</v>
      </c>
      <c r="B15" s="7">
        <v>64</v>
      </c>
      <c r="C15" s="11">
        <v>5.9999999999999995E-4</v>
      </c>
      <c r="E15" s="7" t="s">
        <v>78</v>
      </c>
      <c r="F15" s="7">
        <v>8</v>
      </c>
      <c r="G15" s="11">
        <v>1E-4</v>
      </c>
      <c r="I15" s="7" t="s">
        <v>123</v>
      </c>
      <c r="J15" s="7">
        <v>1</v>
      </c>
      <c r="K15" s="33">
        <v>0</v>
      </c>
      <c r="M15" s="7" t="s">
        <v>41</v>
      </c>
      <c r="N15" s="7">
        <v>14</v>
      </c>
      <c r="O15" s="11">
        <v>5.0000000000000001E-4</v>
      </c>
      <c r="Q15" s="7" t="s">
        <v>92</v>
      </c>
      <c r="R15" s="7">
        <v>1</v>
      </c>
      <c r="S15" s="33">
        <v>0</v>
      </c>
      <c r="Y15" s="7" t="s">
        <v>11</v>
      </c>
      <c r="Z15" s="7">
        <v>52</v>
      </c>
      <c r="AA15" s="11">
        <v>6.9999999999999999E-4</v>
      </c>
      <c r="AC15" s="7" t="s">
        <v>75</v>
      </c>
      <c r="AD15" s="7">
        <v>9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7</v>
      </c>
      <c r="B16" s="7">
        <v>61</v>
      </c>
      <c r="C16" s="11">
        <v>5.9999999999999995E-4</v>
      </c>
      <c r="E16" s="7" t="s">
        <v>75</v>
      </c>
      <c r="F16" s="7">
        <v>9</v>
      </c>
      <c r="G16" s="11">
        <v>1E-4</v>
      </c>
      <c r="I16" s="7" t="s">
        <v>132</v>
      </c>
      <c r="J16" s="7">
        <v>1</v>
      </c>
      <c r="K16" s="33">
        <v>0</v>
      </c>
      <c r="M16" s="7" t="s">
        <v>23</v>
      </c>
      <c r="N16" s="7">
        <v>14</v>
      </c>
      <c r="O16" s="11">
        <v>5.0000000000000001E-4</v>
      </c>
      <c r="Q16" s="7" t="s">
        <v>80</v>
      </c>
      <c r="R16" s="7">
        <v>1</v>
      </c>
      <c r="S16" s="33">
        <v>0</v>
      </c>
      <c r="Y16" s="7" t="s">
        <v>12</v>
      </c>
      <c r="Z16" s="7">
        <v>38</v>
      </c>
      <c r="AA16" s="11">
        <v>5.0000000000000001E-4</v>
      </c>
      <c r="AC16" s="7" t="s">
        <v>78</v>
      </c>
      <c r="AD16" s="7">
        <v>6</v>
      </c>
      <c r="AE16" s="11">
        <v>1E-4</v>
      </c>
    </row>
    <row r="17" spans="1:31">
      <c r="A17" s="7" t="s">
        <v>12</v>
      </c>
      <c r="B17" s="7">
        <v>42</v>
      </c>
      <c r="C17" s="11">
        <v>4.0000000000000002E-4</v>
      </c>
      <c r="E17" s="7" t="s">
        <v>87</v>
      </c>
      <c r="F17" s="7">
        <v>1</v>
      </c>
      <c r="G17" s="33">
        <v>0</v>
      </c>
      <c r="M17" s="7" t="s">
        <v>9</v>
      </c>
      <c r="N17" s="7">
        <v>11</v>
      </c>
      <c r="O17" s="11">
        <v>4.0000000000000002E-4</v>
      </c>
      <c r="Q17" s="7" t="s">
        <v>91</v>
      </c>
      <c r="R17" s="7">
        <v>1</v>
      </c>
      <c r="S17" s="33">
        <v>0</v>
      </c>
      <c r="Y17" s="7" t="s">
        <v>7</v>
      </c>
      <c r="Z17" s="7">
        <v>32</v>
      </c>
      <c r="AA17" s="11">
        <v>4.0000000000000002E-4</v>
      </c>
      <c r="AC17" s="7" t="s">
        <v>87</v>
      </c>
      <c r="AD17" s="7">
        <v>1</v>
      </c>
      <c r="AE17" s="33">
        <v>0</v>
      </c>
    </row>
    <row r="18" spans="1:31">
      <c r="A18" s="7" t="s">
        <v>26</v>
      </c>
      <c r="B18" s="7">
        <v>43</v>
      </c>
      <c r="C18" s="11">
        <v>4.0000000000000002E-4</v>
      </c>
      <c r="E18" s="7" t="s">
        <v>92</v>
      </c>
      <c r="F18" s="7">
        <v>1</v>
      </c>
      <c r="G18" s="33">
        <v>0</v>
      </c>
      <c r="M18" s="7" t="s">
        <v>5</v>
      </c>
      <c r="N18" s="7">
        <v>9</v>
      </c>
      <c r="O18" s="11">
        <v>2.9999999999999997E-4</v>
      </c>
      <c r="Q18" s="7" t="s">
        <v>79</v>
      </c>
      <c r="R18" s="7">
        <v>1</v>
      </c>
      <c r="S18" s="33">
        <v>0</v>
      </c>
      <c r="Y18" s="7" t="s">
        <v>26</v>
      </c>
      <c r="Z18" s="7">
        <v>22</v>
      </c>
      <c r="AA18" s="11">
        <v>2.9999999999999997E-4</v>
      </c>
      <c r="AC18" s="7" t="s">
        <v>80</v>
      </c>
      <c r="AD18" s="7">
        <v>2</v>
      </c>
      <c r="AE18" s="33">
        <v>0</v>
      </c>
    </row>
    <row r="19" spans="1:31">
      <c r="A19" s="7" t="s">
        <v>37</v>
      </c>
      <c r="B19" s="7">
        <v>30</v>
      </c>
      <c r="C19" s="11">
        <v>2.9999999999999997E-4</v>
      </c>
      <c r="E19" s="7" t="s">
        <v>80</v>
      </c>
      <c r="F19" s="7">
        <v>2</v>
      </c>
      <c r="G19" s="33">
        <v>0</v>
      </c>
      <c r="M19" s="7" t="s">
        <v>22</v>
      </c>
      <c r="N19" s="7">
        <v>8</v>
      </c>
      <c r="O19" s="11">
        <v>2.9999999999999997E-4</v>
      </c>
      <c r="Q19" s="7" t="s">
        <v>86</v>
      </c>
      <c r="R19" s="7">
        <v>1</v>
      </c>
      <c r="S19" s="33">
        <v>0</v>
      </c>
      <c r="Y19" s="7" t="s">
        <v>21</v>
      </c>
      <c r="Z19" s="7">
        <v>19</v>
      </c>
      <c r="AA19" s="11">
        <v>2.0000000000000001E-4</v>
      </c>
      <c r="AC19" s="7" t="s">
        <v>89</v>
      </c>
      <c r="AD19" s="7">
        <v>1</v>
      </c>
      <c r="AE19" s="33">
        <v>0</v>
      </c>
    </row>
    <row r="20" spans="1:31">
      <c r="A20" s="7" t="s">
        <v>21</v>
      </c>
      <c r="B20" s="7">
        <v>26</v>
      </c>
      <c r="C20" s="11">
        <v>2.0000000000000001E-4</v>
      </c>
      <c r="E20" s="7" t="s">
        <v>89</v>
      </c>
      <c r="F20" s="7">
        <v>1</v>
      </c>
      <c r="G20" s="33">
        <v>0</v>
      </c>
      <c r="M20" s="7" t="s">
        <v>21</v>
      </c>
      <c r="N20" s="7">
        <v>7</v>
      </c>
      <c r="O20" s="11">
        <v>2.0000000000000001E-4</v>
      </c>
      <c r="Q20" s="7" t="s">
        <v>120</v>
      </c>
      <c r="R20" s="7">
        <v>1</v>
      </c>
      <c r="S20" s="33">
        <v>0</v>
      </c>
      <c r="Y20" s="7" t="s">
        <v>37</v>
      </c>
      <c r="Z20" s="7">
        <v>12</v>
      </c>
      <c r="AA20" s="11">
        <v>2.0000000000000001E-4</v>
      </c>
      <c r="AC20" s="7" t="s">
        <v>84</v>
      </c>
      <c r="AD20" s="7">
        <v>1</v>
      </c>
      <c r="AE20" s="33">
        <v>0</v>
      </c>
    </row>
    <row r="21" spans="1:31">
      <c r="A21" s="7" t="s">
        <v>31</v>
      </c>
      <c r="B21" s="7">
        <v>24</v>
      </c>
      <c r="C21" s="11">
        <v>2.0000000000000001E-4</v>
      </c>
      <c r="E21" s="7" t="s">
        <v>145</v>
      </c>
      <c r="F21" s="7">
        <v>3</v>
      </c>
      <c r="G21" s="33">
        <v>0</v>
      </c>
      <c r="M21" s="7" t="s">
        <v>18</v>
      </c>
      <c r="N21" s="7">
        <v>7</v>
      </c>
      <c r="O21" s="11">
        <v>2.0000000000000001E-4</v>
      </c>
      <c r="Q21" s="7" t="s">
        <v>84</v>
      </c>
      <c r="R21" s="7">
        <v>1</v>
      </c>
      <c r="S21" s="33">
        <v>0</v>
      </c>
      <c r="Y21" s="7" t="s">
        <v>31</v>
      </c>
      <c r="Z21" s="7">
        <v>19</v>
      </c>
      <c r="AA21" s="11">
        <v>2.0000000000000001E-4</v>
      </c>
      <c r="AC21" s="7" t="s">
        <v>125</v>
      </c>
      <c r="AD21" s="7">
        <v>1</v>
      </c>
      <c r="AE21" s="33">
        <v>0</v>
      </c>
    </row>
    <row r="22" spans="1:31">
      <c r="A22" s="7" t="s">
        <v>17</v>
      </c>
      <c r="B22" s="7">
        <v>16</v>
      </c>
      <c r="C22" s="11">
        <v>2.0000000000000001E-4</v>
      </c>
      <c r="E22" s="7" t="s">
        <v>84</v>
      </c>
      <c r="F22" s="7">
        <v>2</v>
      </c>
      <c r="G22" s="33">
        <v>0</v>
      </c>
      <c r="M22" s="7" t="s">
        <v>17</v>
      </c>
      <c r="N22" s="7">
        <v>5</v>
      </c>
      <c r="O22" s="11">
        <v>2.0000000000000001E-4</v>
      </c>
      <c r="Y22" s="7" t="s">
        <v>10</v>
      </c>
      <c r="Z22" s="7">
        <v>13</v>
      </c>
      <c r="AA22" s="11">
        <v>2.0000000000000001E-4</v>
      </c>
      <c r="AC22" s="7" t="s">
        <v>135</v>
      </c>
      <c r="AD22" s="7">
        <v>1</v>
      </c>
      <c r="AE22" s="33">
        <v>0</v>
      </c>
    </row>
    <row r="23" spans="1:31">
      <c r="A23" s="7" t="s">
        <v>10</v>
      </c>
      <c r="B23" s="7">
        <v>18</v>
      </c>
      <c r="C23" s="11">
        <v>2.0000000000000001E-4</v>
      </c>
      <c r="E23" s="7" t="s">
        <v>91</v>
      </c>
      <c r="F23" s="7">
        <v>1</v>
      </c>
      <c r="G23" s="33">
        <v>0</v>
      </c>
      <c r="M23" s="7" t="s">
        <v>31</v>
      </c>
      <c r="N23" s="7">
        <v>5</v>
      </c>
      <c r="O23" s="11">
        <v>2.0000000000000001E-4</v>
      </c>
      <c r="Y23" s="7" t="s">
        <v>14</v>
      </c>
      <c r="Z23" s="7">
        <v>12</v>
      </c>
      <c r="AA23" s="11">
        <v>2.0000000000000001E-4</v>
      </c>
      <c r="AC23" s="7" t="s">
        <v>145</v>
      </c>
      <c r="AD23" s="7">
        <v>1</v>
      </c>
      <c r="AE23" s="33">
        <v>0</v>
      </c>
    </row>
    <row r="24" spans="1:31">
      <c r="A24" s="7" t="s">
        <v>18</v>
      </c>
      <c r="B24" s="7">
        <v>19</v>
      </c>
      <c r="C24" s="11">
        <v>2.0000000000000001E-4</v>
      </c>
      <c r="E24" s="7" t="s">
        <v>125</v>
      </c>
      <c r="F24" s="7">
        <v>1</v>
      </c>
      <c r="G24" s="33">
        <v>0</v>
      </c>
      <c r="M24" s="7" t="s">
        <v>29</v>
      </c>
      <c r="N24" s="7">
        <v>5</v>
      </c>
      <c r="O24" s="11">
        <v>2.0000000000000001E-4</v>
      </c>
      <c r="Y24" s="7" t="s">
        <v>18</v>
      </c>
      <c r="Z24" s="7">
        <v>12</v>
      </c>
      <c r="AA24" s="11">
        <v>2.0000000000000001E-4</v>
      </c>
    </row>
    <row r="25" spans="1:31">
      <c r="A25" s="7" t="s">
        <v>29</v>
      </c>
      <c r="B25" s="7">
        <v>16</v>
      </c>
      <c r="C25" s="11">
        <v>2.0000000000000001E-4</v>
      </c>
      <c r="E25" s="7" t="s">
        <v>135</v>
      </c>
      <c r="F25" s="7">
        <v>1</v>
      </c>
      <c r="G25" s="33">
        <v>0</v>
      </c>
      <c r="M25" s="7" t="s">
        <v>10</v>
      </c>
      <c r="N25" s="7">
        <v>5</v>
      </c>
      <c r="O25" s="11">
        <v>2.0000000000000001E-4</v>
      </c>
      <c r="Y25" s="7" t="s">
        <v>19</v>
      </c>
      <c r="Z25" s="7">
        <v>6</v>
      </c>
      <c r="AA25" s="11">
        <v>1E-4</v>
      </c>
    </row>
    <row r="26" spans="1:31">
      <c r="A26" s="7" t="s">
        <v>19</v>
      </c>
      <c r="B26" s="7">
        <v>9</v>
      </c>
      <c r="C26" s="11">
        <v>1E-4</v>
      </c>
      <c r="E26" s="7" t="s">
        <v>120</v>
      </c>
      <c r="F26" s="7">
        <v>1</v>
      </c>
      <c r="G26" s="33">
        <v>0</v>
      </c>
      <c r="M26" s="7" t="s">
        <v>19</v>
      </c>
      <c r="N26" s="7">
        <v>3</v>
      </c>
      <c r="O26" s="11">
        <v>1E-4</v>
      </c>
      <c r="Y26" s="7" t="s">
        <v>45</v>
      </c>
      <c r="Z26" s="7">
        <v>4</v>
      </c>
      <c r="AA26" s="11">
        <v>1E-4</v>
      </c>
    </row>
    <row r="27" spans="1:31">
      <c r="A27" s="7" t="s">
        <v>20</v>
      </c>
      <c r="B27" s="7">
        <v>6</v>
      </c>
      <c r="C27" s="11">
        <v>1E-4</v>
      </c>
      <c r="E27" s="7" t="s">
        <v>86</v>
      </c>
      <c r="F27" s="7">
        <v>1</v>
      </c>
      <c r="G27" s="33">
        <v>0</v>
      </c>
      <c r="M27" s="7" t="s">
        <v>20</v>
      </c>
      <c r="N27" s="7">
        <v>4</v>
      </c>
      <c r="O27" s="11">
        <v>1E-4</v>
      </c>
      <c r="Y27" s="7" t="s">
        <v>40</v>
      </c>
      <c r="Z27" s="7">
        <v>10</v>
      </c>
      <c r="AA27" s="11">
        <v>1E-4</v>
      </c>
    </row>
    <row r="28" spans="1:31">
      <c r="A28" s="7" t="s">
        <v>40</v>
      </c>
      <c r="B28" s="7">
        <v>11</v>
      </c>
      <c r="C28" s="11">
        <v>1E-4</v>
      </c>
      <c r="M28" s="7" t="s">
        <v>15</v>
      </c>
      <c r="N28" s="7">
        <v>4</v>
      </c>
      <c r="O28" s="11">
        <v>1E-4</v>
      </c>
      <c r="Y28" s="7" t="s">
        <v>17</v>
      </c>
      <c r="Z28" s="7">
        <v>11</v>
      </c>
      <c r="AA28" s="11">
        <v>1E-4</v>
      </c>
    </row>
    <row r="29" spans="1:31">
      <c r="A29" s="7" t="s">
        <v>22</v>
      </c>
      <c r="B29" s="7">
        <v>12</v>
      </c>
      <c r="C29" s="11">
        <v>1E-4</v>
      </c>
      <c r="M29" s="7" t="s">
        <v>12</v>
      </c>
      <c r="N29" s="7">
        <v>4</v>
      </c>
      <c r="O29" s="11">
        <v>1E-4</v>
      </c>
      <c r="Y29" s="7" t="s">
        <v>29</v>
      </c>
      <c r="Z29" s="7">
        <v>11</v>
      </c>
      <c r="AA29" s="11">
        <v>1E-4</v>
      </c>
    </row>
    <row r="30" spans="1:31">
      <c r="A30" s="7" t="s">
        <v>14</v>
      </c>
      <c r="B30" s="7">
        <v>12</v>
      </c>
      <c r="C30" s="11">
        <v>1E-4</v>
      </c>
      <c r="M30" s="7" t="s">
        <v>42</v>
      </c>
      <c r="N30" s="7">
        <v>4</v>
      </c>
      <c r="O30" s="11">
        <v>1E-4</v>
      </c>
      <c r="Y30" s="7" t="s">
        <v>30</v>
      </c>
      <c r="Z30" s="7">
        <v>8</v>
      </c>
      <c r="AA30" s="11">
        <v>1E-4</v>
      </c>
    </row>
    <row r="31" spans="1:31">
      <c r="A31" s="7" t="s">
        <v>15</v>
      </c>
      <c r="B31" s="7">
        <v>7</v>
      </c>
      <c r="C31" s="11">
        <v>1E-4</v>
      </c>
      <c r="M31" s="7" t="s">
        <v>16</v>
      </c>
      <c r="N31" s="7">
        <v>3</v>
      </c>
      <c r="O31" s="11">
        <v>1E-4</v>
      </c>
      <c r="Y31" s="7" t="s">
        <v>22</v>
      </c>
      <c r="Z31" s="7">
        <v>4</v>
      </c>
      <c r="AA31" s="11">
        <v>1E-4</v>
      </c>
    </row>
    <row r="32" spans="1:31">
      <c r="A32" s="7" t="s">
        <v>16</v>
      </c>
      <c r="B32" s="7">
        <v>6</v>
      </c>
      <c r="C32" s="11">
        <v>1E-4</v>
      </c>
      <c r="M32" s="7" t="s">
        <v>43</v>
      </c>
      <c r="N32" s="7">
        <v>2</v>
      </c>
      <c r="O32" s="11">
        <v>1E-4</v>
      </c>
      <c r="Y32" s="7" t="s">
        <v>27</v>
      </c>
      <c r="Z32" s="7">
        <v>5</v>
      </c>
      <c r="AA32" s="11">
        <v>1E-4</v>
      </c>
    </row>
    <row r="33" spans="1:27">
      <c r="A33" s="7" t="s">
        <v>23</v>
      </c>
      <c r="B33" s="7">
        <v>15</v>
      </c>
      <c r="C33" s="11">
        <v>1E-4</v>
      </c>
      <c r="M33" s="7" t="s">
        <v>8</v>
      </c>
      <c r="N33" s="7">
        <v>3</v>
      </c>
      <c r="O33" s="11">
        <v>1E-4</v>
      </c>
      <c r="Y33" s="7" t="s">
        <v>58</v>
      </c>
      <c r="Z33" s="7">
        <v>4</v>
      </c>
      <c r="AA33" s="11">
        <v>1E-4</v>
      </c>
    </row>
    <row r="34" spans="1:27">
      <c r="A34" s="7" t="s">
        <v>30</v>
      </c>
      <c r="B34" s="7">
        <v>9</v>
      </c>
      <c r="C34" s="11">
        <v>1E-4</v>
      </c>
      <c r="M34" s="7" t="s">
        <v>59</v>
      </c>
      <c r="N34" s="7">
        <v>2</v>
      </c>
      <c r="O34" s="11">
        <v>1E-4</v>
      </c>
      <c r="Y34" s="7" t="s">
        <v>25</v>
      </c>
      <c r="Z34" s="7">
        <v>4</v>
      </c>
      <c r="AA34" s="11">
        <v>1E-4</v>
      </c>
    </row>
    <row r="35" spans="1:27">
      <c r="A35" s="7" t="s">
        <v>42</v>
      </c>
      <c r="B35" s="7">
        <v>6</v>
      </c>
      <c r="C35" s="11">
        <v>1E-4</v>
      </c>
      <c r="M35" s="7" t="s">
        <v>27</v>
      </c>
      <c r="N35" s="7">
        <v>2</v>
      </c>
      <c r="O35" s="11">
        <v>1E-4</v>
      </c>
      <c r="Y35" s="7" t="s">
        <v>33</v>
      </c>
      <c r="Z35" s="7">
        <v>4</v>
      </c>
      <c r="AA35" s="11">
        <v>1E-4</v>
      </c>
    </row>
    <row r="36" spans="1:27">
      <c r="A36" s="7" t="s">
        <v>27</v>
      </c>
      <c r="B36" s="7">
        <v>7</v>
      </c>
      <c r="C36" s="11">
        <v>1E-4</v>
      </c>
      <c r="M36" s="7" t="s">
        <v>45</v>
      </c>
      <c r="N36" s="7">
        <v>1</v>
      </c>
      <c r="O36" s="33">
        <v>0</v>
      </c>
      <c r="Y36" s="7" t="s">
        <v>20</v>
      </c>
      <c r="Z36" s="7">
        <v>2</v>
      </c>
      <c r="AA36" s="33">
        <v>0</v>
      </c>
    </row>
    <row r="37" spans="1:27">
      <c r="A37" s="7" t="s">
        <v>115</v>
      </c>
      <c r="B37" s="7">
        <v>1</v>
      </c>
      <c r="C37" s="33">
        <v>0</v>
      </c>
      <c r="M37" s="7" t="s">
        <v>40</v>
      </c>
      <c r="N37" s="7">
        <v>1</v>
      </c>
      <c r="O37" s="33">
        <v>0</v>
      </c>
      <c r="Y37" s="7" t="s">
        <v>115</v>
      </c>
      <c r="Z37" s="7">
        <v>1</v>
      </c>
      <c r="AA37" s="33">
        <v>0</v>
      </c>
    </row>
    <row r="38" spans="1:27">
      <c r="A38" s="7" t="s">
        <v>45</v>
      </c>
      <c r="B38" s="7">
        <v>5</v>
      </c>
      <c r="C38" s="33">
        <v>0</v>
      </c>
      <c r="M38" s="7" t="s">
        <v>48</v>
      </c>
      <c r="N38" s="7">
        <v>1</v>
      </c>
      <c r="O38" s="33">
        <v>0</v>
      </c>
      <c r="Y38" s="7" t="s">
        <v>34</v>
      </c>
      <c r="Z38" s="7">
        <v>3</v>
      </c>
      <c r="AA38" s="33">
        <v>0</v>
      </c>
    </row>
    <row r="39" spans="1:27">
      <c r="A39" s="7" t="s">
        <v>34</v>
      </c>
      <c r="B39" s="7">
        <v>3</v>
      </c>
      <c r="C39" s="33">
        <v>0</v>
      </c>
      <c r="M39" s="7" t="s">
        <v>60</v>
      </c>
      <c r="N39" s="7">
        <v>1</v>
      </c>
      <c r="O39" s="33">
        <v>0</v>
      </c>
      <c r="Y39" s="7" t="s">
        <v>36</v>
      </c>
      <c r="Z39" s="7">
        <v>2</v>
      </c>
      <c r="AA39" s="33">
        <v>0</v>
      </c>
    </row>
    <row r="40" spans="1:27">
      <c r="A40" s="7" t="s">
        <v>36</v>
      </c>
      <c r="B40" s="7">
        <v>2</v>
      </c>
      <c r="C40" s="33">
        <v>0</v>
      </c>
      <c r="M40" s="7" t="s">
        <v>68</v>
      </c>
      <c r="N40" s="7">
        <v>1</v>
      </c>
      <c r="O40" s="33">
        <v>0</v>
      </c>
      <c r="Y40" s="7" t="s">
        <v>16</v>
      </c>
      <c r="Z40" s="7">
        <v>3</v>
      </c>
      <c r="AA40" s="33">
        <v>0</v>
      </c>
    </row>
    <row r="41" spans="1:27">
      <c r="A41" s="7" t="s">
        <v>55</v>
      </c>
      <c r="B41" s="7">
        <v>1</v>
      </c>
      <c r="C41" s="33">
        <v>0</v>
      </c>
      <c r="M41" s="7" t="s">
        <v>58</v>
      </c>
      <c r="N41" s="7">
        <v>1</v>
      </c>
      <c r="O41" s="33">
        <v>0</v>
      </c>
      <c r="Y41" s="7" t="s">
        <v>55</v>
      </c>
      <c r="Z41" s="7">
        <v>1</v>
      </c>
      <c r="AA41" s="33">
        <v>0</v>
      </c>
    </row>
    <row r="42" spans="1:27">
      <c r="A42" s="7" t="s">
        <v>48</v>
      </c>
      <c r="B42" s="7">
        <v>3</v>
      </c>
      <c r="C42" s="33">
        <v>0</v>
      </c>
      <c r="M42" s="7" t="s">
        <v>32</v>
      </c>
      <c r="N42" s="7">
        <v>1</v>
      </c>
      <c r="O42" s="33">
        <v>0</v>
      </c>
      <c r="Y42" s="7" t="s">
        <v>15</v>
      </c>
      <c r="Z42" s="7">
        <v>3</v>
      </c>
      <c r="AA42" s="33">
        <v>0</v>
      </c>
    </row>
    <row r="43" spans="1:27">
      <c r="A43" s="7" t="s">
        <v>58</v>
      </c>
      <c r="B43" s="7">
        <v>5</v>
      </c>
      <c r="C43" s="33">
        <v>0</v>
      </c>
      <c r="M43" s="7" t="s">
        <v>147</v>
      </c>
      <c r="N43" s="7">
        <v>1</v>
      </c>
      <c r="O43" s="33">
        <v>0</v>
      </c>
      <c r="Y43" s="7" t="s">
        <v>32</v>
      </c>
      <c r="Z43" s="7">
        <v>3</v>
      </c>
      <c r="AA43" s="33">
        <v>0</v>
      </c>
    </row>
    <row r="44" spans="1:27">
      <c r="A44" s="7" t="s">
        <v>32</v>
      </c>
      <c r="B44" s="7">
        <v>4</v>
      </c>
      <c r="C44" s="33">
        <v>0</v>
      </c>
      <c r="M44" s="7" t="s">
        <v>30</v>
      </c>
      <c r="N44" s="7">
        <v>1</v>
      </c>
      <c r="O44" s="33">
        <v>0</v>
      </c>
      <c r="Y44" s="7" t="s">
        <v>48</v>
      </c>
      <c r="Z44" s="7">
        <v>2</v>
      </c>
      <c r="AA44" s="33">
        <v>0</v>
      </c>
    </row>
    <row r="45" spans="1:27">
      <c r="A45" s="7" t="s">
        <v>60</v>
      </c>
      <c r="B45" s="7">
        <v>3</v>
      </c>
      <c r="C45" s="33">
        <v>0</v>
      </c>
      <c r="M45" s="7" t="s">
        <v>57</v>
      </c>
      <c r="N45" s="7">
        <v>1</v>
      </c>
      <c r="O45" s="33">
        <v>0</v>
      </c>
      <c r="Y45" s="7" t="s">
        <v>64</v>
      </c>
      <c r="Z45" s="7">
        <v>2</v>
      </c>
      <c r="AA45" s="33">
        <v>0</v>
      </c>
    </row>
    <row r="46" spans="1:27">
      <c r="A46" s="7" t="s">
        <v>24</v>
      </c>
      <c r="B46" s="7">
        <v>1</v>
      </c>
      <c r="C46" s="33">
        <v>0</v>
      </c>
      <c r="M46" s="7" t="s">
        <v>39</v>
      </c>
      <c r="N46" s="7">
        <v>1</v>
      </c>
      <c r="O46" s="33">
        <v>0</v>
      </c>
      <c r="Y46" s="7" t="s">
        <v>42</v>
      </c>
      <c r="Z46" s="7">
        <v>2</v>
      </c>
      <c r="AA46" s="33">
        <v>0</v>
      </c>
    </row>
    <row r="47" spans="1:27">
      <c r="A47" s="7" t="s">
        <v>25</v>
      </c>
      <c r="B47" s="7">
        <v>4</v>
      </c>
      <c r="C47" s="33">
        <v>0</v>
      </c>
      <c r="Y47" s="7" t="s">
        <v>24</v>
      </c>
      <c r="Z47" s="7">
        <v>1</v>
      </c>
      <c r="AA47" s="33">
        <v>0</v>
      </c>
    </row>
    <row r="48" spans="1:27">
      <c r="A48" s="7" t="s">
        <v>64</v>
      </c>
      <c r="B48" s="7">
        <v>2</v>
      </c>
      <c r="C48" s="33">
        <v>0</v>
      </c>
      <c r="Y48" s="7" t="s">
        <v>60</v>
      </c>
      <c r="Z48" s="7">
        <v>2</v>
      </c>
      <c r="AA48" s="33">
        <v>0</v>
      </c>
    </row>
    <row r="49" spans="1:27">
      <c r="A49" s="7" t="s">
        <v>43</v>
      </c>
      <c r="B49" s="7">
        <v>2</v>
      </c>
      <c r="C49" s="33">
        <v>0</v>
      </c>
      <c r="Y49" s="7" t="s">
        <v>38</v>
      </c>
      <c r="Z49" s="7">
        <v>2</v>
      </c>
      <c r="AA49" s="33">
        <v>0</v>
      </c>
    </row>
    <row r="50" spans="1:27">
      <c r="A50" s="7" t="s">
        <v>33</v>
      </c>
      <c r="B50" s="7">
        <v>4</v>
      </c>
      <c r="C50" s="33">
        <v>0</v>
      </c>
      <c r="Y50" s="7" t="s">
        <v>39</v>
      </c>
      <c r="Z50" s="7">
        <v>3</v>
      </c>
      <c r="AA50" s="33">
        <v>0</v>
      </c>
    </row>
    <row r="51" spans="1:27">
      <c r="A51" s="7" t="s">
        <v>38</v>
      </c>
      <c r="B51" s="7">
        <v>2</v>
      </c>
      <c r="C51" s="33">
        <v>0</v>
      </c>
      <c r="Y51" s="7" t="s">
        <v>129</v>
      </c>
      <c r="Z51" s="7">
        <v>2</v>
      </c>
      <c r="AA51" s="33">
        <v>0</v>
      </c>
    </row>
    <row r="52" spans="1:27">
      <c r="A52" s="7" t="s">
        <v>59</v>
      </c>
      <c r="B52" s="7">
        <v>2</v>
      </c>
      <c r="C52" s="33">
        <v>0</v>
      </c>
      <c r="Y52" s="7" t="s">
        <v>23</v>
      </c>
      <c r="Z52" s="7">
        <v>1</v>
      </c>
      <c r="AA52" s="33">
        <v>0</v>
      </c>
    </row>
    <row r="53" spans="1:27">
      <c r="A53" s="7" t="s">
        <v>39</v>
      </c>
      <c r="B53" s="7">
        <v>4</v>
      </c>
      <c r="C53" s="33">
        <v>0</v>
      </c>
      <c r="Y53" s="7" t="s">
        <v>69</v>
      </c>
      <c r="Z53" s="7">
        <v>1</v>
      </c>
      <c r="AA53" s="33">
        <v>0</v>
      </c>
    </row>
    <row r="54" spans="1:27">
      <c r="A54" s="7" t="s">
        <v>49</v>
      </c>
      <c r="B54" s="7">
        <v>1</v>
      </c>
      <c r="C54" s="33">
        <v>0</v>
      </c>
      <c r="Y54" s="7" t="s">
        <v>57</v>
      </c>
      <c r="Z54" s="7">
        <v>1</v>
      </c>
      <c r="AA54" s="33">
        <v>0</v>
      </c>
    </row>
    <row r="55" spans="1:27">
      <c r="A55" s="7" t="s">
        <v>57</v>
      </c>
      <c r="B55" s="7">
        <v>2</v>
      </c>
      <c r="C55" s="33">
        <v>0</v>
      </c>
      <c r="Y55" s="7" t="s">
        <v>49</v>
      </c>
      <c r="Z55" s="7">
        <v>1</v>
      </c>
      <c r="AA55" s="33">
        <v>0</v>
      </c>
    </row>
    <row r="56" spans="1:27">
      <c r="A56" s="7" t="s">
        <v>147</v>
      </c>
      <c r="B56" s="7">
        <v>2</v>
      </c>
      <c r="C56" s="33">
        <v>0</v>
      </c>
      <c r="Y56" s="7" t="s">
        <v>147</v>
      </c>
      <c r="Z56" s="7">
        <v>1</v>
      </c>
      <c r="AA56" s="33">
        <v>0</v>
      </c>
    </row>
    <row r="57" spans="1:27">
      <c r="A57" s="7" t="s">
        <v>129</v>
      </c>
      <c r="B57" s="7">
        <v>2</v>
      </c>
      <c r="C57" s="33">
        <v>0</v>
      </c>
    </row>
    <row r="58" spans="1:27">
      <c r="A58" s="7" t="s">
        <v>69</v>
      </c>
      <c r="B58" s="7">
        <v>1</v>
      </c>
      <c r="C58" s="33">
        <v>0</v>
      </c>
    </row>
    <row r="59" spans="1:27">
      <c r="A59" s="7" t="s">
        <v>68</v>
      </c>
      <c r="B59" s="7">
        <v>1</v>
      </c>
      <c r="C59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BD06-EFAB-4CCC-AB1F-BF9D1A1DD066}">
  <dimension ref="A1:AI61"/>
  <sheetViews>
    <sheetView topLeftCell="R1" workbookViewId="0">
      <selection activeCell="V25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108890</v>
      </c>
      <c r="E2" s="45" t="s">
        <v>4</v>
      </c>
      <c r="F2" s="26" t="s">
        <v>105</v>
      </c>
      <c r="G2" s="26">
        <f>G3+G4</f>
        <v>101611</v>
      </c>
      <c r="H2" s="25"/>
      <c r="I2" s="45" t="s">
        <v>6</v>
      </c>
      <c r="J2" s="26" t="s">
        <v>105</v>
      </c>
      <c r="K2" s="26">
        <f>K3+K4</f>
        <v>99729</v>
      </c>
      <c r="M2" s="45" t="s">
        <v>104</v>
      </c>
      <c r="N2" s="26" t="s">
        <v>105</v>
      </c>
      <c r="O2" s="26">
        <f>O3+O4</f>
        <v>33407</v>
      </c>
      <c r="Q2" s="45" t="s">
        <v>4</v>
      </c>
      <c r="R2" s="26" t="s">
        <v>105</v>
      </c>
      <c r="S2" s="26">
        <f>S3+S4</f>
        <v>32131</v>
      </c>
      <c r="T2" s="25"/>
      <c r="U2" s="45" t="s">
        <v>6</v>
      </c>
      <c r="V2" s="26" t="s">
        <v>105</v>
      </c>
      <c r="W2" s="26">
        <f>W3+W4</f>
        <v>32217</v>
      </c>
      <c r="Y2" s="45" t="s">
        <v>104</v>
      </c>
      <c r="Z2" s="26" t="s">
        <v>105</v>
      </c>
      <c r="AA2" s="26">
        <f>AA3+AA4</f>
        <v>75467</v>
      </c>
      <c r="AC2" s="45" t="s">
        <v>4</v>
      </c>
      <c r="AD2" s="26" t="s">
        <v>105</v>
      </c>
      <c r="AE2" s="26">
        <f>AE3+AE4</f>
        <v>69482</v>
      </c>
      <c r="AF2" s="25"/>
      <c r="AG2" s="45" t="s">
        <v>6</v>
      </c>
      <c r="AH2" s="26" t="s">
        <v>105</v>
      </c>
      <c r="AI2" s="26">
        <f>AI3+AI4</f>
        <v>67514</v>
      </c>
    </row>
    <row r="3" spans="1:35">
      <c r="A3" s="46"/>
      <c r="B3" s="27" t="s">
        <v>106</v>
      </c>
      <c r="C3" s="27">
        <f>B8</f>
        <v>107238</v>
      </c>
      <c r="E3" s="46"/>
      <c r="F3" s="27" t="s">
        <v>106</v>
      </c>
      <c r="G3" s="27">
        <f>F8</f>
        <v>101244</v>
      </c>
      <c r="H3" s="25"/>
      <c r="I3" s="46"/>
      <c r="J3" s="27" t="s">
        <v>106</v>
      </c>
      <c r="K3" s="27">
        <f>J8</f>
        <v>99641</v>
      </c>
      <c r="M3" s="46"/>
      <c r="N3" s="27" t="s">
        <v>106</v>
      </c>
      <c r="O3" s="27">
        <f>N8</f>
        <v>33065</v>
      </c>
      <c r="Q3" s="46"/>
      <c r="R3" s="27" t="s">
        <v>106</v>
      </c>
      <c r="S3" s="27">
        <f>R8</f>
        <v>32033</v>
      </c>
      <c r="T3" s="25"/>
      <c r="U3" s="46"/>
      <c r="V3" s="27" t="s">
        <v>106</v>
      </c>
      <c r="W3" s="27">
        <f>V8</f>
        <v>32191</v>
      </c>
      <c r="Y3" s="46"/>
      <c r="Z3" s="27" t="s">
        <v>106</v>
      </c>
      <c r="AA3" s="27">
        <f>Z8</f>
        <v>74173</v>
      </c>
      <c r="AC3" s="46"/>
      <c r="AD3" s="27" t="s">
        <v>106</v>
      </c>
      <c r="AE3" s="27">
        <f>AD8</f>
        <v>69211</v>
      </c>
      <c r="AF3" s="25"/>
      <c r="AG3" s="46"/>
      <c r="AH3" s="27" t="s">
        <v>106</v>
      </c>
      <c r="AI3" s="27">
        <f>AH8</f>
        <v>67450</v>
      </c>
    </row>
    <row r="4" spans="1:35">
      <c r="A4" s="46"/>
      <c r="B4" s="28" t="s">
        <v>107</v>
      </c>
      <c r="C4" s="28">
        <f>SUM(B9:B66)</f>
        <v>1652</v>
      </c>
      <c r="E4" s="46"/>
      <c r="F4" s="28" t="s">
        <v>107</v>
      </c>
      <c r="G4" s="28">
        <f>SUM(F9:F33)</f>
        <v>367</v>
      </c>
      <c r="H4" s="25"/>
      <c r="I4" s="46"/>
      <c r="J4" s="28" t="s">
        <v>107</v>
      </c>
      <c r="K4" s="28">
        <f>SUM(J9:J31)</f>
        <v>88</v>
      </c>
      <c r="M4" s="46"/>
      <c r="N4" s="28" t="s">
        <v>107</v>
      </c>
      <c r="O4" s="28">
        <f>SUM(N9:N66)</f>
        <v>342</v>
      </c>
      <c r="Q4" s="46"/>
      <c r="R4" s="28" t="s">
        <v>107</v>
      </c>
      <c r="S4" s="28">
        <f>SUM(R9:R33)</f>
        <v>98</v>
      </c>
      <c r="T4" s="25"/>
      <c r="U4" s="46"/>
      <c r="V4" s="28" t="s">
        <v>107</v>
      </c>
      <c r="W4" s="28">
        <f>SUM(V9:V31)</f>
        <v>26</v>
      </c>
      <c r="Y4" s="46"/>
      <c r="Z4" s="28" t="s">
        <v>107</v>
      </c>
      <c r="AA4" s="28">
        <f>SUM(Z9:Z45)</f>
        <v>1294</v>
      </c>
      <c r="AC4" s="46"/>
      <c r="AD4" s="28" t="s">
        <v>107</v>
      </c>
      <c r="AE4" s="28">
        <f>SUM(AD9:AD29)</f>
        <v>271</v>
      </c>
      <c r="AF4" s="25"/>
      <c r="AG4" s="46"/>
      <c r="AH4" s="28" t="s">
        <v>107</v>
      </c>
      <c r="AI4" s="28">
        <f>SUM(AH9:AH29)</f>
        <v>64</v>
      </c>
    </row>
    <row r="5" spans="1:35">
      <c r="A5" s="47"/>
      <c r="B5" s="26" t="s">
        <v>108</v>
      </c>
      <c r="C5" s="29">
        <f>SUM(C9:C179)</f>
        <v>1.4599999999999998E-2</v>
      </c>
      <c r="E5" s="47"/>
      <c r="F5" s="26" t="s">
        <v>108</v>
      </c>
      <c r="G5" s="29">
        <f>SUM(G9:G33)</f>
        <v>3.5000000000000001E-3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9.7999999999999979E-3</v>
      </c>
      <c r="Q5" s="47"/>
      <c r="R5" s="26" t="s">
        <v>108</v>
      </c>
      <c r="S5" s="29">
        <f>SUM(S9:S33)</f>
        <v>2.8999999999999994E-3</v>
      </c>
      <c r="T5" s="25"/>
      <c r="U5" s="47"/>
      <c r="V5" s="26" t="s">
        <v>108</v>
      </c>
      <c r="W5" s="29">
        <f>SUM(W9:W31)</f>
        <v>8.0000000000000015E-4</v>
      </c>
      <c r="Y5" s="47"/>
      <c r="Z5" s="26" t="s">
        <v>108</v>
      </c>
      <c r="AA5" s="29">
        <f>SUM(AA9:AA158)</f>
        <v>1.7099999999999994E-2</v>
      </c>
      <c r="AC5" s="47"/>
      <c r="AD5" s="26" t="s">
        <v>108</v>
      </c>
      <c r="AE5" s="29">
        <f>SUM(AE9:AE29)</f>
        <v>3.7000000000000002E-3</v>
      </c>
      <c r="AF5" s="25"/>
      <c r="AG5" s="47"/>
      <c r="AH5" s="26" t="s">
        <v>108</v>
      </c>
      <c r="AI5" s="29">
        <f>SUM(AI9:AI29)</f>
        <v>9.0000000000000019E-4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107238</v>
      </c>
      <c r="C8" s="11">
        <v>0.98480000000000001</v>
      </c>
      <c r="E8" s="7" t="s">
        <v>112</v>
      </c>
      <c r="F8" s="32">
        <v>101244</v>
      </c>
      <c r="G8" s="11">
        <v>0.99639999999999995</v>
      </c>
      <c r="I8" s="7" t="s">
        <v>112</v>
      </c>
      <c r="J8" s="32">
        <v>99641</v>
      </c>
      <c r="K8" s="11">
        <v>0.99909999999999999</v>
      </c>
      <c r="M8" s="7" t="s">
        <v>112</v>
      </c>
      <c r="N8" s="32">
        <v>33065</v>
      </c>
      <c r="O8" s="11">
        <v>0.98980000000000001</v>
      </c>
      <c r="Q8" s="7" t="s">
        <v>112</v>
      </c>
      <c r="R8" s="32">
        <v>32033</v>
      </c>
      <c r="S8" s="11">
        <v>0.99690000000000001</v>
      </c>
      <c r="U8" s="7" t="s">
        <v>112</v>
      </c>
      <c r="V8" s="32">
        <v>32191</v>
      </c>
      <c r="W8" s="11">
        <v>0.99919999999999998</v>
      </c>
      <c r="Y8" s="7" t="s">
        <v>112</v>
      </c>
      <c r="Z8" s="32">
        <v>74173</v>
      </c>
      <c r="AA8" s="11">
        <v>0.98260000000000003</v>
      </c>
      <c r="AC8" s="7" t="s">
        <v>112</v>
      </c>
      <c r="AD8" s="32">
        <v>69211</v>
      </c>
      <c r="AE8" s="11">
        <v>0.99609999999999999</v>
      </c>
      <c r="AG8" s="7" t="s">
        <v>112</v>
      </c>
      <c r="AH8" s="32">
        <v>67450</v>
      </c>
      <c r="AI8" s="11">
        <v>0.99909999999999999</v>
      </c>
    </row>
    <row r="9" spans="1:35">
      <c r="A9" s="7" t="s">
        <v>9</v>
      </c>
      <c r="B9" s="7">
        <v>302</v>
      </c>
      <c r="C9" s="11">
        <v>2.8E-3</v>
      </c>
      <c r="E9" s="7" t="s">
        <v>122</v>
      </c>
      <c r="F9" s="7">
        <v>201</v>
      </c>
      <c r="G9" s="11">
        <v>2E-3</v>
      </c>
      <c r="I9" s="7" t="s">
        <v>2</v>
      </c>
      <c r="J9" s="7">
        <v>34</v>
      </c>
      <c r="K9" s="11">
        <v>2.9999999999999997E-4</v>
      </c>
      <c r="M9" s="7" t="s">
        <v>2</v>
      </c>
      <c r="N9" s="7">
        <v>83</v>
      </c>
      <c r="O9" s="11">
        <v>2.5000000000000001E-3</v>
      </c>
      <c r="Q9" s="7" t="s">
        <v>122</v>
      </c>
      <c r="R9" s="7">
        <v>83</v>
      </c>
      <c r="S9" s="11">
        <v>2.5999999999999999E-3</v>
      </c>
      <c r="U9" s="7" t="s">
        <v>98</v>
      </c>
      <c r="V9" s="7">
        <v>5</v>
      </c>
      <c r="W9" s="11">
        <v>2.0000000000000001E-4</v>
      </c>
      <c r="Y9" s="7" t="s">
        <v>9</v>
      </c>
      <c r="Z9" s="7">
        <v>287</v>
      </c>
      <c r="AA9" s="11">
        <v>3.8E-3</v>
      </c>
      <c r="AC9" s="7" t="s">
        <v>122</v>
      </c>
      <c r="AD9" s="7">
        <v>118</v>
      </c>
      <c r="AE9" s="11">
        <v>1.6999999999999999E-3</v>
      </c>
      <c r="AG9" s="7" t="s">
        <v>2</v>
      </c>
      <c r="AH9" s="7">
        <v>26</v>
      </c>
      <c r="AI9" s="11">
        <v>4.0000000000000002E-4</v>
      </c>
    </row>
    <row r="10" spans="1:35">
      <c r="A10" s="7" t="s">
        <v>2</v>
      </c>
      <c r="B10" s="7">
        <v>309</v>
      </c>
      <c r="C10" s="11">
        <v>2.8E-3</v>
      </c>
      <c r="E10" s="7" t="s">
        <v>83</v>
      </c>
      <c r="F10" s="7">
        <v>57</v>
      </c>
      <c r="G10" s="11">
        <v>5.9999999999999995E-4</v>
      </c>
      <c r="I10" s="7" t="s">
        <v>99</v>
      </c>
      <c r="J10" s="7">
        <v>21</v>
      </c>
      <c r="K10" s="11">
        <v>2.0000000000000001E-4</v>
      </c>
      <c r="M10" s="7" t="s">
        <v>3</v>
      </c>
      <c r="N10" s="7">
        <v>79</v>
      </c>
      <c r="O10" s="11">
        <v>2.3999999999999998E-3</v>
      </c>
      <c r="Q10" s="7" t="s">
        <v>80</v>
      </c>
      <c r="R10" s="7">
        <v>2</v>
      </c>
      <c r="S10" s="11">
        <v>1E-4</v>
      </c>
      <c r="U10" s="7" t="s">
        <v>99</v>
      </c>
      <c r="V10" s="7">
        <v>6</v>
      </c>
      <c r="W10" s="11">
        <v>2.0000000000000001E-4</v>
      </c>
      <c r="Y10" s="7" t="s">
        <v>2</v>
      </c>
      <c r="Z10" s="7">
        <v>226</v>
      </c>
      <c r="AA10" s="11">
        <v>3.0000000000000001E-3</v>
      </c>
      <c r="AC10" s="7" t="s">
        <v>83</v>
      </c>
      <c r="AD10" s="7">
        <v>57</v>
      </c>
      <c r="AE10" s="11">
        <v>8.0000000000000004E-4</v>
      </c>
      <c r="AG10" s="7" t="s">
        <v>99</v>
      </c>
      <c r="AH10" s="7">
        <v>15</v>
      </c>
      <c r="AI10" s="11">
        <v>2.0000000000000001E-4</v>
      </c>
    </row>
    <row r="11" spans="1:35">
      <c r="A11" s="7" t="s">
        <v>3</v>
      </c>
      <c r="B11" s="7">
        <v>236</v>
      </c>
      <c r="C11" s="11">
        <v>2.2000000000000001E-3</v>
      </c>
      <c r="E11" s="7" t="s">
        <v>77</v>
      </c>
      <c r="F11" s="7">
        <v>25</v>
      </c>
      <c r="G11" s="11">
        <v>2.0000000000000001E-4</v>
      </c>
      <c r="I11" s="7" t="s">
        <v>98</v>
      </c>
      <c r="J11" s="7">
        <v>13</v>
      </c>
      <c r="K11" s="11">
        <v>1E-4</v>
      </c>
      <c r="M11" s="7" t="s">
        <v>41</v>
      </c>
      <c r="N11" s="7">
        <v>20</v>
      </c>
      <c r="O11" s="11">
        <v>5.9999999999999995E-4</v>
      </c>
      <c r="Q11" s="7" t="s">
        <v>76</v>
      </c>
      <c r="R11" s="7">
        <v>2</v>
      </c>
      <c r="S11" s="11">
        <v>1E-4</v>
      </c>
      <c r="U11" s="7" t="s">
        <v>2</v>
      </c>
      <c r="V11" s="7">
        <v>8</v>
      </c>
      <c r="W11" s="11">
        <v>2.0000000000000001E-4</v>
      </c>
      <c r="Y11" s="7" t="s">
        <v>8</v>
      </c>
      <c r="Z11" s="7">
        <v>163</v>
      </c>
      <c r="AA11" s="11">
        <v>2.2000000000000001E-3</v>
      </c>
      <c r="AC11" s="7" t="s">
        <v>77</v>
      </c>
      <c r="AD11" s="7">
        <v>25</v>
      </c>
      <c r="AE11" s="11">
        <v>4.0000000000000002E-4</v>
      </c>
      <c r="AG11" s="7" t="s">
        <v>98</v>
      </c>
      <c r="AH11" s="7">
        <v>8</v>
      </c>
      <c r="AI11" s="11">
        <v>1E-4</v>
      </c>
    </row>
    <row r="12" spans="1:35">
      <c r="A12" s="7" t="s">
        <v>8</v>
      </c>
      <c r="B12" s="7">
        <v>165</v>
      </c>
      <c r="C12" s="11">
        <v>1.5E-3</v>
      </c>
      <c r="E12" s="7" t="s">
        <v>74</v>
      </c>
      <c r="F12" s="7">
        <v>20</v>
      </c>
      <c r="G12" s="11">
        <v>2.0000000000000001E-4</v>
      </c>
      <c r="I12" s="7" t="s">
        <v>102</v>
      </c>
      <c r="J12" s="7">
        <v>9</v>
      </c>
      <c r="K12" s="11">
        <v>1E-4</v>
      </c>
      <c r="M12" s="7" t="s">
        <v>7</v>
      </c>
      <c r="N12" s="7">
        <v>19</v>
      </c>
      <c r="O12" s="11">
        <v>5.9999999999999995E-4</v>
      </c>
      <c r="Q12" s="7" t="s">
        <v>74</v>
      </c>
      <c r="R12" s="7">
        <v>3</v>
      </c>
      <c r="S12" s="11">
        <v>1E-4</v>
      </c>
      <c r="U12" s="7" t="s">
        <v>102</v>
      </c>
      <c r="V12" s="7">
        <v>3</v>
      </c>
      <c r="W12" s="11">
        <v>1E-4</v>
      </c>
      <c r="Y12" s="7" t="s">
        <v>3</v>
      </c>
      <c r="Z12" s="7">
        <v>157</v>
      </c>
      <c r="AA12" s="11">
        <v>2.0999999999999999E-3</v>
      </c>
      <c r="AC12" s="7" t="s">
        <v>79</v>
      </c>
      <c r="AD12" s="7">
        <v>18</v>
      </c>
      <c r="AE12" s="11">
        <v>2.9999999999999997E-4</v>
      </c>
      <c r="AG12" s="7" t="s">
        <v>102</v>
      </c>
      <c r="AH12" s="7">
        <v>6</v>
      </c>
      <c r="AI12" s="11">
        <v>1E-4</v>
      </c>
    </row>
    <row r="13" spans="1:35">
      <c r="A13" s="7" t="s">
        <v>5</v>
      </c>
      <c r="B13" s="7">
        <v>111</v>
      </c>
      <c r="C13" s="11">
        <v>1E-3</v>
      </c>
      <c r="E13" s="7" t="s">
        <v>79</v>
      </c>
      <c r="F13" s="7">
        <v>18</v>
      </c>
      <c r="G13" s="11">
        <v>2.0000000000000001E-4</v>
      </c>
      <c r="I13" s="7" t="s">
        <v>113</v>
      </c>
      <c r="J13" s="7">
        <v>8</v>
      </c>
      <c r="K13" s="11">
        <v>1E-4</v>
      </c>
      <c r="M13" s="7" t="s">
        <v>22</v>
      </c>
      <c r="N13" s="7">
        <v>16</v>
      </c>
      <c r="O13" s="11">
        <v>5.0000000000000001E-4</v>
      </c>
      <c r="Q13" s="7" t="s">
        <v>81</v>
      </c>
      <c r="R13" s="7">
        <v>1</v>
      </c>
      <c r="S13" s="33">
        <v>0</v>
      </c>
      <c r="U13" s="7" t="s">
        <v>113</v>
      </c>
      <c r="V13" s="7">
        <v>2</v>
      </c>
      <c r="W13" s="11">
        <v>1E-4</v>
      </c>
      <c r="Y13" s="7" t="s">
        <v>5</v>
      </c>
      <c r="Z13" s="7">
        <v>101</v>
      </c>
      <c r="AA13" s="11">
        <v>1.2999999999999999E-3</v>
      </c>
      <c r="AC13" s="7" t="s">
        <v>74</v>
      </c>
      <c r="AD13" s="7">
        <v>17</v>
      </c>
      <c r="AE13" s="11">
        <v>2.0000000000000001E-4</v>
      </c>
      <c r="AG13" s="7" t="s">
        <v>113</v>
      </c>
      <c r="AH13" s="7">
        <v>6</v>
      </c>
      <c r="AI13" s="11">
        <v>1E-4</v>
      </c>
    </row>
    <row r="14" spans="1:35">
      <c r="A14" s="7" t="s">
        <v>41</v>
      </c>
      <c r="B14" s="7">
        <v>66</v>
      </c>
      <c r="C14" s="11">
        <v>5.9999999999999995E-4</v>
      </c>
      <c r="E14" s="7" t="s">
        <v>75</v>
      </c>
      <c r="F14" s="7">
        <v>17</v>
      </c>
      <c r="G14" s="11">
        <v>2.0000000000000001E-4</v>
      </c>
      <c r="I14" s="7" t="s">
        <v>123</v>
      </c>
      <c r="J14" s="7">
        <v>1</v>
      </c>
      <c r="K14" s="33">
        <v>0</v>
      </c>
      <c r="M14" s="7" t="s">
        <v>9</v>
      </c>
      <c r="N14" s="7">
        <v>15</v>
      </c>
      <c r="O14" s="11">
        <v>4.0000000000000002E-4</v>
      </c>
      <c r="Q14" s="7" t="s">
        <v>92</v>
      </c>
      <c r="R14" s="7">
        <v>1</v>
      </c>
      <c r="S14" s="33">
        <v>0</v>
      </c>
      <c r="U14" s="7" t="s">
        <v>103</v>
      </c>
      <c r="V14" s="7">
        <v>1</v>
      </c>
      <c r="W14" s="33">
        <v>0</v>
      </c>
      <c r="Y14" s="7" t="s">
        <v>11</v>
      </c>
      <c r="Z14" s="7">
        <v>56</v>
      </c>
      <c r="AA14" s="11">
        <v>6.9999999999999999E-4</v>
      </c>
      <c r="AC14" s="7" t="s">
        <v>75</v>
      </c>
      <c r="AD14" s="7">
        <v>16</v>
      </c>
      <c r="AE14" s="11">
        <v>2.0000000000000001E-4</v>
      </c>
      <c r="AG14" s="7" t="s">
        <v>123</v>
      </c>
      <c r="AH14" s="7">
        <v>1</v>
      </c>
      <c r="AI14" s="33">
        <v>0</v>
      </c>
    </row>
    <row r="15" spans="1:35">
      <c r="A15" s="7" t="s">
        <v>11</v>
      </c>
      <c r="B15" s="7">
        <v>65</v>
      </c>
      <c r="C15" s="11">
        <v>5.9999999999999995E-4</v>
      </c>
      <c r="E15" s="7" t="s">
        <v>76</v>
      </c>
      <c r="F15" s="7">
        <v>6</v>
      </c>
      <c r="G15" s="11">
        <v>1E-4</v>
      </c>
      <c r="I15" s="7" t="s">
        <v>103</v>
      </c>
      <c r="J15" s="7">
        <v>2</v>
      </c>
      <c r="K15" s="33">
        <v>0</v>
      </c>
      <c r="M15" s="7" t="s">
        <v>5</v>
      </c>
      <c r="N15" s="7">
        <v>10</v>
      </c>
      <c r="O15" s="11">
        <v>2.9999999999999997E-4</v>
      </c>
      <c r="Q15" s="7" t="s">
        <v>87</v>
      </c>
      <c r="R15" s="7">
        <v>1</v>
      </c>
      <c r="S15" s="33">
        <v>0</v>
      </c>
      <c r="U15" s="7" t="s">
        <v>123</v>
      </c>
      <c r="V15" s="7">
        <v>1</v>
      </c>
      <c r="W15" s="33">
        <v>0</v>
      </c>
      <c r="Y15" s="7" t="s">
        <v>41</v>
      </c>
      <c r="Z15" s="7">
        <v>46</v>
      </c>
      <c r="AA15" s="11">
        <v>5.9999999999999995E-4</v>
      </c>
      <c r="AC15" s="7" t="s">
        <v>76</v>
      </c>
      <c r="AD15" s="7">
        <v>4</v>
      </c>
      <c r="AE15" s="11">
        <v>1E-4</v>
      </c>
      <c r="AG15" s="7" t="s">
        <v>117</v>
      </c>
      <c r="AH15" s="7">
        <v>1</v>
      </c>
      <c r="AI15" s="33">
        <v>0</v>
      </c>
    </row>
    <row r="16" spans="1:35">
      <c r="A16" s="7" t="s">
        <v>7</v>
      </c>
      <c r="B16" s="7">
        <v>47</v>
      </c>
      <c r="C16" s="11">
        <v>4.0000000000000002E-4</v>
      </c>
      <c r="E16" s="7" t="s">
        <v>87</v>
      </c>
      <c r="F16" s="7">
        <v>2</v>
      </c>
      <c r="G16" s="33">
        <v>0</v>
      </c>
      <c r="M16" s="7" t="s">
        <v>26</v>
      </c>
      <c r="N16" s="7">
        <v>11</v>
      </c>
      <c r="O16" s="11">
        <v>2.9999999999999997E-4</v>
      </c>
      <c r="Q16" s="7" t="s">
        <v>116</v>
      </c>
      <c r="R16" s="7">
        <v>1</v>
      </c>
      <c r="S16" s="33">
        <v>0</v>
      </c>
      <c r="Y16" s="7" t="s">
        <v>7</v>
      </c>
      <c r="Z16" s="7">
        <v>28</v>
      </c>
      <c r="AA16" s="11">
        <v>4.0000000000000002E-4</v>
      </c>
      <c r="AC16" s="7" t="s">
        <v>87</v>
      </c>
      <c r="AD16" s="7">
        <v>1</v>
      </c>
      <c r="AE16" s="33">
        <v>0</v>
      </c>
      <c r="AG16" s="7" t="s">
        <v>103</v>
      </c>
      <c r="AH16" s="7">
        <v>1</v>
      </c>
      <c r="AI16" s="33">
        <v>0</v>
      </c>
    </row>
    <row r="17" spans="1:31">
      <c r="A17" s="7" t="s">
        <v>18</v>
      </c>
      <c r="B17" s="7">
        <v>32</v>
      </c>
      <c r="C17" s="11">
        <v>2.9999999999999997E-4</v>
      </c>
      <c r="E17" s="7" t="s">
        <v>116</v>
      </c>
      <c r="F17" s="7">
        <v>2</v>
      </c>
      <c r="G17" s="33">
        <v>0</v>
      </c>
      <c r="M17" s="7" t="s">
        <v>29</v>
      </c>
      <c r="N17" s="7">
        <v>9</v>
      </c>
      <c r="O17" s="11">
        <v>2.9999999999999997E-4</v>
      </c>
      <c r="Q17" s="7" t="s">
        <v>120</v>
      </c>
      <c r="R17" s="7">
        <v>1</v>
      </c>
      <c r="S17" s="33">
        <v>0</v>
      </c>
      <c r="Y17" s="7" t="s">
        <v>21</v>
      </c>
      <c r="Z17" s="7">
        <v>19</v>
      </c>
      <c r="AA17" s="11">
        <v>2.9999999999999997E-4</v>
      </c>
      <c r="AC17" s="7" t="s">
        <v>116</v>
      </c>
      <c r="AD17" s="7">
        <v>1</v>
      </c>
      <c r="AE17" s="33">
        <v>0</v>
      </c>
    </row>
    <row r="18" spans="1:31">
      <c r="A18" s="7" t="s">
        <v>21</v>
      </c>
      <c r="B18" s="7">
        <v>26</v>
      </c>
      <c r="C18" s="11">
        <v>2.0000000000000001E-4</v>
      </c>
      <c r="E18" s="7" t="s">
        <v>81</v>
      </c>
      <c r="F18" s="7">
        <v>3</v>
      </c>
      <c r="G18" s="33">
        <v>0</v>
      </c>
      <c r="M18" s="7" t="s">
        <v>11</v>
      </c>
      <c r="N18" s="7">
        <v>9</v>
      </c>
      <c r="O18" s="11">
        <v>2.9999999999999997E-4</v>
      </c>
      <c r="Q18" s="7" t="s">
        <v>78</v>
      </c>
      <c r="R18" s="7">
        <v>1</v>
      </c>
      <c r="S18" s="33">
        <v>0</v>
      </c>
      <c r="Y18" s="7" t="s">
        <v>18</v>
      </c>
      <c r="Z18" s="7">
        <v>25</v>
      </c>
      <c r="AA18" s="11">
        <v>2.9999999999999997E-4</v>
      </c>
      <c r="AC18" s="7" t="s">
        <v>81</v>
      </c>
      <c r="AD18" s="7">
        <v>2</v>
      </c>
      <c r="AE18" s="33">
        <v>0</v>
      </c>
    </row>
    <row r="19" spans="1:31">
      <c r="A19" s="7" t="s">
        <v>45</v>
      </c>
      <c r="B19" s="7">
        <v>19</v>
      </c>
      <c r="C19" s="11">
        <v>2.0000000000000001E-4</v>
      </c>
      <c r="E19" s="7" t="s">
        <v>92</v>
      </c>
      <c r="F19" s="7">
        <v>1</v>
      </c>
      <c r="G19" s="33">
        <v>0</v>
      </c>
      <c r="M19" s="7" t="s">
        <v>21</v>
      </c>
      <c r="N19" s="7">
        <v>7</v>
      </c>
      <c r="O19" s="11">
        <v>2.0000000000000001E-4</v>
      </c>
      <c r="Q19" s="7" t="s">
        <v>86</v>
      </c>
      <c r="R19" s="7">
        <v>1</v>
      </c>
      <c r="S19" s="33">
        <v>0</v>
      </c>
      <c r="Y19" s="7" t="s">
        <v>12</v>
      </c>
      <c r="Z19" s="7">
        <v>22</v>
      </c>
      <c r="AA19" s="11">
        <v>2.9999999999999997E-4</v>
      </c>
      <c r="AC19" s="7" t="s">
        <v>80</v>
      </c>
      <c r="AD19" s="7">
        <v>1</v>
      </c>
      <c r="AE19" s="33">
        <v>0</v>
      </c>
    </row>
    <row r="20" spans="1:31">
      <c r="A20" s="7" t="s">
        <v>12</v>
      </c>
      <c r="B20" s="7">
        <v>23</v>
      </c>
      <c r="C20" s="11">
        <v>2.0000000000000001E-4</v>
      </c>
      <c r="E20" s="7" t="s">
        <v>80</v>
      </c>
      <c r="F20" s="7">
        <v>1</v>
      </c>
      <c r="G20" s="33">
        <v>0</v>
      </c>
      <c r="M20" s="7" t="s">
        <v>37</v>
      </c>
      <c r="N20" s="7">
        <v>8</v>
      </c>
      <c r="O20" s="11">
        <v>2.0000000000000001E-4</v>
      </c>
      <c r="Q20" s="7" t="s">
        <v>75</v>
      </c>
      <c r="R20" s="7">
        <v>1</v>
      </c>
      <c r="S20" s="33">
        <v>0</v>
      </c>
      <c r="Y20" s="7" t="s">
        <v>45</v>
      </c>
      <c r="Z20" s="7">
        <v>17</v>
      </c>
      <c r="AA20" s="11">
        <v>2.0000000000000001E-4</v>
      </c>
      <c r="AC20" s="7" t="s">
        <v>89</v>
      </c>
      <c r="AD20" s="7">
        <v>1</v>
      </c>
      <c r="AE20" s="33">
        <v>0</v>
      </c>
    </row>
    <row r="21" spans="1:31">
      <c r="A21" s="7" t="s">
        <v>29</v>
      </c>
      <c r="B21" s="7">
        <v>23</v>
      </c>
      <c r="C21" s="11">
        <v>2.0000000000000001E-4</v>
      </c>
      <c r="E21" s="7" t="s">
        <v>89</v>
      </c>
      <c r="F21" s="7">
        <v>1</v>
      </c>
      <c r="G21" s="33">
        <v>0</v>
      </c>
      <c r="M21" s="7" t="s">
        <v>18</v>
      </c>
      <c r="N21" s="7">
        <v>7</v>
      </c>
      <c r="O21" s="11">
        <v>2.0000000000000001E-4</v>
      </c>
      <c r="Y21" s="7" t="s">
        <v>46</v>
      </c>
      <c r="Z21" s="7">
        <v>16</v>
      </c>
      <c r="AA21" s="11">
        <v>2.0000000000000001E-4</v>
      </c>
      <c r="AC21" s="7" t="s">
        <v>84</v>
      </c>
      <c r="AD21" s="7">
        <v>2</v>
      </c>
      <c r="AE21" s="33">
        <v>0</v>
      </c>
    </row>
    <row r="22" spans="1:31">
      <c r="A22" s="7" t="s">
        <v>22</v>
      </c>
      <c r="B22" s="7">
        <v>18</v>
      </c>
      <c r="C22" s="11">
        <v>2.0000000000000001E-4</v>
      </c>
      <c r="E22" s="7" t="s">
        <v>84</v>
      </c>
      <c r="F22" s="7">
        <v>2</v>
      </c>
      <c r="G22" s="33">
        <v>0</v>
      </c>
      <c r="M22" s="7" t="s">
        <v>31</v>
      </c>
      <c r="N22" s="7">
        <v>8</v>
      </c>
      <c r="O22" s="11">
        <v>2.0000000000000001E-4</v>
      </c>
      <c r="Y22" s="7" t="s">
        <v>14</v>
      </c>
      <c r="Z22" s="7">
        <v>18</v>
      </c>
      <c r="AA22" s="11">
        <v>2.0000000000000001E-4</v>
      </c>
      <c r="AC22" s="7" t="s">
        <v>78</v>
      </c>
      <c r="AD22" s="7">
        <v>3</v>
      </c>
      <c r="AE22" s="33">
        <v>0</v>
      </c>
    </row>
    <row r="23" spans="1:31">
      <c r="A23" s="7" t="s">
        <v>14</v>
      </c>
      <c r="B23" s="7">
        <v>18</v>
      </c>
      <c r="C23" s="11">
        <v>2.0000000000000001E-4</v>
      </c>
      <c r="E23" s="7" t="s">
        <v>78</v>
      </c>
      <c r="F23" s="7">
        <v>4</v>
      </c>
      <c r="G23" s="33">
        <v>0</v>
      </c>
      <c r="M23" s="7" t="s">
        <v>45</v>
      </c>
      <c r="N23" s="7">
        <v>2</v>
      </c>
      <c r="O23" s="11">
        <v>1E-4</v>
      </c>
      <c r="Y23" s="7" t="s">
        <v>29</v>
      </c>
      <c r="Z23" s="7">
        <v>14</v>
      </c>
      <c r="AA23" s="11">
        <v>2.0000000000000001E-4</v>
      </c>
      <c r="AC23" s="7" t="s">
        <v>135</v>
      </c>
      <c r="AD23" s="7">
        <v>1</v>
      </c>
      <c r="AE23" s="33">
        <v>0</v>
      </c>
    </row>
    <row r="24" spans="1:31">
      <c r="A24" s="7" t="s">
        <v>26</v>
      </c>
      <c r="B24" s="7">
        <v>20</v>
      </c>
      <c r="C24" s="11">
        <v>2.0000000000000001E-4</v>
      </c>
      <c r="E24" s="7" t="s">
        <v>86</v>
      </c>
      <c r="F24" s="7">
        <v>2</v>
      </c>
      <c r="G24" s="33">
        <v>0</v>
      </c>
      <c r="M24" s="7" t="s">
        <v>40</v>
      </c>
      <c r="N24" s="7">
        <v>4</v>
      </c>
      <c r="O24" s="11">
        <v>1E-4</v>
      </c>
      <c r="Y24" s="7" t="s">
        <v>20</v>
      </c>
      <c r="Z24" s="7">
        <v>5</v>
      </c>
      <c r="AA24" s="11">
        <v>1E-4</v>
      </c>
      <c r="AC24" s="7" t="s">
        <v>120</v>
      </c>
      <c r="AD24" s="7">
        <v>1</v>
      </c>
      <c r="AE24" s="33">
        <v>0</v>
      </c>
    </row>
    <row r="25" spans="1:31">
      <c r="A25" s="7" t="s">
        <v>31</v>
      </c>
      <c r="B25" s="7">
        <v>17</v>
      </c>
      <c r="C25" s="11">
        <v>2.0000000000000001E-4</v>
      </c>
      <c r="E25" s="7" t="s">
        <v>120</v>
      </c>
      <c r="F25" s="7">
        <v>2</v>
      </c>
      <c r="G25" s="33">
        <v>0</v>
      </c>
      <c r="M25" s="7" t="s">
        <v>8</v>
      </c>
      <c r="N25" s="7">
        <v>2</v>
      </c>
      <c r="O25" s="11">
        <v>1E-4</v>
      </c>
      <c r="Y25" s="7" t="s">
        <v>10</v>
      </c>
      <c r="Z25" s="7">
        <v>11</v>
      </c>
      <c r="AA25" s="11">
        <v>1E-4</v>
      </c>
      <c r="AC25" s="7" t="s">
        <v>86</v>
      </c>
      <c r="AD25" s="7">
        <v>1</v>
      </c>
      <c r="AE25" s="33">
        <v>0</v>
      </c>
    </row>
    <row r="26" spans="1:31">
      <c r="A26" s="7" t="s">
        <v>20</v>
      </c>
      <c r="B26" s="7">
        <v>6</v>
      </c>
      <c r="C26" s="11">
        <v>1E-4</v>
      </c>
      <c r="E26" s="7" t="s">
        <v>135</v>
      </c>
      <c r="F26" s="7">
        <v>1</v>
      </c>
      <c r="G26" s="33">
        <v>0</v>
      </c>
      <c r="M26" s="7" t="s">
        <v>59</v>
      </c>
      <c r="N26" s="7">
        <v>4</v>
      </c>
      <c r="O26" s="11">
        <v>1E-4</v>
      </c>
      <c r="Y26" s="7" t="s">
        <v>17</v>
      </c>
      <c r="Z26" s="7">
        <v>10</v>
      </c>
      <c r="AA26" s="11">
        <v>1E-4</v>
      </c>
      <c r="AC26" s="7" t="s">
        <v>145</v>
      </c>
      <c r="AD26" s="7">
        <v>1</v>
      </c>
      <c r="AE26" s="33">
        <v>0</v>
      </c>
    </row>
    <row r="27" spans="1:31">
      <c r="A27" s="7" t="s">
        <v>46</v>
      </c>
      <c r="B27" s="7">
        <v>16</v>
      </c>
      <c r="C27" s="11">
        <v>1E-4</v>
      </c>
      <c r="E27" s="7" t="s">
        <v>145</v>
      </c>
      <c r="F27" s="7">
        <v>1</v>
      </c>
      <c r="G27" s="33">
        <v>0</v>
      </c>
      <c r="M27" s="7" t="s">
        <v>24</v>
      </c>
      <c r="N27" s="7">
        <v>2</v>
      </c>
      <c r="O27" s="11">
        <v>1E-4</v>
      </c>
      <c r="Y27" s="7" t="s">
        <v>37</v>
      </c>
      <c r="Z27" s="7">
        <v>6</v>
      </c>
      <c r="AA27" s="11">
        <v>1E-4</v>
      </c>
      <c r="AC27" s="7" t="s">
        <v>157</v>
      </c>
      <c r="AD27" s="7">
        <v>1</v>
      </c>
      <c r="AE27" s="33">
        <v>0</v>
      </c>
    </row>
    <row r="28" spans="1:31">
      <c r="A28" s="7" t="s">
        <v>37</v>
      </c>
      <c r="B28" s="7">
        <v>14</v>
      </c>
      <c r="C28" s="11">
        <v>1E-4</v>
      </c>
      <c r="E28" s="7" t="s">
        <v>157</v>
      </c>
      <c r="F28" s="7">
        <v>1</v>
      </c>
      <c r="G28" s="33">
        <v>0</v>
      </c>
      <c r="M28" s="7" t="s">
        <v>42</v>
      </c>
      <c r="N28" s="7">
        <v>3</v>
      </c>
      <c r="O28" s="11">
        <v>1E-4</v>
      </c>
      <c r="Y28" s="7" t="s">
        <v>31</v>
      </c>
      <c r="Z28" s="7">
        <v>9</v>
      </c>
      <c r="AA28" s="11">
        <v>1E-4</v>
      </c>
    </row>
    <row r="29" spans="1:31">
      <c r="A29" s="7" t="s">
        <v>17</v>
      </c>
      <c r="B29" s="7">
        <v>13</v>
      </c>
      <c r="C29" s="11">
        <v>1E-4</v>
      </c>
      <c r="M29" s="7" t="s">
        <v>17</v>
      </c>
      <c r="N29" s="7">
        <v>3</v>
      </c>
      <c r="O29" s="11">
        <v>1E-4</v>
      </c>
      <c r="Y29" s="7" t="s">
        <v>40</v>
      </c>
      <c r="Z29" s="7">
        <v>9</v>
      </c>
      <c r="AA29" s="11">
        <v>1E-4</v>
      </c>
    </row>
    <row r="30" spans="1:31">
      <c r="A30" s="7" t="s">
        <v>10</v>
      </c>
      <c r="B30" s="7">
        <v>12</v>
      </c>
      <c r="C30" s="11">
        <v>1E-4</v>
      </c>
      <c r="M30" s="7" t="s">
        <v>68</v>
      </c>
      <c r="N30" s="7">
        <v>2</v>
      </c>
      <c r="O30" s="11">
        <v>1E-4</v>
      </c>
      <c r="Y30" s="7" t="s">
        <v>26</v>
      </c>
      <c r="Z30" s="7">
        <v>9</v>
      </c>
      <c r="AA30" s="11">
        <v>1E-4</v>
      </c>
    </row>
    <row r="31" spans="1:31">
      <c r="A31" s="7" t="s">
        <v>40</v>
      </c>
      <c r="B31" s="7">
        <v>13</v>
      </c>
      <c r="C31" s="11">
        <v>1E-4</v>
      </c>
      <c r="M31" s="7" t="s">
        <v>20</v>
      </c>
      <c r="N31" s="7">
        <v>1</v>
      </c>
      <c r="O31" s="33">
        <v>0</v>
      </c>
      <c r="Y31" s="7" t="s">
        <v>30</v>
      </c>
      <c r="Z31" s="7">
        <v>5</v>
      </c>
      <c r="AA31" s="11">
        <v>1E-4</v>
      </c>
    </row>
    <row r="32" spans="1:31">
      <c r="A32" s="7" t="s">
        <v>38</v>
      </c>
      <c r="B32" s="7">
        <v>6</v>
      </c>
      <c r="C32" s="11">
        <v>1E-4</v>
      </c>
      <c r="M32" s="7" t="s">
        <v>115</v>
      </c>
      <c r="N32" s="7">
        <v>1</v>
      </c>
      <c r="O32" s="33">
        <v>0</v>
      </c>
      <c r="Y32" s="7" t="s">
        <v>38</v>
      </c>
      <c r="Z32" s="7">
        <v>5</v>
      </c>
      <c r="AA32" s="11">
        <v>1E-4</v>
      </c>
    </row>
    <row r="33" spans="1:27">
      <c r="A33" s="7" t="s">
        <v>30</v>
      </c>
      <c r="B33" s="7">
        <v>6</v>
      </c>
      <c r="C33" s="11">
        <v>1E-4</v>
      </c>
      <c r="M33" s="7" t="s">
        <v>19</v>
      </c>
      <c r="N33" s="7">
        <v>1</v>
      </c>
      <c r="O33" s="33">
        <v>0</v>
      </c>
      <c r="Y33" s="7" t="s">
        <v>57</v>
      </c>
      <c r="Z33" s="7">
        <v>4</v>
      </c>
      <c r="AA33" s="11">
        <v>1E-4</v>
      </c>
    </row>
    <row r="34" spans="1:27">
      <c r="A34" s="7" t="s">
        <v>19</v>
      </c>
      <c r="B34" s="7">
        <v>2</v>
      </c>
      <c r="C34" s="33">
        <v>0</v>
      </c>
      <c r="M34" s="7" t="s">
        <v>36</v>
      </c>
      <c r="N34" s="7">
        <v>1</v>
      </c>
      <c r="O34" s="33">
        <v>0</v>
      </c>
      <c r="Y34" s="7" t="s">
        <v>33</v>
      </c>
      <c r="Z34" s="7">
        <v>4</v>
      </c>
      <c r="AA34" s="11">
        <v>1E-4</v>
      </c>
    </row>
    <row r="35" spans="1:27">
      <c r="A35" s="7" t="s">
        <v>115</v>
      </c>
      <c r="B35" s="7">
        <v>3</v>
      </c>
      <c r="C35" s="33">
        <v>0</v>
      </c>
      <c r="M35" s="7" t="s">
        <v>16</v>
      </c>
      <c r="N35" s="7">
        <v>1</v>
      </c>
      <c r="O35" s="33">
        <v>0</v>
      </c>
      <c r="Y35" s="7" t="s">
        <v>25</v>
      </c>
      <c r="Z35" s="7">
        <v>4</v>
      </c>
      <c r="AA35" s="11">
        <v>1E-4</v>
      </c>
    </row>
    <row r="36" spans="1:27">
      <c r="A36" s="7" t="s">
        <v>34</v>
      </c>
      <c r="B36" s="7">
        <v>1</v>
      </c>
      <c r="C36" s="33">
        <v>0</v>
      </c>
      <c r="M36" s="7" t="s">
        <v>65</v>
      </c>
      <c r="N36" s="7">
        <v>1</v>
      </c>
      <c r="O36" s="33">
        <v>0</v>
      </c>
      <c r="Y36" s="7" t="s">
        <v>27</v>
      </c>
      <c r="Z36" s="7">
        <v>4</v>
      </c>
      <c r="AA36" s="11">
        <v>1E-4</v>
      </c>
    </row>
    <row r="37" spans="1:27">
      <c r="A37" s="7" t="s">
        <v>13</v>
      </c>
      <c r="B37" s="7">
        <v>1</v>
      </c>
      <c r="C37" s="33">
        <v>0</v>
      </c>
      <c r="M37" s="7" t="s">
        <v>43</v>
      </c>
      <c r="N37" s="7">
        <v>1</v>
      </c>
      <c r="O37" s="33">
        <v>0</v>
      </c>
      <c r="Y37" s="7" t="s">
        <v>19</v>
      </c>
      <c r="Z37" s="7">
        <v>1</v>
      </c>
      <c r="AA37" s="33">
        <v>0</v>
      </c>
    </row>
    <row r="38" spans="1:27">
      <c r="A38" s="7" t="s">
        <v>65</v>
      </c>
      <c r="B38" s="7">
        <v>2</v>
      </c>
      <c r="C38" s="33">
        <v>0</v>
      </c>
      <c r="M38" s="7" t="s">
        <v>12</v>
      </c>
      <c r="N38" s="7">
        <v>1</v>
      </c>
      <c r="O38" s="33">
        <v>0</v>
      </c>
      <c r="Y38" s="7" t="s">
        <v>115</v>
      </c>
      <c r="Z38" s="7">
        <v>2</v>
      </c>
      <c r="AA38" s="33">
        <v>0</v>
      </c>
    </row>
    <row r="39" spans="1:27">
      <c r="A39" s="7" t="s">
        <v>36</v>
      </c>
      <c r="B39" s="7">
        <v>4</v>
      </c>
      <c r="C39" s="33">
        <v>0</v>
      </c>
      <c r="M39" s="7" t="s">
        <v>27</v>
      </c>
      <c r="N39" s="7">
        <v>1</v>
      </c>
      <c r="O39" s="33">
        <v>0</v>
      </c>
      <c r="Y39" s="7" t="s">
        <v>65</v>
      </c>
      <c r="Z39" s="7">
        <v>1</v>
      </c>
      <c r="AA39" s="33">
        <v>0</v>
      </c>
    </row>
    <row r="40" spans="1:27">
      <c r="A40" s="7" t="s">
        <v>16</v>
      </c>
      <c r="B40" s="7">
        <v>2</v>
      </c>
      <c r="C40" s="33">
        <v>0</v>
      </c>
      <c r="M40" s="7" t="s">
        <v>60</v>
      </c>
      <c r="N40" s="7">
        <v>1</v>
      </c>
      <c r="O40" s="33">
        <v>0</v>
      </c>
      <c r="Y40" s="7" t="s">
        <v>13</v>
      </c>
      <c r="Z40" s="7">
        <v>1</v>
      </c>
      <c r="AA40" s="33">
        <v>0</v>
      </c>
    </row>
    <row r="41" spans="1:27">
      <c r="A41" s="7" t="s">
        <v>121</v>
      </c>
      <c r="B41" s="7">
        <v>1</v>
      </c>
      <c r="C41" s="33">
        <v>0</v>
      </c>
      <c r="M41" s="7" t="s">
        <v>38</v>
      </c>
      <c r="N41" s="7">
        <v>1</v>
      </c>
      <c r="O41" s="33">
        <v>0</v>
      </c>
      <c r="Y41" s="7" t="s">
        <v>34</v>
      </c>
      <c r="Z41" s="7">
        <v>1</v>
      </c>
      <c r="AA41" s="33">
        <v>0</v>
      </c>
    </row>
    <row r="42" spans="1:27">
      <c r="A42" s="7" t="s">
        <v>24</v>
      </c>
      <c r="B42" s="7">
        <v>3</v>
      </c>
      <c r="C42" s="33">
        <v>0</v>
      </c>
      <c r="M42" s="7" t="s">
        <v>39</v>
      </c>
      <c r="N42" s="7">
        <v>1</v>
      </c>
      <c r="O42" s="33">
        <v>0</v>
      </c>
      <c r="Y42" s="7" t="s">
        <v>36</v>
      </c>
      <c r="Z42" s="7">
        <v>3</v>
      </c>
      <c r="AA42" s="33">
        <v>0</v>
      </c>
    </row>
    <row r="43" spans="1:27">
      <c r="A43" s="7" t="s">
        <v>15</v>
      </c>
      <c r="B43" s="7">
        <v>4</v>
      </c>
      <c r="C43" s="33">
        <v>0</v>
      </c>
      <c r="M43" s="7" t="s">
        <v>15</v>
      </c>
      <c r="N43" s="7">
        <v>1</v>
      </c>
      <c r="O43" s="33">
        <v>0</v>
      </c>
      <c r="Y43" s="7" t="s">
        <v>16</v>
      </c>
      <c r="Z43" s="7">
        <v>1</v>
      </c>
      <c r="AA43" s="33">
        <v>0</v>
      </c>
    </row>
    <row r="44" spans="1:27">
      <c r="A44" s="7" t="s">
        <v>48</v>
      </c>
      <c r="B44" s="7">
        <v>1</v>
      </c>
      <c r="C44" s="33">
        <v>0</v>
      </c>
      <c r="M44" s="7" t="s">
        <v>32</v>
      </c>
      <c r="N44" s="7">
        <v>1</v>
      </c>
      <c r="O44" s="33">
        <v>0</v>
      </c>
      <c r="Y44" s="7" t="s">
        <v>15</v>
      </c>
      <c r="Z44" s="7">
        <v>3</v>
      </c>
      <c r="AA44" s="33">
        <v>0</v>
      </c>
    </row>
    <row r="45" spans="1:27">
      <c r="A45" s="7" t="s">
        <v>57</v>
      </c>
      <c r="B45" s="7">
        <v>5</v>
      </c>
      <c r="C45" s="33">
        <v>0</v>
      </c>
      <c r="M45" s="7" t="s">
        <v>10</v>
      </c>
      <c r="N45" s="7">
        <v>1</v>
      </c>
      <c r="O45" s="33">
        <v>0</v>
      </c>
      <c r="Y45" s="7" t="s">
        <v>121</v>
      </c>
      <c r="Z45" s="7">
        <v>1</v>
      </c>
      <c r="AA45" s="33">
        <v>0</v>
      </c>
    </row>
    <row r="46" spans="1:27">
      <c r="A46" s="7" t="s">
        <v>68</v>
      </c>
      <c r="B46" s="7">
        <v>4</v>
      </c>
      <c r="C46" s="33">
        <v>0</v>
      </c>
      <c r="M46" s="7" t="s">
        <v>57</v>
      </c>
      <c r="N46" s="7">
        <v>1</v>
      </c>
      <c r="O46" s="33">
        <v>0</v>
      </c>
      <c r="Y46" s="7" t="s">
        <v>48</v>
      </c>
      <c r="Z46" s="7">
        <v>1</v>
      </c>
      <c r="AA46" s="33">
        <v>0</v>
      </c>
    </row>
    <row r="47" spans="1:27">
      <c r="A47" s="7" t="s">
        <v>59</v>
      </c>
      <c r="B47" s="7">
        <v>4</v>
      </c>
      <c r="C47" s="33">
        <v>0</v>
      </c>
      <c r="M47" s="7" t="s">
        <v>66</v>
      </c>
      <c r="N47" s="7">
        <v>1</v>
      </c>
      <c r="O47" s="33">
        <v>0</v>
      </c>
      <c r="Y47" s="7" t="s">
        <v>22</v>
      </c>
      <c r="Z47" s="7">
        <v>2</v>
      </c>
      <c r="AA47" s="33">
        <v>0</v>
      </c>
    </row>
    <row r="48" spans="1:27">
      <c r="A48" s="7" t="s">
        <v>58</v>
      </c>
      <c r="B48" s="7">
        <v>3</v>
      </c>
      <c r="C48" s="33">
        <v>0</v>
      </c>
      <c r="M48" s="7" t="s">
        <v>30</v>
      </c>
      <c r="N48" s="7">
        <v>1</v>
      </c>
      <c r="O48" s="33">
        <v>0</v>
      </c>
      <c r="Y48" s="7" t="s">
        <v>24</v>
      </c>
      <c r="Z48" s="7">
        <v>1</v>
      </c>
      <c r="AA48" s="33">
        <v>0</v>
      </c>
    </row>
    <row r="49" spans="1:27">
      <c r="A49" s="7" t="s">
        <v>42</v>
      </c>
      <c r="B49" s="7">
        <v>3</v>
      </c>
      <c r="C49" s="33">
        <v>0</v>
      </c>
      <c r="M49" s="7" t="s">
        <v>49</v>
      </c>
      <c r="N49" s="7">
        <v>1</v>
      </c>
      <c r="O49" s="33">
        <v>0</v>
      </c>
      <c r="Y49" s="7" t="s">
        <v>58</v>
      </c>
      <c r="Z49" s="7">
        <v>3</v>
      </c>
      <c r="AA49" s="33">
        <v>0</v>
      </c>
    </row>
    <row r="50" spans="1:27">
      <c r="A50" s="7" t="s">
        <v>27</v>
      </c>
      <c r="B50" s="7">
        <v>5</v>
      </c>
      <c r="C50" s="33">
        <v>0</v>
      </c>
      <c r="Y50" s="7" t="s">
        <v>68</v>
      </c>
      <c r="Z50" s="7">
        <v>2</v>
      </c>
      <c r="AA50" s="33">
        <v>0</v>
      </c>
    </row>
    <row r="51" spans="1:27">
      <c r="A51" s="7" t="s">
        <v>39</v>
      </c>
      <c r="B51" s="7">
        <v>1</v>
      </c>
      <c r="C51" s="33">
        <v>0</v>
      </c>
      <c r="Y51" s="7" t="s">
        <v>148</v>
      </c>
      <c r="Z51" s="7">
        <v>1</v>
      </c>
      <c r="AA51" s="33">
        <v>0</v>
      </c>
    </row>
    <row r="52" spans="1:27">
      <c r="A52" s="7" t="s">
        <v>60</v>
      </c>
      <c r="B52" s="7">
        <v>2</v>
      </c>
      <c r="C52" s="33">
        <v>0</v>
      </c>
      <c r="Y52" s="7" t="s">
        <v>60</v>
      </c>
      <c r="Z52" s="7">
        <v>1</v>
      </c>
      <c r="AA52" s="33">
        <v>0</v>
      </c>
    </row>
    <row r="53" spans="1:27">
      <c r="A53" s="7" t="s">
        <v>33</v>
      </c>
      <c r="B53" s="7">
        <v>4</v>
      </c>
      <c r="C53" s="33">
        <v>0</v>
      </c>
      <c r="Y53" s="7" t="s">
        <v>66</v>
      </c>
      <c r="Z53" s="7">
        <v>2</v>
      </c>
      <c r="AA53" s="33">
        <v>0</v>
      </c>
    </row>
    <row r="54" spans="1:27">
      <c r="A54" s="7" t="s">
        <v>66</v>
      </c>
      <c r="B54" s="7">
        <v>3</v>
      </c>
      <c r="C54" s="33">
        <v>0</v>
      </c>
      <c r="Y54" s="7" t="s">
        <v>61</v>
      </c>
      <c r="Z54" s="7">
        <v>1</v>
      </c>
      <c r="AA54" s="33">
        <v>0</v>
      </c>
    </row>
    <row r="55" spans="1:27">
      <c r="A55" s="7" t="s">
        <v>43</v>
      </c>
      <c r="B55" s="7">
        <v>1</v>
      </c>
      <c r="C55" s="33">
        <v>0</v>
      </c>
      <c r="Y55" s="7" t="s">
        <v>32</v>
      </c>
      <c r="Z55" s="7">
        <v>1</v>
      </c>
      <c r="AA55" s="33">
        <v>0</v>
      </c>
    </row>
    <row r="56" spans="1:27">
      <c r="A56" s="7" t="s">
        <v>32</v>
      </c>
      <c r="B56" s="7">
        <v>2</v>
      </c>
      <c r="C56" s="33">
        <v>0</v>
      </c>
      <c r="Y56" s="7" t="s">
        <v>64</v>
      </c>
      <c r="Z56" s="7">
        <v>1</v>
      </c>
      <c r="AA56" s="33">
        <v>0</v>
      </c>
    </row>
    <row r="57" spans="1:27">
      <c r="A57" s="7" t="s">
        <v>25</v>
      </c>
      <c r="B57" s="7">
        <v>4</v>
      </c>
      <c r="C57" s="33">
        <v>0</v>
      </c>
    </row>
    <row r="58" spans="1:27">
      <c r="A58" s="7" t="s">
        <v>148</v>
      </c>
      <c r="B58" s="7">
        <v>1</v>
      </c>
      <c r="C58" s="33">
        <v>0</v>
      </c>
    </row>
    <row r="59" spans="1:27">
      <c r="A59" s="7" t="s">
        <v>61</v>
      </c>
      <c r="B59" s="7">
        <v>1</v>
      </c>
      <c r="C59" s="33">
        <v>0</v>
      </c>
    </row>
    <row r="60" spans="1:27">
      <c r="A60" s="7" t="s">
        <v>64</v>
      </c>
      <c r="B60" s="7">
        <v>1</v>
      </c>
      <c r="C60" s="33">
        <v>0</v>
      </c>
    </row>
    <row r="61" spans="1:27">
      <c r="A61" s="7" t="s">
        <v>49</v>
      </c>
      <c r="B61" s="7">
        <v>1</v>
      </c>
      <c r="C61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442E-71AB-417C-9BD6-40A7B7693EB4}">
  <dimension ref="A1:AI63"/>
  <sheetViews>
    <sheetView topLeftCell="R1" workbookViewId="0">
      <selection activeCell="W23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108961</v>
      </c>
      <c r="E2" s="45" t="s">
        <v>4</v>
      </c>
      <c r="F2" s="26" t="s">
        <v>105</v>
      </c>
      <c r="G2" s="26">
        <f>G3+G4</f>
        <v>108059</v>
      </c>
      <c r="H2" s="25"/>
      <c r="I2" s="45" t="s">
        <v>6</v>
      </c>
      <c r="J2" s="26" t="s">
        <v>105</v>
      </c>
      <c r="K2" s="26">
        <f>K3+K4</f>
        <v>108685</v>
      </c>
      <c r="M2" s="45" t="s">
        <v>104</v>
      </c>
      <c r="N2" s="26" t="s">
        <v>105</v>
      </c>
      <c r="O2" s="26">
        <f>O3+O4</f>
        <v>34049</v>
      </c>
      <c r="Q2" s="45" t="s">
        <v>4</v>
      </c>
      <c r="R2" s="26" t="s">
        <v>105</v>
      </c>
      <c r="S2" s="26">
        <f>S3+S4</f>
        <v>33109</v>
      </c>
      <c r="T2" s="25"/>
      <c r="U2" s="45" t="s">
        <v>6</v>
      </c>
      <c r="V2" s="26" t="s">
        <v>105</v>
      </c>
      <c r="W2" s="26">
        <f>W3+W4</f>
        <v>32894</v>
      </c>
      <c r="Y2" s="45" t="s">
        <v>104</v>
      </c>
      <c r="Z2" s="26" t="s">
        <v>105</v>
      </c>
      <c r="AA2" s="26">
        <f>AA3+AA4</f>
        <v>74901</v>
      </c>
      <c r="AC2" s="45" t="s">
        <v>4</v>
      </c>
      <c r="AD2" s="26" t="s">
        <v>105</v>
      </c>
      <c r="AE2" s="26">
        <f>AE3+AE4</f>
        <v>74951</v>
      </c>
      <c r="AF2" s="25"/>
      <c r="AG2" s="45" t="s">
        <v>6</v>
      </c>
      <c r="AH2" s="26" t="s">
        <v>105</v>
      </c>
      <c r="AI2" s="26">
        <f>AI3+AI4</f>
        <v>75792</v>
      </c>
    </row>
    <row r="3" spans="1:35">
      <c r="A3" s="46"/>
      <c r="B3" s="27" t="s">
        <v>106</v>
      </c>
      <c r="C3" s="27">
        <f>B8</f>
        <v>107229</v>
      </c>
      <c r="E3" s="46"/>
      <c r="F3" s="27" t="s">
        <v>106</v>
      </c>
      <c r="G3" s="27">
        <f>F8</f>
        <v>107604</v>
      </c>
      <c r="H3" s="25"/>
      <c r="I3" s="46"/>
      <c r="J3" s="27" t="s">
        <v>106</v>
      </c>
      <c r="K3" s="27">
        <f>J8</f>
        <v>108605</v>
      </c>
      <c r="M3" s="46"/>
      <c r="N3" s="27" t="s">
        <v>106</v>
      </c>
      <c r="O3" s="27">
        <f>N8</f>
        <v>33639</v>
      </c>
      <c r="Q3" s="46"/>
      <c r="R3" s="27" t="s">
        <v>106</v>
      </c>
      <c r="S3" s="27">
        <f>R8</f>
        <v>33018</v>
      </c>
      <c r="T3" s="25"/>
      <c r="U3" s="46"/>
      <c r="V3" s="27" t="s">
        <v>106</v>
      </c>
      <c r="W3" s="27">
        <f>V8</f>
        <v>32868</v>
      </c>
      <c r="Y3" s="46"/>
      <c r="Z3" s="27" t="s">
        <v>106</v>
      </c>
      <c r="AA3" s="27">
        <f>Z8</f>
        <v>73590</v>
      </c>
      <c r="AC3" s="46"/>
      <c r="AD3" s="27" t="s">
        <v>106</v>
      </c>
      <c r="AE3" s="27">
        <f>AD8</f>
        <v>74586</v>
      </c>
      <c r="AF3" s="25"/>
      <c r="AG3" s="46"/>
      <c r="AH3" s="27" t="s">
        <v>106</v>
      </c>
      <c r="AI3" s="27">
        <f>AH8</f>
        <v>75737</v>
      </c>
    </row>
    <row r="4" spans="1:35">
      <c r="A4" s="46"/>
      <c r="B4" s="28" t="s">
        <v>107</v>
      </c>
      <c r="C4" s="28">
        <f>SUM(B9:B66)</f>
        <v>1732</v>
      </c>
      <c r="E4" s="46"/>
      <c r="F4" s="28" t="s">
        <v>107</v>
      </c>
      <c r="G4" s="28">
        <f>SUM(F9:F33)</f>
        <v>455</v>
      </c>
      <c r="H4" s="25"/>
      <c r="I4" s="46"/>
      <c r="J4" s="28" t="s">
        <v>107</v>
      </c>
      <c r="K4" s="28">
        <f>SUM(J9:J31)</f>
        <v>80</v>
      </c>
      <c r="M4" s="46"/>
      <c r="N4" s="28" t="s">
        <v>107</v>
      </c>
      <c r="O4" s="28">
        <f>SUM(N9:N66)</f>
        <v>410</v>
      </c>
      <c r="Q4" s="46"/>
      <c r="R4" s="28" t="s">
        <v>107</v>
      </c>
      <c r="S4" s="28">
        <f>SUM(R9:R33)</f>
        <v>91</v>
      </c>
      <c r="T4" s="25"/>
      <c r="U4" s="46"/>
      <c r="V4" s="28" t="s">
        <v>107</v>
      </c>
      <c r="W4" s="28">
        <f>SUM(V9:V31)</f>
        <v>26</v>
      </c>
      <c r="Y4" s="46"/>
      <c r="Z4" s="28" t="s">
        <v>107</v>
      </c>
      <c r="AA4" s="28">
        <f>SUM(Z9:Z45)</f>
        <v>1311</v>
      </c>
      <c r="AC4" s="46"/>
      <c r="AD4" s="28" t="s">
        <v>107</v>
      </c>
      <c r="AE4" s="28">
        <f>SUM(AD9:AD29)</f>
        <v>365</v>
      </c>
      <c r="AF4" s="25"/>
      <c r="AG4" s="46"/>
      <c r="AH4" s="28" t="s">
        <v>107</v>
      </c>
      <c r="AI4" s="28">
        <f>SUM(AH9:AH29)</f>
        <v>55</v>
      </c>
    </row>
    <row r="5" spans="1:35">
      <c r="A5" s="47"/>
      <c r="B5" s="26" t="s">
        <v>108</v>
      </c>
      <c r="C5" s="29">
        <f>SUM(C9:C179)</f>
        <v>1.54E-2</v>
      </c>
      <c r="E5" s="47"/>
      <c r="F5" s="26" t="s">
        <v>108</v>
      </c>
      <c r="G5" s="29">
        <f>SUM(G9:G33)</f>
        <v>4.0000000000000001E-3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1.1599999999999996E-2</v>
      </c>
      <c r="Q5" s="47"/>
      <c r="R5" s="26" t="s">
        <v>108</v>
      </c>
      <c r="S5" s="29">
        <f>SUM(S9:S33)</f>
        <v>2.6999999999999997E-3</v>
      </c>
      <c r="T5" s="25"/>
      <c r="U5" s="47"/>
      <c r="V5" s="26" t="s">
        <v>108</v>
      </c>
      <c r="W5" s="29">
        <f>SUM(W9:W31)</f>
        <v>9.0000000000000019E-4</v>
      </c>
      <c r="Y5" s="47"/>
      <c r="Z5" s="26" t="s">
        <v>108</v>
      </c>
      <c r="AA5" s="29">
        <f>SUM(AA9:AA158)</f>
        <v>1.7399999999999992E-2</v>
      </c>
      <c r="AC5" s="47"/>
      <c r="AD5" s="26" t="s">
        <v>108</v>
      </c>
      <c r="AE5" s="29">
        <f>SUM(AE9:AE29)</f>
        <v>4.7999999999999996E-3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107229</v>
      </c>
      <c r="C8" s="11">
        <v>0.98409999999999997</v>
      </c>
      <c r="E8" s="7" t="s">
        <v>112</v>
      </c>
      <c r="F8" s="32">
        <v>107604</v>
      </c>
      <c r="G8" s="11">
        <v>0.99580000000000002</v>
      </c>
      <c r="I8" s="7" t="s">
        <v>112</v>
      </c>
      <c r="J8" s="32">
        <v>108605</v>
      </c>
      <c r="K8" s="11">
        <v>0.99929999999999997</v>
      </c>
      <c r="M8" s="7" t="s">
        <v>112</v>
      </c>
      <c r="N8" s="32">
        <v>33639</v>
      </c>
      <c r="O8" s="11">
        <v>0.98799999999999999</v>
      </c>
      <c r="Q8" s="7" t="s">
        <v>112</v>
      </c>
      <c r="R8" s="32">
        <v>33018</v>
      </c>
      <c r="S8" s="11">
        <v>0.99729999999999996</v>
      </c>
      <c r="U8" s="7" t="s">
        <v>112</v>
      </c>
      <c r="V8" s="32">
        <v>32868</v>
      </c>
      <c r="W8" s="11">
        <v>0.99919999999999998</v>
      </c>
      <c r="Y8" s="7" t="s">
        <v>112</v>
      </c>
      <c r="Z8" s="32">
        <v>73590</v>
      </c>
      <c r="AA8" s="11">
        <v>0.98240000000000005</v>
      </c>
      <c r="AC8" s="7" t="s">
        <v>112</v>
      </c>
      <c r="AD8" s="32">
        <v>74586</v>
      </c>
      <c r="AE8" s="11">
        <v>0.99509999999999998</v>
      </c>
      <c r="AG8" s="7" t="s">
        <v>112</v>
      </c>
      <c r="AH8" s="32">
        <v>75737</v>
      </c>
      <c r="AI8" s="11">
        <v>0.99929999999999997</v>
      </c>
    </row>
    <row r="9" spans="1:35">
      <c r="A9" s="7" t="s">
        <v>2</v>
      </c>
      <c r="B9" s="7">
        <v>331</v>
      </c>
      <c r="C9" s="11">
        <v>3.0000000000000001E-3</v>
      </c>
      <c r="E9" s="7" t="s">
        <v>122</v>
      </c>
      <c r="F9" s="7">
        <v>252</v>
      </c>
      <c r="G9" s="11">
        <v>2.3E-3</v>
      </c>
      <c r="I9" s="7" t="s">
        <v>2</v>
      </c>
      <c r="J9" s="7">
        <v>31</v>
      </c>
      <c r="K9" s="11">
        <v>2.9999999999999997E-4</v>
      </c>
      <c r="M9" s="7" t="s">
        <v>2</v>
      </c>
      <c r="N9" s="7">
        <v>111</v>
      </c>
      <c r="O9" s="11">
        <v>3.3E-3</v>
      </c>
      <c r="Q9" s="7" t="s">
        <v>122</v>
      </c>
      <c r="R9" s="7">
        <v>79</v>
      </c>
      <c r="S9" s="11">
        <v>2.3999999999999998E-3</v>
      </c>
      <c r="U9" s="7" t="s">
        <v>2</v>
      </c>
      <c r="V9" s="7">
        <v>12</v>
      </c>
      <c r="W9" s="11">
        <v>4.0000000000000002E-4</v>
      </c>
      <c r="Y9" s="7" t="s">
        <v>9</v>
      </c>
      <c r="Z9" s="7">
        <v>236</v>
      </c>
      <c r="AA9" s="11">
        <v>3.2000000000000002E-3</v>
      </c>
      <c r="AC9" s="7" t="s">
        <v>122</v>
      </c>
      <c r="AD9" s="7">
        <v>173</v>
      </c>
      <c r="AE9" s="11">
        <v>2.3E-3</v>
      </c>
      <c r="AG9" s="7" t="s">
        <v>2</v>
      </c>
      <c r="AH9" s="7">
        <v>19</v>
      </c>
      <c r="AI9" s="11">
        <v>2.9999999999999997E-4</v>
      </c>
    </row>
    <row r="10" spans="1:35">
      <c r="A10" s="7" t="s">
        <v>9</v>
      </c>
      <c r="B10" s="7">
        <v>256</v>
      </c>
      <c r="C10" s="11">
        <v>2.3E-3</v>
      </c>
      <c r="E10" s="7" t="s">
        <v>83</v>
      </c>
      <c r="F10" s="7">
        <v>72</v>
      </c>
      <c r="G10" s="11">
        <v>6.9999999999999999E-4</v>
      </c>
      <c r="I10" s="7" t="s">
        <v>99</v>
      </c>
      <c r="J10" s="7">
        <v>20</v>
      </c>
      <c r="K10" s="11">
        <v>2.0000000000000001E-4</v>
      </c>
      <c r="M10" s="7" t="s">
        <v>3</v>
      </c>
      <c r="N10" s="7">
        <v>71</v>
      </c>
      <c r="O10" s="11">
        <v>2.0999999999999999E-3</v>
      </c>
      <c r="Q10" s="7" t="s">
        <v>76</v>
      </c>
      <c r="R10" s="7">
        <v>5</v>
      </c>
      <c r="S10" s="11">
        <v>2.0000000000000001E-4</v>
      </c>
      <c r="U10" s="7" t="s">
        <v>98</v>
      </c>
      <c r="V10" s="7">
        <v>5</v>
      </c>
      <c r="W10" s="11">
        <v>2.0000000000000001E-4</v>
      </c>
      <c r="Y10" s="7" t="s">
        <v>8</v>
      </c>
      <c r="Z10" s="7">
        <v>224</v>
      </c>
      <c r="AA10" s="11">
        <v>3.0000000000000001E-3</v>
      </c>
      <c r="AC10" s="7" t="s">
        <v>83</v>
      </c>
      <c r="AD10" s="7">
        <v>72</v>
      </c>
      <c r="AE10" s="11">
        <v>1E-3</v>
      </c>
      <c r="AG10" s="7" t="s">
        <v>99</v>
      </c>
      <c r="AH10" s="7">
        <v>17</v>
      </c>
      <c r="AI10" s="11">
        <v>2.0000000000000001E-4</v>
      </c>
    </row>
    <row r="11" spans="1:35">
      <c r="A11" s="7" t="s">
        <v>3</v>
      </c>
      <c r="B11" s="7">
        <v>248</v>
      </c>
      <c r="C11" s="11">
        <v>2.3E-3</v>
      </c>
      <c r="E11" s="7" t="s">
        <v>77</v>
      </c>
      <c r="F11" s="7">
        <v>67</v>
      </c>
      <c r="G11" s="11">
        <v>5.9999999999999995E-4</v>
      </c>
      <c r="I11" s="7" t="s">
        <v>102</v>
      </c>
      <c r="J11" s="7">
        <v>10</v>
      </c>
      <c r="K11" s="11">
        <v>1E-4</v>
      </c>
      <c r="M11" s="7" t="s">
        <v>7</v>
      </c>
      <c r="N11" s="7">
        <v>24</v>
      </c>
      <c r="O11" s="11">
        <v>6.9999999999999999E-4</v>
      </c>
      <c r="Q11" s="7" t="s">
        <v>74</v>
      </c>
      <c r="R11" s="7">
        <v>2</v>
      </c>
      <c r="S11" s="11">
        <v>1E-4</v>
      </c>
      <c r="U11" s="7" t="s">
        <v>102</v>
      </c>
      <c r="V11" s="7">
        <v>3</v>
      </c>
      <c r="W11" s="11">
        <v>1E-4</v>
      </c>
      <c r="Y11" s="7" t="s">
        <v>2</v>
      </c>
      <c r="Z11" s="7">
        <v>220</v>
      </c>
      <c r="AA11" s="11">
        <v>2.8999999999999998E-3</v>
      </c>
      <c r="AC11" s="7" t="s">
        <v>77</v>
      </c>
      <c r="AD11" s="7">
        <v>66</v>
      </c>
      <c r="AE11" s="11">
        <v>8.9999999999999998E-4</v>
      </c>
      <c r="AG11" s="7" t="s">
        <v>102</v>
      </c>
      <c r="AH11" s="7">
        <v>8</v>
      </c>
      <c r="AI11" s="11">
        <v>1E-4</v>
      </c>
    </row>
    <row r="12" spans="1:35">
      <c r="A12" s="7" t="s">
        <v>8</v>
      </c>
      <c r="B12" s="7">
        <v>239</v>
      </c>
      <c r="C12" s="11">
        <v>2.2000000000000001E-3</v>
      </c>
      <c r="E12" s="7" t="s">
        <v>79</v>
      </c>
      <c r="F12" s="7">
        <v>18</v>
      </c>
      <c r="G12" s="11">
        <v>2.0000000000000001E-4</v>
      </c>
      <c r="I12" s="7" t="s">
        <v>98</v>
      </c>
      <c r="J12" s="7">
        <v>7</v>
      </c>
      <c r="K12" s="11">
        <v>1E-4</v>
      </c>
      <c r="M12" s="7" t="s">
        <v>9</v>
      </c>
      <c r="N12" s="7">
        <v>20</v>
      </c>
      <c r="O12" s="11">
        <v>5.9999999999999995E-4</v>
      </c>
      <c r="Q12" s="7" t="s">
        <v>93</v>
      </c>
      <c r="R12" s="7">
        <v>1</v>
      </c>
      <c r="S12" s="33">
        <v>0</v>
      </c>
      <c r="U12" s="7" t="s">
        <v>99</v>
      </c>
      <c r="V12" s="7">
        <v>3</v>
      </c>
      <c r="W12" s="11">
        <v>1E-4</v>
      </c>
      <c r="Y12" s="7" t="s">
        <v>3</v>
      </c>
      <c r="Z12" s="7">
        <v>177</v>
      </c>
      <c r="AA12" s="11">
        <v>2.3999999999999998E-3</v>
      </c>
      <c r="AC12" s="7" t="s">
        <v>79</v>
      </c>
      <c r="AD12" s="7">
        <v>17</v>
      </c>
      <c r="AE12" s="11">
        <v>2.0000000000000001E-4</v>
      </c>
      <c r="AG12" s="7" t="s">
        <v>113</v>
      </c>
      <c r="AH12" s="7">
        <v>5</v>
      </c>
      <c r="AI12" s="11">
        <v>1E-4</v>
      </c>
    </row>
    <row r="13" spans="1:35">
      <c r="A13" s="7" t="s">
        <v>5</v>
      </c>
      <c r="B13" s="7">
        <v>88</v>
      </c>
      <c r="C13" s="11">
        <v>8.0000000000000004E-4</v>
      </c>
      <c r="E13" s="7" t="s">
        <v>76</v>
      </c>
      <c r="F13" s="7">
        <v>12</v>
      </c>
      <c r="G13" s="11">
        <v>1E-4</v>
      </c>
      <c r="I13" s="7" t="s">
        <v>113</v>
      </c>
      <c r="J13" s="7">
        <v>7</v>
      </c>
      <c r="K13" s="11">
        <v>1E-4</v>
      </c>
      <c r="M13" s="7" t="s">
        <v>41</v>
      </c>
      <c r="N13" s="7">
        <v>18</v>
      </c>
      <c r="O13" s="11">
        <v>5.0000000000000001E-4</v>
      </c>
      <c r="Q13" s="7" t="s">
        <v>92</v>
      </c>
      <c r="R13" s="7">
        <v>1</v>
      </c>
      <c r="S13" s="33">
        <v>0</v>
      </c>
      <c r="U13" s="7" t="s">
        <v>113</v>
      </c>
      <c r="V13" s="7">
        <v>2</v>
      </c>
      <c r="W13" s="11">
        <v>1E-4</v>
      </c>
      <c r="Y13" s="7" t="s">
        <v>5</v>
      </c>
      <c r="Z13" s="7">
        <v>78</v>
      </c>
      <c r="AA13" s="11">
        <v>1E-3</v>
      </c>
      <c r="AC13" s="7" t="s">
        <v>74</v>
      </c>
      <c r="AD13" s="7">
        <v>13</v>
      </c>
      <c r="AE13" s="11">
        <v>2.0000000000000001E-4</v>
      </c>
      <c r="AG13" s="7" t="s">
        <v>117</v>
      </c>
      <c r="AH13" s="7">
        <v>1</v>
      </c>
      <c r="AI13" s="33">
        <v>0</v>
      </c>
    </row>
    <row r="14" spans="1:35">
      <c r="A14" s="7" t="s">
        <v>11</v>
      </c>
      <c r="B14" s="7">
        <v>84</v>
      </c>
      <c r="C14" s="11">
        <v>8.0000000000000004E-4</v>
      </c>
      <c r="E14" s="7" t="s">
        <v>74</v>
      </c>
      <c r="F14" s="7">
        <v>15</v>
      </c>
      <c r="G14" s="11">
        <v>1E-4</v>
      </c>
      <c r="I14" s="7" t="s">
        <v>117</v>
      </c>
      <c r="J14" s="7">
        <v>1</v>
      </c>
      <c r="K14" s="33">
        <v>0</v>
      </c>
      <c r="M14" s="7" t="s">
        <v>8</v>
      </c>
      <c r="N14" s="7">
        <v>15</v>
      </c>
      <c r="O14" s="11">
        <v>4.0000000000000002E-4</v>
      </c>
      <c r="Q14" s="7" t="s">
        <v>154</v>
      </c>
      <c r="R14" s="7">
        <v>1</v>
      </c>
      <c r="S14" s="33">
        <v>0</v>
      </c>
      <c r="U14" s="7" t="s">
        <v>103</v>
      </c>
      <c r="V14" s="7">
        <v>1</v>
      </c>
      <c r="W14" s="33">
        <v>0</v>
      </c>
      <c r="Y14" s="7" t="s">
        <v>11</v>
      </c>
      <c r="Z14" s="7">
        <v>70</v>
      </c>
      <c r="AA14" s="11">
        <v>8.9999999999999998E-4</v>
      </c>
      <c r="AC14" s="7" t="s">
        <v>76</v>
      </c>
      <c r="AD14" s="7">
        <v>7</v>
      </c>
      <c r="AE14" s="11">
        <v>1E-4</v>
      </c>
      <c r="AG14" s="7" t="s">
        <v>98</v>
      </c>
      <c r="AH14" s="7">
        <v>2</v>
      </c>
      <c r="AI14" s="33">
        <v>0</v>
      </c>
    </row>
    <row r="15" spans="1:35">
      <c r="A15" s="7" t="s">
        <v>41</v>
      </c>
      <c r="B15" s="7">
        <v>60</v>
      </c>
      <c r="C15" s="11">
        <v>5.9999999999999995E-4</v>
      </c>
      <c r="E15" s="7" t="s">
        <v>87</v>
      </c>
      <c r="F15" s="7">
        <v>2</v>
      </c>
      <c r="G15" s="33">
        <v>0</v>
      </c>
      <c r="I15" s="7" t="s">
        <v>123</v>
      </c>
      <c r="J15" s="7">
        <v>1</v>
      </c>
      <c r="K15" s="33">
        <v>0</v>
      </c>
      <c r="M15" s="7" t="s">
        <v>11</v>
      </c>
      <c r="N15" s="7">
        <v>14</v>
      </c>
      <c r="O15" s="11">
        <v>4.0000000000000002E-4</v>
      </c>
      <c r="Q15" s="7" t="s">
        <v>77</v>
      </c>
      <c r="R15" s="7">
        <v>1</v>
      </c>
      <c r="S15" s="33">
        <v>0</v>
      </c>
      <c r="Y15" s="7" t="s">
        <v>41</v>
      </c>
      <c r="Z15" s="7">
        <v>42</v>
      </c>
      <c r="AA15" s="11">
        <v>5.9999999999999995E-4</v>
      </c>
      <c r="AC15" s="7" t="s">
        <v>75</v>
      </c>
      <c r="AD15" s="7">
        <v>5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7</v>
      </c>
      <c r="B16" s="7">
        <v>62</v>
      </c>
      <c r="C16" s="11">
        <v>5.9999999999999995E-4</v>
      </c>
      <c r="E16" s="7" t="s">
        <v>92</v>
      </c>
      <c r="F16" s="7">
        <v>1</v>
      </c>
      <c r="G16" s="33">
        <v>0</v>
      </c>
      <c r="I16" s="7" t="s">
        <v>103</v>
      </c>
      <c r="J16" s="7">
        <v>3</v>
      </c>
      <c r="K16" s="33">
        <v>0</v>
      </c>
      <c r="M16" s="7" t="s">
        <v>37</v>
      </c>
      <c r="N16" s="7">
        <v>12</v>
      </c>
      <c r="O16" s="11">
        <v>4.0000000000000002E-4</v>
      </c>
      <c r="Q16" s="7" t="s">
        <v>79</v>
      </c>
      <c r="R16" s="7">
        <v>1</v>
      </c>
      <c r="S16" s="33">
        <v>0</v>
      </c>
      <c r="Y16" s="7" t="s">
        <v>7</v>
      </c>
      <c r="Z16" s="7">
        <v>38</v>
      </c>
      <c r="AA16" s="11">
        <v>5.0000000000000001E-4</v>
      </c>
      <c r="AC16" s="7" t="s">
        <v>87</v>
      </c>
      <c r="AD16" s="7">
        <v>2</v>
      </c>
      <c r="AE16" s="33">
        <v>0</v>
      </c>
      <c r="AG16" s="7" t="s">
        <v>103</v>
      </c>
      <c r="AH16" s="7">
        <v>2</v>
      </c>
      <c r="AI16" s="33">
        <v>0</v>
      </c>
    </row>
    <row r="17" spans="1:31">
      <c r="A17" s="7" t="s">
        <v>21</v>
      </c>
      <c r="B17" s="7">
        <v>20</v>
      </c>
      <c r="C17" s="11">
        <v>2.0000000000000001E-4</v>
      </c>
      <c r="E17" s="7" t="s">
        <v>93</v>
      </c>
      <c r="F17" s="7">
        <v>1</v>
      </c>
      <c r="G17" s="33">
        <v>0</v>
      </c>
      <c r="M17" s="7" t="s">
        <v>22</v>
      </c>
      <c r="N17" s="7">
        <v>11</v>
      </c>
      <c r="O17" s="11">
        <v>2.9999999999999997E-4</v>
      </c>
      <c r="Y17" s="7" t="s">
        <v>14</v>
      </c>
      <c r="Z17" s="7">
        <v>25</v>
      </c>
      <c r="AA17" s="11">
        <v>2.9999999999999997E-4</v>
      </c>
      <c r="AC17" s="7" t="s">
        <v>80</v>
      </c>
      <c r="AD17" s="7">
        <v>1</v>
      </c>
      <c r="AE17" s="33">
        <v>0</v>
      </c>
    </row>
    <row r="18" spans="1:31">
      <c r="A18" s="7" t="s">
        <v>37</v>
      </c>
      <c r="B18" s="7">
        <v>22</v>
      </c>
      <c r="C18" s="11">
        <v>2.0000000000000001E-4</v>
      </c>
      <c r="E18" s="7" t="s">
        <v>154</v>
      </c>
      <c r="F18" s="7">
        <v>1</v>
      </c>
      <c r="G18" s="33">
        <v>0</v>
      </c>
      <c r="M18" s="7" t="s">
        <v>5</v>
      </c>
      <c r="N18" s="7">
        <v>10</v>
      </c>
      <c r="O18" s="11">
        <v>2.9999999999999997E-4</v>
      </c>
      <c r="Y18" s="7" t="s">
        <v>17</v>
      </c>
      <c r="Z18" s="7">
        <v>19</v>
      </c>
      <c r="AA18" s="11">
        <v>2.9999999999999997E-4</v>
      </c>
      <c r="AC18" s="7" t="s">
        <v>89</v>
      </c>
      <c r="AD18" s="7">
        <v>1</v>
      </c>
      <c r="AE18" s="33">
        <v>0</v>
      </c>
    </row>
    <row r="19" spans="1:31">
      <c r="A19" s="7" t="s">
        <v>17</v>
      </c>
      <c r="B19" s="7">
        <v>27</v>
      </c>
      <c r="C19" s="11">
        <v>2.0000000000000001E-4</v>
      </c>
      <c r="E19" s="7" t="s">
        <v>89</v>
      </c>
      <c r="F19" s="7">
        <v>1</v>
      </c>
      <c r="G19" s="33">
        <v>0</v>
      </c>
      <c r="M19" s="7" t="s">
        <v>29</v>
      </c>
      <c r="N19" s="7">
        <v>10</v>
      </c>
      <c r="O19" s="11">
        <v>2.9999999999999997E-4</v>
      </c>
      <c r="Y19" s="7" t="s">
        <v>21</v>
      </c>
      <c r="Z19" s="7">
        <v>13</v>
      </c>
      <c r="AA19" s="11">
        <v>2.0000000000000001E-4</v>
      </c>
      <c r="AC19" s="7" t="s">
        <v>91</v>
      </c>
      <c r="AD19" s="7">
        <v>3</v>
      </c>
      <c r="AE19" s="33">
        <v>0</v>
      </c>
    </row>
    <row r="20" spans="1:31">
      <c r="A20" s="7" t="s">
        <v>14</v>
      </c>
      <c r="B20" s="7">
        <v>25</v>
      </c>
      <c r="C20" s="11">
        <v>2.0000000000000001E-4</v>
      </c>
      <c r="E20" s="7" t="s">
        <v>75</v>
      </c>
      <c r="F20" s="7">
        <v>5</v>
      </c>
      <c r="G20" s="33">
        <v>0</v>
      </c>
      <c r="M20" s="7" t="s">
        <v>26</v>
      </c>
      <c r="N20" s="7">
        <v>9</v>
      </c>
      <c r="O20" s="11">
        <v>2.9999999999999997E-4</v>
      </c>
      <c r="Y20" s="7" t="s">
        <v>12</v>
      </c>
      <c r="Z20" s="7">
        <v>14</v>
      </c>
      <c r="AA20" s="11">
        <v>2.0000000000000001E-4</v>
      </c>
      <c r="AC20" s="7" t="s">
        <v>78</v>
      </c>
      <c r="AD20" s="7">
        <v>3</v>
      </c>
      <c r="AE20" s="33">
        <v>0</v>
      </c>
    </row>
    <row r="21" spans="1:31">
      <c r="A21" s="7" t="s">
        <v>10</v>
      </c>
      <c r="B21" s="7">
        <v>23</v>
      </c>
      <c r="C21" s="11">
        <v>2.0000000000000001E-4</v>
      </c>
      <c r="E21" s="7" t="s">
        <v>91</v>
      </c>
      <c r="F21" s="7">
        <v>3</v>
      </c>
      <c r="G21" s="33">
        <v>0</v>
      </c>
      <c r="M21" s="7" t="s">
        <v>45</v>
      </c>
      <c r="N21" s="7">
        <v>8</v>
      </c>
      <c r="O21" s="11">
        <v>2.0000000000000001E-4</v>
      </c>
      <c r="Y21" s="7" t="s">
        <v>10</v>
      </c>
      <c r="Z21" s="7">
        <v>18</v>
      </c>
      <c r="AA21" s="11">
        <v>2.0000000000000001E-4</v>
      </c>
      <c r="AC21" s="7" t="s">
        <v>125</v>
      </c>
      <c r="AD21" s="7">
        <v>1</v>
      </c>
      <c r="AE21" s="33">
        <v>0</v>
      </c>
    </row>
    <row r="22" spans="1:31">
      <c r="A22" s="7" t="s">
        <v>31</v>
      </c>
      <c r="B22" s="7">
        <v>23</v>
      </c>
      <c r="C22" s="11">
        <v>2.0000000000000001E-4</v>
      </c>
      <c r="E22" s="7" t="s">
        <v>78</v>
      </c>
      <c r="F22" s="7">
        <v>3</v>
      </c>
      <c r="G22" s="33">
        <v>0</v>
      </c>
      <c r="M22" s="7" t="s">
        <v>21</v>
      </c>
      <c r="N22" s="7">
        <v>7</v>
      </c>
      <c r="O22" s="11">
        <v>2.0000000000000001E-4</v>
      </c>
      <c r="Y22" s="7" t="s">
        <v>31</v>
      </c>
      <c r="Z22" s="7">
        <v>17</v>
      </c>
      <c r="AA22" s="11">
        <v>2.0000000000000001E-4</v>
      </c>
      <c r="AC22" s="7" t="s">
        <v>86</v>
      </c>
      <c r="AD22" s="7">
        <v>1</v>
      </c>
      <c r="AE22" s="33">
        <v>0</v>
      </c>
    </row>
    <row r="23" spans="1:31">
      <c r="A23" s="7" t="s">
        <v>22</v>
      </c>
      <c r="B23" s="7">
        <v>17</v>
      </c>
      <c r="C23" s="11">
        <v>2.0000000000000001E-4</v>
      </c>
      <c r="E23" s="7" t="s">
        <v>125</v>
      </c>
      <c r="F23" s="7">
        <v>1</v>
      </c>
      <c r="G23" s="33">
        <v>0</v>
      </c>
      <c r="M23" s="7" t="s">
        <v>17</v>
      </c>
      <c r="N23" s="7">
        <v>8</v>
      </c>
      <c r="O23" s="11">
        <v>2.0000000000000001E-4</v>
      </c>
      <c r="Y23" s="7" t="s">
        <v>18</v>
      </c>
      <c r="Z23" s="7">
        <v>17</v>
      </c>
      <c r="AA23" s="11">
        <v>2.0000000000000001E-4</v>
      </c>
    </row>
    <row r="24" spans="1:31">
      <c r="A24" s="7" t="s">
        <v>29</v>
      </c>
      <c r="B24" s="7">
        <v>24</v>
      </c>
      <c r="C24" s="11">
        <v>2.0000000000000001E-4</v>
      </c>
      <c r="E24" s="7" t="s">
        <v>86</v>
      </c>
      <c r="F24" s="7">
        <v>1</v>
      </c>
      <c r="G24" s="33">
        <v>0</v>
      </c>
      <c r="M24" s="7" t="s">
        <v>18</v>
      </c>
      <c r="N24" s="7">
        <v>6</v>
      </c>
      <c r="O24" s="11">
        <v>2.0000000000000001E-4</v>
      </c>
      <c r="Y24" s="7" t="s">
        <v>29</v>
      </c>
      <c r="Z24" s="7">
        <v>14</v>
      </c>
      <c r="AA24" s="11">
        <v>2.0000000000000001E-4</v>
      </c>
    </row>
    <row r="25" spans="1:31">
      <c r="A25" s="7" t="s">
        <v>18</v>
      </c>
      <c r="B25" s="7">
        <v>23</v>
      </c>
      <c r="C25" s="11">
        <v>2.0000000000000001E-4</v>
      </c>
      <c r="M25" s="7" t="s">
        <v>31</v>
      </c>
      <c r="N25" s="7">
        <v>6</v>
      </c>
      <c r="O25" s="11">
        <v>2.0000000000000001E-4</v>
      </c>
      <c r="Y25" s="7" t="s">
        <v>19</v>
      </c>
      <c r="Z25" s="7">
        <v>4</v>
      </c>
      <c r="AA25" s="11">
        <v>1E-4</v>
      </c>
    </row>
    <row r="26" spans="1:31">
      <c r="A26" s="7" t="s">
        <v>26</v>
      </c>
      <c r="B26" s="7">
        <v>19</v>
      </c>
      <c r="C26" s="11">
        <v>2.0000000000000001E-4</v>
      </c>
      <c r="M26" s="7" t="s">
        <v>20</v>
      </c>
      <c r="N26" s="7">
        <v>5</v>
      </c>
      <c r="O26" s="11">
        <v>1E-4</v>
      </c>
      <c r="Y26" s="7" t="s">
        <v>20</v>
      </c>
      <c r="Z26" s="7">
        <v>9</v>
      </c>
      <c r="AA26" s="11">
        <v>1E-4</v>
      </c>
    </row>
    <row r="27" spans="1:31">
      <c r="A27" s="7" t="s">
        <v>20</v>
      </c>
      <c r="B27" s="7">
        <v>14</v>
      </c>
      <c r="C27" s="11">
        <v>1E-4</v>
      </c>
      <c r="M27" s="7" t="s">
        <v>115</v>
      </c>
      <c r="N27" s="7">
        <v>2</v>
      </c>
      <c r="O27" s="11">
        <v>1E-4</v>
      </c>
      <c r="Y27" s="7" t="s">
        <v>40</v>
      </c>
      <c r="Z27" s="7">
        <v>8</v>
      </c>
      <c r="AA27" s="11">
        <v>1E-4</v>
      </c>
    </row>
    <row r="28" spans="1:31">
      <c r="A28" s="7" t="s">
        <v>45</v>
      </c>
      <c r="B28" s="7">
        <v>10</v>
      </c>
      <c r="C28" s="11">
        <v>1E-4</v>
      </c>
      <c r="M28" s="7" t="s">
        <v>10</v>
      </c>
      <c r="N28" s="7">
        <v>5</v>
      </c>
      <c r="O28" s="11">
        <v>1E-4</v>
      </c>
      <c r="Y28" s="7" t="s">
        <v>37</v>
      </c>
      <c r="Z28" s="7">
        <v>10</v>
      </c>
      <c r="AA28" s="11">
        <v>1E-4</v>
      </c>
    </row>
    <row r="29" spans="1:31">
      <c r="A29" s="7" t="s">
        <v>12</v>
      </c>
      <c r="B29" s="7">
        <v>14</v>
      </c>
      <c r="C29" s="11">
        <v>1E-4</v>
      </c>
      <c r="M29" s="7" t="s">
        <v>43</v>
      </c>
      <c r="N29" s="7">
        <v>4</v>
      </c>
      <c r="O29" s="11">
        <v>1E-4</v>
      </c>
      <c r="Y29" s="7" t="s">
        <v>26</v>
      </c>
      <c r="Z29" s="7">
        <v>10</v>
      </c>
      <c r="AA29" s="11">
        <v>1E-4</v>
      </c>
    </row>
    <row r="30" spans="1:31">
      <c r="A30" s="7" t="s">
        <v>40</v>
      </c>
      <c r="B30" s="7">
        <v>9</v>
      </c>
      <c r="C30" s="11">
        <v>1E-4</v>
      </c>
      <c r="M30" s="7" t="s">
        <v>58</v>
      </c>
      <c r="N30" s="7">
        <v>4</v>
      </c>
      <c r="O30" s="11">
        <v>1E-4</v>
      </c>
      <c r="Y30" s="7" t="s">
        <v>15</v>
      </c>
      <c r="Z30" s="7">
        <v>5</v>
      </c>
      <c r="AA30" s="11">
        <v>1E-4</v>
      </c>
    </row>
    <row r="31" spans="1:31">
      <c r="A31" s="7" t="s">
        <v>15</v>
      </c>
      <c r="B31" s="7">
        <v>6</v>
      </c>
      <c r="C31" s="11">
        <v>1E-4</v>
      </c>
      <c r="M31" s="7" t="s">
        <v>25</v>
      </c>
      <c r="N31" s="7">
        <v>4</v>
      </c>
      <c r="O31" s="11">
        <v>1E-4</v>
      </c>
      <c r="Y31" s="7" t="s">
        <v>22</v>
      </c>
      <c r="Z31" s="7">
        <v>6</v>
      </c>
      <c r="AA31" s="11">
        <v>1E-4</v>
      </c>
    </row>
    <row r="32" spans="1:31">
      <c r="A32" s="7" t="s">
        <v>30</v>
      </c>
      <c r="B32" s="7">
        <v>8</v>
      </c>
      <c r="C32" s="11">
        <v>1E-4</v>
      </c>
      <c r="M32" s="7" t="s">
        <v>30</v>
      </c>
      <c r="N32" s="7">
        <v>2</v>
      </c>
      <c r="O32" s="11">
        <v>1E-4</v>
      </c>
      <c r="Y32" s="7" t="s">
        <v>30</v>
      </c>
      <c r="Z32" s="7">
        <v>6</v>
      </c>
      <c r="AA32" s="11">
        <v>1E-4</v>
      </c>
    </row>
    <row r="33" spans="1:27">
      <c r="A33" s="7" t="s">
        <v>25</v>
      </c>
      <c r="B33" s="7">
        <v>7</v>
      </c>
      <c r="C33" s="11">
        <v>1E-4</v>
      </c>
      <c r="M33" s="7" t="s">
        <v>32</v>
      </c>
      <c r="N33" s="7">
        <v>2</v>
      </c>
      <c r="O33" s="11">
        <v>1E-4</v>
      </c>
      <c r="Y33" s="7" t="s">
        <v>60</v>
      </c>
      <c r="Z33" s="7">
        <v>4</v>
      </c>
      <c r="AA33" s="11">
        <v>1E-4</v>
      </c>
    </row>
    <row r="34" spans="1:27">
      <c r="A34" s="7" t="s">
        <v>27</v>
      </c>
      <c r="B34" s="7">
        <v>11</v>
      </c>
      <c r="C34" s="11">
        <v>1E-4</v>
      </c>
      <c r="M34" s="7" t="s">
        <v>27</v>
      </c>
      <c r="N34" s="7">
        <v>4</v>
      </c>
      <c r="O34" s="11">
        <v>1E-4</v>
      </c>
      <c r="Y34" s="7" t="s">
        <v>27</v>
      </c>
      <c r="Z34" s="7">
        <v>7</v>
      </c>
      <c r="AA34" s="11">
        <v>1E-4</v>
      </c>
    </row>
    <row r="35" spans="1:27">
      <c r="A35" s="7" t="s">
        <v>19</v>
      </c>
      <c r="B35" s="7">
        <v>4</v>
      </c>
      <c r="C35" s="33">
        <v>0</v>
      </c>
      <c r="M35" s="7" t="s">
        <v>39</v>
      </c>
      <c r="N35" s="7">
        <v>2</v>
      </c>
      <c r="O35" s="11">
        <v>1E-4</v>
      </c>
      <c r="Y35" s="7" t="s">
        <v>33</v>
      </c>
      <c r="Z35" s="7">
        <v>4</v>
      </c>
      <c r="AA35" s="11">
        <v>1E-4</v>
      </c>
    </row>
    <row r="36" spans="1:27">
      <c r="A36" s="7" t="s">
        <v>115</v>
      </c>
      <c r="B36" s="7">
        <v>3</v>
      </c>
      <c r="C36" s="33">
        <v>0</v>
      </c>
      <c r="M36" s="7" t="s">
        <v>67</v>
      </c>
      <c r="N36" s="7">
        <v>1</v>
      </c>
      <c r="O36" s="33">
        <v>0</v>
      </c>
      <c r="Y36" s="7" t="s">
        <v>115</v>
      </c>
      <c r="Z36" s="7">
        <v>1</v>
      </c>
      <c r="AA36" s="33">
        <v>0</v>
      </c>
    </row>
    <row r="37" spans="1:27">
      <c r="A37" s="7" t="s">
        <v>34</v>
      </c>
      <c r="B37" s="7">
        <v>2</v>
      </c>
      <c r="C37" s="33">
        <v>0</v>
      </c>
      <c r="M37" s="7" t="s">
        <v>34</v>
      </c>
      <c r="N37" s="7">
        <v>1</v>
      </c>
      <c r="O37" s="33">
        <v>0</v>
      </c>
      <c r="Y37" s="7" t="s">
        <v>34</v>
      </c>
      <c r="Z37" s="7">
        <v>1</v>
      </c>
      <c r="AA37" s="33">
        <v>0</v>
      </c>
    </row>
    <row r="38" spans="1:27">
      <c r="A38" s="7" t="s">
        <v>67</v>
      </c>
      <c r="B38" s="7">
        <v>1</v>
      </c>
      <c r="C38" s="33">
        <v>0</v>
      </c>
      <c r="M38" s="7" t="s">
        <v>13</v>
      </c>
      <c r="N38" s="7">
        <v>1</v>
      </c>
      <c r="O38" s="33">
        <v>0</v>
      </c>
      <c r="Y38" s="7" t="s">
        <v>174</v>
      </c>
      <c r="Z38" s="7">
        <v>1</v>
      </c>
      <c r="AA38" s="33">
        <v>0</v>
      </c>
    </row>
    <row r="39" spans="1:27">
      <c r="A39" s="7" t="s">
        <v>174</v>
      </c>
      <c r="B39" s="7">
        <v>1</v>
      </c>
      <c r="C39" s="33">
        <v>0</v>
      </c>
      <c r="M39" s="7" t="s">
        <v>15</v>
      </c>
      <c r="N39" s="7">
        <v>1</v>
      </c>
      <c r="O39" s="33">
        <v>0</v>
      </c>
      <c r="Y39" s="7" t="s">
        <v>121</v>
      </c>
      <c r="Z39" s="7">
        <v>1</v>
      </c>
      <c r="AA39" s="33">
        <v>0</v>
      </c>
    </row>
    <row r="40" spans="1:27">
      <c r="A40" s="7" t="s">
        <v>13</v>
      </c>
      <c r="B40" s="7">
        <v>2</v>
      </c>
      <c r="C40" s="33">
        <v>0</v>
      </c>
      <c r="M40" s="7" t="s">
        <v>48</v>
      </c>
      <c r="N40" s="7">
        <v>1</v>
      </c>
      <c r="O40" s="33">
        <v>0</v>
      </c>
      <c r="Y40" s="7" t="s">
        <v>13</v>
      </c>
      <c r="Z40" s="7">
        <v>1</v>
      </c>
      <c r="AA40" s="33">
        <v>0</v>
      </c>
    </row>
    <row r="41" spans="1:27">
      <c r="A41" s="7" t="s">
        <v>121</v>
      </c>
      <c r="B41" s="7">
        <v>1</v>
      </c>
      <c r="C41" s="33">
        <v>0</v>
      </c>
      <c r="M41" s="7" t="s">
        <v>16</v>
      </c>
      <c r="N41" s="7">
        <v>1</v>
      </c>
      <c r="O41" s="33">
        <v>0</v>
      </c>
      <c r="Y41" s="7" t="s">
        <v>45</v>
      </c>
      <c r="Z41" s="7">
        <v>2</v>
      </c>
      <c r="AA41" s="33">
        <v>0</v>
      </c>
    </row>
    <row r="42" spans="1:27">
      <c r="A42" s="7" t="s">
        <v>60</v>
      </c>
      <c r="B42" s="7">
        <v>4</v>
      </c>
      <c r="C42" s="33">
        <v>0</v>
      </c>
      <c r="M42" s="7" t="s">
        <v>40</v>
      </c>
      <c r="N42" s="7">
        <v>1</v>
      </c>
      <c r="O42" s="33">
        <v>0</v>
      </c>
      <c r="Y42" s="7" t="s">
        <v>16</v>
      </c>
      <c r="Z42" s="7">
        <v>2</v>
      </c>
      <c r="AA42" s="33">
        <v>0</v>
      </c>
    </row>
    <row r="43" spans="1:27">
      <c r="A43" s="7" t="s">
        <v>16</v>
      </c>
      <c r="B43" s="7">
        <v>3</v>
      </c>
      <c r="C43" s="33">
        <v>0</v>
      </c>
      <c r="M43" s="7" t="s">
        <v>62</v>
      </c>
      <c r="N43" s="7">
        <v>1</v>
      </c>
      <c r="O43" s="33">
        <v>0</v>
      </c>
      <c r="Y43" s="7" t="s">
        <v>38</v>
      </c>
      <c r="Z43" s="7">
        <v>3</v>
      </c>
      <c r="AA43" s="33">
        <v>0</v>
      </c>
    </row>
    <row r="44" spans="1:27">
      <c r="A44" s="7" t="s">
        <v>24</v>
      </c>
      <c r="B44" s="7">
        <v>2</v>
      </c>
      <c r="C44" s="33">
        <v>0</v>
      </c>
      <c r="M44" s="7" t="s">
        <v>33</v>
      </c>
      <c r="N44" s="7">
        <v>1</v>
      </c>
      <c r="O44" s="33">
        <v>0</v>
      </c>
      <c r="Y44" s="7" t="s">
        <v>24</v>
      </c>
      <c r="Z44" s="7">
        <v>2</v>
      </c>
      <c r="AA44" s="33">
        <v>0</v>
      </c>
    </row>
    <row r="45" spans="1:27">
      <c r="A45" s="7" t="s">
        <v>43</v>
      </c>
      <c r="B45" s="7">
        <v>5</v>
      </c>
      <c r="C45" s="33">
        <v>0</v>
      </c>
      <c r="M45" s="7" t="s">
        <v>28</v>
      </c>
      <c r="N45" s="7">
        <v>1</v>
      </c>
      <c r="O45" s="33">
        <v>0</v>
      </c>
      <c r="Y45" s="7" t="s">
        <v>64</v>
      </c>
      <c r="Z45" s="7">
        <v>2</v>
      </c>
      <c r="AA45" s="33">
        <v>0</v>
      </c>
    </row>
    <row r="46" spans="1:27">
      <c r="A46" s="7" t="s">
        <v>51</v>
      </c>
      <c r="B46" s="7">
        <v>1</v>
      </c>
      <c r="C46" s="33">
        <v>0</v>
      </c>
      <c r="M46" s="7" t="s">
        <v>68</v>
      </c>
      <c r="N46" s="7">
        <v>1</v>
      </c>
      <c r="O46" s="33">
        <v>0</v>
      </c>
      <c r="Y46" s="7" t="s">
        <v>39</v>
      </c>
      <c r="Z46" s="7">
        <v>2</v>
      </c>
      <c r="AA46" s="33">
        <v>0</v>
      </c>
    </row>
    <row r="47" spans="1:27">
      <c r="A47" s="7" t="s">
        <v>58</v>
      </c>
      <c r="B47" s="7">
        <v>5</v>
      </c>
      <c r="C47" s="33">
        <v>0</v>
      </c>
      <c r="M47" s="7" t="s">
        <v>51</v>
      </c>
      <c r="N47" s="7">
        <v>1</v>
      </c>
      <c r="O47" s="33">
        <v>0</v>
      </c>
      <c r="Y47" s="7" t="s">
        <v>55</v>
      </c>
      <c r="Z47" s="7">
        <v>1</v>
      </c>
      <c r="AA47" s="33">
        <v>0</v>
      </c>
    </row>
    <row r="48" spans="1:27">
      <c r="A48" s="7" t="s">
        <v>38</v>
      </c>
      <c r="B48" s="7">
        <v>3</v>
      </c>
      <c r="C48" s="33">
        <v>0</v>
      </c>
      <c r="M48" s="7" t="s">
        <v>160</v>
      </c>
      <c r="N48" s="7">
        <v>1</v>
      </c>
      <c r="O48" s="33">
        <v>0</v>
      </c>
      <c r="Y48" s="7" t="s">
        <v>43</v>
      </c>
      <c r="Z48" s="7">
        <v>1</v>
      </c>
      <c r="AA48" s="33">
        <v>0</v>
      </c>
    </row>
    <row r="49" spans="1:27">
      <c r="A49" s="7" t="s">
        <v>48</v>
      </c>
      <c r="B49" s="7">
        <v>1</v>
      </c>
      <c r="C49" s="33">
        <v>0</v>
      </c>
      <c r="M49" s="7" t="s">
        <v>42</v>
      </c>
      <c r="N49" s="7">
        <v>1</v>
      </c>
      <c r="O49" s="33">
        <v>0</v>
      </c>
      <c r="Y49" s="7" t="s">
        <v>25</v>
      </c>
      <c r="Z49" s="7">
        <v>3</v>
      </c>
      <c r="AA49" s="33">
        <v>0</v>
      </c>
    </row>
    <row r="50" spans="1:27">
      <c r="A50" s="7" t="s">
        <v>55</v>
      </c>
      <c r="B50" s="7">
        <v>1</v>
      </c>
      <c r="C50" s="33">
        <v>0</v>
      </c>
      <c r="M50" s="7" t="s">
        <v>61</v>
      </c>
      <c r="N50" s="7">
        <v>1</v>
      </c>
      <c r="O50" s="33">
        <v>0</v>
      </c>
      <c r="Y50" s="7" t="s">
        <v>69</v>
      </c>
      <c r="Z50" s="7">
        <v>1</v>
      </c>
      <c r="AA50" s="33">
        <v>0</v>
      </c>
    </row>
    <row r="51" spans="1:27">
      <c r="A51" s="7" t="s">
        <v>160</v>
      </c>
      <c r="B51" s="7">
        <v>1</v>
      </c>
      <c r="C51" s="33">
        <v>0</v>
      </c>
      <c r="M51" s="7" t="s">
        <v>148</v>
      </c>
      <c r="N51" s="7">
        <v>1</v>
      </c>
      <c r="O51" s="33">
        <v>0</v>
      </c>
      <c r="Y51" s="7" t="s">
        <v>32</v>
      </c>
      <c r="Z51" s="7">
        <v>1</v>
      </c>
      <c r="AA51" s="33">
        <v>0</v>
      </c>
    </row>
    <row r="52" spans="1:27">
      <c r="A52" s="7" t="s">
        <v>64</v>
      </c>
      <c r="B52" s="7">
        <v>2</v>
      </c>
      <c r="C52" s="33">
        <v>0</v>
      </c>
      <c r="Y52" s="7" t="s">
        <v>66</v>
      </c>
      <c r="Z52" s="7">
        <v>1</v>
      </c>
      <c r="AA52" s="33">
        <v>0</v>
      </c>
    </row>
    <row r="53" spans="1:27">
      <c r="A53" s="7" t="s">
        <v>33</v>
      </c>
      <c r="B53" s="7">
        <v>5</v>
      </c>
      <c r="C53" s="33">
        <v>0</v>
      </c>
      <c r="Y53" s="7" t="s">
        <v>58</v>
      </c>
      <c r="Z53" s="7">
        <v>1</v>
      </c>
      <c r="AA53" s="33">
        <v>0</v>
      </c>
    </row>
    <row r="54" spans="1:27">
      <c r="A54" s="7" t="s">
        <v>32</v>
      </c>
      <c r="B54" s="7">
        <v>3</v>
      </c>
      <c r="C54" s="33">
        <v>0</v>
      </c>
    </row>
    <row r="55" spans="1:27">
      <c r="A55" s="7" t="s">
        <v>39</v>
      </c>
      <c r="B55" s="7">
        <v>4</v>
      </c>
      <c r="C55" s="33">
        <v>0</v>
      </c>
    </row>
    <row r="56" spans="1:27">
      <c r="A56" s="7" t="s">
        <v>62</v>
      </c>
      <c r="B56" s="7">
        <v>1</v>
      </c>
      <c r="C56" s="33">
        <v>0</v>
      </c>
    </row>
    <row r="57" spans="1:27">
      <c r="A57" s="7" t="s">
        <v>69</v>
      </c>
      <c r="B57" s="7">
        <v>1</v>
      </c>
      <c r="C57" s="33">
        <v>0</v>
      </c>
    </row>
    <row r="58" spans="1:27">
      <c r="A58" s="7" t="s">
        <v>66</v>
      </c>
      <c r="B58" s="7">
        <v>1</v>
      </c>
      <c r="C58" s="33">
        <v>0</v>
      </c>
    </row>
    <row r="59" spans="1:27">
      <c r="A59" s="7" t="s">
        <v>68</v>
      </c>
      <c r="B59" s="7">
        <v>1</v>
      </c>
      <c r="C59" s="33">
        <v>0</v>
      </c>
    </row>
    <row r="60" spans="1:27">
      <c r="A60" s="7" t="s">
        <v>28</v>
      </c>
      <c r="B60" s="7">
        <v>1</v>
      </c>
      <c r="C60" s="33">
        <v>0</v>
      </c>
    </row>
    <row r="61" spans="1:27">
      <c r="A61" s="7" t="s">
        <v>42</v>
      </c>
      <c r="B61" s="7">
        <v>1</v>
      </c>
      <c r="C61" s="33">
        <v>0</v>
      </c>
    </row>
    <row r="62" spans="1:27">
      <c r="A62" s="7" t="s">
        <v>148</v>
      </c>
      <c r="B62" s="7">
        <v>1</v>
      </c>
      <c r="C62" s="33">
        <v>0</v>
      </c>
    </row>
    <row r="63" spans="1:27">
      <c r="A63" s="7" t="s">
        <v>61</v>
      </c>
      <c r="B63" s="7">
        <v>1</v>
      </c>
      <c r="C63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6668-990E-4B7D-A63E-0F8F6D7FC6F7}">
  <dimension ref="A1:AI62"/>
  <sheetViews>
    <sheetView topLeftCell="R1" workbookViewId="0">
      <selection activeCell="U33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111681</v>
      </c>
      <c r="E2" s="45" t="s">
        <v>4</v>
      </c>
      <c r="F2" s="26" t="s">
        <v>105</v>
      </c>
      <c r="G2" s="26">
        <f>G3+G4</f>
        <v>109100</v>
      </c>
      <c r="H2" s="25"/>
      <c r="I2" s="45" t="s">
        <v>6</v>
      </c>
      <c r="J2" s="26" t="s">
        <v>105</v>
      </c>
      <c r="K2" s="26">
        <f>K3+K4</f>
        <v>109970</v>
      </c>
      <c r="M2" s="45" t="s">
        <v>104</v>
      </c>
      <c r="N2" s="26" t="s">
        <v>105</v>
      </c>
      <c r="O2" s="26">
        <f>O3+O4</f>
        <v>47224</v>
      </c>
      <c r="Q2" s="45" t="s">
        <v>4</v>
      </c>
      <c r="R2" s="26" t="s">
        <v>105</v>
      </c>
      <c r="S2" s="26">
        <f>S3+S4</f>
        <v>43828</v>
      </c>
      <c r="T2" s="25"/>
      <c r="U2" s="45" t="s">
        <v>6</v>
      </c>
      <c r="V2" s="26" t="s">
        <v>105</v>
      </c>
      <c r="W2" s="26">
        <f>W3+W4</f>
        <v>43406</v>
      </c>
      <c r="Y2" s="45" t="s">
        <v>104</v>
      </c>
      <c r="Z2" s="26" t="s">
        <v>105</v>
      </c>
      <c r="AA2" s="26">
        <f>AA3+AA4</f>
        <v>64437</v>
      </c>
      <c r="AC2" s="45" t="s">
        <v>4</v>
      </c>
      <c r="AD2" s="26" t="s">
        <v>105</v>
      </c>
      <c r="AE2" s="26">
        <f>AE3+AE4</f>
        <v>65273</v>
      </c>
      <c r="AF2" s="25"/>
      <c r="AG2" s="45" t="s">
        <v>6</v>
      </c>
      <c r="AH2" s="26" t="s">
        <v>105</v>
      </c>
      <c r="AI2" s="26">
        <f>AI3+AI4</f>
        <v>66565</v>
      </c>
    </row>
    <row r="3" spans="1:35">
      <c r="A3" s="46"/>
      <c r="B3" s="27" t="s">
        <v>106</v>
      </c>
      <c r="C3" s="27">
        <f>B8</f>
        <v>110095</v>
      </c>
      <c r="E3" s="46"/>
      <c r="F3" s="27" t="s">
        <v>106</v>
      </c>
      <c r="G3" s="27">
        <f>F8</f>
        <v>108614</v>
      </c>
      <c r="H3" s="25"/>
      <c r="I3" s="46"/>
      <c r="J3" s="27" t="s">
        <v>106</v>
      </c>
      <c r="K3" s="27">
        <f>J8</f>
        <v>109886</v>
      </c>
      <c r="M3" s="46"/>
      <c r="N3" s="27" t="s">
        <v>106</v>
      </c>
      <c r="O3" s="27">
        <f>N8</f>
        <v>46753</v>
      </c>
      <c r="Q3" s="46"/>
      <c r="R3" s="27" t="s">
        <v>106</v>
      </c>
      <c r="S3" s="27">
        <f>R8</f>
        <v>43683</v>
      </c>
      <c r="T3" s="25"/>
      <c r="U3" s="46"/>
      <c r="V3" s="27" t="s">
        <v>106</v>
      </c>
      <c r="W3" s="27">
        <f>V8</f>
        <v>43368</v>
      </c>
      <c r="Y3" s="46"/>
      <c r="Z3" s="27" t="s">
        <v>106</v>
      </c>
      <c r="AA3" s="27">
        <f>Z8</f>
        <v>63342</v>
      </c>
      <c r="AC3" s="46"/>
      <c r="AD3" s="27" t="s">
        <v>106</v>
      </c>
      <c r="AE3" s="27">
        <f>AD8</f>
        <v>64931</v>
      </c>
      <c r="AF3" s="25"/>
      <c r="AG3" s="46"/>
      <c r="AH3" s="27" t="s">
        <v>106</v>
      </c>
      <c r="AI3" s="27">
        <f>AH8</f>
        <v>66518</v>
      </c>
    </row>
    <row r="4" spans="1:35">
      <c r="A4" s="46"/>
      <c r="B4" s="28" t="s">
        <v>107</v>
      </c>
      <c r="C4" s="28">
        <f>SUM(B9:B66)</f>
        <v>1586</v>
      </c>
      <c r="E4" s="46"/>
      <c r="F4" s="28" t="s">
        <v>107</v>
      </c>
      <c r="G4" s="28">
        <f>SUM(F9:F33)</f>
        <v>486</v>
      </c>
      <c r="H4" s="25"/>
      <c r="I4" s="46"/>
      <c r="J4" s="28" t="s">
        <v>107</v>
      </c>
      <c r="K4" s="28">
        <f>SUM(J9:J31)</f>
        <v>84</v>
      </c>
      <c r="M4" s="46"/>
      <c r="N4" s="28" t="s">
        <v>107</v>
      </c>
      <c r="O4" s="28">
        <f>SUM(N9:N66)</f>
        <v>471</v>
      </c>
      <c r="Q4" s="46"/>
      <c r="R4" s="28" t="s">
        <v>107</v>
      </c>
      <c r="S4" s="28">
        <f>SUM(R9:R33)</f>
        <v>145</v>
      </c>
      <c r="T4" s="25"/>
      <c r="U4" s="46"/>
      <c r="V4" s="28" t="s">
        <v>107</v>
      </c>
      <c r="W4" s="28">
        <f>SUM(V9:V31)</f>
        <v>38</v>
      </c>
      <c r="Y4" s="46"/>
      <c r="Z4" s="28" t="s">
        <v>107</v>
      </c>
      <c r="AA4" s="28">
        <f>SUM(Z9:Z45)</f>
        <v>1095</v>
      </c>
      <c r="AC4" s="46"/>
      <c r="AD4" s="28" t="s">
        <v>107</v>
      </c>
      <c r="AE4" s="28">
        <f>SUM(AD9:AD29)</f>
        <v>342</v>
      </c>
      <c r="AF4" s="25"/>
      <c r="AG4" s="46"/>
      <c r="AH4" s="28" t="s">
        <v>107</v>
      </c>
      <c r="AI4" s="28">
        <f>SUM(AH9:AH29)</f>
        <v>47</v>
      </c>
    </row>
    <row r="5" spans="1:35">
      <c r="A5" s="47"/>
      <c r="B5" s="26" t="s">
        <v>108</v>
      </c>
      <c r="C5" s="29">
        <f>SUM(C9:C179)</f>
        <v>1.3999999999999995E-2</v>
      </c>
      <c r="E5" s="47"/>
      <c r="F5" s="26" t="s">
        <v>108</v>
      </c>
      <c r="G5" s="29">
        <f>SUM(G9:G33)</f>
        <v>4.3000000000000009E-3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9.6999999999999951E-3</v>
      </c>
      <c r="Q5" s="47"/>
      <c r="R5" s="26" t="s">
        <v>108</v>
      </c>
      <c r="S5" s="29">
        <f>SUM(S9:S33)</f>
        <v>3.0999999999999995E-3</v>
      </c>
      <c r="T5" s="25"/>
      <c r="U5" s="47"/>
      <c r="V5" s="26" t="s">
        <v>108</v>
      </c>
      <c r="W5" s="29">
        <f>SUM(W9:W31)</f>
        <v>9.0000000000000019E-4</v>
      </c>
      <c r="Y5" s="47"/>
      <c r="Z5" s="26" t="s">
        <v>108</v>
      </c>
      <c r="AA5" s="29">
        <f>SUM(AA9:AA158)</f>
        <v>1.6699999999999993E-2</v>
      </c>
      <c r="AC5" s="47"/>
      <c r="AD5" s="26" t="s">
        <v>108</v>
      </c>
      <c r="AE5" s="29">
        <f>SUM(AE9:AE29)</f>
        <v>5.1000000000000004E-3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110095</v>
      </c>
      <c r="C8" s="11">
        <v>0.98580000000000001</v>
      </c>
      <c r="E8" s="7" t="s">
        <v>112</v>
      </c>
      <c r="F8" s="32">
        <v>108614</v>
      </c>
      <c r="G8" s="11">
        <v>0.99550000000000005</v>
      </c>
      <c r="I8" s="7" t="s">
        <v>112</v>
      </c>
      <c r="J8" s="32">
        <v>109886</v>
      </c>
      <c r="K8" s="11">
        <v>0.99919999999999998</v>
      </c>
      <c r="M8" s="7" t="s">
        <v>112</v>
      </c>
      <c r="N8" s="32">
        <v>46753</v>
      </c>
      <c r="O8" s="33">
        <v>0.99</v>
      </c>
      <c r="Q8" s="7" t="s">
        <v>112</v>
      </c>
      <c r="R8" s="32">
        <v>43683</v>
      </c>
      <c r="S8" s="11">
        <v>0.99670000000000003</v>
      </c>
      <c r="U8" s="7" t="s">
        <v>112</v>
      </c>
      <c r="V8" s="32">
        <v>43368</v>
      </c>
      <c r="W8" s="11">
        <v>0.99909999999999999</v>
      </c>
      <c r="Y8" s="7" t="s">
        <v>112</v>
      </c>
      <c r="Z8" s="32">
        <v>63342</v>
      </c>
      <c r="AA8" s="11">
        <v>0.98270000000000002</v>
      </c>
      <c r="AC8" s="7" t="s">
        <v>112</v>
      </c>
      <c r="AD8" s="32">
        <v>64931</v>
      </c>
      <c r="AE8" s="11">
        <v>0.99480000000000002</v>
      </c>
      <c r="AG8" s="7" t="s">
        <v>112</v>
      </c>
      <c r="AH8" s="32">
        <v>66518</v>
      </c>
      <c r="AI8" s="11">
        <v>0.99929999999999997</v>
      </c>
    </row>
    <row r="9" spans="1:35">
      <c r="A9" s="7" t="s">
        <v>2</v>
      </c>
      <c r="B9" s="7">
        <v>338</v>
      </c>
      <c r="C9" s="11">
        <v>3.0000000000000001E-3</v>
      </c>
      <c r="E9" s="7" t="s">
        <v>122</v>
      </c>
      <c r="F9" s="7">
        <v>266</v>
      </c>
      <c r="G9" s="11">
        <v>2.3999999999999998E-3</v>
      </c>
      <c r="I9" s="7" t="s">
        <v>99</v>
      </c>
      <c r="J9" s="7">
        <v>17</v>
      </c>
      <c r="K9" s="11">
        <v>2.0000000000000001E-4</v>
      </c>
      <c r="M9" s="7" t="s">
        <v>2</v>
      </c>
      <c r="N9" s="7">
        <v>145</v>
      </c>
      <c r="O9" s="11">
        <v>3.0999999999999999E-3</v>
      </c>
      <c r="Q9" s="7" t="s">
        <v>122</v>
      </c>
      <c r="R9" s="7">
        <v>121</v>
      </c>
      <c r="S9" s="11">
        <v>2.8E-3</v>
      </c>
      <c r="U9" s="7" t="s">
        <v>2</v>
      </c>
      <c r="V9" s="7">
        <v>12</v>
      </c>
      <c r="W9" s="11">
        <v>2.9999999999999997E-4</v>
      </c>
      <c r="Y9" s="7" t="s">
        <v>9</v>
      </c>
      <c r="Z9" s="7">
        <v>286</v>
      </c>
      <c r="AA9" s="11">
        <v>4.4000000000000003E-3</v>
      </c>
      <c r="AC9" s="7" t="s">
        <v>122</v>
      </c>
      <c r="AD9" s="7">
        <v>145</v>
      </c>
      <c r="AE9" s="11">
        <v>2.2000000000000001E-3</v>
      </c>
      <c r="AG9" s="7" t="s">
        <v>99</v>
      </c>
      <c r="AH9" s="7">
        <v>12</v>
      </c>
      <c r="AI9" s="11">
        <v>2.0000000000000001E-4</v>
      </c>
    </row>
    <row r="10" spans="1:35">
      <c r="A10" s="7" t="s">
        <v>9</v>
      </c>
      <c r="B10" s="7">
        <v>304</v>
      </c>
      <c r="C10" s="11">
        <v>2.7000000000000001E-3</v>
      </c>
      <c r="E10" s="7" t="s">
        <v>77</v>
      </c>
      <c r="F10" s="7">
        <v>87</v>
      </c>
      <c r="G10" s="11">
        <v>8.0000000000000004E-4</v>
      </c>
      <c r="I10" s="7" t="s">
        <v>2</v>
      </c>
      <c r="J10" s="7">
        <v>25</v>
      </c>
      <c r="K10" s="11">
        <v>2.0000000000000001E-4</v>
      </c>
      <c r="M10" s="7" t="s">
        <v>3</v>
      </c>
      <c r="N10" s="7">
        <v>96</v>
      </c>
      <c r="O10" s="11">
        <v>2E-3</v>
      </c>
      <c r="Q10" s="7" t="s">
        <v>76</v>
      </c>
      <c r="R10" s="7">
        <v>6</v>
      </c>
      <c r="S10" s="11">
        <v>1E-4</v>
      </c>
      <c r="U10" s="7" t="s">
        <v>98</v>
      </c>
      <c r="V10" s="7">
        <v>9</v>
      </c>
      <c r="W10" s="11">
        <v>2.0000000000000001E-4</v>
      </c>
      <c r="Y10" s="7" t="s">
        <v>2</v>
      </c>
      <c r="Z10" s="7">
        <v>193</v>
      </c>
      <c r="AA10" s="11">
        <v>3.0000000000000001E-3</v>
      </c>
      <c r="AC10" s="7" t="s">
        <v>77</v>
      </c>
      <c r="AD10" s="7">
        <v>84</v>
      </c>
      <c r="AE10" s="11">
        <v>1.2999999999999999E-3</v>
      </c>
      <c r="AG10" s="7" t="s">
        <v>2</v>
      </c>
      <c r="AH10" s="7">
        <v>13</v>
      </c>
      <c r="AI10" s="11">
        <v>2.0000000000000001E-4</v>
      </c>
    </row>
    <row r="11" spans="1:35">
      <c r="A11" s="7" t="s">
        <v>3</v>
      </c>
      <c r="B11" s="7">
        <v>227</v>
      </c>
      <c r="C11" s="11">
        <v>2E-3</v>
      </c>
      <c r="E11" s="7" t="s">
        <v>83</v>
      </c>
      <c r="F11" s="7">
        <v>75</v>
      </c>
      <c r="G11" s="11">
        <v>6.9999999999999999E-4</v>
      </c>
      <c r="I11" s="7" t="s">
        <v>102</v>
      </c>
      <c r="J11" s="7">
        <v>8</v>
      </c>
      <c r="K11" s="11">
        <v>1E-4</v>
      </c>
      <c r="M11" s="7" t="s">
        <v>41</v>
      </c>
      <c r="N11" s="7">
        <v>27</v>
      </c>
      <c r="O11" s="11">
        <v>5.9999999999999995E-4</v>
      </c>
      <c r="Q11" s="7" t="s">
        <v>77</v>
      </c>
      <c r="R11" s="7">
        <v>3</v>
      </c>
      <c r="S11" s="11">
        <v>1E-4</v>
      </c>
      <c r="U11" s="7" t="s">
        <v>102</v>
      </c>
      <c r="V11" s="7">
        <v>3</v>
      </c>
      <c r="W11" s="11">
        <v>1E-4</v>
      </c>
      <c r="Y11" s="7" t="s">
        <v>3</v>
      </c>
      <c r="Z11" s="7">
        <v>131</v>
      </c>
      <c r="AA11" s="11">
        <v>2E-3</v>
      </c>
      <c r="AC11" s="7" t="s">
        <v>83</v>
      </c>
      <c r="AD11" s="7">
        <v>75</v>
      </c>
      <c r="AE11" s="11">
        <v>1.1000000000000001E-3</v>
      </c>
      <c r="AG11" s="7" t="s">
        <v>102</v>
      </c>
      <c r="AH11" s="7">
        <v>6</v>
      </c>
      <c r="AI11" s="11">
        <v>1E-4</v>
      </c>
    </row>
    <row r="12" spans="1:35">
      <c r="A12" s="7" t="s">
        <v>5</v>
      </c>
      <c r="B12" s="7">
        <v>87</v>
      </c>
      <c r="C12" s="11">
        <v>8.0000000000000004E-4</v>
      </c>
      <c r="E12" s="7" t="s">
        <v>76</v>
      </c>
      <c r="F12" s="7">
        <v>10</v>
      </c>
      <c r="G12" s="11">
        <v>1E-4</v>
      </c>
      <c r="I12" s="7" t="s">
        <v>98</v>
      </c>
      <c r="J12" s="7">
        <v>14</v>
      </c>
      <c r="K12" s="11">
        <v>1E-4</v>
      </c>
      <c r="M12" s="7" t="s">
        <v>7</v>
      </c>
      <c r="N12" s="7">
        <v>30</v>
      </c>
      <c r="O12" s="11">
        <v>5.9999999999999995E-4</v>
      </c>
      <c r="Q12" s="7" t="s">
        <v>74</v>
      </c>
      <c r="R12" s="7">
        <v>4</v>
      </c>
      <c r="S12" s="11">
        <v>1E-4</v>
      </c>
      <c r="U12" s="7" t="s">
        <v>99</v>
      </c>
      <c r="V12" s="7">
        <v>5</v>
      </c>
      <c r="W12" s="11">
        <v>1E-4</v>
      </c>
      <c r="Y12" s="7" t="s">
        <v>5</v>
      </c>
      <c r="Z12" s="7">
        <v>77</v>
      </c>
      <c r="AA12" s="11">
        <v>1.1999999999999999E-3</v>
      </c>
      <c r="AC12" s="7" t="s">
        <v>74</v>
      </c>
      <c r="AD12" s="7">
        <v>10</v>
      </c>
      <c r="AE12" s="11">
        <v>2.0000000000000001E-4</v>
      </c>
      <c r="AG12" s="7" t="s">
        <v>98</v>
      </c>
      <c r="AH12" s="7">
        <v>5</v>
      </c>
      <c r="AI12" s="11">
        <v>1E-4</v>
      </c>
    </row>
    <row r="13" spans="1:35">
      <c r="A13" s="7" t="s">
        <v>8</v>
      </c>
      <c r="B13" s="7">
        <v>84</v>
      </c>
      <c r="C13" s="11">
        <v>8.0000000000000004E-4</v>
      </c>
      <c r="E13" s="7" t="s">
        <v>74</v>
      </c>
      <c r="F13" s="7">
        <v>14</v>
      </c>
      <c r="G13" s="11">
        <v>1E-4</v>
      </c>
      <c r="I13" s="7" t="s">
        <v>103</v>
      </c>
      <c r="J13" s="7">
        <v>6</v>
      </c>
      <c r="K13" s="11">
        <v>1E-4</v>
      </c>
      <c r="M13" s="7" t="s">
        <v>9</v>
      </c>
      <c r="N13" s="7">
        <v>18</v>
      </c>
      <c r="O13" s="11">
        <v>4.0000000000000002E-4</v>
      </c>
      <c r="Q13" s="7" t="s">
        <v>92</v>
      </c>
      <c r="R13" s="7">
        <v>1</v>
      </c>
      <c r="S13" s="33">
        <v>0</v>
      </c>
      <c r="U13" s="7" t="s">
        <v>103</v>
      </c>
      <c r="V13" s="7">
        <v>3</v>
      </c>
      <c r="W13" s="11">
        <v>1E-4</v>
      </c>
      <c r="Y13" s="7" t="s">
        <v>8</v>
      </c>
      <c r="Z13" s="7">
        <v>80</v>
      </c>
      <c r="AA13" s="11">
        <v>1.1999999999999999E-3</v>
      </c>
      <c r="AC13" s="7" t="s">
        <v>76</v>
      </c>
      <c r="AD13" s="7">
        <v>4</v>
      </c>
      <c r="AE13" s="11">
        <v>1E-4</v>
      </c>
      <c r="AG13" s="7" t="s">
        <v>113</v>
      </c>
      <c r="AH13" s="7">
        <v>7</v>
      </c>
      <c r="AI13" s="11">
        <v>1E-4</v>
      </c>
    </row>
    <row r="14" spans="1:35">
      <c r="A14" s="7" t="s">
        <v>11</v>
      </c>
      <c r="B14" s="7">
        <v>78</v>
      </c>
      <c r="C14" s="11">
        <v>6.9999999999999999E-4</v>
      </c>
      <c r="E14" s="7" t="s">
        <v>79</v>
      </c>
      <c r="F14" s="7">
        <v>7</v>
      </c>
      <c r="G14" s="11">
        <v>1E-4</v>
      </c>
      <c r="I14" s="7" t="s">
        <v>113</v>
      </c>
      <c r="J14" s="7">
        <v>11</v>
      </c>
      <c r="K14" s="11">
        <v>1E-4</v>
      </c>
      <c r="M14" s="7" t="s">
        <v>11</v>
      </c>
      <c r="N14" s="7">
        <v>19</v>
      </c>
      <c r="O14" s="11">
        <v>4.0000000000000002E-4</v>
      </c>
      <c r="Q14" s="7" t="s">
        <v>82</v>
      </c>
      <c r="R14" s="7">
        <v>2</v>
      </c>
      <c r="S14" s="33">
        <v>0</v>
      </c>
      <c r="U14" s="7" t="s">
        <v>113</v>
      </c>
      <c r="V14" s="7">
        <v>4</v>
      </c>
      <c r="W14" s="11">
        <v>1E-4</v>
      </c>
      <c r="Y14" s="7" t="s">
        <v>11</v>
      </c>
      <c r="Z14" s="7">
        <v>59</v>
      </c>
      <c r="AA14" s="11">
        <v>8.9999999999999998E-4</v>
      </c>
      <c r="AC14" s="7" t="s">
        <v>79</v>
      </c>
      <c r="AD14" s="7">
        <v>6</v>
      </c>
      <c r="AE14" s="11">
        <v>1E-4</v>
      </c>
      <c r="AG14" s="7" t="s">
        <v>103</v>
      </c>
      <c r="AH14" s="7">
        <v>3</v>
      </c>
      <c r="AI14" s="33">
        <v>0</v>
      </c>
    </row>
    <row r="15" spans="1:35">
      <c r="A15" s="7" t="s">
        <v>41</v>
      </c>
      <c r="B15" s="7">
        <v>63</v>
      </c>
      <c r="C15" s="11">
        <v>5.9999999999999995E-4</v>
      </c>
      <c r="E15" s="7" t="s">
        <v>75</v>
      </c>
      <c r="F15" s="7">
        <v>6</v>
      </c>
      <c r="G15" s="11">
        <v>1E-4</v>
      </c>
      <c r="I15" s="7" t="s">
        <v>117</v>
      </c>
      <c r="J15" s="7">
        <v>2</v>
      </c>
      <c r="K15" s="33">
        <v>0</v>
      </c>
      <c r="M15" s="7" t="s">
        <v>10</v>
      </c>
      <c r="N15" s="7">
        <v>17</v>
      </c>
      <c r="O15" s="11">
        <v>4.0000000000000002E-4</v>
      </c>
      <c r="Q15" s="7" t="s">
        <v>75</v>
      </c>
      <c r="R15" s="7">
        <v>2</v>
      </c>
      <c r="S15" s="33">
        <v>0</v>
      </c>
      <c r="U15" s="7" t="s">
        <v>117</v>
      </c>
      <c r="V15" s="7">
        <v>2</v>
      </c>
      <c r="W15" s="33">
        <v>0</v>
      </c>
      <c r="Y15" s="7" t="s">
        <v>41</v>
      </c>
      <c r="Z15" s="7">
        <v>36</v>
      </c>
      <c r="AA15" s="11">
        <v>5.9999999999999995E-4</v>
      </c>
      <c r="AC15" s="7" t="s">
        <v>75</v>
      </c>
      <c r="AD15" s="7">
        <v>4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7</v>
      </c>
      <c r="B16" s="7">
        <v>58</v>
      </c>
      <c r="C16" s="11">
        <v>5.0000000000000001E-4</v>
      </c>
      <c r="E16" s="7" t="s">
        <v>87</v>
      </c>
      <c r="F16" s="7">
        <v>2</v>
      </c>
      <c r="G16" s="33">
        <v>0</v>
      </c>
      <c r="I16" s="7" t="s">
        <v>123</v>
      </c>
      <c r="J16" s="7">
        <v>1</v>
      </c>
      <c r="K16" s="33">
        <v>0</v>
      </c>
      <c r="M16" s="7" t="s">
        <v>17</v>
      </c>
      <c r="N16" s="7">
        <v>12</v>
      </c>
      <c r="O16" s="11">
        <v>2.9999999999999997E-4</v>
      </c>
      <c r="Q16" s="7" t="s">
        <v>80</v>
      </c>
      <c r="R16" s="7">
        <v>1</v>
      </c>
      <c r="S16" s="33">
        <v>0</v>
      </c>
      <c r="Y16" s="7" t="s">
        <v>12</v>
      </c>
      <c r="Z16" s="7">
        <v>23</v>
      </c>
      <c r="AA16" s="11">
        <v>4.0000000000000002E-4</v>
      </c>
      <c r="AC16" s="7" t="s">
        <v>87</v>
      </c>
      <c r="AD16" s="7">
        <v>2</v>
      </c>
      <c r="AE16" s="33">
        <v>0</v>
      </c>
    </row>
    <row r="17" spans="1:31">
      <c r="A17" s="7" t="s">
        <v>12</v>
      </c>
      <c r="B17" s="7">
        <v>30</v>
      </c>
      <c r="C17" s="11">
        <v>2.9999999999999997E-4</v>
      </c>
      <c r="E17" s="7" t="s">
        <v>92</v>
      </c>
      <c r="F17" s="7">
        <v>1</v>
      </c>
      <c r="G17" s="33">
        <v>0</v>
      </c>
      <c r="M17" s="7" t="s">
        <v>5</v>
      </c>
      <c r="N17" s="7">
        <v>10</v>
      </c>
      <c r="O17" s="11">
        <v>2.0000000000000001E-4</v>
      </c>
      <c r="Q17" s="7" t="s">
        <v>91</v>
      </c>
      <c r="R17" s="7">
        <v>2</v>
      </c>
      <c r="S17" s="33">
        <v>0</v>
      </c>
      <c r="Y17" s="7" t="s">
        <v>7</v>
      </c>
      <c r="Z17" s="7">
        <v>28</v>
      </c>
      <c r="AA17" s="11">
        <v>4.0000000000000002E-4</v>
      </c>
      <c r="AC17" s="7" t="s">
        <v>116</v>
      </c>
      <c r="AD17" s="7">
        <v>1</v>
      </c>
      <c r="AE17" s="33">
        <v>0</v>
      </c>
    </row>
    <row r="18" spans="1:31">
      <c r="A18" s="7" t="s">
        <v>10</v>
      </c>
      <c r="B18" s="7">
        <v>30</v>
      </c>
      <c r="C18" s="11">
        <v>2.9999999999999997E-4</v>
      </c>
      <c r="E18" s="7" t="s">
        <v>116</v>
      </c>
      <c r="F18" s="7">
        <v>1</v>
      </c>
      <c r="G18" s="33">
        <v>0</v>
      </c>
      <c r="M18" s="7" t="s">
        <v>18</v>
      </c>
      <c r="N18" s="7">
        <v>11</v>
      </c>
      <c r="O18" s="11">
        <v>2.0000000000000001E-4</v>
      </c>
      <c r="Q18" s="7" t="s">
        <v>79</v>
      </c>
      <c r="R18" s="7">
        <v>1</v>
      </c>
      <c r="S18" s="33">
        <v>0</v>
      </c>
      <c r="Y18" s="7" t="s">
        <v>18</v>
      </c>
      <c r="Z18" s="7">
        <v>19</v>
      </c>
      <c r="AA18" s="11">
        <v>2.9999999999999997E-4</v>
      </c>
      <c r="AC18" s="7" t="s">
        <v>85</v>
      </c>
      <c r="AD18" s="7">
        <v>1</v>
      </c>
      <c r="AE18" s="33">
        <v>0</v>
      </c>
    </row>
    <row r="19" spans="1:31">
      <c r="A19" s="7" t="s">
        <v>18</v>
      </c>
      <c r="B19" s="7">
        <v>30</v>
      </c>
      <c r="C19" s="11">
        <v>2.9999999999999997E-4</v>
      </c>
      <c r="E19" s="7" t="s">
        <v>82</v>
      </c>
      <c r="F19" s="7">
        <v>4</v>
      </c>
      <c r="G19" s="33">
        <v>0</v>
      </c>
      <c r="M19" s="7" t="s">
        <v>31</v>
      </c>
      <c r="N19" s="7">
        <v>11</v>
      </c>
      <c r="O19" s="11">
        <v>2.0000000000000001E-4</v>
      </c>
      <c r="Q19" s="7" t="s">
        <v>158</v>
      </c>
      <c r="R19" s="7">
        <v>1</v>
      </c>
      <c r="S19" s="33">
        <v>0</v>
      </c>
      <c r="Y19" s="7" t="s">
        <v>37</v>
      </c>
      <c r="Z19" s="7">
        <v>17</v>
      </c>
      <c r="AA19" s="11">
        <v>2.9999999999999997E-4</v>
      </c>
      <c r="AC19" s="7" t="s">
        <v>80</v>
      </c>
      <c r="AD19" s="7">
        <v>1</v>
      </c>
      <c r="AE19" s="33">
        <v>0</v>
      </c>
    </row>
    <row r="20" spans="1:31">
      <c r="A20" s="7" t="s">
        <v>17</v>
      </c>
      <c r="B20" s="7">
        <v>23</v>
      </c>
      <c r="C20" s="11">
        <v>2.0000000000000001E-4</v>
      </c>
      <c r="E20" s="7" t="s">
        <v>80</v>
      </c>
      <c r="F20" s="7">
        <v>1</v>
      </c>
      <c r="G20" s="33">
        <v>0</v>
      </c>
      <c r="M20" s="7" t="s">
        <v>29</v>
      </c>
      <c r="N20" s="7">
        <v>8</v>
      </c>
      <c r="O20" s="11">
        <v>2.0000000000000001E-4</v>
      </c>
      <c r="Q20" s="7" t="s">
        <v>146</v>
      </c>
      <c r="R20" s="7">
        <v>1</v>
      </c>
      <c r="S20" s="33">
        <v>0</v>
      </c>
      <c r="Y20" s="7" t="s">
        <v>10</v>
      </c>
      <c r="Z20" s="7">
        <v>13</v>
      </c>
      <c r="AA20" s="11">
        <v>2.0000000000000001E-4</v>
      </c>
      <c r="AC20" s="7" t="s">
        <v>82</v>
      </c>
      <c r="AD20" s="7">
        <v>2</v>
      </c>
      <c r="AE20" s="33">
        <v>0</v>
      </c>
    </row>
    <row r="21" spans="1:31">
      <c r="A21" s="7" t="s">
        <v>37</v>
      </c>
      <c r="B21" s="7">
        <v>21</v>
      </c>
      <c r="C21" s="11">
        <v>2.0000000000000001E-4</v>
      </c>
      <c r="E21" s="7" t="s">
        <v>85</v>
      </c>
      <c r="F21" s="7">
        <v>1</v>
      </c>
      <c r="G21" s="33">
        <v>0</v>
      </c>
      <c r="M21" s="7" t="s">
        <v>20</v>
      </c>
      <c r="N21" s="7">
        <v>6</v>
      </c>
      <c r="O21" s="11">
        <v>1E-4</v>
      </c>
      <c r="Y21" s="7" t="s">
        <v>14</v>
      </c>
      <c r="Z21" s="7">
        <v>13</v>
      </c>
      <c r="AA21" s="11">
        <v>2.0000000000000001E-4</v>
      </c>
      <c r="AC21" s="7" t="s">
        <v>81</v>
      </c>
      <c r="AD21" s="7">
        <v>1</v>
      </c>
      <c r="AE21" s="33">
        <v>0</v>
      </c>
    </row>
    <row r="22" spans="1:31">
      <c r="A22" s="7" t="s">
        <v>29</v>
      </c>
      <c r="B22" s="7">
        <v>21</v>
      </c>
      <c r="C22" s="11">
        <v>2.0000000000000001E-4</v>
      </c>
      <c r="E22" s="7" t="s">
        <v>81</v>
      </c>
      <c r="F22" s="7">
        <v>1</v>
      </c>
      <c r="G22" s="33">
        <v>0</v>
      </c>
      <c r="M22" s="7" t="s">
        <v>21</v>
      </c>
      <c r="N22" s="7">
        <v>7</v>
      </c>
      <c r="O22" s="11">
        <v>1E-4</v>
      </c>
      <c r="Y22" s="7" t="s">
        <v>17</v>
      </c>
      <c r="Z22" s="7">
        <v>11</v>
      </c>
      <c r="AA22" s="11">
        <v>2.0000000000000001E-4</v>
      </c>
      <c r="AC22" s="7" t="s">
        <v>89</v>
      </c>
      <c r="AD22" s="7">
        <v>1</v>
      </c>
      <c r="AE22" s="33">
        <v>0</v>
      </c>
    </row>
    <row r="23" spans="1:31">
      <c r="A23" s="7" t="s">
        <v>31</v>
      </c>
      <c r="B23" s="7">
        <v>19</v>
      </c>
      <c r="C23" s="11">
        <v>2.0000000000000001E-4</v>
      </c>
      <c r="E23" s="7" t="s">
        <v>91</v>
      </c>
      <c r="F23" s="7">
        <v>3</v>
      </c>
      <c r="G23" s="33">
        <v>0</v>
      </c>
      <c r="M23" s="7" t="s">
        <v>12</v>
      </c>
      <c r="N23" s="7">
        <v>7</v>
      </c>
      <c r="O23" s="11">
        <v>1E-4</v>
      </c>
      <c r="Y23" s="7" t="s">
        <v>29</v>
      </c>
      <c r="Z23" s="7">
        <v>13</v>
      </c>
      <c r="AA23" s="11">
        <v>2.0000000000000001E-4</v>
      </c>
      <c r="AC23" s="7" t="s">
        <v>86</v>
      </c>
      <c r="AD23" s="7">
        <v>2</v>
      </c>
      <c r="AE23" s="33">
        <v>0</v>
      </c>
    </row>
    <row r="24" spans="1:31">
      <c r="A24" s="7" t="s">
        <v>19</v>
      </c>
      <c r="B24" s="7">
        <v>7</v>
      </c>
      <c r="C24" s="11">
        <v>1E-4</v>
      </c>
      <c r="E24" s="7" t="s">
        <v>89</v>
      </c>
      <c r="F24" s="7">
        <v>1</v>
      </c>
      <c r="G24" s="33">
        <v>0</v>
      </c>
      <c r="M24" s="7" t="s">
        <v>22</v>
      </c>
      <c r="N24" s="7">
        <v>4</v>
      </c>
      <c r="O24" s="11">
        <v>1E-4</v>
      </c>
      <c r="Y24" s="7" t="s">
        <v>40</v>
      </c>
      <c r="Z24" s="7">
        <v>10</v>
      </c>
      <c r="AA24" s="11">
        <v>2.0000000000000001E-4</v>
      </c>
      <c r="AC24" s="7" t="s">
        <v>91</v>
      </c>
      <c r="AD24" s="7">
        <v>1</v>
      </c>
      <c r="AE24" s="33">
        <v>0</v>
      </c>
    </row>
    <row r="25" spans="1:31">
      <c r="A25" s="7" t="s">
        <v>21</v>
      </c>
      <c r="B25" s="7">
        <v>14</v>
      </c>
      <c r="C25" s="11">
        <v>1E-4</v>
      </c>
      <c r="E25" s="7" t="s">
        <v>86</v>
      </c>
      <c r="F25" s="7">
        <v>2</v>
      </c>
      <c r="G25" s="33">
        <v>0</v>
      </c>
      <c r="M25" s="7" t="s">
        <v>37</v>
      </c>
      <c r="N25" s="7">
        <v>4</v>
      </c>
      <c r="O25" s="11">
        <v>1E-4</v>
      </c>
      <c r="Y25" s="7" t="s">
        <v>19</v>
      </c>
      <c r="Z25" s="7">
        <v>5</v>
      </c>
      <c r="AA25" s="11">
        <v>1E-4</v>
      </c>
      <c r="AC25" s="7" t="s">
        <v>78</v>
      </c>
      <c r="AD25" s="7">
        <v>1</v>
      </c>
      <c r="AE25" s="33">
        <v>0</v>
      </c>
    </row>
    <row r="26" spans="1:31">
      <c r="A26" s="7" t="s">
        <v>20</v>
      </c>
      <c r="B26" s="7">
        <v>7</v>
      </c>
      <c r="C26" s="11">
        <v>1E-4</v>
      </c>
      <c r="E26" s="7" t="s">
        <v>78</v>
      </c>
      <c r="F26" s="7">
        <v>1</v>
      </c>
      <c r="G26" s="33">
        <v>0</v>
      </c>
      <c r="M26" s="7" t="s">
        <v>8</v>
      </c>
      <c r="N26" s="7">
        <v>4</v>
      </c>
      <c r="O26" s="11">
        <v>1E-4</v>
      </c>
      <c r="Y26" s="7" t="s">
        <v>21</v>
      </c>
      <c r="Z26" s="7">
        <v>7</v>
      </c>
      <c r="AA26" s="11">
        <v>1E-4</v>
      </c>
      <c r="AC26" s="7" t="s">
        <v>145</v>
      </c>
      <c r="AD26" s="7">
        <v>1</v>
      </c>
      <c r="AE26" s="33">
        <v>0</v>
      </c>
    </row>
    <row r="27" spans="1:31">
      <c r="A27" s="7" t="s">
        <v>40</v>
      </c>
      <c r="B27" s="7">
        <v>13</v>
      </c>
      <c r="C27" s="11">
        <v>1E-4</v>
      </c>
      <c r="E27" s="7" t="s">
        <v>158</v>
      </c>
      <c r="F27" s="7">
        <v>1</v>
      </c>
      <c r="G27" s="33">
        <v>0</v>
      </c>
      <c r="M27" s="7" t="s">
        <v>43</v>
      </c>
      <c r="N27" s="7">
        <v>3</v>
      </c>
      <c r="O27" s="11">
        <v>1E-4</v>
      </c>
      <c r="Y27" s="7" t="s">
        <v>15</v>
      </c>
      <c r="Z27" s="7">
        <v>7</v>
      </c>
      <c r="AA27" s="11">
        <v>1E-4</v>
      </c>
    </row>
    <row r="28" spans="1:31">
      <c r="A28" s="7" t="s">
        <v>14</v>
      </c>
      <c r="B28" s="7">
        <v>13</v>
      </c>
      <c r="C28" s="11">
        <v>1E-4</v>
      </c>
      <c r="E28" s="7" t="s">
        <v>146</v>
      </c>
      <c r="F28" s="7">
        <v>1</v>
      </c>
      <c r="G28" s="33">
        <v>0</v>
      </c>
      <c r="M28" s="7" t="s">
        <v>26</v>
      </c>
      <c r="N28" s="7">
        <v>3</v>
      </c>
      <c r="O28" s="11">
        <v>1E-4</v>
      </c>
      <c r="Y28" s="7" t="s">
        <v>30</v>
      </c>
      <c r="Z28" s="7">
        <v>9</v>
      </c>
      <c r="AA28" s="11">
        <v>1E-4</v>
      </c>
    </row>
    <row r="29" spans="1:31">
      <c r="A29" s="7" t="s">
        <v>22</v>
      </c>
      <c r="B29" s="7">
        <v>6</v>
      </c>
      <c r="C29" s="11">
        <v>1E-4</v>
      </c>
      <c r="E29" s="7" t="s">
        <v>145</v>
      </c>
      <c r="F29" s="7">
        <v>1</v>
      </c>
      <c r="G29" s="33">
        <v>0</v>
      </c>
      <c r="M29" s="7" t="s">
        <v>27</v>
      </c>
      <c r="N29" s="7">
        <v>7</v>
      </c>
      <c r="O29" s="11">
        <v>1E-4</v>
      </c>
      <c r="Y29" s="7" t="s">
        <v>26</v>
      </c>
      <c r="Z29" s="7">
        <v>8</v>
      </c>
      <c r="AA29" s="11">
        <v>1E-4</v>
      </c>
    </row>
    <row r="30" spans="1:31">
      <c r="A30" s="7" t="s">
        <v>15</v>
      </c>
      <c r="B30" s="7">
        <v>7</v>
      </c>
      <c r="C30" s="11">
        <v>1E-4</v>
      </c>
      <c r="M30" s="7" t="s">
        <v>40</v>
      </c>
      <c r="N30" s="7">
        <v>3</v>
      </c>
      <c r="O30" s="11">
        <v>1E-4</v>
      </c>
      <c r="Y30" s="7" t="s">
        <v>31</v>
      </c>
      <c r="Z30" s="7">
        <v>8</v>
      </c>
      <c r="AA30" s="11">
        <v>1E-4</v>
      </c>
    </row>
    <row r="31" spans="1:31">
      <c r="A31" s="7" t="s">
        <v>26</v>
      </c>
      <c r="B31" s="7">
        <v>11</v>
      </c>
      <c r="C31" s="11">
        <v>1E-4</v>
      </c>
      <c r="M31" s="7" t="s">
        <v>33</v>
      </c>
      <c r="N31" s="7">
        <v>3</v>
      </c>
      <c r="O31" s="11">
        <v>1E-4</v>
      </c>
      <c r="Y31" s="7" t="s">
        <v>16</v>
      </c>
      <c r="Z31" s="7">
        <v>5</v>
      </c>
      <c r="AA31" s="11">
        <v>1E-4</v>
      </c>
    </row>
    <row r="32" spans="1:31">
      <c r="A32" s="7" t="s">
        <v>30</v>
      </c>
      <c r="B32" s="7">
        <v>11</v>
      </c>
      <c r="C32" s="11">
        <v>1E-4</v>
      </c>
      <c r="M32" s="7" t="s">
        <v>19</v>
      </c>
      <c r="N32" s="7">
        <v>2</v>
      </c>
      <c r="O32" s="33">
        <v>0</v>
      </c>
      <c r="Y32" s="7" t="s">
        <v>39</v>
      </c>
      <c r="Z32" s="7">
        <v>6</v>
      </c>
      <c r="AA32" s="11">
        <v>1E-4</v>
      </c>
    </row>
    <row r="33" spans="1:27">
      <c r="A33" s="7" t="s">
        <v>27</v>
      </c>
      <c r="B33" s="7">
        <v>13</v>
      </c>
      <c r="C33" s="11">
        <v>1E-4</v>
      </c>
      <c r="M33" s="7" t="s">
        <v>45</v>
      </c>
      <c r="N33" s="7">
        <v>1</v>
      </c>
      <c r="O33" s="33">
        <v>0</v>
      </c>
      <c r="Y33" s="7" t="s">
        <v>27</v>
      </c>
      <c r="Z33" s="7">
        <v>6</v>
      </c>
      <c r="AA33" s="11">
        <v>1E-4</v>
      </c>
    </row>
    <row r="34" spans="1:27">
      <c r="A34" s="7" t="s">
        <v>39</v>
      </c>
      <c r="B34" s="7">
        <v>7</v>
      </c>
      <c r="C34" s="11">
        <v>1E-4</v>
      </c>
      <c r="M34" s="7" t="s">
        <v>30</v>
      </c>
      <c r="N34" s="7">
        <v>2</v>
      </c>
      <c r="O34" s="33">
        <v>0</v>
      </c>
      <c r="Y34" s="7" t="s">
        <v>25</v>
      </c>
      <c r="Z34" s="7">
        <v>4</v>
      </c>
      <c r="AA34" s="11">
        <v>1E-4</v>
      </c>
    </row>
    <row r="35" spans="1:27">
      <c r="A35" s="7" t="s">
        <v>33</v>
      </c>
      <c r="B35" s="7">
        <v>6</v>
      </c>
      <c r="C35" s="11">
        <v>1E-4</v>
      </c>
      <c r="M35" s="7" t="s">
        <v>24</v>
      </c>
      <c r="N35" s="7">
        <v>2</v>
      </c>
      <c r="O35" s="33">
        <v>0</v>
      </c>
      <c r="Y35" s="7" t="s">
        <v>115</v>
      </c>
      <c r="Z35" s="7">
        <v>1</v>
      </c>
      <c r="AA35" s="33">
        <v>0</v>
      </c>
    </row>
    <row r="36" spans="1:27">
      <c r="A36" s="7" t="s">
        <v>115</v>
      </c>
      <c r="B36" s="7">
        <v>1</v>
      </c>
      <c r="C36" s="33">
        <v>0</v>
      </c>
      <c r="M36" s="7" t="s">
        <v>39</v>
      </c>
      <c r="N36" s="7">
        <v>1</v>
      </c>
      <c r="O36" s="33">
        <v>0</v>
      </c>
      <c r="Y36" s="7" t="s">
        <v>34</v>
      </c>
      <c r="Z36" s="7">
        <v>2</v>
      </c>
      <c r="AA36" s="33">
        <v>0</v>
      </c>
    </row>
    <row r="37" spans="1:27">
      <c r="A37" s="7" t="s">
        <v>34</v>
      </c>
      <c r="B37" s="7">
        <v>2</v>
      </c>
      <c r="C37" s="33">
        <v>0</v>
      </c>
      <c r="M37" s="7" t="s">
        <v>42</v>
      </c>
      <c r="N37" s="7">
        <v>2</v>
      </c>
      <c r="O37" s="33">
        <v>0</v>
      </c>
      <c r="Y37" s="7" t="s">
        <v>13</v>
      </c>
      <c r="Z37" s="7">
        <v>3</v>
      </c>
      <c r="AA37" s="33">
        <v>0</v>
      </c>
    </row>
    <row r="38" spans="1:27">
      <c r="A38" s="7" t="s">
        <v>13</v>
      </c>
      <c r="B38" s="7">
        <v>3</v>
      </c>
      <c r="C38" s="33">
        <v>0</v>
      </c>
      <c r="M38" s="7" t="s">
        <v>23</v>
      </c>
      <c r="N38" s="7">
        <v>1</v>
      </c>
      <c r="O38" s="33">
        <v>0</v>
      </c>
      <c r="Y38" s="7" t="s">
        <v>65</v>
      </c>
      <c r="Z38" s="7">
        <v>1</v>
      </c>
      <c r="AA38" s="33">
        <v>0</v>
      </c>
    </row>
    <row r="39" spans="1:27">
      <c r="A39" s="7" t="s">
        <v>67</v>
      </c>
      <c r="B39" s="7">
        <v>1</v>
      </c>
      <c r="C39" s="33">
        <v>0</v>
      </c>
      <c r="M39" s="7" t="s">
        <v>58</v>
      </c>
      <c r="N39" s="7">
        <v>1</v>
      </c>
      <c r="O39" s="33">
        <v>0</v>
      </c>
      <c r="Y39" s="7" t="s">
        <v>20</v>
      </c>
      <c r="Z39" s="7">
        <v>1</v>
      </c>
      <c r="AA39" s="33">
        <v>0</v>
      </c>
    </row>
    <row r="40" spans="1:27">
      <c r="A40" s="7" t="s">
        <v>65</v>
      </c>
      <c r="B40" s="7">
        <v>1</v>
      </c>
      <c r="C40" s="33">
        <v>0</v>
      </c>
      <c r="M40" s="7" t="s">
        <v>59</v>
      </c>
      <c r="N40" s="7">
        <v>1</v>
      </c>
      <c r="O40" s="33">
        <v>0</v>
      </c>
      <c r="Y40" s="7" t="s">
        <v>45</v>
      </c>
      <c r="Z40" s="7">
        <v>2</v>
      </c>
      <c r="AA40" s="33">
        <v>0</v>
      </c>
    </row>
    <row r="41" spans="1:27">
      <c r="A41" s="7" t="s">
        <v>45</v>
      </c>
      <c r="B41" s="7">
        <v>3</v>
      </c>
      <c r="C41" s="33">
        <v>0</v>
      </c>
      <c r="M41" s="7" t="s">
        <v>32</v>
      </c>
      <c r="N41" s="7">
        <v>1</v>
      </c>
      <c r="O41" s="33">
        <v>0</v>
      </c>
      <c r="Y41" s="7" t="s">
        <v>36</v>
      </c>
      <c r="Z41" s="7">
        <v>2</v>
      </c>
      <c r="AA41" s="33">
        <v>0</v>
      </c>
    </row>
    <row r="42" spans="1:27">
      <c r="A42" s="7" t="s">
        <v>36</v>
      </c>
      <c r="B42" s="7">
        <v>2</v>
      </c>
      <c r="C42" s="33">
        <v>0</v>
      </c>
      <c r="M42" s="7" t="s">
        <v>25</v>
      </c>
      <c r="N42" s="7">
        <v>1</v>
      </c>
      <c r="O42" s="33">
        <v>0</v>
      </c>
      <c r="Y42" s="7" t="s">
        <v>160</v>
      </c>
      <c r="Z42" s="7">
        <v>3</v>
      </c>
      <c r="AA42" s="33">
        <v>0</v>
      </c>
    </row>
    <row r="43" spans="1:27">
      <c r="A43" s="7" t="s">
        <v>160</v>
      </c>
      <c r="B43" s="7">
        <v>3</v>
      </c>
      <c r="C43" s="33">
        <v>0</v>
      </c>
      <c r="M43" s="7" t="s">
        <v>175</v>
      </c>
      <c r="N43" s="7">
        <v>1</v>
      </c>
      <c r="O43" s="33">
        <v>0</v>
      </c>
      <c r="Y43" s="7" t="s">
        <v>62</v>
      </c>
      <c r="Z43" s="7">
        <v>1</v>
      </c>
      <c r="AA43" s="33">
        <v>0</v>
      </c>
    </row>
    <row r="44" spans="1:27">
      <c r="A44" s="7" t="s">
        <v>62</v>
      </c>
      <c r="B44" s="7">
        <v>1</v>
      </c>
      <c r="C44" s="33">
        <v>0</v>
      </c>
      <c r="Y44" s="7" t="s">
        <v>48</v>
      </c>
      <c r="Z44" s="7">
        <v>3</v>
      </c>
      <c r="AA44" s="33">
        <v>0</v>
      </c>
    </row>
    <row r="45" spans="1:27">
      <c r="A45" s="7" t="s">
        <v>16</v>
      </c>
      <c r="B45" s="7">
        <v>5</v>
      </c>
      <c r="C45" s="33">
        <v>0</v>
      </c>
      <c r="Y45" s="7" t="s">
        <v>22</v>
      </c>
      <c r="Z45" s="7">
        <v>2</v>
      </c>
      <c r="AA45" s="33">
        <v>0</v>
      </c>
    </row>
    <row r="46" spans="1:27">
      <c r="A46" s="7" t="s">
        <v>48</v>
      </c>
      <c r="B46" s="7">
        <v>3</v>
      </c>
      <c r="C46" s="33">
        <v>0</v>
      </c>
      <c r="Y46" s="7" t="s">
        <v>24</v>
      </c>
      <c r="Z46" s="7">
        <v>1</v>
      </c>
      <c r="AA46" s="33">
        <v>0</v>
      </c>
    </row>
    <row r="47" spans="1:27">
      <c r="A47" s="7" t="s">
        <v>24</v>
      </c>
      <c r="B47" s="7">
        <v>3</v>
      </c>
      <c r="C47" s="33">
        <v>0</v>
      </c>
      <c r="Y47" s="7" t="s">
        <v>33</v>
      </c>
      <c r="Z47" s="7">
        <v>3</v>
      </c>
      <c r="AA47" s="33">
        <v>0</v>
      </c>
    </row>
    <row r="48" spans="1:27">
      <c r="A48" s="7" t="s">
        <v>43</v>
      </c>
      <c r="B48" s="7">
        <v>4</v>
      </c>
      <c r="C48" s="33">
        <v>0</v>
      </c>
      <c r="Y48" s="7" t="s">
        <v>67</v>
      </c>
      <c r="Z48" s="7">
        <v>1</v>
      </c>
      <c r="AA48" s="33">
        <v>0</v>
      </c>
    </row>
    <row r="49" spans="1:27">
      <c r="A49" s="7" t="s">
        <v>59</v>
      </c>
      <c r="B49" s="7">
        <v>4</v>
      </c>
      <c r="C49" s="33">
        <v>0</v>
      </c>
      <c r="Y49" s="7" t="s">
        <v>59</v>
      </c>
      <c r="Z49" s="7">
        <v>3</v>
      </c>
      <c r="AA49" s="33">
        <v>0</v>
      </c>
    </row>
    <row r="50" spans="1:27">
      <c r="A50" s="7" t="s">
        <v>25</v>
      </c>
      <c r="B50" s="7">
        <v>5</v>
      </c>
      <c r="C50" s="33">
        <v>0</v>
      </c>
      <c r="Y50" s="7" t="s">
        <v>38</v>
      </c>
      <c r="Z50" s="7">
        <v>1</v>
      </c>
      <c r="AA50" s="33">
        <v>0</v>
      </c>
    </row>
    <row r="51" spans="1:27">
      <c r="A51" s="7" t="s">
        <v>42</v>
      </c>
      <c r="B51" s="7">
        <v>3</v>
      </c>
      <c r="C51" s="33">
        <v>0</v>
      </c>
      <c r="Y51" s="7" t="s">
        <v>60</v>
      </c>
      <c r="Z51" s="7">
        <v>2</v>
      </c>
      <c r="AA51" s="33">
        <v>0</v>
      </c>
    </row>
    <row r="52" spans="1:27">
      <c r="A52" s="7" t="s">
        <v>38</v>
      </c>
      <c r="B52" s="7">
        <v>1</v>
      </c>
      <c r="C52" s="33">
        <v>0</v>
      </c>
      <c r="Y52" s="7" t="s">
        <v>68</v>
      </c>
      <c r="Z52" s="7">
        <v>1</v>
      </c>
      <c r="AA52" s="33">
        <v>0</v>
      </c>
    </row>
    <row r="53" spans="1:27">
      <c r="A53" s="7" t="s">
        <v>58</v>
      </c>
      <c r="B53" s="7">
        <v>2</v>
      </c>
      <c r="C53" s="33">
        <v>0</v>
      </c>
      <c r="Y53" s="7" t="s">
        <v>28</v>
      </c>
      <c r="Z53" s="7">
        <v>2</v>
      </c>
      <c r="AA53" s="33">
        <v>0</v>
      </c>
    </row>
    <row r="54" spans="1:27">
      <c r="A54" s="7" t="s">
        <v>68</v>
      </c>
      <c r="B54" s="7">
        <v>1</v>
      </c>
      <c r="C54" s="33">
        <v>0</v>
      </c>
      <c r="Y54" s="7" t="s">
        <v>64</v>
      </c>
      <c r="Z54" s="7">
        <v>1</v>
      </c>
      <c r="AA54" s="33">
        <v>0</v>
      </c>
    </row>
    <row r="55" spans="1:27">
      <c r="A55" s="7" t="s">
        <v>60</v>
      </c>
      <c r="B55" s="7">
        <v>2</v>
      </c>
      <c r="C55" s="33">
        <v>0</v>
      </c>
      <c r="Y55" s="7" t="s">
        <v>58</v>
      </c>
      <c r="Z55" s="7">
        <v>1</v>
      </c>
      <c r="AA55" s="33">
        <v>0</v>
      </c>
    </row>
    <row r="56" spans="1:27">
      <c r="A56" s="7" t="s">
        <v>28</v>
      </c>
      <c r="B56" s="7">
        <v>2</v>
      </c>
      <c r="C56" s="33">
        <v>0</v>
      </c>
      <c r="Y56" s="7" t="s">
        <v>42</v>
      </c>
      <c r="Z56" s="7">
        <v>1</v>
      </c>
      <c r="AA56" s="33">
        <v>0</v>
      </c>
    </row>
    <row r="57" spans="1:27">
      <c r="A57" s="7" t="s">
        <v>64</v>
      </c>
      <c r="B57" s="7">
        <v>1</v>
      </c>
      <c r="C57" s="33">
        <v>0</v>
      </c>
      <c r="Y57" s="7" t="s">
        <v>156</v>
      </c>
      <c r="Z57" s="7">
        <v>1</v>
      </c>
      <c r="AA57" s="33">
        <v>0</v>
      </c>
    </row>
    <row r="58" spans="1:27">
      <c r="A58" s="7" t="s">
        <v>23</v>
      </c>
      <c r="B58" s="7">
        <v>1</v>
      </c>
      <c r="C58" s="33">
        <v>0</v>
      </c>
      <c r="Y58" s="7" t="s">
        <v>147</v>
      </c>
      <c r="Z58" s="7">
        <v>1</v>
      </c>
      <c r="AA58" s="33">
        <v>0</v>
      </c>
    </row>
    <row r="59" spans="1:27">
      <c r="A59" s="7" t="s">
        <v>156</v>
      </c>
      <c r="B59" s="7">
        <v>1</v>
      </c>
      <c r="C59" s="33">
        <v>0</v>
      </c>
      <c r="Y59" s="7" t="s">
        <v>43</v>
      </c>
      <c r="Z59" s="7">
        <v>1</v>
      </c>
      <c r="AA59" s="33">
        <v>0</v>
      </c>
    </row>
    <row r="60" spans="1:27">
      <c r="A60" s="7" t="s">
        <v>32</v>
      </c>
      <c r="B60" s="7">
        <v>1</v>
      </c>
      <c r="C60" s="33">
        <v>0</v>
      </c>
    </row>
    <row r="61" spans="1:27">
      <c r="A61" s="7" t="s">
        <v>147</v>
      </c>
      <c r="B61" s="7">
        <v>1</v>
      </c>
      <c r="C61" s="33">
        <v>0</v>
      </c>
    </row>
    <row r="62" spans="1:27">
      <c r="A62" s="7" t="s">
        <v>175</v>
      </c>
      <c r="B62" s="7">
        <v>1</v>
      </c>
      <c r="C62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FD73-E674-4C0D-945D-53E52B26CD73}">
  <dimension ref="A1:AI57"/>
  <sheetViews>
    <sheetView topLeftCell="R1" workbookViewId="0">
      <selection activeCell="AG8" sqref="AG8:AI15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117202</v>
      </c>
      <c r="E2" s="45" t="s">
        <v>4</v>
      </c>
      <c r="F2" s="26" t="s">
        <v>105</v>
      </c>
      <c r="G2" s="26">
        <f>G3+G4</f>
        <v>105435</v>
      </c>
      <c r="H2" s="25"/>
      <c r="I2" s="45" t="s">
        <v>6</v>
      </c>
      <c r="J2" s="26" t="s">
        <v>105</v>
      </c>
      <c r="K2" s="26">
        <f>K3+K4</f>
        <v>106737</v>
      </c>
      <c r="M2" s="45" t="s">
        <v>104</v>
      </c>
      <c r="N2" s="26" t="s">
        <v>105</v>
      </c>
      <c r="O2" s="26">
        <f>O3+O4</f>
        <v>42163</v>
      </c>
      <c r="Q2" s="45" t="s">
        <v>4</v>
      </c>
      <c r="R2" s="26" t="s">
        <v>105</v>
      </c>
      <c r="S2" s="26">
        <f>S3+S4</f>
        <v>37033</v>
      </c>
      <c r="T2" s="25"/>
      <c r="U2" s="45" t="s">
        <v>6</v>
      </c>
      <c r="V2" s="26" t="s">
        <v>105</v>
      </c>
      <c r="W2" s="26">
        <f>W3+W4</f>
        <v>36590</v>
      </c>
      <c r="Y2" s="45" t="s">
        <v>104</v>
      </c>
      <c r="Z2" s="26" t="s">
        <v>105</v>
      </c>
      <c r="AA2" s="26">
        <f>AA3+AA4</f>
        <v>75027</v>
      </c>
      <c r="AC2" s="45" t="s">
        <v>4</v>
      </c>
      <c r="AD2" s="26" t="s">
        <v>105</v>
      </c>
      <c r="AE2" s="26">
        <f>AE3+AE4</f>
        <v>68403</v>
      </c>
      <c r="AF2" s="25"/>
      <c r="AG2" s="45" t="s">
        <v>6</v>
      </c>
      <c r="AH2" s="26" t="s">
        <v>105</v>
      </c>
      <c r="AI2" s="26">
        <f>AI3+AI4</f>
        <v>70149</v>
      </c>
    </row>
    <row r="3" spans="1:35">
      <c r="A3" s="46"/>
      <c r="B3" s="27" t="s">
        <v>106</v>
      </c>
      <c r="C3" s="27">
        <f>B8</f>
        <v>115544</v>
      </c>
      <c r="E3" s="46"/>
      <c r="F3" s="27" t="s">
        <v>106</v>
      </c>
      <c r="G3" s="27">
        <f>F8</f>
        <v>105014</v>
      </c>
      <c r="H3" s="25"/>
      <c r="I3" s="46"/>
      <c r="J3" s="27" t="s">
        <v>106</v>
      </c>
      <c r="K3" s="27">
        <f>J8</f>
        <v>106631</v>
      </c>
      <c r="M3" s="46"/>
      <c r="N3" s="27" t="s">
        <v>106</v>
      </c>
      <c r="O3" s="27">
        <f>N8</f>
        <v>41708</v>
      </c>
      <c r="Q3" s="46"/>
      <c r="R3" s="27" t="s">
        <v>106</v>
      </c>
      <c r="S3" s="27">
        <f>R8</f>
        <v>36930</v>
      </c>
      <c r="T3" s="25"/>
      <c r="U3" s="46"/>
      <c r="V3" s="27" t="s">
        <v>106</v>
      </c>
      <c r="W3" s="27">
        <f>V8</f>
        <v>36558</v>
      </c>
      <c r="Y3" s="46"/>
      <c r="Z3" s="27" t="s">
        <v>106</v>
      </c>
      <c r="AA3" s="27">
        <f>Z8</f>
        <v>73836</v>
      </c>
      <c r="AC3" s="46"/>
      <c r="AD3" s="27" t="s">
        <v>106</v>
      </c>
      <c r="AE3" s="27">
        <f>AD8</f>
        <v>68084</v>
      </c>
      <c r="AF3" s="25"/>
      <c r="AG3" s="46"/>
      <c r="AH3" s="27" t="s">
        <v>106</v>
      </c>
      <c r="AI3" s="27">
        <f>AH8</f>
        <v>70073</v>
      </c>
    </row>
    <row r="4" spans="1:35">
      <c r="A4" s="46"/>
      <c r="B4" s="28" t="s">
        <v>107</v>
      </c>
      <c r="C4" s="28">
        <f>SUM(B9:B66)</f>
        <v>1658</v>
      </c>
      <c r="E4" s="46"/>
      <c r="F4" s="28" t="s">
        <v>107</v>
      </c>
      <c r="G4" s="28">
        <f>SUM(F9:F33)</f>
        <v>421</v>
      </c>
      <c r="H4" s="25"/>
      <c r="I4" s="46"/>
      <c r="J4" s="28" t="s">
        <v>107</v>
      </c>
      <c r="K4" s="28">
        <f>SUM(J9:J31)</f>
        <v>106</v>
      </c>
      <c r="M4" s="46"/>
      <c r="N4" s="28" t="s">
        <v>107</v>
      </c>
      <c r="O4" s="28">
        <f>SUM(N9:N66)</f>
        <v>455</v>
      </c>
      <c r="Q4" s="46"/>
      <c r="R4" s="28" t="s">
        <v>107</v>
      </c>
      <c r="S4" s="28">
        <f>SUM(R9:R33)</f>
        <v>103</v>
      </c>
      <c r="T4" s="25"/>
      <c r="U4" s="46"/>
      <c r="V4" s="28" t="s">
        <v>107</v>
      </c>
      <c r="W4" s="28">
        <f>SUM(V9:V31)</f>
        <v>32</v>
      </c>
      <c r="Y4" s="46"/>
      <c r="Z4" s="28" t="s">
        <v>107</v>
      </c>
      <c r="AA4" s="28">
        <f>SUM(Z9:Z45)</f>
        <v>1191</v>
      </c>
      <c r="AC4" s="46"/>
      <c r="AD4" s="28" t="s">
        <v>107</v>
      </c>
      <c r="AE4" s="28">
        <f>SUM(AD9:AD29)</f>
        <v>319</v>
      </c>
      <c r="AF4" s="25"/>
      <c r="AG4" s="46"/>
      <c r="AH4" s="28" t="s">
        <v>107</v>
      </c>
      <c r="AI4" s="28">
        <f>SUM(AH9:AH29)</f>
        <v>76</v>
      </c>
    </row>
    <row r="5" spans="1:35">
      <c r="A5" s="47"/>
      <c r="B5" s="26" t="s">
        <v>108</v>
      </c>
      <c r="C5" s="29">
        <f>SUM(C9:C179)</f>
        <v>1.3799999999999998E-2</v>
      </c>
      <c r="E5" s="47"/>
      <c r="F5" s="26" t="s">
        <v>108</v>
      </c>
      <c r="G5" s="29">
        <f>SUM(G9:G33)</f>
        <v>3.7999999999999996E-3</v>
      </c>
      <c r="H5" s="25"/>
      <c r="I5" s="47"/>
      <c r="J5" s="26" t="s">
        <v>108</v>
      </c>
      <c r="K5" s="29">
        <f>SUM(K9:K31)</f>
        <v>1E-3</v>
      </c>
      <c r="M5" s="47"/>
      <c r="N5" s="26" t="s">
        <v>108</v>
      </c>
      <c r="O5" s="29">
        <f>SUM(O9:O179)</f>
        <v>1.03E-2</v>
      </c>
      <c r="Q5" s="47"/>
      <c r="R5" s="26" t="s">
        <v>108</v>
      </c>
      <c r="S5" s="29">
        <f>SUM(S9:S33)</f>
        <v>2.7999999999999991E-3</v>
      </c>
      <c r="T5" s="25"/>
      <c r="U5" s="47"/>
      <c r="V5" s="26" t="s">
        <v>108</v>
      </c>
      <c r="W5" s="29">
        <f>SUM(W9:W31)</f>
        <v>8.0000000000000015E-4</v>
      </c>
      <c r="Y5" s="47"/>
      <c r="Z5" s="26" t="s">
        <v>108</v>
      </c>
      <c r="AA5" s="29">
        <f>SUM(AA9:AA158)</f>
        <v>1.5899999999999994E-2</v>
      </c>
      <c r="AC5" s="47"/>
      <c r="AD5" s="26" t="s">
        <v>108</v>
      </c>
      <c r="AE5" s="29">
        <f>SUM(AE9:AE29)</f>
        <v>4.5000000000000014E-3</v>
      </c>
      <c r="AF5" s="25"/>
      <c r="AG5" s="47"/>
      <c r="AH5" s="26" t="s">
        <v>108</v>
      </c>
      <c r="AI5" s="29">
        <f>SUM(AI9:AI29)</f>
        <v>1.2000000000000001E-3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115544</v>
      </c>
      <c r="C8" s="11">
        <v>0.9859</v>
      </c>
      <c r="E8" s="7" t="s">
        <v>112</v>
      </c>
      <c r="F8" s="32">
        <v>105014</v>
      </c>
      <c r="G8" s="11">
        <v>0.996</v>
      </c>
      <c r="I8" s="7" t="s">
        <v>112</v>
      </c>
      <c r="J8" s="32">
        <v>106631</v>
      </c>
      <c r="K8" s="11">
        <v>0.999</v>
      </c>
      <c r="M8" s="7" t="s">
        <v>112</v>
      </c>
      <c r="N8" s="32">
        <v>41708</v>
      </c>
      <c r="O8" s="11">
        <v>0.98919999999999997</v>
      </c>
      <c r="Q8" s="7" t="s">
        <v>112</v>
      </c>
      <c r="R8" s="32">
        <v>36930</v>
      </c>
      <c r="S8" s="11">
        <v>0.99719999999999998</v>
      </c>
      <c r="U8" s="7" t="s">
        <v>112</v>
      </c>
      <c r="V8" s="32">
        <v>36558</v>
      </c>
      <c r="W8" s="11">
        <v>0.99909999999999999</v>
      </c>
      <c r="Y8" s="7" t="s">
        <v>112</v>
      </c>
      <c r="Z8" s="32">
        <v>73836</v>
      </c>
      <c r="AA8" s="11">
        <v>0.98399999999999999</v>
      </c>
      <c r="AC8" s="7" t="s">
        <v>112</v>
      </c>
      <c r="AD8" s="32">
        <v>68084</v>
      </c>
      <c r="AE8" s="11">
        <v>0.99529999999999996</v>
      </c>
      <c r="AG8" s="37" t="s">
        <v>112</v>
      </c>
      <c r="AH8" s="38">
        <v>70073</v>
      </c>
      <c r="AI8" s="39">
        <v>0.99890000000000001</v>
      </c>
    </row>
    <row r="9" spans="1:35">
      <c r="A9" s="7" t="s">
        <v>2</v>
      </c>
      <c r="B9" s="7">
        <v>337</v>
      </c>
      <c r="C9" s="11">
        <v>2.8999999999999998E-3</v>
      </c>
      <c r="E9" s="7" t="s">
        <v>122</v>
      </c>
      <c r="F9" s="7">
        <v>211</v>
      </c>
      <c r="G9" s="11">
        <v>2E-3</v>
      </c>
      <c r="I9" s="7" t="s">
        <v>2</v>
      </c>
      <c r="J9" s="7">
        <v>33</v>
      </c>
      <c r="K9" s="11">
        <v>2.9999999999999997E-4</v>
      </c>
      <c r="M9" s="7" t="s">
        <v>2</v>
      </c>
      <c r="N9" s="7">
        <v>125</v>
      </c>
      <c r="O9" s="11">
        <v>3.0000000000000001E-3</v>
      </c>
      <c r="Q9" s="7" t="s">
        <v>122</v>
      </c>
      <c r="R9" s="7">
        <v>85</v>
      </c>
      <c r="S9" s="11">
        <v>2.3E-3</v>
      </c>
      <c r="U9" s="7" t="s">
        <v>2</v>
      </c>
      <c r="V9" s="7">
        <v>12</v>
      </c>
      <c r="W9" s="11">
        <v>2.9999999999999997E-4</v>
      </c>
      <c r="Y9" s="7" t="s">
        <v>9</v>
      </c>
      <c r="Z9" s="7">
        <v>216</v>
      </c>
      <c r="AA9" s="11">
        <v>2.8999999999999998E-3</v>
      </c>
      <c r="AC9" s="7" t="s">
        <v>122</v>
      </c>
      <c r="AD9" s="7">
        <v>126</v>
      </c>
      <c r="AE9" s="11">
        <v>1.8E-3</v>
      </c>
      <c r="AG9" s="37" t="s">
        <v>103</v>
      </c>
      <c r="AH9" s="37">
        <v>22</v>
      </c>
      <c r="AI9" s="39">
        <v>2.9999999999999997E-4</v>
      </c>
    </row>
    <row r="10" spans="1:35">
      <c r="A10" s="7" t="s">
        <v>3</v>
      </c>
      <c r="B10" s="7">
        <v>250</v>
      </c>
      <c r="C10" s="11">
        <v>2.0999999999999999E-3</v>
      </c>
      <c r="E10" s="7" t="s">
        <v>83</v>
      </c>
      <c r="F10" s="7">
        <v>84</v>
      </c>
      <c r="G10" s="11">
        <v>8.0000000000000004E-4</v>
      </c>
      <c r="I10" s="7" t="s">
        <v>98</v>
      </c>
      <c r="J10" s="7">
        <v>19</v>
      </c>
      <c r="K10" s="11">
        <v>2.0000000000000001E-4</v>
      </c>
      <c r="M10" s="7" t="s">
        <v>3</v>
      </c>
      <c r="N10" s="7">
        <v>102</v>
      </c>
      <c r="O10" s="11">
        <v>2.3999999999999998E-3</v>
      </c>
      <c r="Q10" s="7" t="s">
        <v>92</v>
      </c>
      <c r="R10" s="7">
        <v>2</v>
      </c>
      <c r="S10" s="11">
        <v>1E-4</v>
      </c>
      <c r="U10" s="7" t="s">
        <v>98</v>
      </c>
      <c r="V10" s="7">
        <v>7</v>
      </c>
      <c r="W10" s="11">
        <v>2.0000000000000001E-4</v>
      </c>
      <c r="Y10" s="7" t="s">
        <v>2</v>
      </c>
      <c r="Z10" s="7">
        <v>212</v>
      </c>
      <c r="AA10" s="11">
        <v>2.8E-3</v>
      </c>
      <c r="AC10" s="7" t="s">
        <v>83</v>
      </c>
      <c r="AD10" s="7">
        <v>84</v>
      </c>
      <c r="AE10" s="11">
        <v>1.1999999999999999E-3</v>
      </c>
      <c r="AG10" s="37" t="s">
        <v>2</v>
      </c>
      <c r="AH10" s="37">
        <v>21</v>
      </c>
      <c r="AI10" s="39">
        <v>2.9999999999999997E-4</v>
      </c>
    </row>
    <row r="11" spans="1:35">
      <c r="A11" s="7" t="s">
        <v>9</v>
      </c>
      <c r="B11" s="7">
        <v>230</v>
      </c>
      <c r="C11" s="11">
        <v>2E-3</v>
      </c>
      <c r="E11" s="7" t="s">
        <v>77</v>
      </c>
      <c r="F11" s="7">
        <v>71</v>
      </c>
      <c r="G11" s="11">
        <v>6.9999999999999999E-4</v>
      </c>
      <c r="I11" s="7" t="s">
        <v>103</v>
      </c>
      <c r="J11" s="7">
        <v>22</v>
      </c>
      <c r="K11" s="11">
        <v>2.0000000000000001E-4</v>
      </c>
      <c r="M11" s="7" t="s">
        <v>11</v>
      </c>
      <c r="N11" s="7">
        <v>27</v>
      </c>
      <c r="O11" s="11">
        <v>5.9999999999999995E-4</v>
      </c>
      <c r="Q11" s="7" t="s">
        <v>76</v>
      </c>
      <c r="R11" s="7">
        <v>4</v>
      </c>
      <c r="S11" s="11">
        <v>1E-4</v>
      </c>
      <c r="U11" s="7" t="s">
        <v>102</v>
      </c>
      <c r="V11" s="7">
        <v>5</v>
      </c>
      <c r="W11" s="11">
        <v>1E-4</v>
      </c>
      <c r="Y11" s="7" t="s">
        <v>8</v>
      </c>
      <c r="Z11" s="7">
        <v>175</v>
      </c>
      <c r="AA11" s="11">
        <v>2.3E-3</v>
      </c>
      <c r="AC11" s="7" t="s">
        <v>77</v>
      </c>
      <c r="AD11" s="7">
        <v>69</v>
      </c>
      <c r="AE11" s="11">
        <v>1E-3</v>
      </c>
      <c r="AG11" s="37" t="s">
        <v>98</v>
      </c>
      <c r="AH11" s="37">
        <v>12</v>
      </c>
      <c r="AI11" s="39">
        <v>2.0000000000000001E-4</v>
      </c>
    </row>
    <row r="12" spans="1:35">
      <c r="A12" s="7" t="s">
        <v>8</v>
      </c>
      <c r="B12" s="7">
        <v>177</v>
      </c>
      <c r="C12" s="11">
        <v>1.5E-3</v>
      </c>
      <c r="E12" s="7" t="s">
        <v>76</v>
      </c>
      <c r="F12" s="7">
        <v>13</v>
      </c>
      <c r="G12" s="11">
        <v>1E-4</v>
      </c>
      <c r="I12" s="7" t="s">
        <v>102</v>
      </c>
      <c r="J12" s="7">
        <v>9</v>
      </c>
      <c r="K12" s="11">
        <v>1E-4</v>
      </c>
      <c r="M12" s="7" t="s">
        <v>41</v>
      </c>
      <c r="N12" s="7">
        <v>25</v>
      </c>
      <c r="O12" s="11">
        <v>5.9999999999999995E-4</v>
      </c>
      <c r="Q12" s="7" t="s">
        <v>74</v>
      </c>
      <c r="R12" s="7">
        <v>4</v>
      </c>
      <c r="S12" s="11">
        <v>1E-4</v>
      </c>
      <c r="U12" s="7" t="s">
        <v>99</v>
      </c>
      <c r="V12" s="7">
        <v>5</v>
      </c>
      <c r="W12" s="11">
        <v>1E-4</v>
      </c>
      <c r="Y12" s="7" t="s">
        <v>3</v>
      </c>
      <c r="Z12" s="7">
        <v>148</v>
      </c>
      <c r="AA12" s="11">
        <v>2E-3</v>
      </c>
      <c r="AC12" s="7" t="s">
        <v>76</v>
      </c>
      <c r="AD12" s="7">
        <v>9</v>
      </c>
      <c r="AE12" s="11">
        <v>1E-4</v>
      </c>
      <c r="AG12" s="37" t="s">
        <v>99</v>
      </c>
      <c r="AH12" s="37">
        <v>11</v>
      </c>
      <c r="AI12" s="39">
        <v>2.0000000000000001E-4</v>
      </c>
    </row>
    <row r="13" spans="1:35">
      <c r="A13" s="7" t="s">
        <v>5</v>
      </c>
      <c r="B13" s="7">
        <v>93</v>
      </c>
      <c r="C13" s="11">
        <v>8.0000000000000004E-4</v>
      </c>
      <c r="E13" s="7" t="s">
        <v>74</v>
      </c>
      <c r="F13" s="7">
        <v>12</v>
      </c>
      <c r="G13" s="11">
        <v>1E-4</v>
      </c>
      <c r="I13" s="7" t="s">
        <v>99</v>
      </c>
      <c r="J13" s="7">
        <v>16</v>
      </c>
      <c r="K13" s="11">
        <v>1E-4</v>
      </c>
      <c r="M13" s="7" t="s">
        <v>7</v>
      </c>
      <c r="N13" s="7">
        <v>23</v>
      </c>
      <c r="O13" s="11">
        <v>5.0000000000000001E-4</v>
      </c>
      <c r="Q13" s="7" t="s">
        <v>120</v>
      </c>
      <c r="R13" s="7">
        <v>3</v>
      </c>
      <c r="S13" s="11">
        <v>1E-4</v>
      </c>
      <c r="U13" s="7" t="s">
        <v>113</v>
      </c>
      <c r="V13" s="7">
        <v>2</v>
      </c>
      <c r="W13" s="11">
        <v>1E-4</v>
      </c>
      <c r="Y13" s="7" t="s">
        <v>5</v>
      </c>
      <c r="Z13" s="7">
        <v>81</v>
      </c>
      <c r="AA13" s="11">
        <v>1.1000000000000001E-3</v>
      </c>
      <c r="AC13" s="7" t="s">
        <v>74</v>
      </c>
      <c r="AD13" s="7">
        <v>8</v>
      </c>
      <c r="AE13" s="11">
        <v>1E-4</v>
      </c>
      <c r="AG13" s="37" t="s">
        <v>102</v>
      </c>
      <c r="AH13" s="37">
        <v>5</v>
      </c>
      <c r="AI13" s="39">
        <v>1E-4</v>
      </c>
    </row>
    <row r="14" spans="1:35">
      <c r="A14" s="7" t="s">
        <v>11</v>
      </c>
      <c r="B14" s="7">
        <v>70</v>
      </c>
      <c r="C14" s="11">
        <v>5.9999999999999995E-4</v>
      </c>
      <c r="E14" s="7" t="s">
        <v>75</v>
      </c>
      <c r="F14" s="7">
        <v>7</v>
      </c>
      <c r="G14" s="11">
        <v>1E-4</v>
      </c>
      <c r="I14" s="7" t="s">
        <v>113</v>
      </c>
      <c r="J14" s="7">
        <v>6</v>
      </c>
      <c r="K14" s="11">
        <v>1E-4</v>
      </c>
      <c r="M14" s="7" t="s">
        <v>17</v>
      </c>
      <c r="N14" s="7">
        <v>17</v>
      </c>
      <c r="O14" s="11">
        <v>4.0000000000000002E-4</v>
      </c>
      <c r="Q14" s="7" t="s">
        <v>77</v>
      </c>
      <c r="R14" s="7">
        <v>2</v>
      </c>
      <c r="S14" s="11">
        <v>1E-4</v>
      </c>
      <c r="U14" s="7" t="s">
        <v>123</v>
      </c>
      <c r="V14" s="7">
        <v>1</v>
      </c>
      <c r="W14" s="33">
        <v>0</v>
      </c>
      <c r="Y14" s="7" t="s">
        <v>11</v>
      </c>
      <c r="Z14" s="7">
        <v>43</v>
      </c>
      <c r="AA14" s="11">
        <v>5.9999999999999995E-4</v>
      </c>
      <c r="AC14" s="7" t="s">
        <v>75</v>
      </c>
      <c r="AD14" s="7">
        <v>7</v>
      </c>
      <c r="AE14" s="11">
        <v>1E-4</v>
      </c>
      <c r="AG14" s="37" t="s">
        <v>113</v>
      </c>
      <c r="AH14" s="37">
        <v>4</v>
      </c>
      <c r="AI14" s="39">
        <v>1E-4</v>
      </c>
    </row>
    <row r="15" spans="1:35">
      <c r="A15" s="7" t="s">
        <v>41</v>
      </c>
      <c r="B15" s="7">
        <v>58</v>
      </c>
      <c r="C15" s="11">
        <v>5.0000000000000001E-4</v>
      </c>
      <c r="E15" s="7" t="s">
        <v>87</v>
      </c>
      <c r="F15" s="7">
        <v>2</v>
      </c>
      <c r="G15" s="33">
        <v>0</v>
      </c>
      <c r="I15" s="7" t="s">
        <v>123</v>
      </c>
      <c r="J15" s="7">
        <v>1</v>
      </c>
      <c r="K15" s="33">
        <v>0</v>
      </c>
      <c r="M15" s="7" t="s">
        <v>9</v>
      </c>
      <c r="N15" s="7">
        <v>14</v>
      </c>
      <c r="O15" s="11">
        <v>2.9999999999999997E-4</v>
      </c>
      <c r="Q15" s="7" t="s">
        <v>80</v>
      </c>
      <c r="R15" s="7">
        <v>1</v>
      </c>
      <c r="S15" s="33">
        <v>0</v>
      </c>
      <c r="Y15" s="7" t="s">
        <v>7</v>
      </c>
      <c r="Z15" s="7">
        <v>35</v>
      </c>
      <c r="AA15" s="11">
        <v>5.0000000000000001E-4</v>
      </c>
      <c r="AC15" s="7" t="s">
        <v>78</v>
      </c>
      <c r="AD15" s="7">
        <v>4</v>
      </c>
      <c r="AE15" s="11">
        <v>1E-4</v>
      </c>
      <c r="AG15" s="37" t="s">
        <v>123</v>
      </c>
      <c r="AH15" s="37">
        <v>1</v>
      </c>
      <c r="AI15" s="40">
        <v>0</v>
      </c>
    </row>
    <row r="16" spans="1:35">
      <c r="A16" s="7" t="s">
        <v>7</v>
      </c>
      <c r="B16" s="7">
        <v>58</v>
      </c>
      <c r="C16" s="11">
        <v>5.0000000000000001E-4</v>
      </c>
      <c r="E16" s="7" t="s">
        <v>92</v>
      </c>
      <c r="F16" s="7">
        <v>2</v>
      </c>
      <c r="G16" s="33">
        <v>0</v>
      </c>
      <c r="M16" s="7" t="s">
        <v>18</v>
      </c>
      <c r="N16" s="7">
        <v>14</v>
      </c>
      <c r="O16" s="11">
        <v>2.9999999999999997E-4</v>
      </c>
      <c r="Q16" s="7" t="s">
        <v>176</v>
      </c>
      <c r="R16" s="7">
        <v>1</v>
      </c>
      <c r="S16" s="33">
        <v>0</v>
      </c>
      <c r="Y16" s="7" t="s">
        <v>10</v>
      </c>
      <c r="Z16" s="7">
        <v>29</v>
      </c>
      <c r="AA16" s="11">
        <v>4.0000000000000002E-4</v>
      </c>
      <c r="AC16" s="7" t="s">
        <v>130</v>
      </c>
      <c r="AD16" s="7">
        <v>4</v>
      </c>
      <c r="AE16" s="11">
        <v>1E-4</v>
      </c>
    </row>
    <row r="17" spans="1:31">
      <c r="A17" s="7" t="s">
        <v>18</v>
      </c>
      <c r="B17" s="7">
        <v>30</v>
      </c>
      <c r="C17" s="11">
        <v>2.9999999999999997E-4</v>
      </c>
      <c r="E17" s="7" t="s">
        <v>154</v>
      </c>
      <c r="F17" s="7">
        <v>1</v>
      </c>
      <c r="G17" s="33">
        <v>0</v>
      </c>
      <c r="M17" s="7" t="s">
        <v>5</v>
      </c>
      <c r="N17" s="7">
        <v>12</v>
      </c>
      <c r="O17" s="11">
        <v>2.9999999999999997E-4</v>
      </c>
      <c r="Q17" s="7" t="s">
        <v>95</v>
      </c>
      <c r="R17" s="7">
        <v>1</v>
      </c>
      <c r="S17" s="33">
        <v>0</v>
      </c>
      <c r="Y17" s="7" t="s">
        <v>41</v>
      </c>
      <c r="Z17" s="7">
        <v>33</v>
      </c>
      <c r="AA17" s="11">
        <v>4.0000000000000002E-4</v>
      </c>
      <c r="AC17" s="7" t="s">
        <v>87</v>
      </c>
      <c r="AD17" s="7">
        <v>2</v>
      </c>
      <c r="AE17" s="33">
        <v>0</v>
      </c>
    </row>
    <row r="18" spans="1:31">
      <c r="A18" s="7" t="s">
        <v>10</v>
      </c>
      <c r="B18" s="7">
        <v>36</v>
      </c>
      <c r="C18" s="11">
        <v>2.9999999999999997E-4</v>
      </c>
      <c r="E18" s="7" t="s">
        <v>80</v>
      </c>
      <c r="F18" s="7">
        <v>1</v>
      </c>
      <c r="G18" s="33">
        <v>0</v>
      </c>
      <c r="M18" s="7" t="s">
        <v>31</v>
      </c>
      <c r="N18" s="7">
        <v>12</v>
      </c>
      <c r="O18" s="11">
        <v>2.9999999999999997E-4</v>
      </c>
      <c r="Y18" s="7" t="s">
        <v>12</v>
      </c>
      <c r="Z18" s="7">
        <v>19</v>
      </c>
      <c r="AA18" s="11">
        <v>2.9999999999999997E-4</v>
      </c>
      <c r="AC18" s="7" t="s">
        <v>154</v>
      </c>
      <c r="AD18" s="7">
        <v>1</v>
      </c>
      <c r="AE18" s="33">
        <v>0</v>
      </c>
    </row>
    <row r="19" spans="1:31">
      <c r="A19" s="7" t="s">
        <v>31</v>
      </c>
      <c r="B19" s="7">
        <v>35</v>
      </c>
      <c r="C19" s="11">
        <v>2.9999999999999997E-4</v>
      </c>
      <c r="E19" s="7" t="s">
        <v>89</v>
      </c>
      <c r="F19" s="7">
        <v>1</v>
      </c>
      <c r="G19" s="33">
        <v>0</v>
      </c>
      <c r="M19" s="7" t="s">
        <v>21</v>
      </c>
      <c r="N19" s="7">
        <v>7</v>
      </c>
      <c r="O19" s="11">
        <v>2.0000000000000001E-4</v>
      </c>
      <c r="Y19" s="7" t="s">
        <v>14</v>
      </c>
      <c r="Z19" s="7">
        <v>20</v>
      </c>
      <c r="AA19" s="11">
        <v>2.9999999999999997E-4</v>
      </c>
      <c r="AC19" s="7" t="s">
        <v>80</v>
      </c>
      <c r="AD19" s="7">
        <v>1</v>
      </c>
      <c r="AE19" s="33">
        <v>0</v>
      </c>
    </row>
    <row r="20" spans="1:31">
      <c r="A20" s="7" t="s">
        <v>21</v>
      </c>
      <c r="B20" s="7">
        <v>20</v>
      </c>
      <c r="C20" s="11">
        <v>2.0000000000000001E-4</v>
      </c>
      <c r="E20" s="7" t="s">
        <v>78</v>
      </c>
      <c r="F20" s="7">
        <v>4</v>
      </c>
      <c r="G20" s="33">
        <v>0</v>
      </c>
      <c r="M20" s="7" t="s">
        <v>37</v>
      </c>
      <c r="N20" s="7">
        <v>10</v>
      </c>
      <c r="O20" s="11">
        <v>2.0000000000000001E-4</v>
      </c>
      <c r="Y20" s="7" t="s">
        <v>31</v>
      </c>
      <c r="Z20" s="7">
        <v>23</v>
      </c>
      <c r="AA20" s="11">
        <v>2.9999999999999997E-4</v>
      </c>
      <c r="AC20" s="7" t="s">
        <v>89</v>
      </c>
      <c r="AD20" s="7">
        <v>1</v>
      </c>
      <c r="AE20" s="33">
        <v>0</v>
      </c>
    </row>
    <row r="21" spans="1:31">
      <c r="A21" s="7" t="s">
        <v>17</v>
      </c>
      <c r="B21" s="7">
        <v>26</v>
      </c>
      <c r="C21" s="11">
        <v>2.0000000000000001E-4</v>
      </c>
      <c r="E21" s="7" t="s">
        <v>120</v>
      </c>
      <c r="F21" s="7">
        <v>3</v>
      </c>
      <c r="G21" s="33">
        <v>0</v>
      </c>
      <c r="M21" s="7" t="s">
        <v>10</v>
      </c>
      <c r="N21" s="7">
        <v>7</v>
      </c>
      <c r="O21" s="11">
        <v>2.0000000000000001E-4</v>
      </c>
      <c r="Y21" s="7" t="s">
        <v>21</v>
      </c>
      <c r="Z21" s="7">
        <v>13</v>
      </c>
      <c r="AA21" s="11">
        <v>2.0000000000000001E-4</v>
      </c>
      <c r="AC21" s="7" t="s">
        <v>91</v>
      </c>
      <c r="AD21" s="7">
        <v>1</v>
      </c>
      <c r="AE21" s="33">
        <v>0</v>
      </c>
    </row>
    <row r="22" spans="1:31">
      <c r="A22" s="7" t="s">
        <v>46</v>
      </c>
      <c r="B22" s="7">
        <v>18</v>
      </c>
      <c r="C22" s="11">
        <v>2.0000000000000001E-4</v>
      </c>
      <c r="E22" s="7" t="s">
        <v>91</v>
      </c>
      <c r="F22" s="7">
        <v>1</v>
      </c>
      <c r="G22" s="33">
        <v>0</v>
      </c>
      <c r="M22" s="7" t="s">
        <v>26</v>
      </c>
      <c r="N22" s="7">
        <v>9</v>
      </c>
      <c r="O22" s="11">
        <v>2.0000000000000001E-4</v>
      </c>
      <c r="Y22" s="7" t="s">
        <v>18</v>
      </c>
      <c r="Z22" s="7">
        <v>16</v>
      </c>
      <c r="AA22" s="11">
        <v>2.0000000000000001E-4</v>
      </c>
      <c r="AC22" s="7" t="s">
        <v>79</v>
      </c>
      <c r="AD22" s="7">
        <v>2</v>
      </c>
      <c r="AE22" s="33">
        <v>0</v>
      </c>
    </row>
    <row r="23" spans="1:31">
      <c r="A23" s="7" t="s">
        <v>29</v>
      </c>
      <c r="B23" s="7">
        <v>25</v>
      </c>
      <c r="C23" s="11">
        <v>2.0000000000000001E-4</v>
      </c>
      <c r="E23" s="7" t="s">
        <v>79</v>
      </c>
      <c r="F23" s="7">
        <v>2</v>
      </c>
      <c r="G23" s="33">
        <v>0</v>
      </c>
      <c r="M23" s="7" t="s">
        <v>29</v>
      </c>
      <c r="N23" s="7">
        <v>8</v>
      </c>
      <c r="O23" s="11">
        <v>2.0000000000000001E-4</v>
      </c>
      <c r="Y23" s="7" t="s">
        <v>46</v>
      </c>
      <c r="Z23" s="7">
        <v>18</v>
      </c>
      <c r="AA23" s="11">
        <v>2.0000000000000001E-4</v>
      </c>
    </row>
    <row r="24" spans="1:31">
      <c r="A24" s="7" t="s">
        <v>12</v>
      </c>
      <c r="B24" s="7">
        <v>21</v>
      </c>
      <c r="C24" s="11">
        <v>2.0000000000000001E-4</v>
      </c>
      <c r="E24" s="7" t="s">
        <v>130</v>
      </c>
      <c r="F24" s="7">
        <v>4</v>
      </c>
      <c r="G24" s="33">
        <v>0</v>
      </c>
      <c r="M24" s="7" t="s">
        <v>19</v>
      </c>
      <c r="N24" s="7">
        <v>3</v>
      </c>
      <c r="O24" s="11">
        <v>1E-4</v>
      </c>
      <c r="Y24" s="7" t="s">
        <v>29</v>
      </c>
      <c r="Z24" s="7">
        <v>17</v>
      </c>
      <c r="AA24" s="11">
        <v>2.0000000000000001E-4</v>
      </c>
    </row>
    <row r="25" spans="1:31">
      <c r="A25" s="7" t="s">
        <v>14</v>
      </c>
      <c r="B25" s="7">
        <v>20</v>
      </c>
      <c r="C25" s="11">
        <v>2.0000000000000001E-4</v>
      </c>
      <c r="E25" s="7" t="s">
        <v>176</v>
      </c>
      <c r="F25" s="7">
        <v>1</v>
      </c>
      <c r="G25" s="33">
        <v>0</v>
      </c>
      <c r="M25" s="7" t="s">
        <v>20</v>
      </c>
      <c r="N25" s="7">
        <v>5</v>
      </c>
      <c r="O25" s="11">
        <v>1E-4</v>
      </c>
      <c r="Y25" s="7" t="s">
        <v>13</v>
      </c>
      <c r="Z25" s="7">
        <v>4</v>
      </c>
      <c r="AA25" s="11">
        <v>1E-4</v>
      </c>
    </row>
    <row r="26" spans="1:31">
      <c r="A26" s="7" t="s">
        <v>20</v>
      </c>
      <c r="B26" s="7">
        <v>15</v>
      </c>
      <c r="C26" s="11">
        <v>1E-4</v>
      </c>
      <c r="E26" s="7" t="s">
        <v>95</v>
      </c>
      <c r="F26" s="7">
        <v>1</v>
      </c>
      <c r="G26" s="33">
        <v>0</v>
      </c>
      <c r="M26" s="7" t="s">
        <v>22</v>
      </c>
      <c r="N26" s="7">
        <v>4</v>
      </c>
      <c r="O26" s="11">
        <v>1E-4</v>
      </c>
      <c r="Y26" s="7" t="s">
        <v>20</v>
      </c>
      <c r="Z26" s="7">
        <v>10</v>
      </c>
      <c r="AA26" s="11">
        <v>1E-4</v>
      </c>
    </row>
    <row r="27" spans="1:31">
      <c r="A27" s="7" t="s">
        <v>37</v>
      </c>
      <c r="B27" s="7">
        <v>16</v>
      </c>
      <c r="C27" s="11">
        <v>1E-4</v>
      </c>
      <c r="M27" s="7" t="s">
        <v>15</v>
      </c>
      <c r="N27" s="7">
        <v>4</v>
      </c>
      <c r="O27" s="11">
        <v>1E-4</v>
      </c>
      <c r="Y27" s="7" t="s">
        <v>37</v>
      </c>
      <c r="Z27" s="7">
        <v>6</v>
      </c>
      <c r="AA27" s="11">
        <v>1E-4</v>
      </c>
    </row>
    <row r="28" spans="1:31">
      <c r="A28" s="7" t="s">
        <v>15</v>
      </c>
      <c r="B28" s="7">
        <v>14</v>
      </c>
      <c r="C28" s="11">
        <v>1E-4</v>
      </c>
      <c r="M28" s="7" t="s">
        <v>30</v>
      </c>
      <c r="N28" s="7">
        <v>4</v>
      </c>
      <c r="O28" s="11">
        <v>1E-4</v>
      </c>
      <c r="Y28" s="7" t="s">
        <v>15</v>
      </c>
      <c r="Z28" s="7">
        <v>10</v>
      </c>
      <c r="AA28" s="11">
        <v>1E-4</v>
      </c>
    </row>
    <row r="29" spans="1:31">
      <c r="A29" s="7" t="s">
        <v>16</v>
      </c>
      <c r="B29" s="7">
        <v>9</v>
      </c>
      <c r="C29" s="11">
        <v>1E-4</v>
      </c>
      <c r="M29" s="7" t="s">
        <v>16</v>
      </c>
      <c r="N29" s="7">
        <v>3</v>
      </c>
      <c r="O29" s="11">
        <v>1E-4</v>
      </c>
      <c r="Y29" s="7" t="s">
        <v>17</v>
      </c>
      <c r="Z29" s="7">
        <v>9</v>
      </c>
      <c r="AA29" s="11">
        <v>1E-4</v>
      </c>
    </row>
    <row r="30" spans="1:31">
      <c r="A30" s="7" t="s">
        <v>22</v>
      </c>
      <c r="B30" s="7">
        <v>8</v>
      </c>
      <c r="C30" s="11">
        <v>1E-4</v>
      </c>
      <c r="M30" s="7" t="s">
        <v>13</v>
      </c>
      <c r="N30" s="7">
        <v>1</v>
      </c>
      <c r="O30" s="33">
        <v>0</v>
      </c>
      <c r="Y30" s="7" t="s">
        <v>16</v>
      </c>
      <c r="Z30" s="7">
        <v>6</v>
      </c>
      <c r="AA30" s="11">
        <v>1E-4</v>
      </c>
    </row>
    <row r="31" spans="1:31">
      <c r="A31" s="7" t="s">
        <v>26</v>
      </c>
      <c r="B31" s="7">
        <v>12</v>
      </c>
      <c r="C31" s="11">
        <v>1E-4</v>
      </c>
      <c r="M31" s="7" t="s">
        <v>45</v>
      </c>
      <c r="N31" s="7">
        <v>1</v>
      </c>
      <c r="O31" s="33">
        <v>0</v>
      </c>
      <c r="Y31" s="7" t="s">
        <v>40</v>
      </c>
      <c r="Z31" s="7">
        <v>5</v>
      </c>
      <c r="AA31" s="11">
        <v>1E-4</v>
      </c>
    </row>
    <row r="32" spans="1:31">
      <c r="A32" s="7" t="s">
        <v>30</v>
      </c>
      <c r="B32" s="7">
        <v>8</v>
      </c>
      <c r="C32" s="11">
        <v>1E-4</v>
      </c>
      <c r="M32" s="7" t="s">
        <v>36</v>
      </c>
      <c r="N32" s="7">
        <v>2</v>
      </c>
      <c r="O32" s="33">
        <v>0</v>
      </c>
      <c r="Y32" s="7" t="s">
        <v>30</v>
      </c>
      <c r="Z32" s="7">
        <v>4</v>
      </c>
      <c r="AA32" s="11">
        <v>1E-4</v>
      </c>
    </row>
    <row r="33" spans="1:27">
      <c r="A33" s="7" t="s">
        <v>27</v>
      </c>
      <c r="B33" s="7">
        <v>10</v>
      </c>
      <c r="C33" s="11">
        <v>1E-4</v>
      </c>
      <c r="M33" s="7" t="s">
        <v>48</v>
      </c>
      <c r="N33" s="7">
        <v>1</v>
      </c>
      <c r="O33" s="33">
        <v>0</v>
      </c>
      <c r="Y33" s="7" t="s">
        <v>22</v>
      </c>
      <c r="Z33" s="7">
        <v>4</v>
      </c>
      <c r="AA33" s="11">
        <v>1E-4</v>
      </c>
    </row>
    <row r="34" spans="1:27">
      <c r="A34" s="7" t="s">
        <v>19</v>
      </c>
      <c r="B34" s="7">
        <v>4</v>
      </c>
      <c r="C34" s="33">
        <v>0</v>
      </c>
      <c r="M34" s="7" t="s">
        <v>12</v>
      </c>
      <c r="N34" s="7">
        <v>2</v>
      </c>
      <c r="O34" s="33">
        <v>0</v>
      </c>
      <c r="Y34" s="7" t="s">
        <v>32</v>
      </c>
      <c r="Z34" s="7">
        <v>5</v>
      </c>
      <c r="AA34" s="11">
        <v>1E-4</v>
      </c>
    </row>
    <row r="35" spans="1:27">
      <c r="A35" s="7" t="s">
        <v>13</v>
      </c>
      <c r="B35" s="7">
        <v>5</v>
      </c>
      <c r="C35" s="33">
        <v>0</v>
      </c>
      <c r="M35" s="7" t="s">
        <v>68</v>
      </c>
      <c r="N35" s="7">
        <v>2</v>
      </c>
      <c r="O35" s="33">
        <v>0</v>
      </c>
      <c r="Y35" s="7" t="s">
        <v>27</v>
      </c>
      <c r="Z35" s="7">
        <v>8</v>
      </c>
      <c r="AA35" s="11">
        <v>1E-4</v>
      </c>
    </row>
    <row r="36" spans="1:27">
      <c r="A36" s="7" t="s">
        <v>115</v>
      </c>
      <c r="B36" s="7">
        <v>2</v>
      </c>
      <c r="C36" s="33">
        <v>0</v>
      </c>
      <c r="M36" s="7" t="s">
        <v>8</v>
      </c>
      <c r="N36" s="7">
        <v>2</v>
      </c>
      <c r="O36" s="33">
        <v>0</v>
      </c>
      <c r="Y36" s="7" t="s">
        <v>66</v>
      </c>
      <c r="Z36" s="7">
        <v>4</v>
      </c>
      <c r="AA36" s="11">
        <v>1E-4</v>
      </c>
    </row>
    <row r="37" spans="1:27">
      <c r="A37" s="7" t="s">
        <v>45</v>
      </c>
      <c r="B37" s="7">
        <v>3</v>
      </c>
      <c r="C37" s="33">
        <v>0</v>
      </c>
      <c r="M37" s="7" t="s">
        <v>43</v>
      </c>
      <c r="N37" s="7">
        <v>1</v>
      </c>
      <c r="O37" s="33">
        <v>0</v>
      </c>
      <c r="Y37" s="7" t="s">
        <v>19</v>
      </c>
      <c r="Z37" s="7">
        <v>1</v>
      </c>
      <c r="AA37" s="33">
        <v>0</v>
      </c>
    </row>
    <row r="38" spans="1:27">
      <c r="A38" s="7" t="s">
        <v>40</v>
      </c>
      <c r="B38" s="7">
        <v>5</v>
      </c>
      <c r="C38" s="33">
        <v>0</v>
      </c>
      <c r="M38" s="7" t="s">
        <v>27</v>
      </c>
      <c r="N38" s="7">
        <v>2</v>
      </c>
      <c r="O38" s="33">
        <v>0</v>
      </c>
      <c r="Y38" s="7" t="s">
        <v>115</v>
      </c>
      <c r="Z38" s="7">
        <v>2</v>
      </c>
      <c r="AA38" s="33">
        <v>0</v>
      </c>
    </row>
    <row r="39" spans="1:27">
      <c r="A39" s="7" t="s">
        <v>48</v>
      </c>
      <c r="B39" s="7">
        <v>2</v>
      </c>
      <c r="C39" s="33">
        <v>0</v>
      </c>
      <c r="M39" s="7" t="s">
        <v>58</v>
      </c>
      <c r="N39" s="7">
        <v>1</v>
      </c>
      <c r="O39" s="33">
        <v>0</v>
      </c>
      <c r="Y39" s="7" t="s">
        <v>45</v>
      </c>
      <c r="Z39" s="7">
        <v>2</v>
      </c>
      <c r="AA39" s="33">
        <v>0</v>
      </c>
    </row>
    <row r="40" spans="1:27">
      <c r="A40" s="7" t="s">
        <v>36</v>
      </c>
      <c r="B40" s="7">
        <v>2</v>
      </c>
      <c r="C40" s="33">
        <v>0</v>
      </c>
      <c r="M40" s="7" t="s">
        <v>47</v>
      </c>
      <c r="N40" s="7">
        <v>1</v>
      </c>
      <c r="O40" s="33">
        <v>0</v>
      </c>
      <c r="Y40" s="7" t="s">
        <v>48</v>
      </c>
      <c r="Z40" s="7">
        <v>1</v>
      </c>
      <c r="AA40" s="33">
        <v>0</v>
      </c>
    </row>
    <row r="41" spans="1:27">
      <c r="A41" s="7" t="s">
        <v>47</v>
      </c>
      <c r="B41" s="7">
        <v>1</v>
      </c>
      <c r="C41" s="33">
        <v>0</v>
      </c>
      <c r="M41" s="7" t="s">
        <v>33</v>
      </c>
      <c r="N41" s="7">
        <v>2</v>
      </c>
      <c r="O41" s="33">
        <v>0</v>
      </c>
      <c r="Y41" s="7" t="s">
        <v>24</v>
      </c>
      <c r="Z41" s="7">
        <v>2</v>
      </c>
      <c r="AA41" s="33">
        <v>0</v>
      </c>
    </row>
    <row r="42" spans="1:27">
      <c r="A42" s="7" t="s">
        <v>24</v>
      </c>
      <c r="B42" s="7">
        <v>2</v>
      </c>
      <c r="C42" s="33">
        <v>0</v>
      </c>
      <c r="M42" s="7" t="s">
        <v>129</v>
      </c>
      <c r="N42" s="7">
        <v>1</v>
      </c>
      <c r="O42" s="33">
        <v>0</v>
      </c>
      <c r="Y42" s="7" t="s">
        <v>38</v>
      </c>
      <c r="Z42" s="7">
        <v>3</v>
      </c>
      <c r="AA42" s="33">
        <v>0</v>
      </c>
    </row>
    <row r="43" spans="1:27">
      <c r="A43" s="7" t="s">
        <v>32</v>
      </c>
      <c r="B43" s="7">
        <v>5</v>
      </c>
      <c r="C43" s="33">
        <v>0</v>
      </c>
      <c r="M43" s="7" t="s">
        <v>25</v>
      </c>
      <c r="N43" s="7">
        <v>1</v>
      </c>
      <c r="O43" s="33">
        <v>0</v>
      </c>
      <c r="Y43" s="7" t="s">
        <v>26</v>
      </c>
      <c r="Z43" s="7">
        <v>3</v>
      </c>
      <c r="AA43" s="33">
        <v>0</v>
      </c>
    </row>
    <row r="44" spans="1:27">
      <c r="A44" s="7" t="s">
        <v>58</v>
      </c>
      <c r="B44" s="7">
        <v>3</v>
      </c>
      <c r="C44" s="33">
        <v>0</v>
      </c>
      <c r="Y44" s="7" t="s">
        <v>39</v>
      </c>
      <c r="Z44" s="7">
        <v>2</v>
      </c>
      <c r="AA44" s="33">
        <v>0</v>
      </c>
    </row>
    <row r="45" spans="1:27">
      <c r="A45" s="7" t="s">
        <v>68</v>
      </c>
      <c r="B45" s="7">
        <v>4</v>
      </c>
      <c r="C45" s="33">
        <v>0</v>
      </c>
      <c r="Y45" s="7" t="s">
        <v>58</v>
      </c>
      <c r="Z45" s="7">
        <v>2</v>
      </c>
      <c r="AA45" s="33">
        <v>0</v>
      </c>
    </row>
    <row r="46" spans="1:27">
      <c r="A46" s="7" t="s">
        <v>39</v>
      </c>
      <c r="B46" s="7">
        <v>2</v>
      </c>
      <c r="C46" s="33">
        <v>0</v>
      </c>
      <c r="Y46" s="7" t="s">
        <v>68</v>
      </c>
      <c r="Z46" s="7">
        <v>2</v>
      </c>
      <c r="AA46" s="33">
        <v>0</v>
      </c>
    </row>
    <row r="47" spans="1:27">
      <c r="A47" s="7" t="s">
        <v>38</v>
      </c>
      <c r="B47" s="7">
        <v>3</v>
      </c>
      <c r="C47" s="33">
        <v>0</v>
      </c>
      <c r="Y47" s="7" t="s">
        <v>25</v>
      </c>
      <c r="Z47" s="7">
        <v>2</v>
      </c>
      <c r="AA47" s="33">
        <v>0</v>
      </c>
    </row>
    <row r="48" spans="1:27">
      <c r="A48" s="7" t="s">
        <v>66</v>
      </c>
      <c r="B48" s="7">
        <v>4</v>
      </c>
      <c r="C48" s="33">
        <v>0</v>
      </c>
      <c r="Y48" s="7" t="s">
        <v>60</v>
      </c>
      <c r="Z48" s="7">
        <v>1</v>
      </c>
      <c r="AA48" s="33">
        <v>0</v>
      </c>
    </row>
    <row r="49" spans="1:27">
      <c r="A49" s="7" t="s">
        <v>33</v>
      </c>
      <c r="B49" s="7">
        <v>5</v>
      </c>
      <c r="C49" s="33">
        <v>0</v>
      </c>
      <c r="Y49" s="7" t="s">
        <v>53</v>
      </c>
      <c r="Z49" s="7">
        <v>1</v>
      </c>
      <c r="AA49" s="33">
        <v>0</v>
      </c>
    </row>
    <row r="50" spans="1:27">
      <c r="A50" s="7" t="s">
        <v>43</v>
      </c>
      <c r="B50" s="7">
        <v>1</v>
      </c>
      <c r="C50" s="33">
        <v>0</v>
      </c>
      <c r="Y50" s="7" t="s">
        <v>42</v>
      </c>
      <c r="Z50" s="7">
        <v>1</v>
      </c>
      <c r="AA50" s="33">
        <v>0</v>
      </c>
    </row>
    <row r="51" spans="1:27">
      <c r="A51" s="7" t="s">
        <v>25</v>
      </c>
      <c r="B51" s="7">
        <v>3</v>
      </c>
      <c r="C51" s="33">
        <v>0</v>
      </c>
      <c r="Y51" s="7" t="s">
        <v>33</v>
      </c>
      <c r="Z51" s="7">
        <v>3</v>
      </c>
      <c r="AA51" s="33">
        <v>0</v>
      </c>
    </row>
    <row r="52" spans="1:27">
      <c r="A52" s="7" t="s">
        <v>60</v>
      </c>
      <c r="B52" s="7">
        <v>1</v>
      </c>
      <c r="C52" s="33">
        <v>0</v>
      </c>
      <c r="Y52" s="7" t="s">
        <v>28</v>
      </c>
      <c r="Z52" s="7">
        <v>1</v>
      </c>
      <c r="AA52" s="33">
        <v>0</v>
      </c>
    </row>
    <row r="53" spans="1:27">
      <c r="A53" s="7" t="s">
        <v>42</v>
      </c>
      <c r="B53" s="7">
        <v>1</v>
      </c>
      <c r="C53" s="33">
        <v>0</v>
      </c>
      <c r="Y53" s="7" t="s">
        <v>64</v>
      </c>
      <c r="Z53" s="7">
        <v>1</v>
      </c>
      <c r="AA53" s="33">
        <v>0</v>
      </c>
    </row>
    <row r="54" spans="1:27">
      <c r="A54" s="7" t="s">
        <v>28</v>
      </c>
      <c r="B54" s="7">
        <v>1</v>
      </c>
      <c r="C54" s="33">
        <v>0</v>
      </c>
    </row>
    <row r="55" spans="1:27">
      <c r="A55" s="7" t="s">
        <v>53</v>
      </c>
      <c r="B55" s="7">
        <v>1</v>
      </c>
      <c r="C55" s="33">
        <v>0</v>
      </c>
    </row>
    <row r="56" spans="1:27">
      <c r="A56" s="7" t="s">
        <v>129</v>
      </c>
      <c r="B56" s="7">
        <v>1</v>
      </c>
      <c r="C56" s="33">
        <v>0</v>
      </c>
    </row>
    <row r="57" spans="1:27">
      <c r="A57" s="7" t="s">
        <v>64</v>
      </c>
      <c r="B57" s="7">
        <v>1</v>
      </c>
      <c r="C57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5EAA-9DC0-4212-AB3A-4102A49AC933}">
  <dimension ref="A1:AI59"/>
  <sheetViews>
    <sheetView topLeftCell="R1" workbookViewId="0">
      <selection activeCell="U28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119036</v>
      </c>
      <c r="E2" s="45" t="s">
        <v>4</v>
      </c>
      <c r="F2" s="26" t="s">
        <v>105</v>
      </c>
      <c r="G2" s="26">
        <f>G3+G4</f>
        <v>121987</v>
      </c>
      <c r="H2" s="25"/>
      <c r="I2" s="45" t="s">
        <v>6</v>
      </c>
      <c r="J2" s="26" t="s">
        <v>105</v>
      </c>
      <c r="K2" s="26">
        <f>K3+K4</f>
        <v>123474</v>
      </c>
      <c r="M2" s="45" t="s">
        <v>104</v>
      </c>
      <c r="N2" s="26" t="s">
        <v>105</v>
      </c>
      <c r="O2" s="26">
        <f>O3+O4</f>
        <v>56914</v>
      </c>
      <c r="Q2" s="45" t="s">
        <v>4</v>
      </c>
      <c r="R2" s="26" t="s">
        <v>105</v>
      </c>
      <c r="S2" s="26">
        <f>S3+S4</f>
        <v>56116</v>
      </c>
      <c r="T2" s="25"/>
      <c r="U2" s="45" t="s">
        <v>6</v>
      </c>
      <c r="V2" s="26" t="s">
        <v>105</v>
      </c>
      <c r="W2" s="26">
        <f>W3+W4</f>
        <v>55529</v>
      </c>
      <c r="Y2" s="45" t="s">
        <v>104</v>
      </c>
      <c r="Z2" s="26" t="s">
        <v>105</v>
      </c>
      <c r="AA2" s="26">
        <f>AA3+AA4</f>
        <v>62116</v>
      </c>
      <c r="AC2" s="45" t="s">
        <v>4</v>
      </c>
      <c r="AD2" s="26" t="s">
        <v>105</v>
      </c>
      <c r="AE2" s="26">
        <f>AE3+AE4</f>
        <v>65873</v>
      </c>
      <c r="AF2" s="25"/>
      <c r="AG2" s="45" t="s">
        <v>6</v>
      </c>
      <c r="AH2" s="26" t="s">
        <v>105</v>
      </c>
      <c r="AI2" s="26">
        <f>AI3+AI4</f>
        <v>67947</v>
      </c>
    </row>
    <row r="3" spans="1:35">
      <c r="A3" s="46"/>
      <c r="B3" s="27" t="s">
        <v>106</v>
      </c>
      <c r="C3" s="27">
        <f>B8</f>
        <v>117322</v>
      </c>
      <c r="E3" s="46"/>
      <c r="F3" s="27" t="s">
        <v>106</v>
      </c>
      <c r="G3" s="27">
        <f>F8</f>
        <v>121628</v>
      </c>
      <c r="H3" s="25"/>
      <c r="I3" s="46"/>
      <c r="J3" s="27" t="s">
        <v>106</v>
      </c>
      <c r="K3" s="27">
        <f>J8</f>
        <v>123371</v>
      </c>
      <c r="M3" s="46"/>
      <c r="N3" s="27" t="s">
        <v>106</v>
      </c>
      <c r="O3" s="27">
        <f>N8</f>
        <v>56281</v>
      </c>
      <c r="Q3" s="46"/>
      <c r="R3" s="27" t="s">
        <v>106</v>
      </c>
      <c r="S3" s="27">
        <f>R8</f>
        <v>55982</v>
      </c>
      <c r="T3" s="25"/>
      <c r="U3" s="46"/>
      <c r="V3" s="27" t="s">
        <v>106</v>
      </c>
      <c r="W3" s="27">
        <f>V8</f>
        <v>55478</v>
      </c>
      <c r="Y3" s="46"/>
      <c r="Z3" s="27" t="s">
        <v>106</v>
      </c>
      <c r="AA3" s="27">
        <f>Z8</f>
        <v>61041</v>
      </c>
      <c r="AC3" s="46"/>
      <c r="AD3" s="27" t="s">
        <v>106</v>
      </c>
      <c r="AE3" s="27">
        <f>AD8</f>
        <v>65647</v>
      </c>
      <c r="AF3" s="25"/>
      <c r="AG3" s="46"/>
      <c r="AH3" s="27" t="s">
        <v>106</v>
      </c>
      <c r="AI3" s="27">
        <f>AH8</f>
        <v>67893</v>
      </c>
    </row>
    <row r="4" spans="1:35">
      <c r="A4" s="46"/>
      <c r="B4" s="28" t="s">
        <v>107</v>
      </c>
      <c r="C4" s="28">
        <f>SUM(B9:B66)</f>
        <v>1714</v>
      </c>
      <c r="E4" s="46"/>
      <c r="F4" s="28" t="s">
        <v>107</v>
      </c>
      <c r="G4" s="28">
        <f>SUM(F9:F33)</f>
        <v>359</v>
      </c>
      <c r="H4" s="25"/>
      <c r="I4" s="46"/>
      <c r="J4" s="28" t="s">
        <v>107</v>
      </c>
      <c r="K4" s="28">
        <f>SUM(J9:J31)</f>
        <v>103</v>
      </c>
      <c r="M4" s="46"/>
      <c r="N4" s="28" t="s">
        <v>107</v>
      </c>
      <c r="O4" s="28">
        <f>SUM(N9:N66)</f>
        <v>633</v>
      </c>
      <c r="Q4" s="46"/>
      <c r="R4" s="28" t="s">
        <v>107</v>
      </c>
      <c r="S4" s="28">
        <f>SUM(R9:R33)</f>
        <v>134</v>
      </c>
      <c r="T4" s="25"/>
      <c r="U4" s="46"/>
      <c r="V4" s="28" t="s">
        <v>107</v>
      </c>
      <c r="W4" s="28">
        <f>SUM(V9:V31)</f>
        <v>51</v>
      </c>
      <c r="Y4" s="46"/>
      <c r="Z4" s="28" t="s">
        <v>107</v>
      </c>
      <c r="AA4" s="28">
        <f>SUM(Z9:Z45)</f>
        <v>1075</v>
      </c>
      <c r="AC4" s="46"/>
      <c r="AD4" s="28" t="s">
        <v>107</v>
      </c>
      <c r="AE4" s="28">
        <f>SUM(AD9:AD29)</f>
        <v>226</v>
      </c>
      <c r="AF4" s="25"/>
      <c r="AG4" s="46"/>
      <c r="AH4" s="28" t="s">
        <v>107</v>
      </c>
      <c r="AI4" s="28">
        <f>SUM(AH9:AH29)</f>
        <v>54</v>
      </c>
    </row>
    <row r="5" spans="1:35">
      <c r="A5" s="47"/>
      <c r="B5" s="26" t="s">
        <v>108</v>
      </c>
      <c r="C5" s="29">
        <f>SUM(C9:C179)</f>
        <v>1.4299999999999995E-2</v>
      </c>
      <c r="E5" s="47"/>
      <c r="F5" s="26" t="s">
        <v>108</v>
      </c>
      <c r="G5" s="29">
        <f>SUM(G9:G33)</f>
        <v>2.8999999999999994E-3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1.1099999999999995E-2</v>
      </c>
      <c r="Q5" s="47"/>
      <c r="R5" s="26" t="s">
        <v>108</v>
      </c>
      <c r="S5" s="29">
        <f>SUM(S9:S33)</f>
        <v>2.2999999999999995E-3</v>
      </c>
      <c r="T5" s="25"/>
      <c r="U5" s="47"/>
      <c r="V5" s="26" t="s">
        <v>108</v>
      </c>
      <c r="W5" s="29">
        <f>SUM(W9:W31)</f>
        <v>9.0000000000000019E-4</v>
      </c>
      <c r="Y5" s="47"/>
      <c r="Z5" s="26" t="s">
        <v>108</v>
      </c>
      <c r="AA5" s="29">
        <f>SUM(AA9:AA158)</f>
        <v>1.719999999999999E-2</v>
      </c>
      <c r="AC5" s="47"/>
      <c r="AD5" s="26" t="s">
        <v>108</v>
      </c>
      <c r="AE5" s="29">
        <f>SUM(AE9:AE29)</f>
        <v>3.2999999999999995E-3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117322</v>
      </c>
      <c r="C8" s="11">
        <v>0.98560000000000003</v>
      </c>
      <c r="E8" s="7" t="s">
        <v>112</v>
      </c>
      <c r="F8" s="32">
        <v>121628</v>
      </c>
      <c r="G8" s="11">
        <v>0.99709999999999999</v>
      </c>
      <c r="I8" s="7" t="s">
        <v>112</v>
      </c>
      <c r="J8" s="32">
        <v>123371</v>
      </c>
      <c r="K8" s="11">
        <v>0.99919999999999998</v>
      </c>
      <c r="M8" s="7" t="s">
        <v>112</v>
      </c>
      <c r="N8" s="32">
        <v>56281</v>
      </c>
      <c r="O8" s="11">
        <v>0.9889</v>
      </c>
      <c r="Q8" s="7" t="s">
        <v>112</v>
      </c>
      <c r="R8" s="32">
        <v>55982</v>
      </c>
      <c r="S8" s="11">
        <v>0.99760000000000004</v>
      </c>
      <c r="U8" s="7" t="s">
        <v>112</v>
      </c>
      <c r="V8" s="32">
        <v>55478</v>
      </c>
      <c r="W8" s="11">
        <v>0.99909999999999999</v>
      </c>
      <c r="Y8" s="7" t="s">
        <v>112</v>
      </c>
      <c r="Z8" s="32">
        <v>61041</v>
      </c>
      <c r="AA8" s="11">
        <v>0.98260000000000003</v>
      </c>
      <c r="AC8" s="7" t="s">
        <v>112</v>
      </c>
      <c r="AD8" s="32">
        <v>65647</v>
      </c>
      <c r="AE8" s="11">
        <v>0.99660000000000004</v>
      </c>
      <c r="AG8" s="7" t="s">
        <v>112</v>
      </c>
      <c r="AH8" s="32">
        <v>67893</v>
      </c>
      <c r="AI8" s="11">
        <v>0.99919999999999998</v>
      </c>
    </row>
    <row r="9" spans="1:35">
      <c r="A9" s="7" t="s">
        <v>2</v>
      </c>
      <c r="B9" s="7">
        <v>344</v>
      </c>
      <c r="C9" s="11">
        <v>2.8999999999999998E-3</v>
      </c>
      <c r="E9" s="7" t="s">
        <v>122</v>
      </c>
      <c r="F9" s="7">
        <v>207</v>
      </c>
      <c r="G9" s="11">
        <v>1.6999999999999999E-3</v>
      </c>
      <c r="I9" s="7" t="s">
        <v>2</v>
      </c>
      <c r="J9" s="7">
        <v>35</v>
      </c>
      <c r="K9" s="11">
        <v>2.9999999999999997E-4</v>
      </c>
      <c r="M9" s="7" t="s">
        <v>2</v>
      </c>
      <c r="N9" s="7">
        <v>173</v>
      </c>
      <c r="O9" s="11">
        <v>3.0000000000000001E-3</v>
      </c>
      <c r="Q9" s="7" t="s">
        <v>122</v>
      </c>
      <c r="R9" s="7">
        <v>113</v>
      </c>
      <c r="S9" s="11">
        <v>2E-3</v>
      </c>
      <c r="U9" s="7" t="s">
        <v>98</v>
      </c>
      <c r="V9" s="7">
        <v>19</v>
      </c>
      <c r="W9" s="11">
        <v>2.9999999999999997E-4</v>
      </c>
      <c r="Y9" s="7" t="s">
        <v>8</v>
      </c>
      <c r="Z9" s="7">
        <v>244</v>
      </c>
      <c r="AA9" s="11">
        <v>3.8999999999999998E-3</v>
      </c>
      <c r="AC9" s="7" t="s">
        <v>122</v>
      </c>
      <c r="AD9" s="7">
        <v>94</v>
      </c>
      <c r="AE9" s="11">
        <v>1.4E-3</v>
      </c>
      <c r="AG9" s="7" t="s">
        <v>2</v>
      </c>
      <c r="AH9" s="7">
        <v>22</v>
      </c>
      <c r="AI9" s="11">
        <v>2.9999999999999997E-4</v>
      </c>
    </row>
    <row r="10" spans="1:35">
      <c r="A10" s="7" t="s">
        <v>3</v>
      </c>
      <c r="B10" s="7">
        <v>257</v>
      </c>
      <c r="C10" s="11">
        <v>2.2000000000000001E-3</v>
      </c>
      <c r="E10" s="7" t="s">
        <v>77</v>
      </c>
      <c r="F10" s="7">
        <v>57</v>
      </c>
      <c r="G10" s="11">
        <v>5.0000000000000001E-4</v>
      </c>
      <c r="I10" s="7" t="s">
        <v>98</v>
      </c>
      <c r="J10" s="7">
        <v>26</v>
      </c>
      <c r="K10" s="11">
        <v>2.0000000000000001E-4</v>
      </c>
      <c r="M10" s="7" t="s">
        <v>3</v>
      </c>
      <c r="N10" s="7">
        <v>127</v>
      </c>
      <c r="O10" s="11">
        <v>2.2000000000000001E-3</v>
      </c>
      <c r="Q10" s="7" t="s">
        <v>76</v>
      </c>
      <c r="R10" s="7">
        <v>3</v>
      </c>
      <c r="S10" s="11">
        <v>1E-4</v>
      </c>
      <c r="U10" s="7" t="s">
        <v>2</v>
      </c>
      <c r="V10" s="7">
        <v>13</v>
      </c>
      <c r="W10" s="11">
        <v>2.0000000000000001E-4</v>
      </c>
      <c r="Y10" s="7" t="s">
        <v>9</v>
      </c>
      <c r="Z10" s="7">
        <v>195</v>
      </c>
      <c r="AA10" s="11">
        <v>3.0999999999999999E-3</v>
      </c>
      <c r="AC10" s="7" t="s">
        <v>77</v>
      </c>
      <c r="AD10" s="7">
        <v>53</v>
      </c>
      <c r="AE10" s="11">
        <v>8.0000000000000004E-4</v>
      </c>
      <c r="AG10" s="7" t="s">
        <v>99</v>
      </c>
      <c r="AH10" s="7">
        <v>11</v>
      </c>
      <c r="AI10" s="11">
        <v>2.0000000000000001E-4</v>
      </c>
    </row>
    <row r="11" spans="1:35">
      <c r="A11" s="7" t="s">
        <v>8</v>
      </c>
      <c r="B11" s="7">
        <v>255</v>
      </c>
      <c r="C11" s="11">
        <v>2.0999999999999999E-3</v>
      </c>
      <c r="E11" s="7" t="s">
        <v>83</v>
      </c>
      <c r="F11" s="7">
        <v>46</v>
      </c>
      <c r="G11" s="11">
        <v>4.0000000000000002E-4</v>
      </c>
      <c r="I11" s="7" t="s">
        <v>102</v>
      </c>
      <c r="J11" s="7">
        <v>8</v>
      </c>
      <c r="K11" s="11">
        <v>1E-4</v>
      </c>
      <c r="M11" s="7" t="s">
        <v>41</v>
      </c>
      <c r="N11" s="7">
        <v>55</v>
      </c>
      <c r="O11" s="11">
        <v>1E-3</v>
      </c>
      <c r="Q11" s="7" t="s">
        <v>74</v>
      </c>
      <c r="R11" s="7">
        <v>7</v>
      </c>
      <c r="S11" s="11">
        <v>1E-4</v>
      </c>
      <c r="U11" s="7" t="s">
        <v>102</v>
      </c>
      <c r="V11" s="7">
        <v>4</v>
      </c>
      <c r="W11" s="11">
        <v>1E-4</v>
      </c>
      <c r="Y11" s="7" t="s">
        <v>2</v>
      </c>
      <c r="Z11" s="7">
        <v>171</v>
      </c>
      <c r="AA11" s="11">
        <v>2.8E-3</v>
      </c>
      <c r="AC11" s="7" t="s">
        <v>83</v>
      </c>
      <c r="AD11" s="7">
        <v>46</v>
      </c>
      <c r="AE11" s="11">
        <v>6.9999999999999999E-4</v>
      </c>
      <c r="AG11" s="7" t="s">
        <v>102</v>
      </c>
      <c r="AH11" s="7">
        <v>4</v>
      </c>
      <c r="AI11" s="11">
        <v>1E-4</v>
      </c>
    </row>
    <row r="12" spans="1:35">
      <c r="A12" s="7" t="s">
        <v>9</v>
      </c>
      <c r="B12" s="7">
        <v>205</v>
      </c>
      <c r="C12" s="11">
        <v>1.6999999999999999E-3</v>
      </c>
      <c r="E12" s="7" t="s">
        <v>76</v>
      </c>
      <c r="F12" s="7">
        <v>8</v>
      </c>
      <c r="G12" s="11">
        <v>1E-4</v>
      </c>
      <c r="I12" s="7" t="s">
        <v>99</v>
      </c>
      <c r="J12" s="7">
        <v>18</v>
      </c>
      <c r="K12" s="11">
        <v>1E-4</v>
      </c>
      <c r="M12" s="7" t="s">
        <v>7</v>
      </c>
      <c r="N12" s="7">
        <v>33</v>
      </c>
      <c r="O12" s="11">
        <v>5.9999999999999995E-4</v>
      </c>
      <c r="Q12" s="7" t="s">
        <v>77</v>
      </c>
      <c r="R12" s="7">
        <v>4</v>
      </c>
      <c r="S12" s="11">
        <v>1E-4</v>
      </c>
      <c r="U12" s="7" t="s">
        <v>103</v>
      </c>
      <c r="V12" s="7">
        <v>3</v>
      </c>
      <c r="W12" s="11">
        <v>1E-4</v>
      </c>
      <c r="Y12" s="7" t="s">
        <v>3</v>
      </c>
      <c r="Z12" s="7">
        <v>130</v>
      </c>
      <c r="AA12" s="11">
        <v>2.0999999999999999E-3</v>
      </c>
      <c r="AC12" s="7" t="s">
        <v>76</v>
      </c>
      <c r="AD12" s="7">
        <v>5</v>
      </c>
      <c r="AE12" s="11">
        <v>1E-4</v>
      </c>
      <c r="AG12" s="7" t="s">
        <v>98</v>
      </c>
      <c r="AH12" s="7">
        <v>7</v>
      </c>
      <c r="AI12" s="11">
        <v>1E-4</v>
      </c>
    </row>
    <row r="13" spans="1:35">
      <c r="A13" s="7" t="s">
        <v>41</v>
      </c>
      <c r="B13" s="7">
        <v>77</v>
      </c>
      <c r="C13" s="11">
        <v>5.9999999999999995E-4</v>
      </c>
      <c r="E13" s="7" t="s">
        <v>74</v>
      </c>
      <c r="F13" s="7">
        <v>15</v>
      </c>
      <c r="G13" s="11">
        <v>1E-4</v>
      </c>
      <c r="I13" s="7" t="s">
        <v>117</v>
      </c>
      <c r="J13" s="7">
        <v>5</v>
      </c>
      <c r="K13" s="33">
        <v>0</v>
      </c>
      <c r="M13" s="7" t="s">
        <v>11</v>
      </c>
      <c r="N13" s="7">
        <v>28</v>
      </c>
      <c r="O13" s="11">
        <v>5.0000000000000001E-4</v>
      </c>
      <c r="Q13" s="7" t="s">
        <v>92</v>
      </c>
      <c r="R13" s="7">
        <v>2</v>
      </c>
      <c r="S13" s="33">
        <v>0</v>
      </c>
      <c r="U13" s="7" t="s">
        <v>99</v>
      </c>
      <c r="V13" s="7">
        <v>7</v>
      </c>
      <c r="W13" s="11">
        <v>1E-4</v>
      </c>
      <c r="Y13" s="7" t="s">
        <v>5</v>
      </c>
      <c r="Z13" s="7">
        <v>43</v>
      </c>
      <c r="AA13" s="11">
        <v>6.9999999999999999E-4</v>
      </c>
      <c r="AC13" s="7" t="s">
        <v>74</v>
      </c>
      <c r="AD13" s="7">
        <v>8</v>
      </c>
      <c r="AE13" s="11">
        <v>1E-4</v>
      </c>
      <c r="AG13" s="7" t="s">
        <v>117</v>
      </c>
      <c r="AH13" s="7">
        <v>5</v>
      </c>
      <c r="AI13" s="11">
        <v>1E-4</v>
      </c>
    </row>
    <row r="14" spans="1:35">
      <c r="A14" s="7" t="s">
        <v>11</v>
      </c>
      <c r="B14" s="7">
        <v>72</v>
      </c>
      <c r="C14" s="11">
        <v>5.9999999999999995E-4</v>
      </c>
      <c r="E14" s="7" t="s">
        <v>75</v>
      </c>
      <c r="F14" s="7">
        <v>7</v>
      </c>
      <c r="G14" s="11">
        <v>1E-4</v>
      </c>
      <c r="I14" s="7" t="s">
        <v>123</v>
      </c>
      <c r="J14" s="7">
        <v>1</v>
      </c>
      <c r="K14" s="33">
        <v>0</v>
      </c>
      <c r="M14" s="7" t="s">
        <v>17</v>
      </c>
      <c r="N14" s="7">
        <v>25</v>
      </c>
      <c r="O14" s="11">
        <v>4.0000000000000002E-4</v>
      </c>
      <c r="Q14" s="7" t="s">
        <v>80</v>
      </c>
      <c r="R14" s="7">
        <v>1</v>
      </c>
      <c r="S14" s="33">
        <v>0</v>
      </c>
      <c r="U14" s="7" t="s">
        <v>113</v>
      </c>
      <c r="V14" s="7">
        <v>3</v>
      </c>
      <c r="W14" s="11">
        <v>1E-4</v>
      </c>
      <c r="Y14" s="7" t="s">
        <v>11</v>
      </c>
      <c r="Z14" s="7">
        <v>44</v>
      </c>
      <c r="AA14" s="11">
        <v>6.9999999999999999E-4</v>
      </c>
      <c r="AC14" s="7" t="s">
        <v>75</v>
      </c>
      <c r="AD14" s="7">
        <v>7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71</v>
      </c>
      <c r="C15" s="11">
        <v>5.9999999999999995E-4</v>
      </c>
      <c r="E15" s="7" t="s">
        <v>92</v>
      </c>
      <c r="F15" s="7">
        <v>2</v>
      </c>
      <c r="G15" s="33">
        <v>0</v>
      </c>
      <c r="I15" s="7" t="s">
        <v>103</v>
      </c>
      <c r="J15" s="7">
        <v>4</v>
      </c>
      <c r="K15" s="33">
        <v>0</v>
      </c>
      <c r="M15" s="7" t="s">
        <v>26</v>
      </c>
      <c r="N15" s="7">
        <v>15</v>
      </c>
      <c r="O15" s="11">
        <v>2.9999999999999997E-4</v>
      </c>
      <c r="Q15" s="7" t="s">
        <v>81</v>
      </c>
      <c r="R15" s="7">
        <v>1</v>
      </c>
      <c r="S15" s="33">
        <v>0</v>
      </c>
      <c r="U15" s="7" t="s">
        <v>117</v>
      </c>
      <c r="V15" s="7">
        <v>1</v>
      </c>
      <c r="W15" s="33">
        <v>0</v>
      </c>
      <c r="Y15" s="7" t="s">
        <v>7</v>
      </c>
      <c r="Z15" s="7">
        <v>38</v>
      </c>
      <c r="AA15" s="11">
        <v>5.9999999999999995E-4</v>
      </c>
      <c r="AC15" s="7" t="s">
        <v>79</v>
      </c>
      <c r="AD15" s="7">
        <v>4</v>
      </c>
      <c r="AE15" s="11">
        <v>1E-4</v>
      </c>
      <c r="AG15" s="7" t="s">
        <v>103</v>
      </c>
      <c r="AH15" s="7">
        <v>1</v>
      </c>
      <c r="AI15" s="33">
        <v>0</v>
      </c>
    </row>
    <row r="16" spans="1:35">
      <c r="A16" s="7" t="s">
        <v>5</v>
      </c>
      <c r="B16" s="7">
        <v>55</v>
      </c>
      <c r="C16" s="11">
        <v>5.0000000000000001E-4</v>
      </c>
      <c r="E16" s="7" t="s">
        <v>80</v>
      </c>
      <c r="F16" s="7">
        <v>1</v>
      </c>
      <c r="G16" s="33">
        <v>0</v>
      </c>
      <c r="I16" s="7" t="s">
        <v>113</v>
      </c>
      <c r="J16" s="7">
        <v>6</v>
      </c>
      <c r="K16" s="33">
        <v>0</v>
      </c>
      <c r="M16" s="7" t="s">
        <v>12</v>
      </c>
      <c r="N16" s="7">
        <v>15</v>
      </c>
      <c r="O16" s="11">
        <v>2.9999999999999997E-4</v>
      </c>
      <c r="Q16" s="7" t="s">
        <v>82</v>
      </c>
      <c r="R16" s="7">
        <v>1</v>
      </c>
      <c r="S16" s="33">
        <v>0</v>
      </c>
      <c r="U16" s="7" t="s">
        <v>123</v>
      </c>
      <c r="V16" s="7">
        <v>1</v>
      </c>
      <c r="W16" s="33">
        <v>0</v>
      </c>
      <c r="Y16" s="7" t="s">
        <v>41</v>
      </c>
      <c r="Z16" s="7">
        <v>22</v>
      </c>
      <c r="AA16" s="11">
        <v>4.0000000000000002E-4</v>
      </c>
      <c r="AC16" s="7" t="s">
        <v>116</v>
      </c>
      <c r="AD16" s="7">
        <v>1</v>
      </c>
      <c r="AE16" s="33">
        <v>0</v>
      </c>
      <c r="AG16" s="7" t="s">
        <v>113</v>
      </c>
      <c r="AH16" s="7">
        <v>3</v>
      </c>
      <c r="AI16" s="33">
        <v>0</v>
      </c>
    </row>
    <row r="17" spans="1:31">
      <c r="A17" s="7" t="s">
        <v>17</v>
      </c>
      <c r="B17" s="7">
        <v>32</v>
      </c>
      <c r="C17" s="11">
        <v>2.9999999999999997E-4</v>
      </c>
      <c r="E17" s="7" t="s">
        <v>116</v>
      </c>
      <c r="F17" s="7">
        <v>1</v>
      </c>
      <c r="G17" s="33">
        <v>0</v>
      </c>
      <c r="M17" s="7" t="s">
        <v>9</v>
      </c>
      <c r="N17" s="7">
        <v>10</v>
      </c>
      <c r="O17" s="11">
        <v>2.0000000000000001E-4</v>
      </c>
      <c r="Q17" s="7" t="s">
        <v>145</v>
      </c>
      <c r="R17" s="7">
        <v>1</v>
      </c>
      <c r="S17" s="33">
        <v>0</v>
      </c>
      <c r="Y17" s="7" t="s">
        <v>31</v>
      </c>
      <c r="Z17" s="7">
        <v>20</v>
      </c>
      <c r="AA17" s="11">
        <v>2.9999999999999997E-4</v>
      </c>
      <c r="AC17" s="7" t="s">
        <v>80</v>
      </c>
      <c r="AD17" s="7">
        <v>1</v>
      </c>
      <c r="AE17" s="33">
        <v>0</v>
      </c>
    </row>
    <row r="18" spans="1:31">
      <c r="A18" s="7" t="s">
        <v>31</v>
      </c>
      <c r="B18" s="7">
        <v>34</v>
      </c>
      <c r="C18" s="11">
        <v>2.9999999999999997E-4</v>
      </c>
      <c r="E18" s="7" t="s">
        <v>81</v>
      </c>
      <c r="F18" s="7">
        <v>2</v>
      </c>
      <c r="G18" s="33">
        <v>0</v>
      </c>
      <c r="M18" s="7" t="s">
        <v>18</v>
      </c>
      <c r="N18" s="7">
        <v>11</v>
      </c>
      <c r="O18" s="11">
        <v>2.0000000000000001E-4</v>
      </c>
      <c r="Q18" s="7" t="s">
        <v>79</v>
      </c>
      <c r="R18" s="7">
        <v>1</v>
      </c>
      <c r="S18" s="33">
        <v>0</v>
      </c>
      <c r="Y18" s="7" t="s">
        <v>18</v>
      </c>
      <c r="Z18" s="7">
        <v>15</v>
      </c>
      <c r="AA18" s="11">
        <v>2.0000000000000001E-4</v>
      </c>
      <c r="AC18" s="7" t="s">
        <v>81</v>
      </c>
      <c r="AD18" s="7">
        <v>1</v>
      </c>
      <c r="AE18" s="33">
        <v>0</v>
      </c>
    </row>
    <row r="19" spans="1:31">
      <c r="A19" s="7" t="s">
        <v>18</v>
      </c>
      <c r="B19" s="7">
        <v>26</v>
      </c>
      <c r="C19" s="11">
        <v>2.0000000000000001E-4</v>
      </c>
      <c r="E19" s="7" t="s">
        <v>82</v>
      </c>
      <c r="F19" s="7">
        <v>2</v>
      </c>
      <c r="G19" s="33">
        <v>0</v>
      </c>
      <c r="M19" s="7" t="s">
        <v>5</v>
      </c>
      <c r="N19" s="7">
        <v>12</v>
      </c>
      <c r="O19" s="11">
        <v>2.0000000000000001E-4</v>
      </c>
      <c r="Y19" s="7" t="s">
        <v>20</v>
      </c>
      <c r="Z19" s="7">
        <v>15</v>
      </c>
      <c r="AA19" s="11">
        <v>2.0000000000000001E-4</v>
      </c>
      <c r="AC19" s="7" t="s">
        <v>82</v>
      </c>
      <c r="AD19" s="7">
        <v>1</v>
      </c>
      <c r="AE19" s="33">
        <v>0</v>
      </c>
    </row>
    <row r="20" spans="1:31">
      <c r="A20" s="7" t="s">
        <v>21</v>
      </c>
      <c r="B20" s="7">
        <v>19</v>
      </c>
      <c r="C20" s="11">
        <v>2.0000000000000001E-4</v>
      </c>
      <c r="E20" s="7" t="s">
        <v>79</v>
      </c>
      <c r="F20" s="7">
        <v>5</v>
      </c>
      <c r="G20" s="33">
        <v>0</v>
      </c>
      <c r="M20" s="7" t="s">
        <v>29</v>
      </c>
      <c r="N20" s="7">
        <v>14</v>
      </c>
      <c r="O20" s="11">
        <v>2.0000000000000001E-4</v>
      </c>
      <c r="Y20" s="7" t="s">
        <v>21</v>
      </c>
      <c r="Z20" s="7">
        <v>12</v>
      </c>
      <c r="AA20" s="11">
        <v>2.0000000000000001E-4</v>
      </c>
      <c r="AC20" s="7" t="s">
        <v>84</v>
      </c>
      <c r="AD20" s="7">
        <v>2</v>
      </c>
      <c r="AE20" s="33">
        <v>0</v>
      </c>
    </row>
    <row r="21" spans="1:31">
      <c r="A21" s="7" t="s">
        <v>12</v>
      </c>
      <c r="B21" s="7">
        <v>28</v>
      </c>
      <c r="C21" s="11">
        <v>2.0000000000000001E-4</v>
      </c>
      <c r="E21" s="7" t="s">
        <v>145</v>
      </c>
      <c r="F21" s="7">
        <v>1</v>
      </c>
      <c r="G21" s="33">
        <v>0</v>
      </c>
      <c r="M21" s="7" t="s">
        <v>31</v>
      </c>
      <c r="N21" s="7">
        <v>14</v>
      </c>
      <c r="O21" s="11">
        <v>2.0000000000000001E-4</v>
      </c>
      <c r="Y21" s="7" t="s">
        <v>37</v>
      </c>
      <c r="Z21" s="7">
        <v>10</v>
      </c>
      <c r="AA21" s="11">
        <v>2.0000000000000001E-4</v>
      </c>
      <c r="AC21" s="7" t="s">
        <v>78</v>
      </c>
      <c r="AD21" s="7">
        <v>1</v>
      </c>
      <c r="AE21" s="33">
        <v>0</v>
      </c>
    </row>
    <row r="22" spans="1:31">
      <c r="A22" s="7" t="s">
        <v>26</v>
      </c>
      <c r="B22" s="7">
        <v>20</v>
      </c>
      <c r="C22" s="11">
        <v>2.0000000000000001E-4</v>
      </c>
      <c r="E22" s="7" t="s">
        <v>84</v>
      </c>
      <c r="F22" s="7">
        <v>2</v>
      </c>
      <c r="G22" s="33">
        <v>0</v>
      </c>
      <c r="M22" s="7" t="s">
        <v>10</v>
      </c>
      <c r="N22" s="7">
        <v>10</v>
      </c>
      <c r="O22" s="11">
        <v>2.0000000000000001E-4</v>
      </c>
      <c r="Y22" s="7" t="s">
        <v>12</v>
      </c>
      <c r="Z22" s="7">
        <v>13</v>
      </c>
      <c r="AA22" s="11">
        <v>2.0000000000000001E-4</v>
      </c>
      <c r="AC22" s="7" t="s">
        <v>86</v>
      </c>
      <c r="AD22" s="7">
        <v>1</v>
      </c>
      <c r="AE22" s="33">
        <v>0</v>
      </c>
    </row>
    <row r="23" spans="1:31">
      <c r="A23" s="7" t="s">
        <v>29</v>
      </c>
      <c r="B23" s="7">
        <v>23</v>
      </c>
      <c r="C23" s="11">
        <v>2.0000000000000001E-4</v>
      </c>
      <c r="E23" s="7" t="s">
        <v>78</v>
      </c>
      <c r="F23" s="7">
        <v>1</v>
      </c>
      <c r="G23" s="33">
        <v>0</v>
      </c>
      <c r="M23" s="7" t="s">
        <v>8</v>
      </c>
      <c r="N23" s="7">
        <v>11</v>
      </c>
      <c r="O23" s="11">
        <v>2.0000000000000001E-4</v>
      </c>
      <c r="Y23" s="7" t="s">
        <v>14</v>
      </c>
      <c r="Z23" s="7">
        <v>12</v>
      </c>
      <c r="AA23" s="11">
        <v>2.0000000000000001E-4</v>
      </c>
      <c r="AC23" s="7" t="s">
        <v>95</v>
      </c>
      <c r="AD23" s="7">
        <v>1</v>
      </c>
      <c r="AE23" s="33">
        <v>0</v>
      </c>
    </row>
    <row r="24" spans="1:31">
      <c r="A24" s="7" t="s">
        <v>10</v>
      </c>
      <c r="B24" s="7">
        <v>18</v>
      </c>
      <c r="C24" s="11">
        <v>2.0000000000000001E-4</v>
      </c>
      <c r="E24" s="7" t="s">
        <v>86</v>
      </c>
      <c r="F24" s="7">
        <v>1</v>
      </c>
      <c r="G24" s="33">
        <v>0</v>
      </c>
      <c r="M24" s="7" t="s">
        <v>19</v>
      </c>
      <c r="N24" s="7">
        <v>4</v>
      </c>
      <c r="O24" s="11">
        <v>1E-4</v>
      </c>
      <c r="Y24" s="7" t="s">
        <v>19</v>
      </c>
      <c r="Z24" s="7">
        <v>4</v>
      </c>
      <c r="AA24" s="11">
        <v>1E-4</v>
      </c>
    </row>
    <row r="25" spans="1:31">
      <c r="A25" s="7" t="s">
        <v>19</v>
      </c>
      <c r="B25" s="7">
        <v>8</v>
      </c>
      <c r="C25" s="11">
        <v>1E-4</v>
      </c>
      <c r="E25" s="7" t="s">
        <v>95</v>
      </c>
      <c r="F25" s="7">
        <v>1</v>
      </c>
      <c r="G25" s="33">
        <v>0</v>
      </c>
      <c r="M25" s="7" t="s">
        <v>67</v>
      </c>
      <c r="N25" s="7">
        <v>3</v>
      </c>
      <c r="O25" s="11">
        <v>1E-4</v>
      </c>
      <c r="Y25" s="7" t="s">
        <v>46</v>
      </c>
      <c r="Z25" s="7">
        <v>4</v>
      </c>
      <c r="AA25" s="11">
        <v>1E-4</v>
      </c>
    </row>
    <row r="26" spans="1:31">
      <c r="A26" s="7" t="s">
        <v>20</v>
      </c>
      <c r="B26" s="7">
        <v>17</v>
      </c>
      <c r="C26" s="11">
        <v>1E-4</v>
      </c>
      <c r="M26" s="7" t="s">
        <v>21</v>
      </c>
      <c r="N26" s="7">
        <v>7</v>
      </c>
      <c r="O26" s="11">
        <v>1E-4</v>
      </c>
      <c r="Y26" s="7" t="s">
        <v>34</v>
      </c>
      <c r="Z26" s="7">
        <v>4</v>
      </c>
      <c r="AA26" s="11">
        <v>1E-4</v>
      </c>
    </row>
    <row r="27" spans="1:31">
      <c r="A27" s="7" t="s">
        <v>13</v>
      </c>
      <c r="B27" s="7">
        <v>9</v>
      </c>
      <c r="C27" s="11">
        <v>1E-4</v>
      </c>
      <c r="M27" s="7" t="s">
        <v>22</v>
      </c>
      <c r="N27" s="7">
        <v>7</v>
      </c>
      <c r="O27" s="11">
        <v>1E-4</v>
      </c>
      <c r="Y27" s="7" t="s">
        <v>13</v>
      </c>
      <c r="Z27" s="7">
        <v>9</v>
      </c>
      <c r="AA27" s="11">
        <v>1E-4</v>
      </c>
    </row>
    <row r="28" spans="1:31">
      <c r="A28" s="7" t="s">
        <v>37</v>
      </c>
      <c r="B28" s="7">
        <v>13</v>
      </c>
      <c r="C28" s="11">
        <v>1E-4</v>
      </c>
      <c r="M28" s="7" t="s">
        <v>15</v>
      </c>
      <c r="N28" s="7">
        <v>5</v>
      </c>
      <c r="O28" s="11">
        <v>1E-4</v>
      </c>
      <c r="Y28" s="7" t="s">
        <v>10</v>
      </c>
      <c r="Z28" s="7">
        <v>8</v>
      </c>
      <c r="AA28" s="11">
        <v>1E-4</v>
      </c>
    </row>
    <row r="29" spans="1:31">
      <c r="A29" s="7" t="s">
        <v>22</v>
      </c>
      <c r="B29" s="7">
        <v>12</v>
      </c>
      <c r="C29" s="11">
        <v>1E-4</v>
      </c>
      <c r="M29" s="7" t="s">
        <v>16</v>
      </c>
      <c r="N29" s="7">
        <v>3</v>
      </c>
      <c r="O29" s="11">
        <v>1E-4</v>
      </c>
      <c r="Y29" s="7" t="s">
        <v>17</v>
      </c>
      <c r="Z29" s="7">
        <v>7</v>
      </c>
      <c r="AA29" s="11">
        <v>1E-4</v>
      </c>
    </row>
    <row r="30" spans="1:31">
      <c r="A30" s="7" t="s">
        <v>14</v>
      </c>
      <c r="B30" s="7">
        <v>12</v>
      </c>
      <c r="C30" s="11">
        <v>1E-4</v>
      </c>
      <c r="M30" s="7" t="s">
        <v>40</v>
      </c>
      <c r="N30" s="7">
        <v>6</v>
      </c>
      <c r="O30" s="11">
        <v>1E-4</v>
      </c>
      <c r="Y30" s="7" t="s">
        <v>29</v>
      </c>
      <c r="Z30" s="7">
        <v>9</v>
      </c>
      <c r="AA30" s="11">
        <v>1E-4</v>
      </c>
    </row>
    <row r="31" spans="1:31">
      <c r="A31" s="7" t="s">
        <v>40</v>
      </c>
      <c r="B31" s="7">
        <v>11</v>
      </c>
      <c r="C31" s="11">
        <v>1E-4</v>
      </c>
      <c r="M31" s="7" t="s">
        <v>42</v>
      </c>
      <c r="N31" s="7">
        <v>5</v>
      </c>
      <c r="O31" s="11">
        <v>1E-4</v>
      </c>
      <c r="Y31" s="7" t="s">
        <v>40</v>
      </c>
      <c r="Z31" s="7">
        <v>5</v>
      </c>
      <c r="AA31" s="11">
        <v>1E-4</v>
      </c>
    </row>
    <row r="32" spans="1:31">
      <c r="A32" s="7" t="s">
        <v>24</v>
      </c>
      <c r="B32" s="7">
        <v>7</v>
      </c>
      <c r="C32" s="11">
        <v>1E-4</v>
      </c>
      <c r="M32" s="7" t="s">
        <v>30</v>
      </c>
      <c r="N32" s="7">
        <v>4</v>
      </c>
      <c r="O32" s="11">
        <v>1E-4</v>
      </c>
      <c r="Y32" s="7" t="s">
        <v>22</v>
      </c>
      <c r="Z32" s="7">
        <v>5</v>
      </c>
      <c r="AA32" s="11">
        <v>1E-4</v>
      </c>
    </row>
    <row r="33" spans="1:27">
      <c r="A33" s="7" t="s">
        <v>30</v>
      </c>
      <c r="B33" s="7">
        <v>8</v>
      </c>
      <c r="C33" s="11">
        <v>1E-4</v>
      </c>
      <c r="M33" s="7" t="s">
        <v>37</v>
      </c>
      <c r="N33" s="7">
        <v>3</v>
      </c>
      <c r="O33" s="11">
        <v>1E-4</v>
      </c>
      <c r="Y33" s="7" t="s">
        <v>26</v>
      </c>
      <c r="Z33" s="7">
        <v>5</v>
      </c>
      <c r="AA33" s="11">
        <v>1E-4</v>
      </c>
    </row>
    <row r="34" spans="1:27">
      <c r="A34" s="7" t="s">
        <v>15</v>
      </c>
      <c r="B34" s="7">
        <v>6</v>
      </c>
      <c r="C34" s="11">
        <v>1E-4</v>
      </c>
      <c r="M34" s="7" t="s">
        <v>24</v>
      </c>
      <c r="N34" s="7">
        <v>4</v>
      </c>
      <c r="O34" s="11">
        <v>1E-4</v>
      </c>
      <c r="Y34" s="7" t="s">
        <v>27</v>
      </c>
      <c r="Z34" s="7">
        <v>6</v>
      </c>
      <c r="AA34" s="11">
        <v>1E-4</v>
      </c>
    </row>
    <row r="35" spans="1:27">
      <c r="A35" s="7" t="s">
        <v>27</v>
      </c>
      <c r="B35" s="7">
        <v>10</v>
      </c>
      <c r="C35" s="11">
        <v>1E-4</v>
      </c>
      <c r="M35" s="7" t="s">
        <v>27</v>
      </c>
      <c r="N35" s="7">
        <v>4</v>
      </c>
      <c r="O35" s="11">
        <v>1E-4</v>
      </c>
      <c r="Y35" s="7" t="s">
        <v>30</v>
      </c>
      <c r="Z35" s="7">
        <v>4</v>
      </c>
      <c r="AA35" s="11">
        <v>1E-4</v>
      </c>
    </row>
    <row r="36" spans="1:27">
      <c r="A36" s="7" t="s">
        <v>25</v>
      </c>
      <c r="B36" s="7">
        <v>7</v>
      </c>
      <c r="C36" s="11">
        <v>1E-4</v>
      </c>
      <c r="M36" s="7" t="s">
        <v>25</v>
      </c>
      <c r="N36" s="7">
        <v>4</v>
      </c>
      <c r="O36" s="11">
        <v>1E-4</v>
      </c>
      <c r="Y36" s="7" t="s">
        <v>38</v>
      </c>
      <c r="Z36" s="7">
        <v>4</v>
      </c>
      <c r="AA36" s="11">
        <v>1E-4</v>
      </c>
    </row>
    <row r="37" spans="1:27">
      <c r="A37" s="7" t="s">
        <v>39</v>
      </c>
      <c r="B37" s="7">
        <v>7</v>
      </c>
      <c r="C37" s="11">
        <v>1E-4</v>
      </c>
      <c r="M37" s="7" t="s">
        <v>39</v>
      </c>
      <c r="N37" s="7">
        <v>3</v>
      </c>
      <c r="O37" s="11">
        <v>1E-4</v>
      </c>
      <c r="Y37" s="7" t="s">
        <v>39</v>
      </c>
      <c r="Z37" s="7">
        <v>4</v>
      </c>
      <c r="AA37" s="11">
        <v>1E-4</v>
      </c>
    </row>
    <row r="38" spans="1:27">
      <c r="A38" s="7" t="s">
        <v>46</v>
      </c>
      <c r="B38" s="7">
        <v>4</v>
      </c>
      <c r="C38" s="33">
        <v>0</v>
      </c>
      <c r="M38" s="7" t="s">
        <v>20</v>
      </c>
      <c r="N38" s="7">
        <v>2</v>
      </c>
      <c r="O38" s="33">
        <v>0</v>
      </c>
      <c r="Y38" s="7" t="s">
        <v>45</v>
      </c>
      <c r="Z38" s="7">
        <v>1</v>
      </c>
      <c r="AA38" s="33">
        <v>0</v>
      </c>
    </row>
    <row r="39" spans="1:27">
      <c r="A39" s="7" t="s">
        <v>34</v>
      </c>
      <c r="B39" s="7">
        <v>5</v>
      </c>
      <c r="C39" s="33">
        <v>0</v>
      </c>
      <c r="M39" s="7" t="s">
        <v>65</v>
      </c>
      <c r="N39" s="7">
        <v>1</v>
      </c>
      <c r="O39" s="33">
        <v>0</v>
      </c>
      <c r="Y39" s="7" t="s">
        <v>36</v>
      </c>
      <c r="Z39" s="7">
        <v>1</v>
      </c>
      <c r="AA39" s="33">
        <v>0</v>
      </c>
    </row>
    <row r="40" spans="1:27">
      <c r="A40" s="7" t="s">
        <v>67</v>
      </c>
      <c r="B40" s="7">
        <v>4</v>
      </c>
      <c r="C40" s="33">
        <v>0</v>
      </c>
      <c r="M40" s="7" t="s">
        <v>34</v>
      </c>
      <c r="N40" s="7">
        <v>1</v>
      </c>
      <c r="O40" s="33">
        <v>0</v>
      </c>
      <c r="Y40" s="7" t="s">
        <v>24</v>
      </c>
      <c r="Z40" s="7">
        <v>3</v>
      </c>
      <c r="AA40" s="33">
        <v>0</v>
      </c>
    </row>
    <row r="41" spans="1:27">
      <c r="A41" s="7" t="s">
        <v>65</v>
      </c>
      <c r="B41" s="7">
        <v>1</v>
      </c>
      <c r="C41" s="33">
        <v>0</v>
      </c>
      <c r="M41" s="7" t="s">
        <v>45</v>
      </c>
      <c r="N41" s="7">
        <v>1</v>
      </c>
      <c r="O41" s="33">
        <v>0</v>
      </c>
      <c r="Y41" s="7" t="s">
        <v>121</v>
      </c>
      <c r="Z41" s="7">
        <v>1</v>
      </c>
      <c r="AA41" s="33">
        <v>0</v>
      </c>
    </row>
    <row r="42" spans="1:27">
      <c r="A42" s="7" t="s">
        <v>45</v>
      </c>
      <c r="B42" s="7">
        <v>2</v>
      </c>
      <c r="C42" s="33">
        <v>0</v>
      </c>
      <c r="M42" s="7" t="s">
        <v>36</v>
      </c>
      <c r="N42" s="7">
        <v>2</v>
      </c>
      <c r="O42" s="33">
        <v>0</v>
      </c>
      <c r="Y42" s="7" t="s">
        <v>67</v>
      </c>
      <c r="Z42" s="7">
        <v>1</v>
      </c>
      <c r="AA42" s="33">
        <v>0</v>
      </c>
    </row>
    <row r="43" spans="1:27">
      <c r="A43" s="7" t="s">
        <v>36</v>
      </c>
      <c r="B43" s="7">
        <v>3</v>
      </c>
      <c r="C43" s="33">
        <v>0</v>
      </c>
      <c r="M43" s="7" t="s">
        <v>47</v>
      </c>
      <c r="N43" s="7">
        <v>2</v>
      </c>
      <c r="O43" s="33">
        <v>0</v>
      </c>
      <c r="Y43" s="7" t="s">
        <v>48</v>
      </c>
      <c r="Z43" s="7">
        <v>1</v>
      </c>
      <c r="AA43" s="33">
        <v>0</v>
      </c>
    </row>
    <row r="44" spans="1:27">
      <c r="A44" s="7" t="s">
        <v>121</v>
      </c>
      <c r="B44" s="7">
        <v>1</v>
      </c>
      <c r="C44" s="33">
        <v>0</v>
      </c>
      <c r="M44" s="7" t="s">
        <v>48</v>
      </c>
      <c r="N44" s="7">
        <v>1</v>
      </c>
      <c r="O44" s="33">
        <v>0</v>
      </c>
      <c r="Y44" s="7" t="s">
        <v>25</v>
      </c>
      <c r="Z44" s="7">
        <v>3</v>
      </c>
      <c r="AA44" s="33">
        <v>0</v>
      </c>
    </row>
    <row r="45" spans="1:27">
      <c r="A45" s="7" t="s">
        <v>47</v>
      </c>
      <c r="B45" s="7">
        <v>2</v>
      </c>
      <c r="C45" s="33">
        <v>0</v>
      </c>
      <c r="M45" s="7" t="s">
        <v>62</v>
      </c>
      <c r="N45" s="7">
        <v>1</v>
      </c>
      <c r="O45" s="33">
        <v>0</v>
      </c>
      <c r="Y45" s="7" t="s">
        <v>58</v>
      </c>
      <c r="Z45" s="7">
        <v>2</v>
      </c>
      <c r="AA45" s="33">
        <v>0</v>
      </c>
    </row>
    <row r="46" spans="1:27">
      <c r="A46" s="7" t="s">
        <v>160</v>
      </c>
      <c r="B46" s="7">
        <v>1</v>
      </c>
      <c r="C46" s="33">
        <v>0</v>
      </c>
      <c r="M46" s="7" t="s">
        <v>160</v>
      </c>
      <c r="N46" s="7">
        <v>1</v>
      </c>
      <c r="O46" s="33">
        <v>0</v>
      </c>
      <c r="Y46" s="7" t="s">
        <v>64</v>
      </c>
      <c r="Z46" s="7">
        <v>1</v>
      </c>
      <c r="AA46" s="33">
        <v>0</v>
      </c>
    </row>
    <row r="47" spans="1:27">
      <c r="A47" s="7" t="s">
        <v>62</v>
      </c>
      <c r="B47" s="7">
        <v>1</v>
      </c>
      <c r="C47" s="33">
        <v>0</v>
      </c>
      <c r="M47" s="7" t="s">
        <v>58</v>
      </c>
      <c r="N47" s="7">
        <v>2</v>
      </c>
      <c r="O47" s="33">
        <v>0</v>
      </c>
      <c r="Y47" s="7" t="s">
        <v>32</v>
      </c>
      <c r="Z47" s="7">
        <v>1</v>
      </c>
      <c r="AA47" s="33">
        <v>0</v>
      </c>
    </row>
    <row r="48" spans="1:27">
      <c r="A48" s="7" t="s">
        <v>48</v>
      </c>
      <c r="B48" s="7">
        <v>2</v>
      </c>
      <c r="C48" s="33">
        <v>0</v>
      </c>
      <c r="M48" s="7" t="s">
        <v>156</v>
      </c>
      <c r="N48" s="7">
        <v>1</v>
      </c>
      <c r="O48" s="33">
        <v>0</v>
      </c>
      <c r="Y48" s="7" t="s">
        <v>15</v>
      </c>
      <c r="Z48" s="7">
        <v>1</v>
      </c>
      <c r="AA48" s="33">
        <v>0</v>
      </c>
    </row>
    <row r="49" spans="1:27">
      <c r="A49" s="7" t="s">
        <v>16</v>
      </c>
      <c r="B49" s="7">
        <v>3</v>
      </c>
      <c r="C49" s="33">
        <v>0</v>
      </c>
      <c r="M49" s="7" t="s">
        <v>38</v>
      </c>
      <c r="N49" s="7">
        <v>1</v>
      </c>
      <c r="O49" s="33">
        <v>0</v>
      </c>
      <c r="Y49" s="7" t="s">
        <v>124</v>
      </c>
      <c r="Z49" s="7">
        <v>1</v>
      </c>
      <c r="AA49" s="33">
        <v>0</v>
      </c>
    </row>
    <row r="50" spans="1:27">
      <c r="A50" s="7" t="s">
        <v>42</v>
      </c>
      <c r="B50" s="7">
        <v>5</v>
      </c>
      <c r="C50" s="33">
        <v>0</v>
      </c>
      <c r="M50" s="7" t="s">
        <v>68</v>
      </c>
      <c r="N50" s="7">
        <v>1</v>
      </c>
      <c r="O50" s="33">
        <v>0</v>
      </c>
      <c r="Y50" s="7" t="s">
        <v>53</v>
      </c>
      <c r="Z50" s="7">
        <v>1</v>
      </c>
      <c r="AA50" s="33">
        <v>0</v>
      </c>
    </row>
    <row r="51" spans="1:27">
      <c r="A51" s="7" t="s">
        <v>38</v>
      </c>
      <c r="B51" s="7">
        <v>5</v>
      </c>
      <c r="C51" s="33">
        <v>0</v>
      </c>
      <c r="M51" s="7" t="s">
        <v>64</v>
      </c>
      <c r="N51" s="7">
        <v>1</v>
      </c>
      <c r="O51" s="33">
        <v>0</v>
      </c>
      <c r="Y51" s="7" t="s">
        <v>33</v>
      </c>
      <c r="Z51" s="7">
        <v>1</v>
      </c>
      <c r="AA51" s="33">
        <v>0</v>
      </c>
    </row>
    <row r="52" spans="1:27">
      <c r="A52" s="7" t="s">
        <v>58</v>
      </c>
      <c r="B52" s="7">
        <v>4</v>
      </c>
      <c r="C52" s="33">
        <v>0</v>
      </c>
    </row>
    <row r="53" spans="1:27">
      <c r="A53" s="7" t="s">
        <v>156</v>
      </c>
      <c r="B53" s="7">
        <v>1</v>
      </c>
      <c r="C53" s="33">
        <v>0</v>
      </c>
    </row>
    <row r="54" spans="1:27">
      <c r="A54" s="7" t="s">
        <v>64</v>
      </c>
      <c r="B54" s="7">
        <v>2</v>
      </c>
      <c r="C54" s="33">
        <v>0</v>
      </c>
    </row>
    <row r="55" spans="1:27">
      <c r="A55" s="7" t="s">
        <v>32</v>
      </c>
      <c r="B55" s="7">
        <v>1</v>
      </c>
      <c r="C55" s="33">
        <v>0</v>
      </c>
    </row>
    <row r="56" spans="1:27">
      <c r="A56" s="7" t="s">
        <v>68</v>
      </c>
      <c r="B56" s="7">
        <v>1</v>
      </c>
      <c r="C56" s="33">
        <v>0</v>
      </c>
    </row>
    <row r="57" spans="1:27">
      <c r="A57" s="7" t="s">
        <v>53</v>
      </c>
      <c r="B57" s="7">
        <v>1</v>
      </c>
      <c r="C57" s="33">
        <v>0</v>
      </c>
    </row>
    <row r="58" spans="1:27">
      <c r="A58" s="7" t="s">
        <v>124</v>
      </c>
      <c r="B58" s="7">
        <v>1</v>
      </c>
      <c r="C58" s="33">
        <v>0</v>
      </c>
    </row>
    <row r="59" spans="1:27">
      <c r="A59" s="7" t="s">
        <v>33</v>
      </c>
      <c r="B59" s="7">
        <v>1</v>
      </c>
      <c r="C59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666B-3D66-435A-A73E-F8489164F685}">
  <dimension ref="A1:K49"/>
  <sheetViews>
    <sheetView workbookViewId="0">
      <selection activeCell="E27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6384" width="9.140625" style="6"/>
  </cols>
  <sheetData>
    <row r="1" spans="1:11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</row>
    <row r="2" spans="1:11">
      <c r="A2" s="45" t="s">
        <v>104</v>
      </c>
      <c r="B2" s="26" t="s">
        <v>105</v>
      </c>
      <c r="C2" s="26">
        <f>C3+C4</f>
        <v>43211</v>
      </c>
      <c r="E2" s="45" t="s">
        <v>4</v>
      </c>
      <c r="F2" s="26" t="s">
        <v>105</v>
      </c>
      <c r="G2" s="26">
        <f>G3+G4</f>
        <v>39546</v>
      </c>
      <c r="H2" s="25"/>
      <c r="I2" s="45" t="s">
        <v>6</v>
      </c>
      <c r="J2" s="26" t="s">
        <v>105</v>
      </c>
      <c r="K2" s="26">
        <f>K3+K4</f>
        <v>44280</v>
      </c>
    </row>
    <row r="3" spans="1:11">
      <c r="A3" s="46"/>
      <c r="B3" s="27" t="s">
        <v>106</v>
      </c>
      <c r="C3" s="27">
        <f>B8</f>
        <v>42073</v>
      </c>
      <c r="E3" s="46"/>
      <c r="F3" s="27" t="s">
        <v>106</v>
      </c>
      <c r="G3" s="27">
        <f>F8</f>
        <v>39432</v>
      </c>
      <c r="H3" s="25"/>
      <c r="I3" s="46"/>
      <c r="J3" s="27" t="s">
        <v>106</v>
      </c>
      <c r="K3" s="27">
        <f>J8</f>
        <v>44226</v>
      </c>
    </row>
    <row r="4" spans="1:11">
      <c r="A4" s="46"/>
      <c r="B4" s="28" t="s">
        <v>107</v>
      </c>
      <c r="C4" s="28">
        <f>SUM(B9:B66)</f>
        <v>1138</v>
      </c>
      <c r="E4" s="46"/>
      <c r="F4" s="28" t="s">
        <v>107</v>
      </c>
      <c r="G4" s="28">
        <f>SUM(F9:F33)</f>
        <v>114</v>
      </c>
      <c r="H4" s="25"/>
      <c r="I4" s="46"/>
      <c r="J4" s="28" t="s">
        <v>107</v>
      </c>
      <c r="K4" s="28">
        <f>SUM(J9:J31)</f>
        <v>54</v>
      </c>
    </row>
    <row r="5" spans="1:11">
      <c r="A5" s="47"/>
      <c r="B5" s="26" t="s">
        <v>108</v>
      </c>
      <c r="C5" s="29">
        <f>SUM(C9:C179)</f>
        <v>2.6099999999999995E-2</v>
      </c>
      <c r="E5" s="47"/>
      <c r="F5" s="26" t="s">
        <v>108</v>
      </c>
      <c r="G5" s="29">
        <f>SUM(G9:G33)</f>
        <v>2.9000000000000002E-3</v>
      </c>
      <c r="H5" s="25"/>
      <c r="I5" s="47"/>
      <c r="J5" s="26" t="s">
        <v>108</v>
      </c>
      <c r="K5" s="29">
        <f>SUM(K9:K31)</f>
        <v>1.1000000000000001E-3</v>
      </c>
    </row>
    <row r="7" spans="1:11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</row>
    <row r="8" spans="1:11">
      <c r="A8" s="7" t="s">
        <v>112</v>
      </c>
      <c r="B8" s="32">
        <v>42073</v>
      </c>
      <c r="C8" s="11">
        <v>0.97370000000000001</v>
      </c>
      <c r="E8" s="7" t="s">
        <v>112</v>
      </c>
      <c r="F8" s="32">
        <v>39432</v>
      </c>
      <c r="G8" s="11">
        <v>0.99709999999999999</v>
      </c>
      <c r="I8" t="s">
        <v>112</v>
      </c>
      <c r="J8" s="34">
        <v>44226</v>
      </c>
      <c r="K8" s="35">
        <v>0.99890000000000001</v>
      </c>
    </row>
    <row r="9" spans="1:11">
      <c r="A9" s="7" t="s">
        <v>2</v>
      </c>
      <c r="B9" s="7">
        <v>366</v>
      </c>
      <c r="C9" s="11">
        <v>8.5000000000000006E-3</v>
      </c>
      <c r="E9" s="7" t="s">
        <v>122</v>
      </c>
      <c r="F9" s="7">
        <v>62</v>
      </c>
      <c r="G9" s="11">
        <v>1.6000000000000001E-3</v>
      </c>
      <c r="I9" t="s">
        <v>2</v>
      </c>
      <c r="J9">
        <v>24</v>
      </c>
      <c r="K9" s="35">
        <v>5.0000000000000001E-4</v>
      </c>
    </row>
    <row r="10" spans="1:11">
      <c r="A10" s="7" t="s">
        <v>9</v>
      </c>
      <c r="B10" s="7">
        <v>179</v>
      </c>
      <c r="C10" s="11">
        <v>4.1000000000000003E-3</v>
      </c>
      <c r="E10" s="7" t="s">
        <v>83</v>
      </c>
      <c r="F10" s="7">
        <v>22</v>
      </c>
      <c r="G10" s="11">
        <v>5.9999999999999995E-4</v>
      </c>
      <c r="I10" t="s">
        <v>99</v>
      </c>
      <c r="J10">
        <v>8</v>
      </c>
      <c r="K10" s="35">
        <v>2.0000000000000001E-4</v>
      </c>
    </row>
    <row r="11" spans="1:11">
      <c r="A11" s="7" t="s">
        <v>3</v>
      </c>
      <c r="B11" s="7">
        <v>127</v>
      </c>
      <c r="C11" s="11">
        <v>2.8999999999999998E-3</v>
      </c>
      <c r="E11" s="7" t="s">
        <v>86</v>
      </c>
      <c r="F11" s="7">
        <v>8</v>
      </c>
      <c r="G11" s="11">
        <v>2.0000000000000001E-4</v>
      </c>
      <c r="I11" t="s">
        <v>102</v>
      </c>
      <c r="J11">
        <v>5</v>
      </c>
      <c r="K11" s="35">
        <v>1E-4</v>
      </c>
    </row>
    <row r="12" spans="1:11">
      <c r="A12" s="7" t="s">
        <v>5</v>
      </c>
      <c r="B12" s="7">
        <v>81</v>
      </c>
      <c r="C12" s="11">
        <v>1.9E-3</v>
      </c>
      <c r="E12" s="7" t="s">
        <v>77</v>
      </c>
      <c r="F12" s="7">
        <v>9</v>
      </c>
      <c r="G12" s="11">
        <v>2.0000000000000001E-4</v>
      </c>
      <c r="I12" t="s">
        <v>103</v>
      </c>
      <c r="J12">
        <v>6</v>
      </c>
      <c r="K12" s="35">
        <v>1E-4</v>
      </c>
    </row>
    <row r="13" spans="1:11">
      <c r="A13" s="7" t="s">
        <v>11</v>
      </c>
      <c r="B13" s="7">
        <v>58</v>
      </c>
      <c r="C13" s="11">
        <v>1.2999999999999999E-3</v>
      </c>
      <c r="E13" s="7" t="s">
        <v>76</v>
      </c>
      <c r="F13" s="7">
        <v>6</v>
      </c>
      <c r="G13" s="11">
        <v>2.0000000000000001E-4</v>
      </c>
      <c r="I13" t="s">
        <v>113</v>
      </c>
      <c r="J13">
        <v>4</v>
      </c>
      <c r="K13" s="35">
        <v>1E-4</v>
      </c>
    </row>
    <row r="14" spans="1:11">
      <c r="A14" s="7" t="s">
        <v>7</v>
      </c>
      <c r="B14" s="7">
        <v>55</v>
      </c>
      <c r="C14" s="11">
        <v>1.2999999999999999E-3</v>
      </c>
      <c r="E14" s="7" t="s">
        <v>74</v>
      </c>
      <c r="F14" s="7">
        <v>3</v>
      </c>
      <c r="G14" s="11">
        <v>1E-4</v>
      </c>
      <c r="I14" t="s">
        <v>98</v>
      </c>
      <c r="J14">
        <v>2</v>
      </c>
      <c r="K14" s="36">
        <v>0</v>
      </c>
    </row>
    <row r="15" spans="1:11">
      <c r="A15" s="7" t="s">
        <v>37</v>
      </c>
      <c r="B15" s="7">
        <v>39</v>
      </c>
      <c r="C15" s="11">
        <v>8.9999999999999998E-4</v>
      </c>
      <c r="E15" s="7" t="s">
        <v>80</v>
      </c>
      <c r="F15" s="7">
        <v>1</v>
      </c>
      <c r="G15" s="33">
        <v>0</v>
      </c>
      <c r="I15" s="7" t="s">
        <v>113</v>
      </c>
      <c r="J15" s="7">
        <v>3</v>
      </c>
      <c r="K15" s="11">
        <v>1E-4</v>
      </c>
    </row>
    <row r="16" spans="1:11">
      <c r="A16" s="7" t="s">
        <v>8</v>
      </c>
      <c r="B16" s="7">
        <v>38</v>
      </c>
      <c r="C16" s="11">
        <v>8.9999999999999998E-4</v>
      </c>
      <c r="E16" s="7" t="s">
        <v>92</v>
      </c>
      <c r="F16" s="7">
        <v>1</v>
      </c>
      <c r="G16" s="33">
        <v>0</v>
      </c>
      <c r="I16" s="7" t="s">
        <v>123</v>
      </c>
      <c r="J16" s="7">
        <v>1</v>
      </c>
      <c r="K16" s="33">
        <v>0</v>
      </c>
    </row>
    <row r="17" spans="1:11">
      <c r="A17" s="7" t="s">
        <v>14</v>
      </c>
      <c r="B17" s="7">
        <v>22</v>
      </c>
      <c r="C17" s="11">
        <v>5.0000000000000001E-4</v>
      </c>
      <c r="E17" s="7" t="s">
        <v>81</v>
      </c>
      <c r="F17" s="7">
        <v>1</v>
      </c>
      <c r="G17" s="33">
        <v>0</v>
      </c>
      <c r="I17" s="7" t="s">
        <v>126</v>
      </c>
      <c r="J17" s="7">
        <v>1</v>
      </c>
      <c r="K17" s="33">
        <v>0</v>
      </c>
    </row>
    <row r="18" spans="1:11">
      <c r="A18" s="7" t="s">
        <v>19</v>
      </c>
      <c r="B18" s="7">
        <v>17</v>
      </c>
      <c r="C18" s="11">
        <v>4.0000000000000002E-4</v>
      </c>
      <c r="E18" s="7" t="s">
        <v>95</v>
      </c>
      <c r="F18" s="7">
        <v>1</v>
      </c>
      <c r="G18" s="33">
        <v>0</v>
      </c>
    </row>
    <row r="19" spans="1:11">
      <c r="A19" s="7" t="s">
        <v>21</v>
      </c>
      <c r="B19" s="7">
        <v>17</v>
      </c>
      <c r="C19" s="11">
        <v>4.0000000000000002E-4</v>
      </c>
    </row>
    <row r="20" spans="1:11">
      <c r="A20" s="7" t="s">
        <v>41</v>
      </c>
      <c r="B20" s="7">
        <v>16</v>
      </c>
      <c r="C20" s="11">
        <v>4.0000000000000002E-4</v>
      </c>
    </row>
    <row r="21" spans="1:11">
      <c r="A21" s="7" t="s">
        <v>17</v>
      </c>
      <c r="B21" s="7">
        <v>13</v>
      </c>
      <c r="C21" s="11">
        <v>2.9999999999999997E-4</v>
      </c>
    </row>
    <row r="22" spans="1:11">
      <c r="A22" s="7" t="s">
        <v>29</v>
      </c>
      <c r="B22" s="7">
        <v>11</v>
      </c>
      <c r="C22" s="11">
        <v>2.9999999999999997E-4</v>
      </c>
    </row>
    <row r="23" spans="1:11">
      <c r="A23" s="7" t="s">
        <v>20</v>
      </c>
      <c r="B23" s="7">
        <v>7</v>
      </c>
      <c r="C23" s="11">
        <v>2.0000000000000001E-4</v>
      </c>
    </row>
    <row r="24" spans="1:11">
      <c r="A24" s="7" t="s">
        <v>22</v>
      </c>
      <c r="B24" s="7">
        <v>8</v>
      </c>
      <c r="C24" s="11">
        <v>2.0000000000000001E-4</v>
      </c>
    </row>
    <row r="25" spans="1:11">
      <c r="A25" s="7" t="s">
        <v>24</v>
      </c>
      <c r="B25" s="7">
        <v>8</v>
      </c>
      <c r="C25" s="11">
        <v>2.0000000000000001E-4</v>
      </c>
    </row>
    <row r="26" spans="1:11">
      <c r="A26" s="7" t="s">
        <v>12</v>
      </c>
      <c r="B26" s="7">
        <v>10</v>
      </c>
      <c r="C26" s="11">
        <v>2.0000000000000001E-4</v>
      </c>
    </row>
    <row r="27" spans="1:11">
      <c r="A27" s="7" t="s">
        <v>10</v>
      </c>
      <c r="B27" s="7">
        <v>7</v>
      </c>
      <c r="C27" s="11">
        <v>2.0000000000000001E-4</v>
      </c>
    </row>
    <row r="28" spans="1:11">
      <c r="A28" s="7" t="s">
        <v>31</v>
      </c>
      <c r="B28" s="7">
        <v>8</v>
      </c>
      <c r="C28" s="11">
        <v>2.0000000000000001E-4</v>
      </c>
    </row>
    <row r="29" spans="1:11">
      <c r="A29" s="7" t="s">
        <v>40</v>
      </c>
      <c r="B29" s="7">
        <v>6</v>
      </c>
      <c r="C29" s="11">
        <v>1E-4</v>
      </c>
    </row>
    <row r="30" spans="1:11">
      <c r="A30" s="7" t="s">
        <v>36</v>
      </c>
      <c r="B30" s="7">
        <v>4</v>
      </c>
      <c r="C30" s="11">
        <v>1E-4</v>
      </c>
    </row>
    <row r="31" spans="1:11">
      <c r="A31" s="7" t="s">
        <v>16</v>
      </c>
      <c r="B31" s="7">
        <v>4</v>
      </c>
      <c r="C31" s="11">
        <v>1E-4</v>
      </c>
    </row>
    <row r="32" spans="1:11">
      <c r="A32" s="7" t="s">
        <v>18</v>
      </c>
      <c r="B32" s="7">
        <v>6</v>
      </c>
      <c r="C32" s="11">
        <v>1E-4</v>
      </c>
    </row>
    <row r="33" spans="1:3">
      <c r="A33" s="7" t="s">
        <v>30</v>
      </c>
      <c r="B33" s="7">
        <v>4</v>
      </c>
      <c r="C33" s="11">
        <v>1E-4</v>
      </c>
    </row>
    <row r="34" spans="1:3">
      <c r="A34" s="7" t="s">
        <v>15</v>
      </c>
      <c r="B34" s="7">
        <v>3</v>
      </c>
      <c r="C34" s="11">
        <v>1E-4</v>
      </c>
    </row>
    <row r="35" spans="1:3">
      <c r="A35" s="7" t="s">
        <v>58</v>
      </c>
      <c r="B35" s="7">
        <v>3</v>
      </c>
      <c r="C35" s="11">
        <v>1E-4</v>
      </c>
    </row>
    <row r="36" spans="1:3">
      <c r="A36" s="7" t="s">
        <v>59</v>
      </c>
      <c r="B36" s="7">
        <v>4</v>
      </c>
      <c r="C36" s="11">
        <v>1E-4</v>
      </c>
    </row>
    <row r="37" spans="1:3">
      <c r="A37" s="7" t="s">
        <v>115</v>
      </c>
      <c r="B37" s="7">
        <v>2</v>
      </c>
      <c r="C37" s="33">
        <v>0</v>
      </c>
    </row>
    <row r="38" spans="1:3">
      <c r="A38" s="7" t="s">
        <v>13</v>
      </c>
      <c r="B38" s="7">
        <v>1</v>
      </c>
      <c r="C38" s="33">
        <v>0</v>
      </c>
    </row>
    <row r="39" spans="1:3">
      <c r="A39" s="7" t="s">
        <v>45</v>
      </c>
      <c r="B39" s="7">
        <v>2</v>
      </c>
      <c r="C39" s="33">
        <v>0</v>
      </c>
    </row>
    <row r="40" spans="1:3">
      <c r="A40" s="7" t="s">
        <v>27</v>
      </c>
      <c r="B40" s="7">
        <v>1</v>
      </c>
      <c r="C40" s="33">
        <v>0</v>
      </c>
    </row>
    <row r="41" spans="1:3">
      <c r="A41" s="7" t="s">
        <v>48</v>
      </c>
      <c r="B41" s="7">
        <v>1</v>
      </c>
      <c r="C41" s="33">
        <v>0</v>
      </c>
    </row>
    <row r="42" spans="1:3">
      <c r="A42" s="7" t="s">
        <v>47</v>
      </c>
      <c r="B42" s="7">
        <v>1</v>
      </c>
      <c r="C42" s="33">
        <v>0</v>
      </c>
    </row>
    <row r="43" spans="1:3">
      <c r="A43" s="7" t="s">
        <v>26</v>
      </c>
      <c r="B43" s="7">
        <v>2</v>
      </c>
      <c r="C43" s="33">
        <v>0</v>
      </c>
    </row>
    <row r="44" spans="1:3">
      <c r="A44" s="7" t="s">
        <v>68</v>
      </c>
      <c r="B44" s="7">
        <v>1</v>
      </c>
      <c r="C44" s="33">
        <v>0</v>
      </c>
    </row>
    <row r="45" spans="1:3">
      <c r="A45" s="7" t="s">
        <v>38</v>
      </c>
      <c r="B45" s="7">
        <v>1</v>
      </c>
      <c r="C45" s="33">
        <v>0</v>
      </c>
    </row>
    <row r="46" spans="1:3">
      <c r="A46" s="7" t="s">
        <v>33</v>
      </c>
      <c r="B46" s="7">
        <v>2</v>
      </c>
      <c r="C46" s="33">
        <v>0</v>
      </c>
    </row>
    <row r="47" spans="1:3">
      <c r="A47" s="7" t="s">
        <v>43</v>
      </c>
      <c r="B47" s="7">
        <v>1</v>
      </c>
      <c r="C47" s="33">
        <v>0</v>
      </c>
    </row>
    <row r="48" spans="1:3">
      <c r="A48" s="7" t="s">
        <v>56</v>
      </c>
      <c r="B48" s="7">
        <v>1</v>
      </c>
      <c r="C48" s="33">
        <v>0</v>
      </c>
    </row>
    <row r="49" spans="1:3">
      <c r="A49" s="7" t="s">
        <v>25</v>
      </c>
      <c r="B49" s="7">
        <v>1</v>
      </c>
      <c r="C49" s="33">
        <v>0</v>
      </c>
    </row>
  </sheetData>
  <mergeCells count="6">
    <mergeCell ref="A1:B1"/>
    <mergeCell ref="E1:F1"/>
    <mergeCell ref="I1:J1"/>
    <mergeCell ref="A2:A5"/>
    <mergeCell ref="E2:E5"/>
    <mergeCell ref="I2:I5"/>
  </mergeCells>
  <conditionalFormatting sqref="G35:G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49A1-49D6-4CCD-AF25-D2E55D242A4D}">
  <dimension ref="A1:AI64"/>
  <sheetViews>
    <sheetView topLeftCell="R1" workbookViewId="0">
      <selection activeCell="U32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123777</v>
      </c>
      <c r="E2" s="45" t="s">
        <v>4</v>
      </c>
      <c r="F2" s="26" t="s">
        <v>105</v>
      </c>
      <c r="G2" s="26">
        <f>G3+G4</f>
        <v>123151</v>
      </c>
      <c r="H2" s="25"/>
      <c r="I2" s="45" t="s">
        <v>6</v>
      </c>
      <c r="J2" s="26" t="s">
        <v>105</v>
      </c>
      <c r="K2" s="26">
        <f>K3+K4</f>
        <v>122307</v>
      </c>
      <c r="M2" s="45" t="s">
        <v>104</v>
      </c>
      <c r="N2" s="26" t="s">
        <v>105</v>
      </c>
      <c r="O2" s="26">
        <f>O3+O4</f>
        <v>44740</v>
      </c>
      <c r="Q2" s="45" t="s">
        <v>4</v>
      </c>
      <c r="R2" s="26" t="s">
        <v>105</v>
      </c>
      <c r="S2" s="26">
        <f>S3+S4</f>
        <v>48980</v>
      </c>
      <c r="T2" s="25"/>
      <c r="U2" s="45" t="s">
        <v>6</v>
      </c>
      <c r="V2" s="26" t="s">
        <v>105</v>
      </c>
      <c r="W2" s="26">
        <f>W3+W4</f>
        <v>50742</v>
      </c>
      <c r="Y2" s="45" t="s">
        <v>104</v>
      </c>
      <c r="Z2" s="26" t="s">
        <v>105</v>
      </c>
      <c r="AA2" s="26">
        <f>AA3+AA4</f>
        <v>79020</v>
      </c>
      <c r="AC2" s="45" t="s">
        <v>4</v>
      </c>
      <c r="AD2" s="26" t="s">
        <v>105</v>
      </c>
      <c r="AE2" s="26">
        <f>AE3+AE4</f>
        <v>74173</v>
      </c>
      <c r="AF2" s="25"/>
      <c r="AG2" s="45" t="s">
        <v>6</v>
      </c>
      <c r="AH2" s="26" t="s">
        <v>105</v>
      </c>
      <c r="AI2" s="26">
        <f>AI3+AI4</f>
        <v>71613</v>
      </c>
    </row>
    <row r="3" spans="1:35">
      <c r="A3" s="46"/>
      <c r="B3" s="27" t="s">
        <v>106</v>
      </c>
      <c r="C3" s="27">
        <f>B8</f>
        <v>122050</v>
      </c>
      <c r="E3" s="46"/>
      <c r="F3" s="27" t="s">
        <v>106</v>
      </c>
      <c r="G3" s="27">
        <f>F8</f>
        <v>122795</v>
      </c>
      <c r="H3" s="25"/>
      <c r="I3" s="46"/>
      <c r="J3" s="27" t="s">
        <v>106</v>
      </c>
      <c r="K3" s="27">
        <f>J8</f>
        <v>122210</v>
      </c>
      <c r="M3" s="46"/>
      <c r="N3" s="27" t="s">
        <v>106</v>
      </c>
      <c r="O3" s="27">
        <f>N8</f>
        <v>44269</v>
      </c>
      <c r="Q3" s="46"/>
      <c r="R3" s="27" t="s">
        <v>106</v>
      </c>
      <c r="S3" s="27">
        <f>R8</f>
        <v>48873</v>
      </c>
      <c r="T3" s="25"/>
      <c r="U3" s="46"/>
      <c r="V3" s="27" t="s">
        <v>106</v>
      </c>
      <c r="W3" s="27">
        <f>V8</f>
        <v>50705</v>
      </c>
      <c r="Y3" s="46"/>
      <c r="Z3" s="27" t="s">
        <v>106</v>
      </c>
      <c r="AA3" s="27">
        <f>Z8</f>
        <v>77781</v>
      </c>
      <c r="AC3" s="46"/>
      <c r="AD3" s="27" t="s">
        <v>106</v>
      </c>
      <c r="AE3" s="27">
        <f>AD8</f>
        <v>73922</v>
      </c>
      <c r="AF3" s="25"/>
      <c r="AG3" s="46"/>
      <c r="AH3" s="27" t="s">
        <v>106</v>
      </c>
      <c r="AI3" s="27">
        <f>AH8</f>
        <v>71506</v>
      </c>
    </row>
    <row r="4" spans="1:35">
      <c r="A4" s="46"/>
      <c r="B4" s="28" t="s">
        <v>107</v>
      </c>
      <c r="C4" s="28">
        <f>SUM(B9:B66)</f>
        <v>1727</v>
      </c>
      <c r="E4" s="46"/>
      <c r="F4" s="28" t="s">
        <v>107</v>
      </c>
      <c r="G4" s="28">
        <f>SUM(F9:F33)</f>
        <v>356</v>
      </c>
      <c r="H4" s="25"/>
      <c r="I4" s="46"/>
      <c r="J4" s="28" t="s">
        <v>107</v>
      </c>
      <c r="K4" s="28">
        <f>SUM(J9:J31)</f>
        <v>97</v>
      </c>
      <c r="M4" s="46"/>
      <c r="N4" s="28" t="s">
        <v>107</v>
      </c>
      <c r="O4" s="28">
        <f>SUM(N9:N66)</f>
        <v>471</v>
      </c>
      <c r="Q4" s="46"/>
      <c r="R4" s="28" t="s">
        <v>107</v>
      </c>
      <c r="S4" s="28">
        <f>SUM(R9:R33)</f>
        <v>107</v>
      </c>
      <c r="T4" s="25"/>
      <c r="U4" s="46"/>
      <c r="V4" s="28" t="s">
        <v>107</v>
      </c>
      <c r="W4" s="28">
        <f>SUM(V9:V31)</f>
        <v>37</v>
      </c>
      <c r="Y4" s="46"/>
      <c r="Z4" s="28" t="s">
        <v>107</v>
      </c>
      <c r="AA4" s="28">
        <f>SUM(Z9:Z45)</f>
        <v>1239</v>
      </c>
      <c r="AC4" s="46"/>
      <c r="AD4" s="28" t="s">
        <v>107</v>
      </c>
      <c r="AE4" s="28">
        <f>SUM(AD9:AD29)</f>
        <v>251</v>
      </c>
      <c r="AF4" s="25"/>
      <c r="AG4" s="46"/>
      <c r="AH4" s="28" t="s">
        <v>107</v>
      </c>
      <c r="AI4" s="28">
        <f>SUM(AH9:AH29)</f>
        <v>107</v>
      </c>
    </row>
    <row r="5" spans="1:35">
      <c r="A5" s="47"/>
      <c r="B5" s="26" t="s">
        <v>108</v>
      </c>
      <c r="C5" s="29">
        <f>SUM(C9:C179)</f>
        <v>1.3999999999999992E-2</v>
      </c>
      <c r="E5" s="47"/>
      <c r="F5" s="26" t="s">
        <v>108</v>
      </c>
      <c r="G5" s="29">
        <f>SUM(G9:G33)</f>
        <v>2.8E-3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9.8999999999999973E-3</v>
      </c>
      <c r="Q5" s="47"/>
      <c r="R5" s="26" t="s">
        <v>108</v>
      </c>
      <c r="S5" s="29">
        <f>SUM(S9:S33)</f>
        <v>2E-3</v>
      </c>
      <c r="T5" s="25"/>
      <c r="U5" s="47"/>
      <c r="V5" s="26" t="s">
        <v>108</v>
      </c>
      <c r="W5" s="29">
        <f>SUM(W9:W31)</f>
        <v>7.000000000000001E-4</v>
      </c>
      <c r="Y5" s="47"/>
      <c r="Z5" s="26" t="s">
        <v>108</v>
      </c>
      <c r="AA5" s="29">
        <f>SUM(AA9:AA158)</f>
        <v>1.6099999999999993E-2</v>
      </c>
      <c r="AC5" s="47"/>
      <c r="AD5" s="26" t="s">
        <v>108</v>
      </c>
      <c r="AE5" s="29">
        <f>SUM(AE9:AE29)</f>
        <v>3.1999999999999997E-3</v>
      </c>
      <c r="AF5" s="25"/>
      <c r="AG5" s="47"/>
      <c r="AH5" s="26" t="s">
        <v>108</v>
      </c>
      <c r="AI5" s="29">
        <f>SUM(AI9:AI29)</f>
        <v>1.5000000000000002E-3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122050</v>
      </c>
      <c r="C8" s="11">
        <v>0.98599999999999999</v>
      </c>
      <c r="E8" s="7" t="s">
        <v>112</v>
      </c>
      <c r="F8" s="32">
        <v>122795</v>
      </c>
      <c r="G8" s="11">
        <v>0.99709999999999999</v>
      </c>
      <c r="I8" s="7" t="s">
        <v>112</v>
      </c>
      <c r="J8" s="32">
        <v>122210</v>
      </c>
      <c r="K8" s="11">
        <v>0.99919999999999998</v>
      </c>
      <c r="M8" s="7" t="s">
        <v>112</v>
      </c>
      <c r="N8" s="32">
        <v>44269</v>
      </c>
      <c r="O8" s="11">
        <v>0.98950000000000005</v>
      </c>
      <c r="Q8" s="7" t="s">
        <v>112</v>
      </c>
      <c r="R8" s="32">
        <v>48873</v>
      </c>
      <c r="S8" s="11">
        <v>0.99780000000000002</v>
      </c>
      <c r="U8" s="7" t="s">
        <v>112</v>
      </c>
      <c r="V8" s="32">
        <v>50705</v>
      </c>
      <c r="W8" s="11">
        <v>0.99929999999999997</v>
      </c>
      <c r="Y8" s="7" t="s">
        <v>112</v>
      </c>
      <c r="Z8" s="32">
        <v>77781</v>
      </c>
      <c r="AA8" s="11">
        <v>0.98409999999999997</v>
      </c>
      <c r="AC8" s="7" t="s">
        <v>112</v>
      </c>
      <c r="AD8" s="32">
        <v>73922</v>
      </c>
      <c r="AE8" s="11">
        <v>0.99660000000000004</v>
      </c>
      <c r="AG8" s="7" t="s">
        <v>112</v>
      </c>
      <c r="AH8" s="32">
        <v>71506</v>
      </c>
      <c r="AI8" s="11">
        <v>0.99850000000000005</v>
      </c>
    </row>
    <row r="9" spans="1:35">
      <c r="A9" s="7" t="s">
        <v>2</v>
      </c>
      <c r="B9" s="7">
        <v>390</v>
      </c>
      <c r="C9" s="11">
        <v>3.2000000000000002E-3</v>
      </c>
      <c r="E9" s="7" t="s">
        <v>122</v>
      </c>
      <c r="F9" s="7">
        <v>180</v>
      </c>
      <c r="G9" s="11">
        <v>1.5E-3</v>
      </c>
      <c r="I9" s="7" t="s">
        <v>2</v>
      </c>
      <c r="J9" s="7">
        <v>39</v>
      </c>
      <c r="K9" s="11">
        <v>2.9999999999999997E-4</v>
      </c>
      <c r="M9" s="7" t="s">
        <v>2</v>
      </c>
      <c r="N9" s="7">
        <v>121</v>
      </c>
      <c r="O9" s="11">
        <v>2.7000000000000001E-3</v>
      </c>
      <c r="Q9" s="7" t="s">
        <v>122</v>
      </c>
      <c r="R9" s="7">
        <v>85</v>
      </c>
      <c r="S9" s="11">
        <v>1.6999999999999999E-3</v>
      </c>
      <c r="U9" s="7" t="s">
        <v>98</v>
      </c>
      <c r="V9" s="7">
        <v>9</v>
      </c>
      <c r="W9" s="11">
        <v>2.0000000000000001E-4</v>
      </c>
      <c r="Y9" s="7" t="s">
        <v>2</v>
      </c>
      <c r="Z9" s="7">
        <v>269</v>
      </c>
      <c r="AA9" s="11">
        <v>3.3999999999999998E-3</v>
      </c>
      <c r="AC9" s="7" t="s">
        <v>122</v>
      </c>
      <c r="AD9" s="7">
        <v>95</v>
      </c>
      <c r="AE9" s="11">
        <v>1.2999999999999999E-3</v>
      </c>
      <c r="AG9" s="7" t="s">
        <v>103</v>
      </c>
      <c r="AH9" s="7">
        <v>44</v>
      </c>
      <c r="AI9" s="11">
        <v>5.9999999999999995E-4</v>
      </c>
    </row>
    <row r="10" spans="1:35">
      <c r="A10" s="7" t="s">
        <v>9</v>
      </c>
      <c r="B10" s="7">
        <v>263</v>
      </c>
      <c r="C10" s="11">
        <v>2.0999999999999999E-3</v>
      </c>
      <c r="E10" s="7" t="s">
        <v>77</v>
      </c>
      <c r="F10" s="7">
        <v>67</v>
      </c>
      <c r="G10" s="11">
        <v>5.0000000000000001E-4</v>
      </c>
      <c r="I10" s="7" t="s">
        <v>102</v>
      </c>
      <c r="J10" s="7">
        <v>10</v>
      </c>
      <c r="K10" s="11">
        <v>1E-4</v>
      </c>
      <c r="M10" s="7" t="s">
        <v>3</v>
      </c>
      <c r="N10" s="7">
        <v>96</v>
      </c>
      <c r="O10" s="11">
        <v>2.0999999999999999E-3</v>
      </c>
      <c r="Q10" s="7" t="s">
        <v>74</v>
      </c>
      <c r="R10" s="7">
        <v>7</v>
      </c>
      <c r="S10" s="11">
        <v>1E-4</v>
      </c>
      <c r="U10" s="7" t="s">
        <v>2</v>
      </c>
      <c r="V10" s="7">
        <v>12</v>
      </c>
      <c r="W10" s="11">
        <v>2.0000000000000001E-4</v>
      </c>
      <c r="Y10" s="7" t="s">
        <v>9</v>
      </c>
      <c r="Z10" s="7">
        <v>252</v>
      </c>
      <c r="AA10" s="11">
        <v>3.2000000000000002E-3</v>
      </c>
      <c r="AC10" s="7" t="s">
        <v>77</v>
      </c>
      <c r="AD10" s="7">
        <v>64</v>
      </c>
      <c r="AE10" s="11">
        <v>8.9999999999999998E-4</v>
      </c>
      <c r="AG10" s="7" t="s">
        <v>2</v>
      </c>
      <c r="AH10" s="7">
        <v>28</v>
      </c>
      <c r="AI10" s="11">
        <v>4.0000000000000002E-4</v>
      </c>
    </row>
    <row r="11" spans="1:35">
      <c r="A11" s="7" t="s">
        <v>3</v>
      </c>
      <c r="B11" s="7">
        <v>247</v>
      </c>
      <c r="C11" s="11">
        <v>2E-3</v>
      </c>
      <c r="E11" s="7" t="s">
        <v>83</v>
      </c>
      <c r="F11" s="7">
        <v>56</v>
      </c>
      <c r="G11" s="11">
        <v>5.0000000000000001E-4</v>
      </c>
      <c r="I11" s="7" t="s">
        <v>98</v>
      </c>
      <c r="J11" s="7">
        <v>15</v>
      </c>
      <c r="K11" s="11">
        <v>1E-4</v>
      </c>
      <c r="M11" s="7" t="s">
        <v>41</v>
      </c>
      <c r="N11" s="7">
        <v>27</v>
      </c>
      <c r="O11" s="11">
        <v>5.9999999999999995E-4</v>
      </c>
      <c r="Q11" s="7" t="s">
        <v>76</v>
      </c>
      <c r="R11" s="7">
        <v>3</v>
      </c>
      <c r="S11" s="11">
        <v>1E-4</v>
      </c>
      <c r="U11" s="7" t="s">
        <v>102</v>
      </c>
      <c r="V11" s="7">
        <v>7</v>
      </c>
      <c r="W11" s="11">
        <v>1E-4</v>
      </c>
      <c r="Y11" s="7" t="s">
        <v>3</v>
      </c>
      <c r="Z11" s="7">
        <v>151</v>
      </c>
      <c r="AA11" s="11">
        <v>1.9E-3</v>
      </c>
      <c r="AC11" s="7" t="s">
        <v>83</v>
      </c>
      <c r="AD11" s="7">
        <v>54</v>
      </c>
      <c r="AE11" s="11">
        <v>6.9999999999999999E-4</v>
      </c>
      <c r="AG11" s="7" t="s">
        <v>99</v>
      </c>
      <c r="AH11" s="7">
        <v>11</v>
      </c>
      <c r="AI11" s="11">
        <v>2.0000000000000001E-4</v>
      </c>
    </row>
    <row r="12" spans="1:35">
      <c r="A12" s="7" t="s">
        <v>8</v>
      </c>
      <c r="B12" s="7">
        <v>143</v>
      </c>
      <c r="C12" s="11">
        <v>1.1999999999999999E-3</v>
      </c>
      <c r="E12" s="7" t="s">
        <v>74</v>
      </c>
      <c r="F12" s="7">
        <v>24</v>
      </c>
      <c r="G12" s="11">
        <v>2.0000000000000001E-4</v>
      </c>
      <c r="I12" s="7" t="s">
        <v>99</v>
      </c>
      <c r="J12" s="7">
        <v>14</v>
      </c>
      <c r="K12" s="11">
        <v>1E-4</v>
      </c>
      <c r="M12" s="7" t="s">
        <v>7</v>
      </c>
      <c r="N12" s="7">
        <v>28</v>
      </c>
      <c r="O12" s="11">
        <v>5.9999999999999995E-4</v>
      </c>
      <c r="Q12" s="7" t="s">
        <v>77</v>
      </c>
      <c r="R12" s="7">
        <v>3</v>
      </c>
      <c r="S12" s="11">
        <v>1E-4</v>
      </c>
      <c r="U12" s="7" t="s">
        <v>99</v>
      </c>
      <c r="V12" s="7">
        <v>3</v>
      </c>
      <c r="W12" s="11">
        <v>1E-4</v>
      </c>
      <c r="Y12" s="7" t="s">
        <v>8</v>
      </c>
      <c r="Z12" s="7">
        <v>140</v>
      </c>
      <c r="AA12" s="11">
        <v>1.8E-3</v>
      </c>
      <c r="AC12" s="7" t="s">
        <v>74</v>
      </c>
      <c r="AD12" s="7">
        <v>17</v>
      </c>
      <c r="AE12" s="11">
        <v>2.0000000000000001E-4</v>
      </c>
      <c r="AG12" s="7" t="s">
        <v>102</v>
      </c>
      <c r="AH12" s="7">
        <v>5</v>
      </c>
      <c r="AI12" s="11">
        <v>1E-4</v>
      </c>
    </row>
    <row r="13" spans="1:35">
      <c r="A13" s="7" t="s">
        <v>11</v>
      </c>
      <c r="B13" s="7">
        <v>81</v>
      </c>
      <c r="C13" s="11">
        <v>6.9999999999999999E-4</v>
      </c>
      <c r="E13" s="7" t="s">
        <v>76</v>
      </c>
      <c r="F13" s="7">
        <v>10</v>
      </c>
      <c r="G13" s="11">
        <v>1E-4</v>
      </c>
      <c r="I13" s="7" t="s">
        <v>113</v>
      </c>
      <c r="J13" s="7">
        <v>14</v>
      </c>
      <c r="K13" s="11">
        <v>1E-4</v>
      </c>
      <c r="M13" s="7" t="s">
        <v>29</v>
      </c>
      <c r="N13" s="7">
        <v>21</v>
      </c>
      <c r="O13" s="11">
        <v>5.0000000000000001E-4</v>
      </c>
      <c r="Q13" s="7" t="s">
        <v>92</v>
      </c>
      <c r="R13" s="7">
        <v>1</v>
      </c>
      <c r="S13" s="33">
        <v>0</v>
      </c>
      <c r="U13" s="7" t="s">
        <v>113</v>
      </c>
      <c r="V13" s="7">
        <v>4</v>
      </c>
      <c r="W13" s="11">
        <v>1E-4</v>
      </c>
      <c r="Y13" s="7" t="s">
        <v>11</v>
      </c>
      <c r="Z13" s="7">
        <v>61</v>
      </c>
      <c r="AA13" s="11">
        <v>8.0000000000000004E-4</v>
      </c>
      <c r="AC13" s="7" t="s">
        <v>76</v>
      </c>
      <c r="AD13" s="7">
        <v>7</v>
      </c>
      <c r="AE13" s="11">
        <v>1E-4</v>
      </c>
      <c r="AG13" s="7" t="s">
        <v>98</v>
      </c>
      <c r="AH13" s="7">
        <v>7</v>
      </c>
      <c r="AI13" s="11">
        <v>1E-4</v>
      </c>
    </row>
    <row r="14" spans="1:35">
      <c r="A14" s="7" t="s">
        <v>7</v>
      </c>
      <c r="B14" s="7">
        <v>89</v>
      </c>
      <c r="C14" s="11">
        <v>6.9999999999999999E-4</v>
      </c>
      <c r="E14" s="7" t="s">
        <v>87</v>
      </c>
      <c r="F14" s="7">
        <v>1</v>
      </c>
      <c r="G14" s="33">
        <v>0</v>
      </c>
      <c r="I14" s="7" t="s">
        <v>117</v>
      </c>
      <c r="J14" s="7">
        <v>1</v>
      </c>
      <c r="K14" s="33">
        <v>0</v>
      </c>
      <c r="M14" s="7" t="s">
        <v>11</v>
      </c>
      <c r="N14" s="7">
        <v>20</v>
      </c>
      <c r="O14" s="11">
        <v>4.0000000000000002E-4</v>
      </c>
      <c r="Q14" s="7" t="s">
        <v>80</v>
      </c>
      <c r="R14" s="7">
        <v>2</v>
      </c>
      <c r="S14" s="33">
        <v>0</v>
      </c>
      <c r="U14" s="7" t="s">
        <v>123</v>
      </c>
      <c r="V14" s="7">
        <v>1</v>
      </c>
      <c r="W14" s="33">
        <v>0</v>
      </c>
      <c r="Y14" s="7" t="s">
        <v>7</v>
      </c>
      <c r="Z14" s="7">
        <v>61</v>
      </c>
      <c r="AA14" s="11">
        <v>8.0000000000000004E-4</v>
      </c>
      <c r="AC14" s="7" t="s">
        <v>87</v>
      </c>
      <c r="AD14" s="7">
        <v>1</v>
      </c>
      <c r="AE14" s="33">
        <v>0</v>
      </c>
      <c r="AG14" s="7" t="s">
        <v>113</v>
      </c>
      <c r="AH14" s="7">
        <v>10</v>
      </c>
      <c r="AI14" s="11">
        <v>1E-4</v>
      </c>
    </row>
    <row r="15" spans="1:35">
      <c r="A15" s="7" t="s">
        <v>5</v>
      </c>
      <c r="B15" s="7">
        <v>61</v>
      </c>
      <c r="C15" s="11">
        <v>5.0000000000000001E-4</v>
      </c>
      <c r="E15" s="7" t="s">
        <v>92</v>
      </c>
      <c r="F15" s="7">
        <v>1</v>
      </c>
      <c r="G15" s="33">
        <v>0</v>
      </c>
      <c r="I15" s="7" t="s">
        <v>103</v>
      </c>
      <c r="J15" s="7">
        <v>3</v>
      </c>
      <c r="K15" s="33">
        <v>0</v>
      </c>
      <c r="M15" s="7" t="s">
        <v>31</v>
      </c>
      <c r="N15" s="7">
        <v>19</v>
      </c>
      <c r="O15" s="11">
        <v>4.0000000000000002E-4</v>
      </c>
      <c r="Q15" s="7" t="s">
        <v>81</v>
      </c>
      <c r="R15" s="7">
        <v>1</v>
      </c>
      <c r="S15" s="33">
        <v>0</v>
      </c>
      <c r="U15" s="7" t="s">
        <v>103</v>
      </c>
      <c r="V15" s="7">
        <v>1</v>
      </c>
      <c r="W15" s="33">
        <v>0</v>
      </c>
      <c r="Y15" s="7" t="s">
        <v>5</v>
      </c>
      <c r="Z15" s="7">
        <v>55</v>
      </c>
      <c r="AA15" s="11">
        <v>6.9999999999999999E-4</v>
      </c>
      <c r="AC15" s="7" t="s">
        <v>116</v>
      </c>
      <c r="AD15" s="7">
        <v>1</v>
      </c>
      <c r="AE15" s="33">
        <v>0</v>
      </c>
      <c r="AG15" s="7" t="s">
        <v>117</v>
      </c>
      <c r="AH15" s="7">
        <v>1</v>
      </c>
      <c r="AI15" s="33">
        <v>0</v>
      </c>
    </row>
    <row r="16" spans="1:35">
      <c r="A16" s="7" t="s">
        <v>41</v>
      </c>
      <c r="B16" s="7">
        <v>49</v>
      </c>
      <c r="C16" s="11">
        <v>4.0000000000000002E-4</v>
      </c>
      <c r="E16" s="7" t="s">
        <v>80</v>
      </c>
      <c r="F16" s="7">
        <v>2</v>
      </c>
      <c r="G16" s="33">
        <v>0</v>
      </c>
      <c r="I16" s="7" t="s">
        <v>123</v>
      </c>
      <c r="J16" s="7">
        <v>1</v>
      </c>
      <c r="K16" s="33">
        <v>0</v>
      </c>
      <c r="M16" s="7" t="s">
        <v>18</v>
      </c>
      <c r="N16" s="7">
        <v>10</v>
      </c>
      <c r="O16" s="11">
        <v>2.0000000000000001E-4</v>
      </c>
      <c r="Q16" s="7" t="s">
        <v>154</v>
      </c>
      <c r="R16" s="7">
        <v>1</v>
      </c>
      <c r="S16" s="33">
        <v>0</v>
      </c>
      <c r="Y16" s="7" t="s">
        <v>18</v>
      </c>
      <c r="Z16" s="7">
        <v>25</v>
      </c>
      <c r="AA16" s="11">
        <v>2.9999999999999997E-4</v>
      </c>
      <c r="AC16" s="7" t="s">
        <v>80</v>
      </c>
      <c r="AD16" s="7">
        <v>2</v>
      </c>
      <c r="AE16" s="33">
        <v>0</v>
      </c>
      <c r="AG16" s="7" t="s">
        <v>123</v>
      </c>
      <c r="AH16" s="7">
        <v>1</v>
      </c>
      <c r="AI16" s="33">
        <v>0</v>
      </c>
    </row>
    <row r="17" spans="1:31">
      <c r="A17" s="7" t="s">
        <v>18</v>
      </c>
      <c r="B17" s="7">
        <v>35</v>
      </c>
      <c r="C17" s="11">
        <v>2.9999999999999997E-4</v>
      </c>
      <c r="E17" s="7" t="s">
        <v>116</v>
      </c>
      <c r="F17" s="7">
        <v>2</v>
      </c>
      <c r="G17" s="33">
        <v>0</v>
      </c>
      <c r="M17" s="7" t="s">
        <v>20</v>
      </c>
      <c r="N17" s="7">
        <v>7</v>
      </c>
      <c r="O17" s="11">
        <v>2.0000000000000001E-4</v>
      </c>
      <c r="Q17" s="7" t="s">
        <v>116</v>
      </c>
      <c r="R17" s="7">
        <v>1</v>
      </c>
      <c r="S17" s="33">
        <v>0</v>
      </c>
      <c r="Y17" s="7" t="s">
        <v>41</v>
      </c>
      <c r="Z17" s="7">
        <v>22</v>
      </c>
      <c r="AA17" s="11">
        <v>2.9999999999999997E-4</v>
      </c>
      <c r="AC17" s="7" t="s">
        <v>79</v>
      </c>
      <c r="AD17" s="7">
        <v>3</v>
      </c>
      <c r="AE17" s="33">
        <v>0</v>
      </c>
    </row>
    <row r="18" spans="1:31">
      <c r="A18" s="7" t="s">
        <v>31</v>
      </c>
      <c r="B18" s="7">
        <v>38</v>
      </c>
      <c r="C18" s="11">
        <v>2.9999999999999997E-4</v>
      </c>
      <c r="E18" s="7" t="s">
        <v>81</v>
      </c>
      <c r="F18" s="7">
        <v>1</v>
      </c>
      <c r="G18" s="33">
        <v>0</v>
      </c>
      <c r="M18" s="7" t="s">
        <v>9</v>
      </c>
      <c r="N18" s="7">
        <v>11</v>
      </c>
      <c r="O18" s="11">
        <v>2.0000000000000001E-4</v>
      </c>
      <c r="Q18" s="7" t="s">
        <v>83</v>
      </c>
      <c r="R18" s="7">
        <v>2</v>
      </c>
      <c r="S18" s="33">
        <v>0</v>
      </c>
      <c r="Y18" s="7" t="s">
        <v>21</v>
      </c>
      <c r="Z18" s="7">
        <v>15</v>
      </c>
      <c r="AA18" s="11">
        <v>2.0000000000000001E-4</v>
      </c>
      <c r="AC18" s="7" t="s">
        <v>75</v>
      </c>
      <c r="AD18" s="7">
        <v>3</v>
      </c>
      <c r="AE18" s="33">
        <v>0</v>
      </c>
    </row>
    <row r="19" spans="1:31">
      <c r="A19" s="7" t="s">
        <v>29</v>
      </c>
      <c r="B19" s="7">
        <v>32</v>
      </c>
      <c r="C19" s="11">
        <v>2.9999999999999997E-4</v>
      </c>
      <c r="E19" s="7" t="s">
        <v>154</v>
      </c>
      <c r="F19" s="7">
        <v>1</v>
      </c>
      <c r="G19" s="33">
        <v>0</v>
      </c>
      <c r="M19" s="7" t="s">
        <v>21</v>
      </c>
      <c r="N19" s="7">
        <v>7</v>
      </c>
      <c r="O19" s="11">
        <v>2.0000000000000001E-4</v>
      </c>
      <c r="Q19" s="7" t="s">
        <v>125</v>
      </c>
      <c r="R19" s="7">
        <v>1</v>
      </c>
      <c r="S19" s="33">
        <v>0</v>
      </c>
      <c r="Y19" s="7" t="s">
        <v>12</v>
      </c>
      <c r="Z19" s="7">
        <v>17</v>
      </c>
      <c r="AA19" s="11">
        <v>2.0000000000000001E-4</v>
      </c>
      <c r="AC19" s="7" t="s">
        <v>91</v>
      </c>
      <c r="AD19" s="7">
        <v>1</v>
      </c>
      <c r="AE19" s="33">
        <v>0</v>
      </c>
    </row>
    <row r="20" spans="1:31">
      <c r="A20" s="7" t="s">
        <v>21</v>
      </c>
      <c r="B20" s="7">
        <v>22</v>
      </c>
      <c r="C20" s="11">
        <v>2.0000000000000001E-4</v>
      </c>
      <c r="E20" s="7" t="s">
        <v>79</v>
      </c>
      <c r="F20" s="7">
        <v>3</v>
      </c>
      <c r="G20" s="33">
        <v>0</v>
      </c>
      <c r="M20" s="7" t="s">
        <v>12</v>
      </c>
      <c r="N20" s="7">
        <v>8</v>
      </c>
      <c r="O20" s="11">
        <v>2.0000000000000001E-4</v>
      </c>
      <c r="Y20" s="7" t="s">
        <v>37</v>
      </c>
      <c r="Z20" s="7">
        <v>16</v>
      </c>
      <c r="AA20" s="11">
        <v>2.0000000000000001E-4</v>
      </c>
      <c r="AC20" s="7" t="s">
        <v>90</v>
      </c>
      <c r="AD20" s="7">
        <v>1</v>
      </c>
      <c r="AE20" s="33">
        <v>0</v>
      </c>
    </row>
    <row r="21" spans="1:31">
      <c r="A21" s="7" t="s">
        <v>12</v>
      </c>
      <c r="B21" s="7">
        <v>25</v>
      </c>
      <c r="C21" s="11">
        <v>2.0000000000000001E-4</v>
      </c>
      <c r="E21" s="7" t="s">
        <v>75</v>
      </c>
      <c r="F21" s="7">
        <v>3</v>
      </c>
      <c r="G21" s="33">
        <v>0</v>
      </c>
      <c r="M21" s="7" t="s">
        <v>17</v>
      </c>
      <c r="N21" s="7">
        <v>8</v>
      </c>
      <c r="O21" s="11">
        <v>2.0000000000000001E-4</v>
      </c>
      <c r="Y21" s="7" t="s">
        <v>10</v>
      </c>
      <c r="Z21" s="7">
        <v>16</v>
      </c>
      <c r="AA21" s="11">
        <v>2.0000000000000001E-4</v>
      </c>
      <c r="AC21" s="7" t="s">
        <v>86</v>
      </c>
      <c r="AD21" s="7">
        <v>1</v>
      </c>
      <c r="AE21" s="33">
        <v>0</v>
      </c>
    </row>
    <row r="22" spans="1:31">
      <c r="A22" s="7" t="s">
        <v>37</v>
      </c>
      <c r="B22" s="7">
        <v>22</v>
      </c>
      <c r="C22" s="11">
        <v>2.0000000000000001E-4</v>
      </c>
      <c r="E22" s="7" t="s">
        <v>125</v>
      </c>
      <c r="F22" s="7">
        <v>1</v>
      </c>
      <c r="G22" s="33">
        <v>0</v>
      </c>
      <c r="M22" s="7" t="s">
        <v>26</v>
      </c>
      <c r="N22" s="7">
        <v>9</v>
      </c>
      <c r="O22" s="11">
        <v>2.0000000000000001E-4</v>
      </c>
      <c r="Y22" s="7" t="s">
        <v>31</v>
      </c>
      <c r="Z22" s="7">
        <v>19</v>
      </c>
      <c r="AA22" s="11">
        <v>2.0000000000000001E-4</v>
      </c>
      <c r="AC22" s="7" t="s">
        <v>78</v>
      </c>
      <c r="AD22" s="7">
        <v>1</v>
      </c>
      <c r="AE22" s="33">
        <v>0</v>
      </c>
    </row>
    <row r="23" spans="1:31">
      <c r="A23" s="7" t="s">
        <v>10</v>
      </c>
      <c r="B23" s="7">
        <v>22</v>
      </c>
      <c r="C23" s="11">
        <v>2.0000000000000001E-4</v>
      </c>
      <c r="E23" s="7" t="s">
        <v>91</v>
      </c>
      <c r="F23" s="7">
        <v>1</v>
      </c>
      <c r="G23" s="33">
        <v>0</v>
      </c>
      <c r="M23" s="7" t="s">
        <v>27</v>
      </c>
      <c r="N23" s="7">
        <v>8</v>
      </c>
      <c r="O23" s="11">
        <v>2.0000000000000001E-4</v>
      </c>
      <c r="Y23" s="7" t="s">
        <v>14</v>
      </c>
      <c r="Z23" s="7">
        <v>13</v>
      </c>
      <c r="AA23" s="11">
        <v>2.0000000000000001E-4</v>
      </c>
    </row>
    <row r="24" spans="1:31">
      <c r="A24" s="7" t="s">
        <v>19</v>
      </c>
      <c r="B24" s="7">
        <v>7</v>
      </c>
      <c r="C24" s="11">
        <v>1E-4</v>
      </c>
      <c r="E24" s="7" t="s">
        <v>78</v>
      </c>
      <c r="F24" s="7">
        <v>1</v>
      </c>
      <c r="G24" s="33">
        <v>0</v>
      </c>
      <c r="M24" s="7" t="s">
        <v>115</v>
      </c>
      <c r="N24" s="7">
        <v>3</v>
      </c>
      <c r="O24" s="11">
        <v>1E-4</v>
      </c>
      <c r="Y24" s="7" t="s">
        <v>19</v>
      </c>
      <c r="Z24" s="7">
        <v>6</v>
      </c>
      <c r="AA24" s="11">
        <v>1E-4</v>
      </c>
    </row>
    <row r="25" spans="1:31">
      <c r="A25" s="7" t="s">
        <v>20</v>
      </c>
      <c r="B25" s="7">
        <v>11</v>
      </c>
      <c r="C25" s="11">
        <v>1E-4</v>
      </c>
      <c r="E25" s="7" t="s">
        <v>86</v>
      </c>
      <c r="F25" s="7">
        <v>1</v>
      </c>
      <c r="G25" s="33">
        <v>0</v>
      </c>
      <c r="M25" s="7" t="s">
        <v>13</v>
      </c>
      <c r="N25" s="7">
        <v>3</v>
      </c>
      <c r="O25" s="11">
        <v>1E-4</v>
      </c>
      <c r="Y25" s="7" t="s">
        <v>20</v>
      </c>
      <c r="Z25" s="7">
        <v>4</v>
      </c>
      <c r="AA25" s="11">
        <v>1E-4</v>
      </c>
    </row>
    <row r="26" spans="1:31">
      <c r="A26" s="7" t="s">
        <v>22</v>
      </c>
      <c r="B26" s="7">
        <v>8</v>
      </c>
      <c r="C26" s="11">
        <v>1E-4</v>
      </c>
      <c r="E26" s="7" t="s">
        <v>90</v>
      </c>
      <c r="F26" s="7">
        <v>1</v>
      </c>
      <c r="G26" s="33">
        <v>0</v>
      </c>
      <c r="M26" s="7" t="s">
        <v>5</v>
      </c>
      <c r="N26" s="7">
        <v>6</v>
      </c>
      <c r="O26" s="11">
        <v>1E-4</v>
      </c>
      <c r="Y26" s="7" t="s">
        <v>45</v>
      </c>
      <c r="Z26" s="7">
        <v>5</v>
      </c>
      <c r="AA26" s="11">
        <v>1E-4</v>
      </c>
    </row>
    <row r="27" spans="1:31">
      <c r="A27" s="7" t="s">
        <v>14</v>
      </c>
      <c r="B27" s="7">
        <v>13</v>
      </c>
      <c r="C27" s="11">
        <v>1E-4</v>
      </c>
      <c r="M27" s="7" t="s">
        <v>22</v>
      </c>
      <c r="N27" s="7">
        <v>5</v>
      </c>
      <c r="O27" s="11">
        <v>1E-4</v>
      </c>
      <c r="Y27" s="7" t="s">
        <v>29</v>
      </c>
      <c r="Z27" s="7">
        <v>11</v>
      </c>
      <c r="AA27" s="11">
        <v>1E-4</v>
      </c>
    </row>
    <row r="28" spans="1:31">
      <c r="A28" s="7" t="s">
        <v>17</v>
      </c>
      <c r="B28" s="7">
        <v>13</v>
      </c>
      <c r="C28" s="11">
        <v>1E-4</v>
      </c>
      <c r="M28" s="7" t="s">
        <v>10</v>
      </c>
      <c r="N28" s="7">
        <v>6</v>
      </c>
      <c r="O28" s="11">
        <v>1E-4</v>
      </c>
      <c r="Y28" s="7" t="s">
        <v>67</v>
      </c>
      <c r="Z28" s="7">
        <v>4</v>
      </c>
      <c r="AA28" s="11">
        <v>1E-4</v>
      </c>
    </row>
    <row r="29" spans="1:31">
      <c r="A29" s="7" t="s">
        <v>40</v>
      </c>
      <c r="B29" s="7">
        <v>12</v>
      </c>
      <c r="C29" s="11">
        <v>1E-4</v>
      </c>
      <c r="M29" s="7" t="s">
        <v>37</v>
      </c>
      <c r="N29" s="7">
        <v>6</v>
      </c>
      <c r="O29" s="11">
        <v>1E-4</v>
      </c>
      <c r="Y29" s="7" t="s">
        <v>30</v>
      </c>
      <c r="Z29" s="7">
        <v>8</v>
      </c>
      <c r="AA29" s="11">
        <v>1E-4</v>
      </c>
    </row>
    <row r="30" spans="1:31">
      <c r="A30" s="7" t="s">
        <v>26</v>
      </c>
      <c r="B30" s="7">
        <v>11</v>
      </c>
      <c r="C30" s="11">
        <v>1E-4</v>
      </c>
      <c r="M30" s="7" t="s">
        <v>40</v>
      </c>
      <c r="N30" s="7">
        <v>6</v>
      </c>
      <c r="O30" s="11">
        <v>1E-4</v>
      </c>
      <c r="Y30" s="7" t="s">
        <v>40</v>
      </c>
      <c r="Z30" s="7">
        <v>6</v>
      </c>
      <c r="AA30" s="11">
        <v>1E-4</v>
      </c>
    </row>
    <row r="31" spans="1:31">
      <c r="A31" s="7" t="s">
        <v>27</v>
      </c>
      <c r="B31" s="7">
        <v>18</v>
      </c>
      <c r="C31" s="11">
        <v>1E-4</v>
      </c>
      <c r="M31" s="7" t="s">
        <v>8</v>
      </c>
      <c r="N31" s="7">
        <v>3</v>
      </c>
      <c r="O31" s="11">
        <v>1E-4</v>
      </c>
      <c r="Y31" s="7" t="s">
        <v>17</v>
      </c>
      <c r="Z31" s="7">
        <v>5</v>
      </c>
      <c r="AA31" s="11">
        <v>1E-4</v>
      </c>
    </row>
    <row r="32" spans="1:31">
      <c r="A32" s="7" t="s">
        <v>30</v>
      </c>
      <c r="B32" s="7">
        <v>8</v>
      </c>
      <c r="C32" s="11">
        <v>1E-4</v>
      </c>
      <c r="M32" s="7" t="s">
        <v>24</v>
      </c>
      <c r="N32" s="7">
        <v>3</v>
      </c>
      <c r="O32" s="11">
        <v>1E-4</v>
      </c>
      <c r="Y32" s="7" t="s">
        <v>15</v>
      </c>
      <c r="Z32" s="7">
        <v>4</v>
      </c>
      <c r="AA32" s="11">
        <v>1E-4</v>
      </c>
    </row>
    <row r="33" spans="1:27">
      <c r="A33" s="7" t="s">
        <v>58</v>
      </c>
      <c r="B33" s="7">
        <v>7</v>
      </c>
      <c r="C33" s="11">
        <v>1E-4</v>
      </c>
      <c r="M33" s="7" t="s">
        <v>39</v>
      </c>
      <c r="N33" s="7">
        <v>3</v>
      </c>
      <c r="O33" s="11">
        <v>1E-4</v>
      </c>
      <c r="Y33" s="7" t="s">
        <v>27</v>
      </c>
      <c r="Z33" s="7">
        <v>10</v>
      </c>
      <c r="AA33" s="11">
        <v>1E-4</v>
      </c>
    </row>
    <row r="34" spans="1:27">
      <c r="A34" s="7" t="s">
        <v>60</v>
      </c>
      <c r="B34" s="7">
        <v>7</v>
      </c>
      <c r="C34" s="11">
        <v>1E-4</v>
      </c>
      <c r="M34" s="7" t="s">
        <v>19</v>
      </c>
      <c r="N34" s="7">
        <v>1</v>
      </c>
      <c r="O34" s="33">
        <v>0</v>
      </c>
      <c r="Y34" s="7" t="s">
        <v>58</v>
      </c>
      <c r="Z34" s="7">
        <v>5</v>
      </c>
      <c r="AA34" s="11">
        <v>1E-4</v>
      </c>
    </row>
    <row r="35" spans="1:27">
      <c r="A35" s="7" t="s">
        <v>24</v>
      </c>
      <c r="B35" s="7">
        <v>7</v>
      </c>
      <c r="C35" s="11">
        <v>1E-4</v>
      </c>
      <c r="M35" s="7" t="s">
        <v>67</v>
      </c>
      <c r="N35" s="7">
        <v>2</v>
      </c>
      <c r="O35" s="33">
        <v>0</v>
      </c>
      <c r="Y35" s="7" t="s">
        <v>60</v>
      </c>
      <c r="Z35" s="7">
        <v>5</v>
      </c>
      <c r="AA35" s="11">
        <v>1E-4</v>
      </c>
    </row>
    <row r="36" spans="1:27">
      <c r="A36" s="7" t="s">
        <v>39</v>
      </c>
      <c r="B36" s="7">
        <v>11</v>
      </c>
      <c r="C36" s="11">
        <v>1E-4</v>
      </c>
      <c r="M36" s="7" t="s">
        <v>45</v>
      </c>
      <c r="N36" s="7">
        <v>1</v>
      </c>
      <c r="O36" s="33">
        <v>0</v>
      </c>
      <c r="Y36" s="7" t="s">
        <v>24</v>
      </c>
      <c r="Z36" s="7">
        <v>4</v>
      </c>
      <c r="AA36" s="11">
        <v>1E-4</v>
      </c>
    </row>
    <row r="37" spans="1:27">
      <c r="A37" s="7" t="s">
        <v>33</v>
      </c>
      <c r="B37" s="7">
        <v>7</v>
      </c>
      <c r="C37" s="11">
        <v>1E-4</v>
      </c>
      <c r="M37" s="7" t="s">
        <v>34</v>
      </c>
      <c r="N37" s="7">
        <v>1</v>
      </c>
      <c r="O37" s="33">
        <v>0</v>
      </c>
      <c r="Y37" s="7" t="s">
        <v>39</v>
      </c>
      <c r="Z37" s="7">
        <v>8</v>
      </c>
      <c r="AA37" s="11">
        <v>1E-4</v>
      </c>
    </row>
    <row r="38" spans="1:27">
      <c r="A38" s="7" t="s">
        <v>25</v>
      </c>
      <c r="B38" s="7">
        <v>8</v>
      </c>
      <c r="C38" s="11">
        <v>1E-4</v>
      </c>
      <c r="M38" s="7" t="s">
        <v>36</v>
      </c>
      <c r="N38" s="7">
        <v>2</v>
      </c>
      <c r="O38" s="33">
        <v>0</v>
      </c>
      <c r="Y38" s="7" t="s">
        <v>33</v>
      </c>
      <c r="Z38" s="7">
        <v>5</v>
      </c>
      <c r="AA38" s="11">
        <v>1E-4</v>
      </c>
    </row>
    <row r="39" spans="1:27">
      <c r="A39" s="7" t="s">
        <v>115</v>
      </c>
      <c r="B39" s="7">
        <v>4</v>
      </c>
      <c r="C39" s="33">
        <v>0</v>
      </c>
      <c r="M39" s="7" t="s">
        <v>46</v>
      </c>
      <c r="N39" s="7">
        <v>1</v>
      </c>
      <c r="O39" s="33">
        <v>0</v>
      </c>
      <c r="Y39" s="7" t="s">
        <v>64</v>
      </c>
      <c r="Z39" s="7">
        <v>4</v>
      </c>
      <c r="AA39" s="11">
        <v>1E-4</v>
      </c>
    </row>
    <row r="40" spans="1:27">
      <c r="A40" s="7" t="s">
        <v>13</v>
      </c>
      <c r="B40" s="7">
        <v>4</v>
      </c>
      <c r="C40" s="33">
        <v>0</v>
      </c>
      <c r="M40" s="7" t="s">
        <v>51</v>
      </c>
      <c r="N40" s="7">
        <v>1</v>
      </c>
      <c r="O40" s="33">
        <v>0</v>
      </c>
      <c r="Y40" s="7" t="s">
        <v>25</v>
      </c>
      <c r="Z40" s="7">
        <v>7</v>
      </c>
      <c r="AA40" s="11">
        <v>1E-4</v>
      </c>
    </row>
    <row r="41" spans="1:27">
      <c r="A41" s="7" t="s">
        <v>45</v>
      </c>
      <c r="B41" s="7">
        <v>6</v>
      </c>
      <c r="C41" s="33">
        <v>0</v>
      </c>
      <c r="M41" s="7" t="s">
        <v>43</v>
      </c>
      <c r="N41" s="7">
        <v>2</v>
      </c>
      <c r="O41" s="33">
        <v>0</v>
      </c>
      <c r="Y41" s="7" t="s">
        <v>13</v>
      </c>
      <c r="Z41" s="7">
        <v>1</v>
      </c>
      <c r="AA41" s="33">
        <v>0</v>
      </c>
    </row>
    <row r="42" spans="1:27">
      <c r="A42" s="7" t="s">
        <v>46</v>
      </c>
      <c r="B42" s="7">
        <v>1</v>
      </c>
      <c r="C42" s="33">
        <v>0</v>
      </c>
      <c r="M42" s="7" t="s">
        <v>60</v>
      </c>
      <c r="N42" s="7">
        <v>2</v>
      </c>
      <c r="O42" s="33">
        <v>0</v>
      </c>
      <c r="Y42" s="7" t="s">
        <v>115</v>
      </c>
      <c r="Z42" s="7">
        <v>1</v>
      </c>
      <c r="AA42" s="33">
        <v>0</v>
      </c>
    </row>
    <row r="43" spans="1:27">
      <c r="A43" s="7" t="s">
        <v>67</v>
      </c>
      <c r="B43" s="7">
        <v>6</v>
      </c>
      <c r="C43" s="33">
        <v>0</v>
      </c>
      <c r="M43" s="7" t="s">
        <v>15</v>
      </c>
      <c r="N43" s="7">
        <v>1</v>
      </c>
      <c r="O43" s="33">
        <v>0</v>
      </c>
      <c r="Y43" s="7" t="s">
        <v>34</v>
      </c>
      <c r="Z43" s="7">
        <v>1</v>
      </c>
      <c r="AA43" s="33">
        <v>0</v>
      </c>
    </row>
    <row r="44" spans="1:27">
      <c r="A44" s="7" t="s">
        <v>34</v>
      </c>
      <c r="B44" s="7">
        <v>2</v>
      </c>
      <c r="C44" s="33">
        <v>0</v>
      </c>
      <c r="M44" s="7" t="s">
        <v>32</v>
      </c>
      <c r="N44" s="7">
        <v>2</v>
      </c>
      <c r="O44" s="33">
        <v>0</v>
      </c>
      <c r="Y44" s="7" t="s">
        <v>47</v>
      </c>
      <c r="Z44" s="7">
        <v>1</v>
      </c>
      <c r="AA44" s="33">
        <v>0</v>
      </c>
    </row>
    <row r="45" spans="1:27">
      <c r="A45" s="7" t="s">
        <v>36</v>
      </c>
      <c r="B45" s="7">
        <v>4</v>
      </c>
      <c r="C45" s="33">
        <v>0</v>
      </c>
      <c r="M45" s="7" t="s">
        <v>58</v>
      </c>
      <c r="N45" s="7">
        <v>2</v>
      </c>
      <c r="O45" s="33">
        <v>0</v>
      </c>
      <c r="Y45" s="7" t="s">
        <v>36</v>
      </c>
      <c r="Z45" s="7">
        <v>2</v>
      </c>
      <c r="AA45" s="33">
        <v>0</v>
      </c>
    </row>
    <row r="46" spans="1:27">
      <c r="A46" s="7" t="s">
        <v>47</v>
      </c>
      <c r="B46" s="7">
        <v>1</v>
      </c>
      <c r="C46" s="33">
        <v>0</v>
      </c>
      <c r="M46" s="7" t="s">
        <v>28</v>
      </c>
      <c r="N46" s="7">
        <v>1</v>
      </c>
      <c r="O46" s="33">
        <v>0</v>
      </c>
      <c r="Y46" s="7" t="s">
        <v>22</v>
      </c>
      <c r="Z46" s="7">
        <v>3</v>
      </c>
      <c r="AA46" s="33">
        <v>0</v>
      </c>
    </row>
    <row r="47" spans="1:27">
      <c r="A47" s="7" t="s">
        <v>51</v>
      </c>
      <c r="B47" s="7">
        <v>1</v>
      </c>
      <c r="C47" s="33">
        <v>0</v>
      </c>
      <c r="M47" s="7" t="s">
        <v>53</v>
      </c>
      <c r="N47" s="7">
        <v>2</v>
      </c>
      <c r="O47" s="33">
        <v>0</v>
      </c>
      <c r="Y47" s="7" t="s">
        <v>55</v>
      </c>
      <c r="Z47" s="7">
        <v>1</v>
      </c>
      <c r="AA47" s="33">
        <v>0</v>
      </c>
    </row>
    <row r="48" spans="1:27">
      <c r="A48" s="7" t="s">
        <v>16</v>
      </c>
      <c r="B48" s="7">
        <v>1</v>
      </c>
      <c r="C48" s="33">
        <v>0</v>
      </c>
      <c r="M48" s="7" t="s">
        <v>33</v>
      </c>
      <c r="N48" s="7">
        <v>2</v>
      </c>
      <c r="O48" s="33">
        <v>0</v>
      </c>
      <c r="Y48" s="7" t="s">
        <v>16</v>
      </c>
      <c r="Z48" s="7">
        <v>1</v>
      </c>
      <c r="AA48" s="33">
        <v>0</v>
      </c>
    </row>
    <row r="49" spans="1:27">
      <c r="A49" s="7" t="s">
        <v>15</v>
      </c>
      <c r="B49" s="7">
        <v>5</v>
      </c>
      <c r="C49" s="33">
        <v>0</v>
      </c>
      <c r="M49" s="7" t="s">
        <v>69</v>
      </c>
      <c r="N49" s="7">
        <v>1</v>
      </c>
      <c r="O49" s="33">
        <v>0</v>
      </c>
      <c r="Y49" s="7" t="s">
        <v>48</v>
      </c>
      <c r="Z49" s="7">
        <v>2</v>
      </c>
      <c r="AA49" s="33">
        <v>0</v>
      </c>
    </row>
    <row r="50" spans="1:27">
      <c r="A50" s="7" t="s">
        <v>55</v>
      </c>
      <c r="B50" s="7">
        <v>1</v>
      </c>
      <c r="C50" s="33">
        <v>0</v>
      </c>
      <c r="M50" s="7" t="s">
        <v>42</v>
      </c>
      <c r="N50" s="7">
        <v>1</v>
      </c>
      <c r="O50" s="33">
        <v>0</v>
      </c>
      <c r="Y50" s="7" t="s">
        <v>38</v>
      </c>
      <c r="Z50" s="7">
        <v>3</v>
      </c>
      <c r="AA50" s="33">
        <v>0</v>
      </c>
    </row>
    <row r="51" spans="1:27">
      <c r="A51" s="7" t="s">
        <v>48</v>
      </c>
      <c r="B51" s="7">
        <v>2</v>
      </c>
      <c r="C51" s="33">
        <v>0</v>
      </c>
      <c r="M51" s="7" t="s">
        <v>124</v>
      </c>
      <c r="N51" s="7">
        <v>1</v>
      </c>
      <c r="O51" s="33">
        <v>0</v>
      </c>
      <c r="Y51" s="7" t="s">
        <v>26</v>
      </c>
      <c r="Z51" s="7">
        <v>2</v>
      </c>
      <c r="AA51" s="33">
        <v>0</v>
      </c>
    </row>
    <row r="52" spans="1:27">
      <c r="A52" s="7" t="s">
        <v>64</v>
      </c>
      <c r="B52" s="7">
        <v>4</v>
      </c>
      <c r="C52" s="33">
        <v>0</v>
      </c>
      <c r="M52" s="7" t="s">
        <v>25</v>
      </c>
      <c r="N52" s="7">
        <v>1</v>
      </c>
      <c r="O52" s="33">
        <v>0</v>
      </c>
      <c r="Y52" s="7" t="s">
        <v>57</v>
      </c>
      <c r="Z52" s="7">
        <v>1</v>
      </c>
      <c r="AA52" s="33">
        <v>0</v>
      </c>
    </row>
    <row r="53" spans="1:27">
      <c r="A53" s="7" t="s">
        <v>32</v>
      </c>
      <c r="B53" s="7">
        <v>3</v>
      </c>
      <c r="C53" s="33">
        <v>0</v>
      </c>
      <c r="Y53" s="7" t="s">
        <v>32</v>
      </c>
      <c r="Z53" s="7">
        <v>1</v>
      </c>
      <c r="AA53" s="33">
        <v>0</v>
      </c>
    </row>
    <row r="54" spans="1:27">
      <c r="A54" s="7" t="s">
        <v>38</v>
      </c>
      <c r="B54" s="7">
        <v>3</v>
      </c>
      <c r="C54" s="33">
        <v>0</v>
      </c>
      <c r="Y54" s="7" t="s">
        <v>148</v>
      </c>
      <c r="Z54" s="7">
        <v>1</v>
      </c>
      <c r="AA54" s="33">
        <v>0</v>
      </c>
    </row>
    <row r="55" spans="1:27">
      <c r="A55" s="7" t="s">
        <v>43</v>
      </c>
      <c r="B55" s="7">
        <v>2</v>
      </c>
      <c r="C55" s="33">
        <v>0</v>
      </c>
      <c r="Y55" s="7" t="s">
        <v>23</v>
      </c>
      <c r="Z55" s="7">
        <v>1</v>
      </c>
      <c r="AA55" s="33">
        <v>0</v>
      </c>
    </row>
    <row r="56" spans="1:27">
      <c r="A56" s="7" t="s">
        <v>57</v>
      </c>
      <c r="B56" s="7">
        <v>1</v>
      </c>
      <c r="C56" s="33">
        <v>0</v>
      </c>
      <c r="Y56" s="7" t="s">
        <v>177</v>
      </c>
      <c r="Z56" s="7">
        <v>1</v>
      </c>
      <c r="AA56" s="33">
        <v>0</v>
      </c>
    </row>
    <row r="57" spans="1:27">
      <c r="A57" s="7" t="s">
        <v>124</v>
      </c>
      <c r="B57" s="7">
        <v>1</v>
      </c>
      <c r="C57" s="33">
        <v>0</v>
      </c>
    </row>
    <row r="58" spans="1:27">
      <c r="A58" s="7" t="s">
        <v>53</v>
      </c>
      <c r="B58" s="7">
        <v>2</v>
      </c>
      <c r="C58" s="33">
        <v>0</v>
      </c>
    </row>
    <row r="59" spans="1:27">
      <c r="A59" s="7" t="s">
        <v>28</v>
      </c>
      <c r="B59" s="7">
        <v>1</v>
      </c>
      <c r="C59" s="33">
        <v>0</v>
      </c>
    </row>
    <row r="60" spans="1:27">
      <c r="A60" s="7" t="s">
        <v>69</v>
      </c>
      <c r="B60" s="7">
        <v>1</v>
      </c>
      <c r="C60" s="33">
        <v>0</v>
      </c>
    </row>
    <row r="61" spans="1:27">
      <c r="A61" s="7" t="s">
        <v>148</v>
      </c>
      <c r="B61" s="7">
        <v>1</v>
      </c>
      <c r="C61" s="33">
        <v>0</v>
      </c>
    </row>
    <row r="62" spans="1:27">
      <c r="A62" s="7" t="s">
        <v>42</v>
      </c>
      <c r="B62" s="7">
        <v>1</v>
      </c>
      <c r="C62" s="33">
        <v>0</v>
      </c>
    </row>
    <row r="63" spans="1:27">
      <c r="A63" s="7" t="s">
        <v>23</v>
      </c>
      <c r="B63" s="7">
        <v>1</v>
      </c>
      <c r="C63" s="33">
        <v>0</v>
      </c>
    </row>
    <row r="64" spans="1:27">
      <c r="A64" s="7" t="s">
        <v>177</v>
      </c>
      <c r="B64" s="7">
        <v>1</v>
      </c>
      <c r="C64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D957-C2DE-4AD0-945E-D11E4F07E3D6}">
  <dimension ref="A1:AI63"/>
  <sheetViews>
    <sheetView topLeftCell="R1" workbookViewId="0">
      <selection activeCell="V33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121009</v>
      </c>
      <c r="E2" s="45" t="s">
        <v>4</v>
      </c>
      <c r="F2" s="26" t="s">
        <v>105</v>
      </c>
      <c r="G2" s="26">
        <f>G3+G4</f>
        <v>121005</v>
      </c>
      <c r="H2" s="25"/>
      <c r="I2" s="45" t="s">
        <v>6</v>
      </c>
      <c r="J2" s="26" t="s">
        <v>105</v>
      </c>
      <c r="K2" s="26">
        <f>K3+K4</f>
        <v>120934</v>
      </c>
      <c r="M2" s="45" t="s">
        <v>104</v>
      </c>
      <c r="N2" s="26" t="s">
        <v>105</v>
      </c>
      <c r="O2" s="26">
        <f>O3+O4</f>
        <v>32515</v>
      </c>
      <c r="Q2" s="45" t="s">
        <v>4</v>
      </c>
      <c r="R2" s="26" t="s">
        <v>105</v>
      </c>
      <c r="S2" s="26">
        <f>S3+S4</f>
        <v>33458</v>
      </c>
      <c r="T2" s="25"/>
      <c r="U2" s="45" t="s">
        <v>6</v>
      </c>
      <c r="V2" s="26" t="s">
        <v>105</v>
      </c>
      <c r="W2" s="26">
        <f>W3+W4</f>
        <v>33868</v>
      </c>
      <c r="Y2" s="45" t="s">
        <v>104</v>
      </c>
      <c r="Z2" s="26" t="s">
        <v>105</v>
      </c>
      <c r="AA2" s="26">
        <f>AA3+AA4</f>
        <v>88469</v>
      </c>
      <c r="AC2" s="45" t="s">
        <v>4</v>
      </c>
      <c r="AD2" s="26" t="s">
        <v>105</v>
      </c>
      <c r="AE2" s="26">
        <f>AE3+AE4</f>
        <v>87548</v>
      </c>
      <c r="AF2" s="25"/>
      <c r="AG2" s="45" t="s">
        <v>6</v>
      </c>
      <c r="AH2" s="26" t="s">
        <v>105</v>
      </c>
      <c r="AI2" s="26">
        <f>AI3+AI4</f>
        <v>87113</v>
      </c>
    </row>
    <row r="3" spans="1:35">
      <c r="A3" s="46"/>
      <c r="B3" s="27" t="s">
        <v>106</v>
      </c>
      <c r="C3" s="27">
        <f>B8</f>
        <v>118819</v>
      </c>
      <c r="E3" s="46"/>
      <c r="F3" s="27" t="s">
        <v>106</v>
      </c>
      <c r="G3" s="27">
        <f>F8</f>
        <v>120676</v>
      </c>
      <c r="H3" s="25"/>
      <c r="I3" s="46"/>
      <c r="J3" s="27" t="s">
        <v>106</v>
      </c>
      <c r="K3" s="27">
        <f>J8</f>
        <v>120844</v>
      </c>
      <c r="M3" s="46"/>
      <c r="N3" s="27" t="s">
        <v>106</v>
      </c>
      <c r="O3" s="27">
        <f>N8</f>
        <v>32207</v>
      </c>
      <c r="Q3" s="46"/>
      <c r="R3" s="27" t="s">
        <v>106</v>
      </c>
      <c r="S3" s="27">
        <f>R8</f>
        <v>33394</v>
      </c>
      <c r="T3" s="25"/>
      <c r="U3" s="46"/>
      <c r="V3" s="27" t="s">
        <v>106</v>
      </c>
      <c r="W3" s="27">
        <f>V8</f>
        <v>33835</v>
      </c>
      <c r="Y3" s="46"/>
      <c r="Z3" s="27" t="s">
        <v>106</v>
      </c>
      <c r="AA3" s="27">
        <f>Z8</f>
        <v>86612</v>
      </c>
      <c r="AC3" s="46"/>
      <c r="AD3" s="27" t="s">
        <v>106</v>
      </c>
      <c r="AE3" s="27">
        <f>AD8</f>
        <v>87282</v>
      </c>
      <c r="AF3" s="25"/>
      <c r="AG3" s="46"/>
      <c r="AH3" s="27" t="s">
        <v>106</v>
      </c>
      <c r="AI3" s="27">
        <f>AH8</f>
        <v>87054</v>
      </c>
    </row>
    <row r="4" spans="1:35">
      <c r="A4" s="46"/>
      <c r="B4" s="28" t="s">
        <v>107</v>
      </c>
      <c r="C4" s="28">
        <f>SUM(B9:B66)</f>
        <v>2190</v>
      </c>
      <c r="E4" s="46"/>
      <c r="F4" s="28" t="s">
        <v>107</v>
      </c>
      <c r="G4" s="28">
        <f>SUM(F9:F33)</f>
        <v>329</v>
      </c>
      <c r="H4" s="25"/>
      <c r="I4" s="46"/>
      <c r="J4" s="28" t="s">
        <v>107</v>
      </c>
      <c r="K4" s="28">
        <f>SUM(J9:J31)</f>
        <v>90</v>
      </c>
      <c r="M4" s="46"/>
      <c r="N4" s="28" t="s">
        <v>107</v>
      </c>
      <c r="O4" s="28">
        <f>SUM(N9:N66)</f>
        <v>308</v>
      </c>
      <c r="Q4" s="46"/>
      <c r="R4" s="28" t="s">
        <v>107</v>
      </c>
      <c r="S4" s="28">
        <f>SUM(R9:R33)</f>
        <v>64</v>
      </c>
      <c r="T4" s="25"/>
      <c r="U4" s="46"/>
      <c r="V4" s="28" t="s">
        <v>107</v>
      </c>
      <c r="W4" s="28">
        <f>SUM(V9:V31)</f>
        <v>33</v>
      </c>
      <c r="Y4" s="46"/>
      <c r="Z4" s="28" t="s">
        <v>107</v>
      </c>
      <c r="AA4" s="28">
        <f>SUM(Z9:Z45)</f>
        <v>1857</v>
      </c>
      <c r="AC4" s="46"/>
      <c r="AD4" s="28" t="s">
        <v>107</v>
      </c>
      <c r="AE4" s="28">
        <f>SUM(AD9:AD29)</f>
        <v>266</v>
      </c>
      <c r="AF4" s="25"/>
      <c r="AG4" s="46"/>
      <c r="AH4" s="28" t="s">
        <v>107</v>
      </c>
      <c r="AI4" s="28">
        <f>SUM(AH9:AH29)</f>
        <v>59</v>
      </c>
    </row>
    <row r="5" spans="1:35">
      <c r="A5" s="47"/>
      <c r="B5" s="26" t="s">
        <v>108</v>
      </c>
      <c r="C5" s="29">
        <f>SUM(C9:C179)</f>
        <v>1.7399999999999992E-2</v>
      </c>
      <c r="E5" s="47"/>
      <c r="F5" s="26" t="s">
        <v>108</v>
      </c>
      <c r="G5" s="29">
        <f>SUM(G9:G33)</f>
        <v>2.5999999999999999E-3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9.3999999999999952E-3</v>
      </c>
      <c r="Q5" s="47"/>
      <c r="R5" s="26" t="s">
        <v>108</v>
      </c>
      <c r="S5" s="29">
        <f>SUM(S9:S33)</f>
        <v>1.8000000000000002E-3</v>
      </c>
      <c r="T5" s="25"/>
      <c r="U5" s="47"/>
      <c r="V5" s="26" t="s">
        <v>108</v>
      </c>
      <c r="W5" s="29">
        <f>SUM(W9:W31)</f>
        <v>8.0000000000000015E-4</v>
      </c>
      <c r="Y5" s="47"/>
      <c r="Z5" s="26" t="s">
        <v>108</v>
      </c>
      <c r="AA5" s="29">
        <f>SUM(AA9:AA158)</f>
        <v>2.059999999999999E-2</v>
      </c>
      <c r="AC5" s="47"/>
      <c r="AD5" s="26" t="s">
        <v>108</v>
      </c>
      <c r="AE5" s="29">
        <f>SUM(AE9:AE29)</f>
        <v>3.0000000000000001E-3</v>
      </c>
      <c r="AF5" s="25"/>
      <c r="AG5" s="47"/>
      <c r="AH5" s="26" t="s">
        <v>108</v>
      </c>
      <c r="AI5" s="29">
        <f>SUM(AI9:AI29)</f>
        <v>6.0000000000000006E-4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118819</v>
      </c>
      <c r="C8" s="11">
        <v>0.9819</v>
      </c>
      <c r="E8" s="7" t="s">
        <v>112</v>
      </c>
      <c r="F8" s="32">
        <v>120676</v>
      </c>
      <c r="G8" s="11">
        <v>0.99729999999999996</v>
      </c>
      <c r="I8" s="7" t="s">
        <v>112</v>
      </c>
      <c r="J8" s="32">
        <v>120844</v>
      </c>
      <c r="K8" s="11">
        <v>0.99929999999999997</v>
      </c>
      <c r="M8" s="7" t="s">
        <v>112</v>
      </c>
      <c r="N8" s="32">
        <v>32207</v>
      </c>
      <c r="O8" s="11">
        <v>0.99050000000000005</v>
      </c>
      <c r="Q8" s="7" t="s">
        <v>112</v>
      </c>
      <c r="R8" s="32">
        <v>33394</v>
      </c>
      <c r="S8" s="11">
        <v>0.99809999999999999</v>
      </c>
      <c r="U8" s="7" t="s">
        <v>112</v>
      </c>
      <c r="V8" s="32">
        <v>33835</v>
      </c>
      <c r="W8" s="11">
        <v>0.999</v>
      </c>
      <c r="Y8" s="7" t="s">
        <v>112</v>
      </c>
      <c r="Z8" s="32">
        <v>86612</v>
      </c>
      <c r="AA8" s="11">
        <v>0.97870000000000001</v>
      </c>
      <c r="AC8" s="7" t="s">
        <v>112</v>
      </c>
      <c r="AD8" s="32">
        <v>87282</v>
      </c>
      <c r="AE8" s="11">
        <v>0.997</v>
      </c>
      <c r="AG8" s="7" t="s">
        <v>112</v>
      </c>
      <c r="AH8" s="32">
        <v>87054</v>
      </c>
      <c r="AI8" s="11">
        <v>0.99929999999999997</v>
      </c>
    </row>
    <row r="9" spans="1:35">
      <c r="A9" s="7" t="s">
        <v>9</v>
      </c>
      <c r="B9" s="7">
        <v>470</v>
      </c>
      <c r="C9" s="11">
        <v>3.8999999999999998E-3</v>
      </c>
      <c r="E9" s="7" t="s">
        <v>122</v>
      </c>
      <c r="F9" s="7">
        <v>135</v>
      </c>
      <c r="G9" s="11">
        <v>1.1000000000000001E-3</v>
      </c>
      <c r="I9" s="7" t="s">
        <v>2</v>
      </c>
      <c r="J9" s="7">
        <v>40</v>
      </c>
      <c r="K9" s="11">
        <v>2.9999999999999997E-4</v>
      </c>
      <c r="M9" s="7" t="s">
        <v>2</v>
      </c>
      <c r="N9" s="7">
        <v>74</v>
      </c>
      <c r="O9" s="11">
        <v>2.3E-3</v>
      </c>
      <c r="Q9" s="7" t="s">
        <v>122</v>
      </c>
      <c r="R9" s="7">
        <v>51</v>
      </c>
      <c r="S9" s="11">
        <v>1.5E-3</v>
      </c>
      <c r="U9" s="7" t="s">
        <v>2</v>
      </c>
      <c r="V9" s="7">
        <v>11</v>
      </c>
      <c r="W9" s="11">
        <v>2.9999999999999997E-4</v>
      </c>
      <c r="Y9" s="7" t="s">
        <v>9</v>
      </c>
      <c r="Z9" s="7">
        <v>463</v>
      </c>
      <c r="AA9" s="11">
        <v>5.1999999999999998E-3</v>
      </c>
      <c r="AC9" s="7" t="s">
        <v>122</v>
      </c>
      <c r="AD9" s="7">
        <v>84</v>
      </c>
      <c r="AE9" s="11">
        <v>1E-3</v>
      </c>
      <c r="AG9" s="7" t="s">
        <v>2</v>
      </c>
      <c r="AH9" s="7">
        <v>29</v>
      </c>
      <c r="AI9" s="11">
        <v>2.9999999999999997E-4</v>
      </c>
    </row>
    <row r="10" spans="1:35">
      <c r="A10" s="7" t="s">
        <v>2</v>
      </c>
      <c r="B10" s="7">
        <v>384</v>
      </c>
      <c r="C10" s="11">
        <v>3.2000000000000002E-3</v>
      </c>
      <c r="E10" s="7" t="s">
        <v>83</v>
      </c>
      <c r="F10" s="7">
        <v>75</v>
      </c>
      <c r="G10" s="11">
        <v>5.9999999999999995E-4</v>
      </c>
      <c r="I10" s="7" t="s">
        <v>102</v>
      </c>
      <c r="J10" s="7">
        <v>7</v>
      </c>
      <c r="K10" s="11">
        <v>1E-4</v>
      </c>
      <c r="M10" s="7" t="s">
        <v>3</v>
      </c>
      <c r="N10" s="7">
        <v>68</v>
      </c>
      <c r="O10" s="11">
        <v>2.0999999999999999E-3</v>
      </c>
      <c r="Q10" s="7" t="s">
        <v>76</v>
      </c>
      <c r="R10" s="7">
        <v>3</v>
      </c>
      <c r="S10" s="11">
        <v>1E-4</v>
      </c>
      <c r="U10" s="7" t="s">
        <v>99</v>
      </c>
      <c r="V10" s="7">
        <v>7</v>
      </c>
      <c r="W10" s="11">
        <v>2.0000000000000001E-4</v>
      </c>
      <c r="Y10" s="7" t="s">
        <v>2</v>
      </c>
      <c r="Z10" s="7">
        <v>310</v>
      </c>
      <c r="AA10" s="11">
        <v>3.5000000000000001E-3</v>
      </c>
      <c r="AC10" s="7" t="s">
        <v>83</v>
      </c>
      <c r="AD10" s="7">
        <v>75</v>
      </c>
      <c r="AE10" s="11">
        <v>8.9999999999999998E-4</v>
      </c>
      <c r="AG10" s="7" t="s">
        <v>98</v>
      </c>
      <c r="AH10" s="7">
        <v>12</v>
      </c>
      <c r="AI10" s="11">
        <v>1E-4</v>
      </c>
    </row>
    <row r="11" spans="1:35">
      <c r="A11" s="7" t="s">
        <v>8</v>
      </c>
      <c r="B11" s="7">
        <v>270</v>
      </c>
      <c r="C11" s="11">
        <v>2.2000000000000001E-3</v>
      </c>
      <c r="E11" s="7" t="s">
        <v>77</v>
      </c>
      <c r="F11" s="7">
        <v>45</v>
      </c>
      <c r="G11" s="11">
        <v>4.0000000000000002E-4</v>
      </c>
      <c r="I11" s="7" t="s">
        <v>98</v>
      </c>
      <c r="J11" s="7">
        <v>17</v>
      </c>
      <c r="K11" s="11">
        <v>1E-4</v>
      </c>
      <c r="M11" s="7" t="s">
        <v>7</v>
      </c>
      <c r="N11" s="7">
        <v>36</v>
      </c>
      <c r="O11" s="11">
        <v>1.1000000000000001E-3</v>
      </c>
      <c r="Q11" s="7" t="s">
        <v>74</v>
      </c>
      <c r="R11" s="7">
        <v>4</v>
      </c>
      <c r="S11" s="11">
        <v>1E-4</v>
      </c>
      <c r="U11" s="7" t="s">
        <v>102</v>
      </c>
      <c r="V11" s="7">
        <v>5</v>
      </c>
      <c r="W11" s="11">
        <v>1E-4</v>
      </c>
      <c r="Y11" s="7" t="s">
        <v>8</v>
      </c>
      <c r="Z11" s="7">
        <v>269</v>
      </c>
      <c r="AA11" s="11">
        <v>3.0000000000000001E-3</v>
      </c>
      <c r="AC11" s="7" t="s">
        <v>77</v>
      </c>
      <c r="AD11" s="7">
        <v>42</v>
      </c>
      <c r="AE11" s="11">
        <v>5.0000000000000001E-4</v>
      </c>
      <c r="AG11" s="7" t="s">
        <v>99</v>
      </c>
      <c r="AH11" s="7">
        <v>6</v>
      </c>
      <c r="AI11" s="11">
        <v>1E-4</v>
      </c>
    </row>
    <row r="12" spans="1:35">
      <c r="A12" s="7" t="s">
        <v>3</v>
      </c>
      <c r="B12" s="7">
        <v>256</v>
      </c>
      <c r="C12" s="11">
        <v>2.0999999999999999E-3</v>
      </c>
      <c r="E12" s="7" t="s">
        <v>74</v>
      </c>
      <c r="F12" s="7">
        <v>21</v>
      </c>
      <c r="G12" s="11">
        <v>2.0000000000000001E-4</v>
      </c>
      <c r="I12" s="7" t="s">
        <v>99</v>
      </c>
      <c r="J12" s="7">
        <v>13</v>
      </c>
      <c r="K12" s="11">
        <v>1E-4</v>
      </c>
      <c r="M12" s="7" t="s">
        <v>41</v>
      </c>
      <c r="N12" s="7">
        <v>24</v>
      </c>
      <c r="O12" s="11">
        <v>6.9999999999999999E-4</v>
      </c>
      <c r="Q12" s="7" t="s">
        <v>77</v>
      </c>
      <c r="R12" s="7">
        <v>3</v>
      </c>
      <c r="S12" s="11">
        <v>1E-4</v>
      </c>
      <c r="U12" s="7" t="s">
        <v>98</v>
      </c>
      <c r="V12" s="7">
        <v>5</v>
      </c>
      <c r="W12" s="11">
        <v>1E-4</v>
      </c>
      <c r="Y12" s="7" t="s">
        <v>3</v>
      </c>
      <c r="Z12" s="7">
        <v>188</v>
      </c>
      <c r="AA12" s="11">
        <v>2.0999999999999999E-3</v>
      </c>
      <c r="AC12" s="7" t="s">
        <v>74</v>
      </c>
      <c r="AD12" s="7">
        <v>17</v>
      </c>
      <c r="AE12" s="11">
        <v>2.0000000000000001E-4</v>
      </c>
      <c r="AG12" s="7" t="s">
        <v>113</v>
      </c>
      <c r="AH12" s="7">
        <v>5</v>
      </c>
      <c r="AI12" s="11">
        <v>1E-4</v>
      </c>
    </row>
    <row r="13" spans="1:35">
      <c r="A13" s="7" t="s">
        <v>5</v>
      </c>
      <c r="B13" s="7">
        <v>116</v>
      </c>
      <c r="C13" s="11">
        <v>1E-3</v>
      </c>
      <c r="E13" s="7" t="s">
        <v>76</v>
      </c>
      <c r="F13" s="7">
        <v>12</v>
      </c>
      <c r="G13" s="11">
        <v>1E-4</v>
      </c>
      <c r="I13" s="7" t="s">
        <v>113</v>
      </c>
      <c r="J13" s="7">
        <v>9</v>
      </c>
      <c r="K13" s="11">
        <v>1E-4</v>
      </c>
      <c r="M13" s="7" t="s">
        <v>11</v>
      </c>
      <c r="N13" s="7">
        <v>12</v>
      </c>
      <c r="O13" s="11">
        <v>4.0000000000000002E-4</v>
      </c>
      <c r="Q13" s="7" t="s">
        <v>80</v>
      </c>
      <c r="R13" s="7">
        <v>1</v>
      </c>
      <c r="S13" s="33">
        <v>0</v>
      </c>
      <c r="U13" s="7" t="s">
        <v>113</v>
      </c>
      <c r="V13" s="7">
        <v>4</v>
      </c>
      <c r="W13" s="11">
        <v>1E-4</v>
      </c>
      <c r="Y13" s="7" t="s">
        <v>5</v>
      </c>
      <c r="Z13" s="7">
        <v>112</v>
      </c>
      <c r="AA13" s="11">
        <v>1.2999999999999999E-3</v>
      </c>
      <c r="AC13" s="7" t="s">
        <v>86</v>
      </c>
      <c r="AD13" s="7">
        <v>17</v>
      </c>
      <c r="AE13" s="11">
        <v>2.0000000000000001E-4</v>
      </c>
      <c r="AG13" s="7" t="s">
        <v>102</v>
      </c>
      <c r="AH13" s="7">
        <v>3</v>
      </c>
      <c r="AI13" s="33">
        <v>0</v>
      </c>
    </row>
    <row r="14" spans="1:35">
      <c r="A14" s="7" t="s">
        <v>7</v>
      </c>
      <c r="B14" s="7">
        <v>109</v>
      </c>
      <c r="C14" s="11">
        <v>8.9999999999999998E-4</v>
      </c>
      <c r="E14" s="7" t="s">
        <v>86</v>
      </c>
      <c r="F14" s="7">
        <v>17</v>
      </c>
      <c r="G14" s="11">
        <v>1E-4</v>
      </c>
      <c r="I14" s="7" t="s">
        <v>117</v>
      </c>
      <c r="J14" s="7">
        <v>1</v>
      </c>
      <c r="K14" s="33">
        <v>0</v>
      </c>
      <c r="M14" s="7" t="s">
        <v>18</v>
      </c>
      <c r="N14" s="7">
        <v>9</v>
      </c>
      <c r="O14" s="11">
        <v>2.9999999999999997E-4</v>
      </c>
      <c r="Q14" s="7" t="s">
        <v>120</v>
      </c>
      <c r="R14" s="7">
        <v>1</v>
      </c>
      <c r="S14" s="33">
        <v>0</v>
      </c>
      <c r="U14" s="7" t="s">
        <v>123</v>
      </c>
      <c r="V14" s="7">
        <v>1</v>
      </c>
      <c r="W14" s="33">
        <v>0</v>
      </c>
      <c r="Y14" s="7" t="s">
        <v>11</v>
      </c>
      <c r="Z14" s="7">
        <v>75</v>
      </c>
      <c r="AA14" s="11">
        <v>8.0000000000000004E-4</v>
      </c>
      <c r="AC14" s="7" t="s">
        <v>76</v>
      </c>
      <c r="AD14" s="7">
        <v>9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11</v>
      </c>
      <c r="B15" s="7">
        <v>87</v>
      </c>
      <c r="C15" s="11">
        <v>6.9999999999999999E-4</v>
      </c>
      <c r="E15" s="7" t="s">
        <v>75</v>
      </c>
      <c r="F15" s="7">
        <v>10</v>
      </c>
      <c r="G15" s="11">
        <v>1E-4</v>
      </c>
      <c r="I15" s="7" t="s">
        <v>123</v>
      </c>
      <c r="J15" s="7">
        <v>1</v>
      </c>
      <c r="K15" s="33">
        <v>0</v>
      </c>
      <c r="M15" s="7" t="s">
        <v>29</v>
      </c>
      <c r="N15" s="7">
        <v>9</v>
      </c>
      <c r="O15" s="11">
        <v>2.9999999999999997E-4</v>
      </c>
      <c r="Q15" s="7" t="s">
        <v>79</v>
      </c>
      <c r="R15" s="7">
        <v>1</v>
      </c>
      <c r="S15" s="33">
        <v>0</v>
      </c>
      <c r="Y15" s="7" t="s">
        <v>7</v>
      </c>
      <c r="Z15" s="7">
        <v>73</v>
      </c>
      <c r="AA15" s="11">
        <v>8.0000000000000004E-4</v>
      </c>
      <c r="AC15" s="7" t="s">
        <v>75</v>
      </c>
      <c r="AD15" s="7">
        <v>10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56</v>
      </c>
      <c r="C16" s="11">
        <v>5.0000000000000001E-4</v>
      </c>
      <c r="E16" s="7" t="s">
        <v>116</v>
      </c>
      <c r="F16" s="7">
        <v>1</v>
      </c>
      <c r="G16" s="33">
        <v>0</v>
      </c>
      <c r="I16" s="7" t="s">
        <v>103</v>
      </c>
      <c r="J16" s="7">
        <v>1</v>
      </c>
      <c r="K16" s="33">
        <v>0</v>
      </c>
      <c r="M16" s="7" t="s">
        <v>31</v>
      </c>
      <c r="N16" s="7">
        <v>9</v>
      </c>
      <c r="O16" s="11">
        <v>2.9999999999999997E-4</v>
      </c>
      <c r="Y16" s="7" t="s">
        <v>14</v>
      </c>
      <c r="Z16" s="7">
        <v>39</v>
      </c>
      <c r="AA16" s="11">
        <v>4.0000000000000002E-4</v>
      </c>
      <c r="AC16" s="7" t="s">
        <v>116</v>
      </c>
      <c r="AD16" s="7">
        <v>1</v>
      </c>
      <c r="AE16" s="33">
        <v>0</v>
      </c>
      <c r="AG16" s="7" t="s">
        <v>103</v>
      </c>
      <c r="AH16" s="7">
        <v>1</v>
      </c>
      <c r="AI16" s="33">
        <v>0</v>
      </c>
    </row>
    <row r="17" spans="1:35">
      <c r="A17" s="7" t="s">
        <v>12</v>
      </c>
      <c r="B17" s="7">
        <v>31</v>
      </c>
      <c r="C17" s="11">
        <v>2.9999999999999997E-4</v>
      </c>
      <c r="E17" s="7" t="s">
        <v>80</v>
      </c>
      <c r="F17" s="7">
        <v>1</v>
      </c>
      <c r="G17" s="33">
        <v>0</v>
      </c>
      <c r="I17" s="7" t="s">
        <v>179</v>
      </c>
      <c r="J17" s="7">
        <v>1</v>
      </c>
      <c r="K17" s="33">
        <v>0</v>
      </c>
      <c r="M17" s="7" t="s">
        <v>21</v>
      </c>
      <c r="N17" s="7">
        <v>6</v>
      </c>
      <c r="O17" s="11">
        <v>2.0000000000000001E-4</v>
      </c>
      <c r="Y17" s="7" t="s">
        <v>41</v>
      </c>
      <c r="Z17" s="7">
        <v>32</v>
      </c>
      <c r="AA17" s="11">
        <v>4.0000000000000002E-4</v>
      </c>
      <c r="AC17" s="7" t="s">
        <v>80</v>
      </c>
      <c r="AD17" s="7">
        <v>1</v>
      </c>
      <c r="AE17" s="33">
        <v>0</v>
      </c>
      <c r="AG17" s="7" t="s">
        <v>179</v>
      </c>
      <c r="AH17" s="7">
        <v>1</v>
      </c>
      <c r="AI17" s="33">
        <v>0</v>
      </c>
    </row>
    <row r="18" spans="1:35">
      <c r="A18" s="7" t="s">
        <v>14</v>
      </c>
      <c r="B18" s="7">
        <v>39</v>
      </c>
      <c r="C18" s="11">
        <v>2.9999999999999997E-4</v>
      </c>
      <c r="E18" s="7" t="s">
        <v>81</v>
      </c>
      <c r="F18" s="7">
        <v>1</v>
      </c>
      <c r="G18" s="33">
        <v>0</v>
      </c>
      <c r="M18" s="7" t="s">
        <v>22</v>
      </c>
      <c r="N18" s="7">
        <v>7</v>
      </c>
      <c r="O18" s="11">
        <v>2.0000000000000001E-4</v>
      </c>
      <c r="Y18" s="7" t="s">
        <v>12</v>
      </c>
      <c r="Z18" s="7">
        <v>30</v>
      </c>
      <c r="AA18" s="11">
        <v>2.9999999999999997E-4</v>
      </c>
      <c r="AC18" s="7" t="s">
        <v>81</v>
      </c>
      <c r="AD18" s="7">
        <v>1</v>
      </c>
      <c r="AE18" s="33">
        <v>0</v>
      </c>
    </row>
    <row r="19" spans="1:35">
      <c r="A19" s="7" t="s">
        <v>31</v>
      </c>
      <c r="B19" s="7">
        <v>37</v>
      </c>
      <c r="C19" s="11">
        <v>2.9999999999999997E-4</v>
      </c>
      <c r="E19" s="7" t="s">
        <v>82</v>
      </c>
      <c r="F19" s="7">
        <v>1</v>
      </c>
      <c r="G19" s="33">
        <v>0</v>
      </c>
      <c r="M19" s="7" t="s">
        <v>5</v>
      </c>
      <c r="N19" s="7">
        <v>5</v>
      </c>
      <c r="O19" s="11">
        <v>2.0000000000000001E-4</v>
      </c>
      <c r="Y19" s="7" t="s">
        <v>31</v>
      </c>
      <c r="Z19" s="7">
        <v>28</v>
      </c>
      <c r="AA19" s="11">
        <v>2.9999999999999997E-4</v>
      </c>
      <c r="AC19" s="7" t="s">
        <v>82</v>
      </c>
      <c r="AD19" s="7">
        <v>1</v>
      </c>
      <c r="AE19" s="33">
        <v>0</v>
      </c>
    </row>
    <row r="20" spans="1:35">
      <c r="A20" s="7" t="s">
        <v>29</v>
      </c>
      <c r="B20" s="7">
        <v>35</v>
      </c>
      <c r="C20" s="11">
        <v>2.9999999999999997E-4</v>
      </c>
      <c r="E20" s="7" t="s">
        <v>79</v>
      </c>
      <c r="F20" s="7">
        <v>5</v>
      </c>
      <c r="G20" s="33">
        <v>0</v>
      </c>
      <c r="M20" s="7" t="s">
        <v>9</v>
      </c>
      <c r="N20" s="7">
        <v>7</v>
      </c>
      <c r="O20" s="11">
        <v>2.0000000000000001E-4</v>
      </c>
      <c r="Y20" s="7" t="s">
        <v>29</v>
      </c>
      <c r="Z20" s="7">
        <v>26</v>
      </c>
      <c r="AA20" s="11">
        <v>2.9999999999999997E-4</v>
      </c>
      <c r="AC20" s="7" t="s">
        <v>79</v>
      </c>
      <c r="AD20" s="7">
        <v>4</v>
      </c>
      <c r="AE20" s="33">
        <v>0</v>
      </c>
    </row>
    <row r="21" spans="1:35">
      <c r="A21" s="7" t="s">
        <v>18</v>
      </c>
      <c r="B21" s="7">
        <v>28</v>
      </c>
      <c r="C21" s="11">
        <v>2.0000000000000001E-4</v>
      </c>
      <c r="E21" s="7" t="s">
        <v>120</v>
      </c>
      <c r="F21" s="7">
        <v>2</v>
      </c>
      <c r="G21" s="33">
        <v>0</v>
      </c>
      <c r="M21" s="7" t="s">
        <v>43</v>
      </c>
      <c r="N21" s="7">
        <v>5</v>
      </c>
      <c r="O21" s="11">
        <v>2.0000000000000001E-4</v>
      </c>
      <c r="Y21" s="7" t="s">
        <v>37</v>
      </c>
      <c r="Z21" s="7">
        <v>22</v>
      </c>
      <c r="AA21" s="11">
        <v>2.0000000000000001E-4</v>
      </c>
      <c r="AC21" s="7" t="s">
        <v>78</v>
      </c>
      <c r="AD21" s="7">
        <v>1</v>
      </c>
      <c r="AE21" s="33">
        <v>0</v>
      </c>
    </row>
    <row r="22" spans="1:35">
      <c r="A22" s="7" t="s">
        <v>37</v>
      </c>
      <c r="B22" s="7">
        <v>22</v>
      </c>
      <c r="C22" s="11">
        <v>2.0000000000000001E-4</v>
      </c>
      <c r="E22" s="7" t="s">
        <v>84</v>
      </c>
      <c r="F22" s="7">
        <v>1</v>
      </c>
      <c r="G22" s="33">
        <v>0</v>
      </c>
      <c r="M22" s="7" t="s">
        <v>19</v>
      </c>
      <c r="N22" s="7">
        <v>2</v>
      </c>
      <c r="O22" s="11">
        <v>1E-4</v>
      </c>
      <c r="Y22" s="7" t="s">
        <v>18</v>
      </c>
      <c r="Z22" s="7">
        <v>19</v>
      </c>
      <c r="AA22" s="11">
        <v>2.0000000000000001E-4</v>
      </c>
      <c r="AC22" s="7" t="s">
        <v>84</v>
      </c>
      <c r="AD22" s="7">
        <v>1</v>
      </c>
      <c r="AE22" s="33">
        <v>0</v>
      </c>
    </row>
    <row r="23" spans="1:35">
      <c r="A23" s="7" t="s">
        <v>22</v>
      </c>
      <c r="B23" s="7">
        <v>22</v>
      </c>
      <c r="C23" s="11">
        <v>2.0000000000000001E-4</v>
      </c>
      <c r="E23" s="7" t="s">
        <v>78</v>
      </c>
      <c r="F23" s="7">
        <v>1</v>
      </c>
      <c r="G23" s="33">
        <v>0</v>
      </c>
      <c r="M23" s="7" t="s">
        <v>10</v>
      </c>
      <c r="N23" s="7">
        <v>4</v>
      </c>
      <c r="O23" s="11">
        <v>1E-4</v>
      </c>
      <c r="Y23" s="7" t="s">
        <v>10</v>
      </c>
      <c r="Z23" s="7">
        <v>16</v>
      </c>
      <c r="AA23" s="11">
        <v>2.0000000000000001E-4</v>
      </c>
      <c r="AC23" s="7" t="s">
        <v>120</v>
      </c>
      <c r="AD23" s="7">
        <v>1</v>
      </c>
      <c r="AE23" s="33">
        <v>0</v>
      </c>
    </row>
    <row r="24" spans="1:35">
      <c r="A24" s="7" t="s">
        <v>10</v>
      </c>
      <c r="B24" s="7">
        <v>20</v>
      </c>
      <c r="C24" s="11">
        <v>2.0000000000000001E-4</v>
      </c>
      <c r="E24" s="7" t="s">
        <v>145</v>
      </c>
      <c r="F24" s="7">
        <v>1</v>
      </c>
      <c r="G24" s="33">
        <v>0</v>
      </c>
      <c r="M24" s="7" t="s">
        <v>17</v>
      </c>
      <c r="N24" s="7">
        <v>2</v>
      </c>
      <c r="O24" s="11">
        <v>1E-4</v>
      </c>
      <c r="Y24" s="7" t="s">
        <v>22</v>
      </c>
      <c r="Z24" s="7">
        <v>15</v>
      </c>
      <c r="AA24" s="11">
        <v>2.0000000000000001E-4</v>
      </c>
      <c r="AC24" s="7" t="s">
        <v>145</v>
      </c>
      <c r="AD24" s="7">
        <v>1</v>
      </c>
      <c r="AE24" s="33">
        <v>0</v>
      </c>
    </row>
    <row r="25" spans="1:35">
      <c r="A25" s="7" t="s">
        <v>19</v>
      </c>
      <c r="B25" s="7">
        <v>14</v>
      </c>
      <c r="C25" s="11">
        <v>1E-4</v>
      </c>
      <c r="M25" s="7" t="s">
        <v>26</v>
      </c>
      <c r="N25" s="7">
        <v>4</v>
      </c>
      <c r="O25" s="11">
        <v>1E-4</v>
      </c>
      <c r="Y25" s="7" t="s">
        <v>17</v>
      </c>
      <c r="Z25" s="7">
        <v>16</v>
      </c>
      <c r="AA25" s="11">
        <v>2.0000000000000001E-4</v>
      </c>
    </row>
    <row r="26" spans="1:35">
      <c r="A26" s="7" t="s">
        <v>20</v>
      </c>
      <c r="B26" s="7">
        <v>11</v>
      </c>
      <c r="C26" s="11">
        <v>1E-4</v>
      </c>
      <c r="M26" s="7" t="s">
        <v>27</v>
      </c>
      <c r="N26" s="7">
        <v>4</v>
      </c>
      <c r="O26" s="11">
        <v>1E-4</v>
      </c>
      <c r="Y26" s="7" t="s">
        <v>26</v>
      </c>
      <c r="Z26" s="7">
        <v>14</v>
      </c>
      <c r="AA26" s="11">
        <v>2.0000000000000001E-4</v>
      </c>
    </row>
    <row r="27" spans="1:35">
      <c r="A27" s="7" t="s">
        <v>21</v>
      </c>
      <c r="B27" s="7">
        <v>16</v>
      </c>
      <c r="C27" s="11">
        <v>1E-4</v>
      </c>
      <c r="M27" s="7" t="s">
        <v>8</v>
      </c>
      <c r="N27" s="7">
        <v>2</v>
      </c>
      <c r="O27" s="11">
        <v>1E-4</v>
      </c>
      <c r="Y27" s="7" t="s">
        <v>19</v>
      </c>
      <c r="Z27" s="7">
        <v>12</v>
      </c>
      <c r="AA27" s="11">
        <v>1E-4</v>
      </c>
    </row>
    <row r="28" spans="1:35">
      <c r="A28" s="7" t="s">
        <v>60</v>
      </c>
      <c r="B28" s="7">
        <v>8</v>
      </c>
      <c r="C28" s="11">
        <v>1E-4</v>
      </c>
      <c r="M28" s="7" t="s">
        <v>33</v>
      </c>
      <c r="N28" s="7">
        <v>4</v>
      </c>
      <c r="O28" s="11">
        <v>1E-4</v>
      </c>
      <c r="Y28" s="7" t="s">
        <v>20</v>
      </c>
      <c r="Z28" s="7">
        <v>10</v>
      </c>
      <c r="AA28" s="11">
        <v>1E-4</v>
      </c>
    </row>
    <row r="29" spans="1:35">
      <c r="A29" s="7" t="s">
        <v>17</v>
      </c>
      <c r="B29" s="7">
        <v>18</v>
      </c>
      <c r="C29" s="11">
        <v>1E-4</v>
      </c>
      <c r="M29" s="7" t="s">
        <v>53</v>
      </c>
      <c r="N29" s="7">
        <v>2</v>
      </c>
      <c r="O29" s="11">
        <v>1E-4</v>
      </c>
      <c r="Y29" s="7" t="s">
        <v>21</v>
      </c>
      <c r="Z29" s="7">
        <v>10</v>
      </c>
      <c r="AA29" s="11">
        <v>1E-4</v>
      </c>
    </row>
    <row r="30" spans="1:35">
      <c r="A30" s="7" t="s">
        <v>26</v>
      </c>
      <c r="B30" s="7">
        <v>18</v>
      </c>
      <c r="C30" s="11">
        <v>1E-4</v>
      </c>
      <c r="M30" s="7" t="s">
        <v>25</v>
      </c>
      <c r="N30" s="7">
        <v>2</v>
      </c>
      <c r="O30" s="11">
        <v>1E-4</v>
      </c>
      <c r="Y30" s="7" t="s">
        <v>60</v>
      </c>
      <c r="Z30" s="7">
        <v>8</v>
      </c>
      <c r="AA30" s="11">
        <v>1E-4</v>
      </c>
    </row>
    <row r="31" spans="1:35">
      <c r="A31" s="7" t="s">
        <v>40</v>
      </c>
      <c r="B31" s="7">
        <v>12</v>
      </c>
      <c r="C31" s="11">
        <v>1E-4</v>
      </c>
      <c r="M31" s="7" t="s">
        <v>131</v>
      </c>
      <c r="N31" s="7">
        <v>1</v>
      </c>
      <c r="O31" s="33">
        <v>0</v>
      </c>
      <c r="Y31" s="7" t="s">
        <v>15</v>
      </c>
      <c r="Z31" s="7">
        <v>6</v>
      </c>
      <c r="AA31" s="11">
        <v>1E-4</v>
      </c>
    </row>
    <row r="32" spans="1:35">
      <c r="A32" s="7" t="s">
        <v>27</v>
      </c>
      <c r="B32" s="7">
        <v>13</v>
      </c>
      <c r="C32" s="11">
        <v>1E-4</v>
      </c>
      <c r="M32" s="7" t="s">
        <v>20</v>
      </c>
      <c r="N32" s="7">
        <v>1</v>
      </c>
      <c r="O32" s="33">
        <v>0</v>
      </c>
      <c r="Y32" s="7" t="s">
        <v>40</v>
      </c>
      <c r="Z32" s="7">
        <v>11</v>
      </c>
      <c r="AA32" s="11">
        <v>1E-4</v>
      </c>
    </row>
    <row r="33" spans="1:27">
      <c r="A33" s="7" t="s">
        <v>24</v>
      </c>
      <c r="B33" s="7">
        <v>8</v>
      </c>
      <c r="C33" s="11">
        <v>1E-4</v>
      </c>
      <c r="M33" s="7" t="s">
        <v>45</v>
      </c>
      <c r="N33" s="7">
        <v>1</v>
      </c>
      <c r="O33" s="33">
        <v>0</v>
      </c>
      <c r="Y33" s="7" t="s">
        <v>30</v>
      </c>
      <c r="Z33" s="7">
        <v>5</v>
      </c>
      <c r="AA33" s="11">
        <v>1E-4</v>
      </c>
    </row>
    <row r="34" spans="1:27">
      <c r="A34" s="7" t="s">
        <v>131</v>
      </c>
      <c r="B34" s="7">
        <v>5</v>
      </c>
      <c r="C34" s="33">
        <v>0</v>
      </c>
      <c r="M34" s="7" t="s">
        <v>38</v>
      </c>
      <c r="N34" s="7">
        <v>1</v>
      </c>
      <c r="O34" s="33">
        <v>0</v>
      </c>
      <c r="Y34" s="7" t="s">
        <v>24</v>
      </c>
      <c r="Z34" s="7">
        <v>7</v>
      </c>
      <c r="AA34" s="11">
        <v>1E-4</v>
      </c>
    </row>
    <row r="35" spans="1:27">
      <c r="A35" s="7" t="s">
        <v>34</v>
      </c>
      <c r="B35" s="7">
        <v>3</v>
      </c>
      <c r="C35" s="33">
        <v>0</v>
      </c>
      <c r="M35" s="7" t="s">
        <v>12</v>
      </c>
      <c r="N35" s="7">
        <v>1</v>
      </c>
      <c r="O35" s="33">
        <v>0</v>
      </c>
      <c r="Y35" s="7" t="s">
        <v>27</v>
      </c>
      <c r="Z35" s="7">
        <v>9</v>
      </c>
      <c r="AA35" s="11">
        <v>1E-4</v>
      </c>
    </row>
    <row r="36" spans="1:27">
      <c r="A36" s="7" t="s">
        <v>45</v>
      </c>
      <c r="B36" s="7">
        <v>5</v>
      </c>
      <c r="C36" s="33">
        <v>0</v>
      </c>
      <c r="M36" s="7" t="s">
        <v>32</v>
      </c>
      <c r="N36" s="7">
        <v>1</v>
      </c>
      <c r="O36" s="33">
        <v>0</v>
      </c>
      <c r="Y36" s="7" t="s">
        <v>32</v>
      </c>
      <c r="Z36" s="7">
        <v>5</v>
      </c>
      <c r="AA36" s="11">
        <v>1E-4</v>
      </c>
    </row>
    <row r="37" spans="1:27">
      <c r="A37" s="7" t="s">
        <v>13</v>
      </c>
      <c r="B37" s="7">
        <v>4</v>
      </c>
      <c r="C37" s="33">
        <v>0</v>
      </c>
      <c r="M37" s="7" t="s">
        <v>24</v>
      </c>
      <c r="N37" s="7">
        <v>1</v>
      </c>
      <c r="O37" s="33">
        <v>0</v>
      </c>
      <c r="Y37" s="7" t="s">
        <v>131</v>
      </c>
      <c r="Z37" s="7">
        <v>4</v>
      </c>
      <c r="AA37" s="33">
        <v>0</v>
      </c>
    </row>
    <row r="38" spans="1:27">
      <c r="A38" s="7" t="s">
        <v>67</v>
      </c>
      <c r="B38" s="7">
        <v>1</v>
      </c>
      <c r="C38" s="33">
        <v>0</v>
      </c>
      <c r="M38" s="7" t="s">
        <v>40</v>
      </c>
      <c r="N38" s="7">
        <v>1</v>
      </c>
      <c r="O38" s="33">
        <v>0</v>
      </c>
      <c r="Y38" s="7" t="s">
        <v>45</v>
      </c>
      <c r="Z38" s="7">
        <v>4</v>
      </c>
      <c r="AA38" s="33">
        <v>0</v>
      </c>
    </row>
    <row r="39" spans="1:27">
      <c r="A39" s="7" t="s">
        <v>36</v>
      </c>
      <c r="B39" s="7">
        <v>4</v>
      </c>
      <c r="C39" s="33">
        <v>0</v>
      </c>
      <c r="M39" s="7" t="s">
        <v>16</v>
      </c>
      <c r="N39" s="7">
        <v>1</v>
      </c>
      <c r="O39" s="33">
        <v>0</v>
      </c>
      <c r="Y39" s="7" t="s">
        <v>13</v>
      </c>
      <c r="Z39" s="7">
        <v>4</v>
      </c>
      <c r="AA39" s="33">
        <v>0</v>
      </c>
    </row>
    <row r="40" spans="1:27">
      <c r="A40" s="7" t="s">
        <v>15</v>
      </c>
      <c r="B40" s="7">
        <v>6</v>
      </c>
      <c r="C40" s="33">
        <v>0</v>
      </c>
      <c r="M40" s="7" t="s">
        <v>69</v>
      </c>
      <c r="N40" s="7">
        <v>1</v>
      </c>
      <c r="O40" s="33">
        <v>0</v>
      </c>
      <c r="Y40" s="7" t="s">
        <v>34</v>
      </c>
      <c r="Z40" s="7">
        <v>3</v>
      </c>
      <c r="AA40" s="33">
        <v>0</v>
      </c>
    </row>
    <row r="41" spans="1:27">
      <c r="A41" s="7" t="s">
        <v>65</v>
      </c>
      <c r="B41" s="7">
        <v>3</v>
      </c>
      <c r="C41" s="33">
        <v>0</v>
      </c>
      <c r="M41" s="7" t="s">
        <v>39</v>
      </c>
      <c r="N41" s="7">
        <v>1</v>
      </c>
      <c r="O41" s="33">
        <v>0</v>
      </c>
      <c r="Y41" s="7" t="s">
        <v>65</v>
      </c>
      <c r="Z41" s="7">
        <v>3</v>
      </c>
      <c r="AA41" s="33">
        <v>0</v>
      </c>
    </row>
    <row r="42" spans="1:27">
      <c r="A42" s="7" t="s">
        <v>47</v>
      </c>
      <c r="B42" s="7">
        <v>2</v>
      </c>
      <c r="C42" s="33">
        <v>0</v>
      </c>
      <c r="Y42" s="7" t="s">
        <v>36</v>
      </c>
      <c r="Z42" s="7">
        <v>4</v>
      </c>
      <c r="AA42" s="33">
        <v>0</v>
      </c>
    </row>
    <row r="43" spans="1:27">
      <c r="A43" s="7" t="s">
        <v>160</v>
      </c>
      <c r="B43" s="7">
        <v>2</v>
      </c>
      <c r="C43" s="33">
        <v>0</v>
      </c>
      <c r="Y43" s="7" t="s">
        <v>47</v>
      </c>
      <c r="Z43" s="7">
        <v>2</v>
      </c>
      <c r="AA43" s="33">
        <v>0</v>
      </c>
    </row>
    <row r="44" spans="1:27">
      <c r="A44" s="7" t="s">
        <v>30</v>
      </c>
      <c r="B44" s="7">
        <v>5</v>
      </c>
      <c r="C44" s="33">
        <v>0</v>
      </c>
      <c r="Y44" s="7" t="s">
        <v>160</v>
      </c>
      <c r="Z44" s="7">
        <v>2</v>
      </c>
      <c r="AA44" s="33">
        <v>0</v>
      </c>
    </row>
    <row r="45" spans="1:27">
      <c r="A45" s="7" t="s">
        <v>16</v>
      </c>
      <c r="B45" s="7">
        <v>2</v>
      </c>
      <c r="C45" s="33">
        <v>0</v>
      </c>
      <c r="Y45" s="7" t="s">
        <v>67</v>
      </c>
      <c r="Z45" s="7">
        <v>1</v>
      </c>
      <c r="AA45" s="33">
        <v>0</v>
      </c>
    </row>
    <row r="46" spans="1:27">
      <c r="A46" s="7" t="s">
        <v>32</v>
      </c>
      <c r="B46" s="7">
        <v>6</v>
      </c>
      <c r="C46" s="33">
        <v>0</v>
      </c>
      <c r="Y46" s="7" t="s">
        <v>16</v>
      </c>
      <c r="Z46" s="7">
        <v>1</v>
      </c>
      <c r="AA46" s="33">
        <v>0</v>
      </c>
    </row>
    <row r="47" spans="1:27">
      <c r="A47" s="7" t="s">
        <v>38</v>
      </c>
      <c r="B47" s="7">
        <v>5</v>
      </c>
      <c r="C47" s="33">
        <v>0</v>
      </c>
      <c r="Y47" s="7" t="s">
        <v>58</v>
      </c>
      <c r="Z47" s="7">
        <v>4</v>
      </c>
      <c r="AA47" s="33">
        <v>0</v>
      </c>
    </row>
    <row r="48" spans="1:27">
      <c r="A48" s="7" t="s">
        <v>43</v>
      </c>
      <c r="B48" s="7">
        <v>5</v>
      </c>
      <c r="C48" s="33">
        <v>0</v>
      </c>
      <c r="Y48" s="7" t="s">
        <v>38</v>
      </c>
      <c r="Z48" s="7">
        <v>4</v>
      </c>
      <c r="AA48" s="33">
        <v>0</v>
      </c>
    </row>
    <row r="49" spans="1:27">
      <c r="A49" s="7" t="s">
        <v>58</v>
      </c>
      <c r="B49" s="7">
        <v>4</v>
      </c>
      <c r="C49" s="33">
        <v>0</v>
      </c>
      <c r="Y49" s="7" t="s">
        <v>66</v>
      </c>
      <c r="Z49" s="7">
        <v>2</v>
      </c>
      <c r="AA49" s="33">
        <v>0</v>
      </c>
    </row>
    <row r="50" spans="1:27">
      <c r="A50" s="7" t="s">
        <v>48</v>
      </c>
      <c r="B50" s="7">
        <v>1</v>
      </c>
      <c r="C50" s="33">
        <v>0</v>
      </c>
      <c r="Y50" s="7" t="s">
        <v>48</v>
      </c>
      <c r="Z50" s="7">
        <v>1</v>
      </c>
      <c r="AA50" s="33">
        <v>0</v>
      </c>
    </row>
    <row r="51" spans="1:27">
      <c r="A51" s="7" t="s">
        <v>66</v>
      </c>
      <c r="B51" s="7">
        <v>2</v>
      </c>
      <c r="C51" s="33">
        <v>0</v>
      </c>
      <c r="Y51" s="7" t="s">
        <v>57</v>
      </c>
      <c r="Z51" s="7">
        <v>2</v>
      </c>
      <c r="AA51" s="33">
        <v>0</v>
      </c>
    </row>
    <row r="52" spans="1:27">
      <c r="A52" s="7" t="s">
        <v>33</v>
      </c>
      <c r="B52" s="7">
        <v>6</v>
      </c>
      <c r="C52" s="33">
        <v>0</v>
      </c>
      <c r="Y52" s="7" t="s">
        <v>33</v>
      </c>
      <c r="Z52" s="7">
        <v>2</v>
      </c>
      <c r="AA52" s="33">
        <v>0</v>
      </c>
    </row>
    <row r="53" spans="1:27">
      <c r="A53" s="7" t="s">
        <v>57</v>
      </c>
      <c r="B53" s="7">
        <v>2</v>
      </c>
      <c r="C53" s="33">
        <v>0</v>
      </c>
      <c r="Y53" s="7" t="s">
        <v>39</v>
      </c>
      <c r="Z53" s="7">
        <v>1</v>
      </c>
      <c r="AA53" s="33">
        <v>0</v>
      </c>
    </row>
    <row r="54" spans="1:27">
      <c r="A54" s="7" t="s">
        <v>25</v>
      </c>
      <c r="B54" s="7">
        <v>4</v>
      </c>
      <c r="C54" s="33">
        <v>0</v>
      </c>
      <c r="Y54" s="7" t="s">
        <v>25</v>
      </c>
      <c r="Z54" s="7">
        <v>2</v>
      </c>
      <c r="AA54" s="33">
        <v>0</v>
      </c>
    </row>
    <row r="55" spans="1:27">
      <c r="A55" s="7" t="s">
        <v>39</v>
      </c>
      <c r="B55" s="7">
        <v>2</v>
      </c>
      <c r="C55" s="33">
        <v>0</v>
      </c>
      <c r="Y55" s="7" t="s">
        <v>42</v>
      </c>
      <c r="Z55" s="7">
        <v>2</v>
      </c>
      <c r="AA55" s="33">
        <v>0</v>
      </c>
    </row>
    <row r="56" spans="1:27">
      <c r="A56" s="7" t="s">
        <v>64</v>
      </c>
      <c r="B56" s="7">
        <v>1</v>
      </c>
      <c r="C56" s="33">
        <v>0</v>
      </c>
      <c r="Y56" s="7" t="s">
        <v>64</v>
      </c>
      <c r="Z56" s="7">
        <v>1</v>
      </c>
      <c r="AA56" s="33">
        <v>0</v>
      </c>
    </row>
    <row r="57" spans="1:27">
      <c r="A57" s="7" t="s">
        <v>53</v>
      </c>
      <c r="B57" s="7">
        <v>3</v>
      </c>
      <c r="C57" s="33">
        <v>0</v>
      </c>
      <c r="Y57" s="7" t="s">
        <v>59</v>
      </c>
      <c r="Z57" s="7">
        <v>1</v>
      </c>
      <c r="AA57" s="33">
        <v>0</v>
      </c>
    </row>
    <row r="58" spans="1:27">
      <c r="A58" s="7" t="s">
        <v>42</v>
      </c>
      <c r="B58" s="7">
        <v>2</v>
      </c>
      <c r="C58" s="33">
        <v>0</v>
      </c>
      <c r="Y58" s="7" t="s">
        <v>148</v>
      </c>
      <c r="Z58" s="7">
        <v>1</v>
      </c>
      <c r="AA58" s="33">
        <v>0</v>
      </c>
    </row>
    <row r="59" spans="1:27">
      <c r="A59" s="7" t="s">
        <v>148</v>
      </c>
      <c r="B59" s="7">
        <v>1</v>
      </c>
      <c r="C59" s="33">
        <v>0</v>
      </c>
      <c r="Y59" s="7" t="s">
        <v>28</v>
      </c>
      <c r="Z59" s="7">
        <v>1</v>
      </c>
      <c r="AA59" s="33">
        <v>0</v>
      </c>
    </row>
    <row r="60" spans="1:27">
      <c r="A60" s="7" t="s">
        <v>59</v>
      </c>
      <c r="B60" s="7">
        <v>1</v>
      </c>
      <c r="C60" s="33">
        <v>0</v>
      </c>
      <c r="Y60" s="7" t="s">
        <v>53</v>
      </c>
      <c r="Z60" s="7">
        <v>1</v>
      </c>
      <c r="AA60" s="33">
        <v>0</v>
      </c>
    </row>
    <row r="61" spans="1:27">
      <c r="A61" s="7" t="s">
        <v>28</v>
      </c>
      <c r="B61" s="7">
        <v>1</v>
      </c>
      <c r="C61" s="33">
        <v>0</v>
      </c>
      <c r="Y61" s="7" t="s">
        <v>129</v>
      </c>
      <c r="Z61" s="7">
        <v>1</v>
      </c>
      <c r="AA61" s="33">
        <v>0</v>
      </c>
    </row>
    <row r="62" spans="1:27">
      <c r="A62" s="7" t="s">
        <v>69</v>
      </c>
      <c r="B62" s="7">
        <v>1</v>
      </c>
      <c r="C62" s="33">
        <v>0</v>
      </c>
    </row>
    <row r="63" spans="1:27">
      <c r="A63" s="7" t="s">
        <v>129</v>
      </c>
      <c r="B63" s="7">
        <v>1</v>
      </c>
      <c r="C63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5952-F5D0-4D07-8932-6A5C17A10754}">
  <dimension ref="A1:AI58"/>
  <sheetViews>
    <sheetView tabSelected="1" workbookViewId="0">
      <selection activeCell="H24" sqref="H24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121997</v>
      </c>
      <c r="E2" s="45" t="s">
        <v>4</v>
      </c>
      <c r="F2" s="26" t="s">
        <v>105</v>
      </c>
      <c r="G2" s="26">
        <f>G3+G4</f>
        <v>117056</v>
      </c>
      <c r="H2" s="25"/>
      <c r="I2" s="45" t="s">
        <v>6</v>
      </c>
      <c r="J2" s="26" t="s">
        <v>105</v>
      </c>
      <c r="K2" s="26">
        <f>K3+K4</f>
        <v>119943</v>
      </c>
      <c r="M2" s="45" t="s">
        <v>104</v>
      </c>
      <c r="N2" s="26" t="s">
        <v>105</v>
      </c>
      <c r="O2" s="26">
        <f>O3+O4</f>
        <v>15558</v>
      </c>
      <c r="Q2" s="45" t="s">
        <v>4</v>
      </c>
      <c r="R2" s="26" t="s">
        <v>105</v>
      </c>
      <c r="S2" s="26">
        <f>S3+S4</f>
        <v>16251</v>
      </c>
      <c r="T2" s="25"/>
      <c r="U2" s="45" t="s">
        <v>6</v>
      </c>
      <c r="V2" s="26" t="s">
        <v>105</v>
      </c>
      <c r="W2" s="26">
        <f>W3+W4</f>
        <v>17183</v>
      </c>
      <c r="Y2" s="45" t="s">
        <v>104</v>
      </c>
      <c r="Z2" s="26" t="s">
        <v>105</v>
      </c>
      <c r="AA2" s="26">
        <f>AA3+AA4</f>
        <v>106411</v>
      </c>
      <c r="AC2" s="45" t="s">
        <v>4</v>
      </c>
      <c r="AD2" s="26" t="s">
        <v>105</v>
      </c>
      <c r="AE2" s="26">
        <f>AE3+AE4</f>
        <v>100806</v>
      </c>
      <c r="AF2" s="25"/>
      <c r="AG2" s="45" t="s">
        <v>6</v>
      </c>
      <c r="AH2" s="26" t="s">
        <v>105</v>
      </c>
      <c r="AI2" s="26">
        <f>AI3+AI4</f>
        <v>102762</v>
      </c>
    </row>
    <row r="3" spans="1:35">
      <c r="A3" s="46"/>
      <c r="B3" s="27" t="s">
        <v>106</v>
      </c>
      <c r="C3" s="27">
        <f>B8</f>
        <v>119867</v>
      </c>
      <c r="E3" s="46"/>
      <c r="F3" s="27" t="s">
        <v>106</v>
      </c>
      <c r="G3" s="27">
        <f>F8</f>
        <v>116809</v>
      </c>
      <c r="H3" s="25"/>
      <c r="I3" s="46"/>
      <c r="J3" s="27" t="s">
        <v>106</v>
      </c>
      <c r="K3" s="27">
        <f>J8</f>
        <v>119860</v>
      </c>
      <c r="M3" s="46"/>
      <c r="N3" s="27" t="s">
        <v>106</v>
      </c>
      <c r="O3" s="27">
        <f>N8</f>
        <v>15396</v>
      </c>
      <c r="Q3" s="46"/>
      <c r="R3" s="27" t="s">
        <v>106</v>
      </c>
      <c r="S3" s="27">
        <f>R8</f>
        <v>16227</v>
      </c>
      <c r="T3" s="25"/>
      <c r="U3" s="46"/>
      <c r="V3" s="27" t="s">
        <v>106</v>
      </c>
      <c r="W3" s="27">
        <f>V8</f>
        <v>17175</v>
      </c>
      <c r="Y3" s="46"/>
      <c r="Z3" s="27" t="s">
        <v>106</v>
      </c>
      <c r="AA3" s="27">
        <f>Z8</f>
        <v>104471</v>
      </c>
      <c r="AC3" s="46"/>
      <c r="AD3" s="27" t="s">
        <v>106</v>
      </c>
      <c r="AE3" s="27">
        <f>AD8</f>
        <v>100582</v>
      </c>
      <c r="AF3" s="25"/>
      <c r="AG3" s="46"/>
      <c r="AH3" s="27" t="s">
        <v>106</v>
      </c>
      <c r="AI3" s="27">
        <f>AH8</f>
        <v>102685</v>
      </c>
    </row>
    <row r="4" spans="1:35">
      <c r="A4" s="46"/>
      <c r="B4" s="28" t="s">
        <v>107</v>
      </c>
      <c r="C4" s="28">
        <f>SUM(B9:B66)</f>
        <v>2130</v>
      </c>
      <c r="E4" s="46"/>
      <c r="F4" s="28" t="s">
        <v>107</v>
      </c>
      <c r="G4" s="28">
        <f>SUM(F9:F33)</f>
        <v>247</v>
      </c>
      <c r="H4" s="25"/>
      <c r="I4" s="46"/>
      <c r="J4" s="28" t="s">
        <v>107</v>
      </c>
      <c r="K4" s="28">
        <f>SUM(J9:J31)</f>
        <v>83</v>
      </c>
      <c r="M4" s="46"/>
      <c r="N4" s="28" t="s">
        <v>107</v>
      </c>
      <c r="O4" s="28">
        <f>SUM(N9:N66)</f>
        <v>162</v>
      </c>
      <c r="Q4" s="46"/>
      <c r="R4" s="28" t="s">
        <v>107</v>
      </c>
      <c r="S4" s="28">
        <f>SUM(R9:R33)</f>
        <v>24</v>
      </c>
      <c r="T4" s="25"/>
      <c r="U4" s="46"/>
      <c r="V4" s="28" t="s">
        <v>107</v>
      </c>
      <c r="W4" s="28">
        <f>SUM(V9:V31)</f>
        <v>8</v>
      </c>
      <c r="Y4" s="46"/>
      <c r="Z4" s="28" t="s">
        <v>107</v>
      </c>
      <c r="AA4" s="28">
        <f>SUM(Z9:Z45)</f>
        <v>1940</v>
      </c>
      <c r="AC4" s="46"/>
      <c r="AD4" s="28" t="s">
        <v>107</v>
      </c>
      <c r="AE4" s="28">
        <f>SUM(AD9:AD29)</f>
        <v>224</v>
      </c>
      <c r="AF4" s="25"/>
      <c r="AG4" s="46"/>
      <c r="AH4" s="28" t="s">
        <v>107</v>
      </c>
      <c r="AI4" s="28">
        <f>SUM(AH9:AH29)</f>
        <v>77</v>
      </c>
    </row>
    <row r="5" spans="1:35">
      <c r="A5" s="47"/>
      <c r="B5" s="26" t="s">
        <v>108</v>
      </c>
      <c r="C5" s="29">
        <f>SUM(C9:C179)</f>
        <v>1.6899999999999991E-2</v>
      </c>
      <c r="E5" s="47"/>
      <c r="F5" s="26" t="s">
        <v>108</v>
      </c>
      <c r="G5" s="29">
        <f>SUM(G9:G33)</f>
        <v>1.9000000000000002E-3</v>
      </c>
      <c r="H5" s="25"/>
      <c r="I5" s="47"/>
      <c r="J5" s="26" t="s">
        <v>108</v>
      </c>
      <c r="K5" s="29">
        <f>SUM(K9:K31)</f>
        <v>7.000000000000001E-4</v>
      </c>
      <c r="M5" s="47"/>
      <c r="N5" s="26" t="s">
        <v>108</v>
      </c>
      <c r="O5" s="29">
        <f>SUM(O9:O179)</f>
        <v>1.0699999999999993E-2</v>
      </c>
      <c r="Q5" s="47"/>
      <c r="R5" s="26" t="s">
        <v>108</v>
      </c>
      <c r="S5" s="29">
        <f>SUM(S9:S33)</f>
        <v>1.6000000000000001E-3</v>
      </c>
      <c r="T5" s="25"/>
      <c r="U5" s="47"/>
      <c r="V5" s="26" t="s">
        <v>108</v>
      </c>
      <c r="W5" s="29">
        <f>SUM(W9:W31)</f>
        <v>6.0000000000000006E-4</v>
      </c>
      <c r="Y5" s="47"/>
      <c r="Z5" s="26" t="s">
        <v>108</v>
      </c>
      <c r="AA5" s="29">
        <f>SUM(AA9:AA158)</f>
        <v>1.8199999999999987E-2</v>
      </c>
      <c r="AC5" s="47"/>
      <c r="AD5" s="26" t="s">
        <v>108</v>
      </c>
      <c r="AE5" s="29">
        <f>SUM(AE9:AE29)</f>
        <v>2E-3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119867</v>
      </c>
      <c r="C8" s="11">
        <v>0.98250000000000004</v>
      </c>
      <c r="E8" s="7" t="s">
        <v>112</v>
      </c>
      <c r="F8" s="32">
        <v>116809</v>
      </c>
      <c r="G8" s="11">
        <v>0.99790000000000001</v>
      </c>
      <c r="I8" s="7" t="s">
        <v>112</v>
      </c>
      <c r="J8" s="32">
        <v>119860</v>
      </c>
      <c r="K8" s="11">
        <v>0.99929999999999997</v>
      </c>
      <c r="M8" s="7" t="s">
        <v>112</v>
      </c>
      <c r="N8" s="32">
        <v>15396</v>
      </c>
      <c r="O8" s="11">
        <v>0.98960000000000004</v>
      </c>
      <c r="Q8" s="7" t="s">
        <v>112</v>
      </c>
      <c r="R8" s="32">
        <v>16227</v>
      </c>
      <c r="S8" s="11">
        <v>0.99850000000000005</v>
      </c>
      <c r="U8" s="7" t="s">
        <v>112</v>
      </c>
      <c r="V8" s="32">
        <v>17175</v>
      </c>
      <c r="W8" s="11">
        <v>0.99950000000000006</v>
      </c>
      <c r="Y8" s="7" t="s">
        <v>112</v>
      </c>
      <c r="Z8" s="32">
        <v>104471</v>
      </c>
      <c r="AA8" s="11">
        <v>0.98150000000000004</v>
      </c>
      <c r="AC8" s="7" t="s">
        <v>112</v>
      </c>
      <c r="AD8" s="32">
        <v>100582</v>
      </c>
      <c r="AE8" s="11">
        <v>0.99780000000000002</v>
      </c>
      <c r="AG8" s="7" t="s">
        <v>112</v>
      </c>
      <c r="AH8" s="32">
        <v>102685</v>
      </c>
      <c r="AI8" s="11">
        <v>0.99929999999999997</v>
      </c>
    </row>
    <row r="9" spans="1:35">
      <c r="A9" s="7" t="s">
        <v>9</v>
      </c>
      <c r="B9" s="7">
        <v>586</v>
      </c>
      <c r="C9" s="11">
        <v>4.7999999999999996E-3</v>
      </c>
      <c r="E9" s="7" t="s">
        <v>122</v>
      </c>
      <c r="F9" s="7">
        <v>95</v>
      </c>
      <c r="G9" s="11">
        <v>8.0000000000000004E-4</v>
      </c>
      <c r="I9" s="7" t="s">
        <v>98</v>
      </c>
      <c r="J9" s="7">
        <v>21</v>
      </c>
      <c r="K9" s="11">
        <v>2.0000000000000001E-4</v>
      </c>
      <c r="M9" s="7" t="s">
        <v>2</v>
      </c>
      <c r="N9" s="7">
        <v>49</v>
      </c>
      <c r="O9" s="11">
        <v>3.0999999999999999E-3</v>
      </c>
      <c r="Q9" s="7" t="s">
        <v>122</v>
      </c>
      <c r="R9" s="7">
        <v>16</v>
      </c>
      <c r="S9" s="11">
        <v>1E-3</v>
      </c>
      <c r="U9" s="7" t="s">
        <v>98</v>
      </c>
      <c r="V9" s="7">
        <v>3</v>
      </c>
      <c r="W9" s="11">
        <v>2.0000000000000001E-4</v>
      </c>
      <c r="Y9" s="7" t="s">
        <v>9</v>
      </c>
      <c r="Z9" s="7">
        <v>581</v>
      </c>
      <c r="AA9" s="11">
        <v>5.4999999999999997E-3</v>
      </c>
      <c r="AC9" s="7" t="s">
        <v>122</v>
      </c>
      <c r="AD9" s="7">
        <v>79</v>
      </c>
      <c r="AE9" s="11">
        <v>8.0000000000000004E-4</v>
      </c>
      <c r="AG9" s="7" t="s">
        <v>2</v>
      </c>
      <c r="AH9" s="7">
        <v>26</v>
      </c>
      <c r="AI9" s="11">
        <v>2.9999999999999997E-4</v>
      </c>
    </row>
    <row r="10" spans="1:35">
      <c r="A10" s="7" t="s">
        <v>2</v>
      </c>
      <c r="B10" s="7">
        <v>404</v>
      </c>
      <c r="C10" s="11">
        <v>3.3E-3</v>
      </c>
      <c r="E10" s="7" t="s">
        <v>83</v>
      </c>
      <c r="F10" s="7">
        <v>72</v>
      </c>
      <c r="G10" s="11">
        <v>5.9999999999999995E-4</v>
      </c>
      <c r="I10" s="7" t="s">
        <v>2</v>
      </c>
      <c r="J10" s="7">
        <v>27</v>
      </c>
      <c r="K10" s="11">
        <v>2.0000000000000001E-4</v>
      </c>
      <c r="M10" s="7" t="s">
        <v>3</v>
      </c>
      <c r="N10" s="7">
        <v>26</v>
      </c>
      <c r="O10" s="11">
        <v>1.6999999999999999E-3</v>
      </c>
      <c r="Q10" s="7" t="s">
        <v>74</v>
      </c>
      <c r="R10" s="7">
        <v>5</v>
      </c>
      <c r="S10" s="11">
        <v>2.9999999999999997E-4</v>
      </c>
      <c r="U10" s="7" t="s">
        <v>102</v>
      </c>
      <c r="V10" s="7">
        <v>1</v>
      </c>
      <c r="W10" s="11">
        <v>1E-4</v>
      </c>
      <c r="Y10" s="7" t="s">
        <v>2</v>
      </c>
      <c r="Z10" s="7">
        <v>355</v>
      </c>
      <c r="AA10" s="11">
        <v>3.3E-3</v>
      </c>
      <c r="AC10" s="7" t="s">
        <v>83</v>
      </c>
      <c r="AD10" s="7">
        <v>72</v>
      </c>
      <c r="AE10" s="11">
        <v>6.9999999999999999E-4</v>
      </c>
      <c r="AG10" s="7" t="s">
        <v>98</v>
      </c>
      <c r="AH10" s="7">
        <v>18</v>
      </c>
      <c r="AI10" s="11">
        <v>2.0000000000000001E-4</v>
      </c>
    </row>
    <row r="11" spans="1:35">
      <c r="A11" s="7" t="s">
        <v>8</v>
      </c>
      <c r="B11" s="7">
        <v>266</v>
      </c>
      <c r="C11" s="11">
        <v>2.2000000000000001E-3</v>
      </c>
      <c r="E11" s="7" t="s">
        <v>74</v>
      </c>
      <c r="F11" s="7">
        <v>24</v>
      </c>
      <c r="G11" s="11">
        <v>2.0000000000000001E-4</v>
      </c>
      <c r="I11" s="7" t="s">
        <v>102</v>
      </c>
      <c r="J11" s="7">
        <v>8</v>
      </c>
      <c r="K11" s="11">
        <v>1E-4</v>
      </c>
      <c r="M11" s="7" t="s">
        <v>41</v>
      </c>
      <c r="N11" s="7">
        <v>16</v>
      </c>
      <c r="O11" s="11">
        <v>1E-3</v>
      </c>
      <c r="Q11" s="7" t="s">
        <v>81</v>
      </c>
      <c r="R11" s="7">
        <v>1</v>
      </c>
      <c r="S11" s="11">
        <v>1E-4</v>
      </c>
      <c r="U11" s="7" t="s">
        <v>123</v>
      </c>
      <c r="V11" s="7">
        <v>1</v>
      </c>
      <c r="W11" s="11">
        <v>1E-4</v>
      </c>
      <c r="Y11" s="7" t="s">
        <v>8</v>
      </c>
      <c r="Z11" s="7">
        <v>265</v>
      </c>
      <c r="AA11" s="11">
        <v>2.5000000000000001E-3</v>
      </c>
      <c r="AC11" s="7" t="s">
        <v>74</v>
      </c>
      <c r="AD11" s="7">
        <v>19</v>
      </c>
      <c r="AE11" s="11">
        <v>2.0000000000000001E-4</v>
      </c>
      <c r="AG11" s="7" t="s">
        <v>102</v>
      </c>
      <c r="AH11" s="7">
        <v>8</v>
      </c>
      <c r="AI11" s="11">
        <v>1E-4</v>
      </c>
    </row>
    <row r="12" spans="1:35">
      <c r="A12" s="7" t="s">
        <v>3</v>
      </c>
      <c r="B12" s="7">
        <v>212</v>
      </c>
      <c r="C12" s="11">
        <v>1.6999999999999999E-3</v>
      </c>
      <c r="E12" s="7" t="s">
        <v>77</v>
      </c>
      <c r="F12" s="7">
        <v>16</v>
      </c>
      <c r="G12" s="11">
        <v>1E-4</v>
      </c>
      <c r="I12" s="7" t="s">
        <v>99</v>
      </c>
      <c r="J12" s="7">
        <v>16</v>
      </c>
      <c r="K12" s="11">
        <v>1E-4</v>
      </c>
      <c r="M12" s="7" t="s">
        <v>7</v>
      </c>
      <c r="N12" s="7">
        <v>11</v>
      </c>
      <c r="O12" s="11">
        <v>6.9999999999999999E-4</v>
      </c>
      <c r="Q12" s="7" t="s">
        <v>80</v>
      </c>
      <c r="R12" s="7">
        <v>1</v>
      </c>
      <c r="S12" s="11">
        <v>1E-4</v>
      </c>
      <c r="U12" s="7" t="s">
        <v>99</v>
      </c>
      <c r="V12" s="7">
        <v>2</v>
      </c>
      <c r="W12" s="11">
        <v>1E-4</v>
      </c>
      <c r="Y12" s="7" t="s">
        <v>3</v>
      </c>
      <c r="Z12" s="7">
        <v>186</v>
      </c>
      <c r="AA12" s="11">
        <v>1.6999999999999999E-3</v>
      </c>
      <c r="AC12" s="7" t="s">
        <v>77</v>
      </c>
      <c r="AD12" s="7">
        <v>15</v>
      </c>
      <c r="AE12" s="11">
        <v>1E-4</v>
      </c>
      <c r="AG12" s="7" t="s">
        <v>99</v>
      </c>
      <c r="AH12" s="7">
        <v>14</v>
      </c>
      <c r="AI12" s="11">
        <v>1E-4</v>
      </c>
    </row>
    <row r="13" spans="1:35">
      <c r="A13" s="7" t="s">
        <v>5</v>
      </c>
      <c r="B13" s="7">
        <v>82</v>
      </c>
      <c r="C13" s="11">
        <v>6.9999999999999999E-4</v>
      </c>
      <c r="E13" s="7" t="s">
        <v>76</v>
      </c>
      <c r="F13" s="7">
        <v>10</v>
      </c>
      <c r="G13" s="11">
        <v>1E-4</v>
      </c>
      <c r="I13" s="7" t="s">
        <v>113</v>
      </c>
      <c r="J13" s="7">
        <v>9</v>
      </c>
      <c r="K13" s="11">
        <v>1E-4</v>
      </c>
      <c r="M13" s="7" t="s">
        <v>18</v>
      </c>
      <c r="N13" s="7">
        <v>8</v>
      </c>
      <c r="O13" s="11">
        <v>5.0000000000000001E-4</v>
      </c>
      <c r="Q13" s="7" t="s">
        <v>77</v>
      </c>
      <c r="R13" s="7">
        <v>1</v>
      </c>
      <c r="S13" s="11">
        <v>1E-4</v>
      </c>
      <c r="U13" s="7" t="s">
        <v>2</v>
      </c>
      <c r="V13" s="7">
        <v>1</v>
      </c>
      <c r="W13" s="11">
        <v>1E-4</v>
      </c>
      <c r="Y13" s="7" t="s">
        <v>5</v>
      </c>
      <c r="Z13" s="7">
        <v>75</v>
      </c>
      <c r="AA13" s="11">
        <v>6.9999999999999999E-4</v>
      </c>
      <c r="AC13" s="7" t="s">
        <v>76</v>
      </c>
      <c r="AD13" s="7">
        <v>10</v>
      </c>
      <c r="AE13" s="11">
        <v>1E-4</v>
      </c>
      <c r="AG13" s="7" t="s">
        <v>113</v>
      </c>
      <c r="AH13" s="7">
        <v>9</v>
      </c>
      <c r="AI13" s="11">
        <v>1E-4</v>
      </c>
    </row>
    <row r="14" spans="1:35">
      <c r="A14" s="7" t="s">
        <v>11</v>
      </c>
      <c r="B14" s="7">
        <v>70</v>
      </c>
      <c r="C14" s="11">
        <v>5.9999999999999995E-4</v>
      </c>
      <c r="E14" s="7" t="s">
        <v>79</v>
      </c>
      <c r="F14" s="7">
        <v>11</v>
      </c>
      <c r="G14" s="11">
        <v>1E-4</v>
      </c>
      <c r="I14" s="7" t="s">
        <v>117</v>
      </c>
      <c r="J14" s="7">
        <v>1</v>
      </c>
      <c r="K14" s="33">
        <v>0</v>
      </c>
      <c r="M14" s="7" t="s">
        <v>11</v>
      </c>
      <c r="N14" s="7">
        <v>7</v>
      </c>
      <c r="O14" s="11">
        <v>4.0000000000000002E-4</v>
      </c>
      <c r="Y14" s="7" t="s">
        <v>11</v>
      </c>
      <c r="Z14" s="7">
        <v>63</v>
      </c>
      <c r="AA14" s="11">
        <v>5.9999999999999995E-4</v>
      </c>
      <c r="AC14" s="7" t="s">
        <v>79</v>
      </c>
      <c r="AD14" s="7">
        <v>11</v>
      </c>
      <c r="AE14" s="11">
        <v>1E-4</v>
      </c>
      <c r="AG14" s="7" t="s">
        <v>117</v>
      </c>
      <c r="AH14" s="7">
        <v>1</v>
      </c>
      <c r="AI14" s="33">
        <v>0</v>
      </c>
    </row>
    <row r="15" spans="1:35">
      <c r="A15" s="7" t="s">
        <v>7</v>
      </c>
      <c r="B15" s="7">
        <v>71</v>
      </c>
      <c r="C15" s="11">
        <v>5.9999999999999995E-4</v>
      </c>
      <c r="E15" s="7" t="s">
        <v>80</v>
      </c>
      <c r="F15" s="7">
        <v>2</v>
      </c>
      <c r="G15" s="33">
        <v>0</v>
      </c>
      <c r="I15" s="7" t="s">
        <v>123</v>
      </c>
      <c r="J15" s="7">
        <v>1</v>
      </c>
      <c r="K15" s="33">
        <v>0</v>
      </c>
      <c r="M15" s="7" t="s">
        <v>5</v>
      </c>
      <c r="N15" s="7">
        <v>7</v>
      </c>
      <c r="O15" s="11">
        <v>4.0000000000000002E-4</v>
      </c>
      <c r="Y15" s="7" t="s">
        <v>7</v>
      </c>
      <c r="Z15" s="7">
        <v>60</v>
      </c>
      <c r="AA15" s="11">
        <v>5.9999999999999995E-4</v>
      </c>
      <c r="AC15" s="7" t="s">
        <v>80</v>
      </c>
      <c r="AD15" s="7">
        <v>2</v>
      </c>
      <c r="AE15" s="33">
        <v>0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51</v>
      </c>
      <c r="C16" s="11">
        <v>4.0000000000000002E-4</v>
      </c>
      <c r="E16" s="7" t="s">
        <v>89</v>
      </c>
      <c r="F16" s="7">
        <v>1</v>
      </c>
      <c r="G16" s="33">
        <v>0</v>
      </c>
      <c r="M16" s="7" t="s">
        <v>9</v>
      </c>
      <c r="N16" s="7">
        <v>5</v>
      </c>
      <c r="O16" s="11">
        <v>2.9999999999999997E-4</v>
      </c>
      <c r="Y16" s="7" t="s">
        <v>12</v>
      </c>
      <c r="Z16" s="7">
        <v>39</v>
      </c>
      <c r="AA16" s="11">
        <v>4.0000000000000002E-4</v>
      </c>
      <c r="AC16" s="7" t="s">
        <v>89</v>
      </c>
      <c r="AD16" s="7">
        <v>1</v>
      </c>
      <c r="AE16" s="33">
        <v>0</v>
      </c>
    </row>
    <row r="17" spans="1:31">
      <c r="A17" s="7" t="s">
        <v>18</v>
      </c>
      <c r="B17" s="7">
        <v>44</v>
      </c>
      <c r="C17" s="11">
        <v>4.0000000000000002E-4</v>
      </c>
      <c r="E17" s="7" t="s">
        <v>81</v>
      </c>
      <c r="F17" s="7">
        <v>1</v>
      </c>
      <c r="G17" s="33">
        <v>0</v>
      </c>
      <c r="M17" s="7" t="s">
        <v>29</v>
      </c>
      <c r="N17" s="7">
        <v>4</v>
      </c>
      <c r="O17" s="11">
        <v>2.9999999999999997E-4</v>
      </c>
      <c r="Y17" s="7" t="s">
        <v>41</v>
      </c>
      <c r="Z17" s="7">
        <v>35</v>
      </c>
      <c r="AA17" s="11">
        <v>2.9999999999999997E-4</v>
      </c>
      <c r="AC17" s="7" t="s">
        <v>82</v>
      </c>
      <c r="AD17" s="7">
        <v>3</v>
      </c>
      <c r="AE17" s="33">
        <v>0</v>
      </c>
    </row>
    <row r="18" spans="1:31">
      <c r="A18" s="7" t="s">
        <v>12</v>
      </c>
      <c r="B18" s="7">
        <v>40</v>
      </c>
      <c r="C18" s="11">
        <v>2.9999999999999997E-4</v>
      </c>
      <c r="E18" s="7" t="s">
        <v>82</v>
      </c>
      <c r="F18" s="7">
        <v>3</v>
      </c>
      <c r="G18" s="33">
        <v>0</v>
      </c>
      <c r="M18" s="7" t="s">
        <v>21</v>
      </c>
      <c r="N18" s="7">
        <v>3</v>
      </c>
      <c r="O18" s="11">
        <v>2.0000000000000001E-4</v>
      </c>
      <c r="Y18" s="7" t="s">
        <v>18</v>
      </c>
      <c r="Z18" s="7">
        <v>36</v>
      </c>
      <c r="AA18" s="11">
        <v>2.9999999999999997E-4</v>
      </c>
      <c r="AC18" s="7" t="s">
        <v>75</v>
      </c>
      <c r="AD18" s="7">
        <v>4</v>
      </c>
      <c r="AE18" s="33">
        <v>0</v>
      </c>
    </row>
    <row r="19" spans="1:31">
      <c r="A19" s="7" t="s">
        <v>20</v>
      </c>
      <c r="B19" s="7">
        <v>21</v>
      </c>
      <c r="C19" s="11">
        <v>2.0000000000000001E-4</v>
      </c>
      <c r="E19" s="7" t="s">
        <v>75</v>
      </c>
      <c r="F19" s="7">
        <v>4</v>
      </c>
      <c r="G19" s="33">
        <v>0</v>
      </c>
      <c r="M19" s="7" t="s">
        <v>17</v>
      </c>
      <c r="N19" s="7">
        <v>3</v>
      </c>
      <c r="O19" s="11">
        <v>2.0000000000000001E-4</v>
      </c>
      <c r="Y19" s="7" t="s">
        <v>31</v>
      </c>
      <c r="Z19" s="7">
        <v>28</v>
      </c>
      <c r="AA19" s="11">
        <v>2.9999999999999997E-4</v>
      </c>
      <c r="AC19" s="7" t="s">
        <v>78</v>
      </c>
      <c r="AD19" s="7">
        <v>3</v>
      </c>
      <c r="AE19" s="33">
        <v>0</v>
      </c>
    </row>
    <row r="20" spans="1:31">
      <c r="A20" s="7" t="s">
        <v>21</v>
      </c>
      <c r="B20" s="7">
        <v>22</v>
      </c>
      <c r="C20" s="11">
        <v>2.0000000000000001E-4</v>
      </c>
      <c r="E20" s="7" t="s">
        <v>78</v>
      </c>
      <c r="F20" s="7">
        <v>3</v>
      </c>
      <c r="G20" s="33">
        <v>0</v>
      </c>
      <c r="M20" s="7" t="s">
        <v>24</v>
      </c>
      <c r="N20" s="7">
        <v>3</v>
      </c>
      <c r="O20" s="11">
        <v>2.0000000000000001E-4</v>
      </c>
      <c r="Y20" s="7" t="s">
        <v>20</v>
      </c>
      <c r="Z20" s="7">
        <v>20</v>
      </c>
      <c r="AA20" s="11">
        <v>2.0000000000000001E-4</v>
      </c>
      <c r="AC20" s="7" t="s">
        <v>86</v>
      </c>
      <c r="AD20" s="7">
        <v>3</v>
      </c>
      <c r="AE20" s="33">
        <v>0</v>
      </c>
    </row>
    <row r="21" spans="1:31">
      <c r="A21" s="7" t="s">
        <v>31</v>
      </c>
      <c r="B21" s="7">
        <v>30</v>
      </c>
      <c r="C21" s="11">
        <v>2.0000000000000001E-4</v>
      </c>
      <c r="E21" s="7" t="s">
        <v>86</v>
      </c>
      <c r="F21" s="7">
        <v>3</v>
      </c>
      <c r="G21" s="33">
        <v>0</v>
      </c>
      <c r="M21" s="7" t="s">
        <v>10</v>
      </c>
      <c r="N21" s="7">
        <v>3</v>
      </c>
      <c r="O21" s="11">
        <v>2.0000000000000001E-4</v>
      </c>
      <c r="Y21" s="7" t="s">
        <v>21</v>
      </c>
      <c r="Z21" s="7">
        <v>19</v>
      </c>
      <c r="AA21" s="11">
        <v>2.0000000000000001E-4</v>
      </c>
      <c r="AC21" s="7" t="s">
        <v>176</v>
      </c>
      <c r="AD21" s="7">
        <v>1</v>
      </c>
      <c r="AE21" s="33">
        <v>0</v>
      </c>
    </row>
    <row r="22" spans="1:31">
      <c r="A22" s="7" t="s">
        <v>29</v>
      </c>
      <c r="B22" s="7">
        <v>28</v>
      </c>
      <c r="C22" s="11">
        <v>2.0000000000000001E-4</v>
      </c>
      <c r="E22" s="7" t="s">
        <v>176</v>
      </c>
      <c r="F22" s="7">
        <v>1</v>
      </c>
      <c r="G22" s="33">
        <v>0</v>
      </c>
      <c r="M22" s="7" t="s">
        <v>19</v>
      </c>
      <c r="N22" s="7">
        <v>1</v>
      </c>
      <c r="O22" s="11">
        <v>1E-4</v>
      </c>
      <c r="Y22" s="7" t="s">
        <v>37</v>
      </c>
      <c r="Z22" s="7">
        <v>16</v>
      </c>
      <c r="AA22" s="11">
        <v>2.0000000000000001E-4</v>
      </c>
      <c r="AC22" s="7" t="s">
        <v>149</v>
      </c>
      <c r="AD22" s="7">
        <v>1</v>
      </c>
      <c r="AE22" s="33">
        <v>0</v>
      </c>
    </row>
    <row r="23" spans="1:31">
      <c r="A23" s="7" t="s">
        <v>14</v>
      </c>
      <c r="B23" s="7">
        <v>23</v>
      </c>
      <c r="C23" s="11">
        <v>2.0000000000000001E-4</v>
      </c>
      <c r="E23" s="7" t="s">
        <v>149</v>
      </c>
      <c r="F23" s="7">
        <v>1</v>
      </c>
      <c r="G23" s="33">
        <v>0</v>
      </c>
      <c r="M23" s="7" t="s">
        <v>115</v>
      </c>
      <c r="N23" s="7">
        <v>1</v>
      </c>
      <c r="O23" s="11">
        <v>1E-4</v>
      </c>
      <c r="Y23" s="7" t="s">
        <v>15</v>
      </c>
      <c r="Z23" s="7">
        <v>16</v>
      </c>
      <c r="AA23" s="11">
        <v>2.0000000000000001E-4</v>
      </c>
    </row>
    <row r="24" spans="1:31">
      <c r="A24" s="7" t="s">
        <v>19</v>
      </c>
      <c r="B24" s="7">
        <v>10</v>
      </c>
      <c r="C24" s="11">
        <v>1E-4</v>
      </c>
      <c r="M24" s="7" t="s">
        <v>22</v>
      </c>
      <c r="N24" s="7">
        <v>1</v>
      </c>
      <c r="O24" s="11">
        <v>1E-4</v>
      </c>
      <c r="Y24" s="7" t="s">
        <v>29</v>
      </c>
      <c r="Z24" s="7">
        <v>24</v>
      </c>
      <c r="AA24" s="11">
        <v>2.0000000000000001E-4</v>
      </c>
    </row>
    <row r="25" spans="1:31">
      <c r="A25" s="7" t="s">
        <v>37</v>
      </c>
      <c r="B25" s="7">
        <v>17</v>
      </c>
      <c r="C25" s="11">
        <v>1E-4</v>
      </c>
      <c r="M25" s="7" t="s">
        <v>8</v>
      </c>
      <c r="N25" s="7">
        <v>1</v>
      </c>
      <c r="O25" s="11">
        <v>1E-4</v>
      </c>
      <c r="Y25" s="7" t="s">
        <v>14</v>
      </c>
      <c r="Z25" s="7">
        <v>23</v>
      </c>
      <c r="AA25" s="11">
        <v>2.0000000000000001E-4</v>
      </c>
    </row>
    <row r="26" spans="1:31">
      <c r="A26" s="7" t="s">
        <v>15</v>
      </c>
      <c r="B26" s="7">
        <v>17</v>
      </c>
      <c r="C26" s="11">
        <v>1E-4</v>
      </c>
      <c r="M26" s="7" t="s">
        <v>31</v>
      </c>
      <c r="N26" s="7">
        <v>2</v>
      </c>
      <c r="O26" s="11">
        <v>1E-4</v>
      </c>
      <c r="Y26" s="7" t="s">
        <v>19</v>
      </c>
      <c r="Z26" s="7">
        <v>9</v>
      </c>
      <c r="AA26" s="11">
        <v>1E-4</v>
      </c>
    </row>
    <row r="27" spans="1:31">
      <c r="A27" s="7" t="s">
        <v>10</v>
      </c>
      <c r="B27" s="7">
        <v>16</v>
      </c>
      <c r="C27" s="11">
        <v>1E-4</v>
      </c>
      <c r="M27" s="7" t="s">
        <v>20</v>
      </c>
      <c r="N27" s="7">
        <v>1</v>
      </c>
      <c r="O27" s="11">
        <v>1E-4</v>
      </c>
      <c r="Y27" s="7" t="s">
        <v>10</v>
      </c>
      <c r="Z27" s="7">
        <v>13</v>
      </c>
      <c r="AA27" s="11">
        <v>1E-4</v>
      </c>
    </row>
    <row r="28" spans="1:31">
      <c r="A28" s="7" t="s">
        <v>17</v>
      </c>
      <c r="B28" s="7">
        <v>12</v>
      </c>
      <c r="C28" s="11">
        <v>1E-4</v>
      </c>
      <c r="M28" s="7" t="s">
        <v>58</v>
      </c>
      <c r="N28" s="7">
        <v>1</v>
      </c>
      <c r="O28" s="11">
        <v>1E-4</v>
      </c>
      <c r="Y28" s="7" t="s">
        <v>17</v>
      </c>
      <c r="Z28" s="7">
        <v>9</v>
      </c>
      <c r="AA28" s="11">
        <v>1E-4</v>
      </c>
    </row>
    <row r="29" spans="1:31">
      <c r="A29" s="7" t="s">
        <v>22</v>
      </c>
      <c r="B29" s="7">
        <v>9</v>
      </c>
      <c r="C29" s="11">
        <v>1E-4</v>
      </c>
      <c r="M29" s="7" t="s">
        <v>40</v>
      </c>
      <c r="N29" s="7">
        <v>2</v>
      </c>
      <c r="O29" s="11">
        <v>1E-4</v>
      </c>
      <c r="Y29" s="7" t="s">
        <v>22</v>
      </c>
      <c r="Z29" s="7">
        <v>8</v>
      </c>
      <c r="AA29" s="11">
        <v>1E-4</v>
      </c>
    </row>
    <row r="30" spans="1:31">
      <c r="A30" s="7" t="s">
        <v>30</v>
      </c>
      <c r="B30" s="7">
        <v>9</v>
      </c>
      <c r="C30" s="11">
        <v>1E-4</v>
      </c>
      <c r="M30" s="7" t="s">
        <v>37</v>
      </c>
      <c r="N30" s="7">
        <v>1</v>
      </c>
      <c r="O30" s="11">
        <v>1E-4</v>
      </c>
      <c r="Y30" s="7" t="s">
        <v>30</v>
      </c>
      <c r="Z30" s="7">
        <v>8</v>
      </c>
      <c r="AA30" s="11">
        <v>1E-4</v>
      </c>
    </row>
    <row r="31" spans="1:31">
      <c r="A31" s="7" t="s">
        <v>40</v>
      </c>
      <c r="B31" s="7">
        <v>9</v>
      </c>
      <c r="C31" s="11">
        <v>1E-4</v>
      </c>
      <c r="M31" s="7" t="s">
        <v>12</v>
      </c>
      <c r="N31" s="7">
        <v>1</v>
      </c>
      <c r="O31" s="11">
        <v>1E-4</v>
      </c>
      <c r="Y31" s="7" t="s">
        <v>40</v>
      </c>
      <c r="Z31" s="7">
        <v>7</v>
      </c>
      <c r="AA31" s="11">
        <v>1E-4</v>
      </c>
    </row>
    <row r="32" spans="1:31">
      <c r="A32" s="7" t="s">
        <v>27</v>
      </c>
      <c r="B32" s="7">
        <v>11</v>
      </c>
      <c r="C32" s="11">
        <v>1E-4</v>
      </c>
      <c r="M32" s="7" t="s">
        <v>27</v>
      </c>
      <c r="N32" s="7">
        <v>1</v>
      </c>
      <c r="O32" s="11">
        <v>1E-4</v>
      </c>
      <c r="Y32" s="7" t="s">
        <v>26</v>
      </c>
      <c r="Z32" s="7">
        <v>6</v>
      </c>
      <c r="AA32" s="11">
        <v>1E-4</v>
      </c>
    </row>
    <row r="33" spans="1:27">
      <c r="A33" s="7" t="s">
        <v>115</v>
      </c>
      <c r="B33" s="7">
        <v>4</v>
      </c>
      <c r="C33" s="33">
        <v>0</v>
      </c>
      <c r="M33" s="7" t="s">
        <v>30</v>
      </c>
      <c r="N33" s="7">
        <v>1</v>
      </c>
      <c r="O33" s="11">
        <v>1E-4</v>
      </c>
      <c r="Y33" s="7" t="s">
        <v>27</v>
      </c>
      <c r="Z33" s="7">
        <v>10</v>
      </c>
      <c r="AA33" s="11">
        <v>1E-4</v>
      </c>
    </row>
    <row r="34" spans="1:27">
      <c r="A34" s="7" t="s">
        <v>65</v>
      </c>
      <c r="B34" s="7">
        <v>2</v>
      </c>
      <c r="C34" s="33">
        <v>0</v>
      </c>
      <c r="M34" s="7" t="s">
        <v>15</v>
      </c>
      <c r="N34" s="7">
        <v>1</v>
      </c>
      <c r="O34" s="11">
        <v>1E-4</v>
      </c>
      <c r="Y34" s="7" t="s">
        <v>115</v>
      </c>
      <c r="Z34" s="7">
        <v>3</v>
      </c>
      <c r="AA34" s="33">
        <v>0</v>
      </c>
    </row>
    <row r="35" spans="1:27">
      <c r="A35" s="7" t="s">
        <v>45</v>
      </c>
      <c r="B35" s="7">
        <v>5</v>
      </c>
      <c r="C35" s="33">
        <v>0</v>
      </c>
      <c r="M35" s="7" t="s">
        <v>64</v>
      </c>
      <c r="N35" s="7">
        <v>1</v>
      </c>
      <c r="O35" s="11">
        <v>1E-4</v>
      </c>
      <c r="Y35" s="7" t="s">
        <v>65</v>
      </c>
      <c r="Z35" s="7">
        <v>2</v>
      </c>
      <c r="AA35" s="33">
        <v>0</v>
      </c>
    </row>
    <row r="36" spans="1:27">
      <c r="A36" s="7" t="s">
        <v>13</v>
      </c>
      <c r="B36" s="7">
        <v>1</v>
      </c>
      <c r="C36" s="33">
        <v>0</v>
      </c>
      <c r="M36" s="7" t="s">
        <v>32</v>
      </c>
      <c r="N36" s="7">
        <v>1</v>
      </c>
      <c r="O36" s="11">
        <v>1E-4</v>
      </c>
      <c r="Y36" s="7" t="s">
        <v>45</v>
      </c>
      <c r="Z36" s="7">
        <v>5</v>
      </c>
      <c r="AA36" s="33">
        <v>0</v>
      </c>
    </row>
    <row r="37" spans="1:27">
      <c r="A37" s="7" t="s">
        <v>34</v>
      </c>
      <c r="B37" s="7">
        <v>4</v>
      </c>
      <c r="C37" s="33">
        <v>0</v>
      </c>
      <c r="Y37" s="7" t="s">
        <v>13</v>
      </c>
      <c r="Z37" s="7">
        <v>1</v>
      </c>
      <c r="AA37" s="33">
        <v>0</v>
      </c>
    </row>
    <row r="38" spans="1:27">
      <c r="A38" s="7" t="s">
        <v>36</v>
      </c>
      <c r="B38" s="7">
        <v>2</v>
      </c>
      <c r="C38" s="33">
        <v>0</v>
      </c>
      <c r="Y38" s="7" t="s">
        <v>34</v>
      </c>
      <c r="Z38" s="7">
        <v>4</v>
      </c>
      <c r="AA38" s="33">
        <v>0</v>
      </c>
    </row>
    <row r="39" spans="1:27">
      <c r="A39" s="7" t="s">
        <v>121</v>
      </c>
      <c r="B39" s="7">
        <v>1</v>
      </c>
      <c r="C39" s="33">
        <v>0</v>
      </c>
      <c r="Y39" s="7" t="s">
        <v>121</v>
      </c>
      <c r="Z39" s="7">
        <v>1</v>
      </c>
      <c r="AA39" s="33">
        <v>0</v>
      </c>
    </row>
    <row r="40" spans="1:27">
      <c r="A40" s="7" t="s">
        <v>51</v>
      </c>
      <c r="B40" s="7">
        <v>1</v>
      </c>
      <c r="C40" s="33">
        <v>0</v>
      </c>
      <c r="Y40" s="7" t="s">
        <v>36</v>
      </c>
      <c r="Z40" s="7">
        <v>2</v>
      </c>
      <c r="AA40" s="33">
        <v>0</v>
      </c>
    </row>
    <row r="41" spans="1:27">
      <c r="A41" s="7" t="s">
        <v>60</v>
      </c>
      <c r="B41" s="7">
        <v>3</v>
      </c>
      <c r="C41" s="33">
        <v>0</v>
      </c>
      <c r="Y41" s="7" t="s">
        <v>51</v>
      </c>
      <c r="Z41" s="7">
        <v>1</v>
      </c>
      <c r="AA41" s="33">
        <v>0</v>
      </c>
    </row>
    <row r="42" spans="1:27">
      <c r="A42" s="7" t="s">
        <v>16</v>
      </c>
      <c r="B42" s="7">
        <v>2</v>
      </c>
      <c r="C42" s="33">
        <v>0</v>
      </c>
      <c r="Y42" s="7" t="s">
        <v>60</v>
      </c>
      <c r="Z42" s="7">
        <v>3</v>
      </c>
      <c r="AA42" s="33">
        <v>0</v>
      </c>
    </row>
    <row r="43" spans="1:27">
      <c r="A43" s="7" t="s">
        <v>48</v>
      </c>
      <c r="B43" s="7">
        <v>2</v>
      </c>
      <c r="C43" s="33">
        <v>0</v>
      </c>
      <c r="Y43" s="7" t="s">
        <v>16</v>
      </c>
      <c r="Z43" s="7">
        <v>2</v>
      </c>
      <c r="AA43" s="33">
        <v>0</v>
      </c>
    </row>
    <row r="44" spans="1:27">
      <c r="A44" s="7" t="s">
        <v>24</v>
      </c>
      <c r="B44" s="7">
        <v>6</v>
      </c>
      <c r="C44" s="33">
        <v>0</v>
      </c>
      <c r="Y44" s="7" t="s">
        <v>48</v>
      </c>
      <c r="Z44" s="7">
        <v>2</v>
      </c>
      <c r="AA44" s="33">
        <v>0</v>
      </c>
    </row>
    <row r="45" spans="1:27">
      <c r="A45" s="7" t="s">
        <v>26</v>
      </c>
      <c r="B45" s="7">
        <v>6</v>
      </c>
      <c r="C45" s="33">
        <v>0</v>
      </c>
      <c r="Y45" s="7" t="s">
        <v>24</v>
      </c>
      <c r="Z45" s="7">
        <v>3</v>
      </c>
      <c r="AA45" s="33">
        <v>0</v>
      </c>
    </row>
    <row r="46" spans="1:27">
      <c r="A46" s="7" t="s">
        <v>58</v>
      </c>
      <c r="B46" s="7">
        <v>3</v>
      </c>
      <c r="C46" s="33">
        <v>0</v>
      </c>
      <c r="Y46" s="7" t="s">
        <v>33</v>
      </c>
      <c r="Z46" s="7">
        <v>3</v>
      </c>
      <c r="AA46" s="33">
        <v>0</v>
      </c>
    </row>
    <row r="47" spans="1:27">
      <c r="A47" s="7" t="s">
        <v>39</v>
      </c>
      <c r="B47" s="7">
        <v>4</v>
      </c>
      <c r="C47" s="33">
        <v>0</v>
      </c>
      <c r="Y47" s="7" t="s">
        <v>25</v>
      </c>
      <c r="Z47" s="7">
        <v>3</v>
      </c>
      <c r="AA47" s="33">
        <v>0</v>
      </c>
    </row>
    <row r="48" spans="1:27">
      <c r="A48" s="7" t="s">
        <v>33</v>
      </c>
      <c r="B48" s="7">
        <v>3</v>
      </c>
      <c r="C48" s="33">
        <v>0</v>
      </c>
      <c r="Y48" s="7" t="s">
        <v>39</v>
      </c>
      <c r="Z48" s="7">
        <v>4</v>
      </c>
      <c r="AA48" s="33">
        <v>0</v>
      </c>
    </row>
    <row r="49" spans="1:27">
      <c r="A49" s="7" t="s">
        <v>25</v>
      </c>
      <c r="B49" s="7">
        <v>3</v>
      </c>
      <c r="C49" s="33">
        <v>0</v>
      </c>
      <c r="Y49" s="7" t="s">
        <v>59</v>
      </c>
      <c r="Z49" s="7">
        <v>3</v>
      </c>
      <c r="AA49" s="33">
        <v>0</v>
      </c>
    </row>
    <row r="50" spans="1:27">
      <c r="A50" s="7" t="s">
        <v>64</v>
      </c>
      <c r="B50" s="7">
        <v>4</v>
      </c>
      <c r="C50" s="33">
        <v>0</v>
      </c>
      <c r="Y50" s="7" t="s">
        <v>58</v>
      </c>
      <c r="Z50" s="7">
        <v>2</v>
      </c>
      <c r="AA50" s="33">
        <v>0</v>
      </c>
    </row>
    <row r="51" spans="1:27">
      <c r="A51" s="7" t="s">
        <v>59</v>
      </c>
      <c r="B51" s="7">
        <v>3</v>
      </c>
      <c r="C51" s="33">
        <v>0</v>
      </c>
      <c r="Y51" s="7" t="s">
        <v>38</v>
      </c>
      <c r="Z51" s="7">
        <v>2</v>
      </c>
      <c r="AA51" s="33">
        <v>0</v>
      </c>
    </row>
    <row r="52" spans="1:27">
      <c r="A52" s="7" t="s">
        <v>38</v>
      </c>
      <c r="B52" s="7">
        <v>2</v>
      </c>
      <c r="C52" s="33">
        <v>0</v>
      </c>
      <c r="Y52" s="7" t="s">
        <v>64</v>
      </c>
      <c r="Z52" s="7">
        <v>3</v>
      </c>
      <c r="AA52" s="33">
        <v>0</v>
      </c>
    </row>
    <row r="53" spans="1:27">
      <c r="A53" s="7" t="s">
        <v>44</v>
      </c>
      <c r="B53" s="7">
        <v>1</v>
      </c>
      <c r="C53" s="33">
        <v>0</v>
      </c>
      <c r="Y53" s="7" t="s">
        <v>44</v>
      </c>
      <c r="Z53" s="7">
        <v>1</v>
      </c>
      <c r="AA53" s="33">
        <v>0</v>
      </c>
    </row>
    <row r="54" spans="1:27">
      <c r="A54" s="7" t="s">
        <v>32</v>
      </c>
      <c r="B54" s="7">
        <v>2</v>
      </c>
      <c r="C54" s="33">
        <v>0</v>
      </c>
      <c r="Y54" s="7" t="s">
        <v>129</v>
      </c>
      <c r="Z54" s="7">
        <v>3</v>
      </c>
      <c r="AA54" s="33">
        <v>0</v>
      </c>
    </row>
    <row r="55" spans="1:27">
      <c r="A55" s="7" t="s">
        <v>129</v>
      </c>
      <c r="B55" s="7">
        <v>3</v>
      </c>
      <c r="C55" s="33">
        <v>0</v>
      </c>
      <c r="Y55" s="7" t="s">
        <v>69</v>
      </c>
      <c r="Z55" s="7">
        <v>1</v>
      </c>
      <c r="AA55" s="33">
        <v>0</v>
      </c>
    </row>
    <row r="56" spans="1:27">
      <c r="A56" s="7" t="s">
        <v>42</v>
      </c>
      <c r="B56" s="7">
        <v>1</v>
      </c>
      <c r="C56" s="33">
        <v>0</v>
      </c>
      <c r="Y56" s="7" t="s">
        <v>61</v>
      </c>
      <c r="Z56" s="7">
        <v>1</v>
      </c>
      <c r="AA56" s="33">
        <v>0</v>
      </c>
    </row>
    <row r="57" spans="1:27">
      <c r="A57" s="7" t="s">
        <v>69</v>
      </c>
      <c r="B57" s="7">
        <v>1</v>
      </c>
      <c r="C57" s="33">
        <v>0</v>
      </c>
      <c r="Y57" s="7" t="s">
        <v>32</v>
      </c>
      <c r="Z57" s="7">
        <v>1</v>
      </c>
      <c r="AA57" s="33">
        <v>0</v>
      </c>
    </row>
    <row r="58" spans="1:27">
      <c r="A58" s="7" t="s">
        <v>61</v>
      </c>
      <c r="B58" s="7">
        <v>1</v>
      </c>
      <c r="C58" s="33">
        <v>0</v>
      </c>
      <c r="Y58" s="7" t="s">
        <v>42</v>
      </c>
      <c r="Z58" s="7">
        <v>1</v>
      </c>
      <c r="AA58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AD90-C741-455E-A553-AF155F3CCEC8}">
  <dimension ref="A1:AI57"/>
  <sheetViews>
    <sheetView topLeftCell="A4" workbookViewId="0">
      <selection activeCell="E41" sqref="E41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128189</v>
      </c>
      <c r="E2" s="45" t="s">
        <v>4</v>
      </c>
      <c r="F2" s="26" t="s">
        <v>105</v>
      </c>
      <c r="G2" s="26">
        <f>G3+G4</f>
        <v>126438</v>
      </c>
      <c r="H2" s="25"/>
      <c r="I2" s="45" t="s">
        <v>6</v>
      </c>
      <c r="J2" s="26" t="s">
        <v>105</v>
      </c>
      <c r="K2" s="26">
        <f>K3+K4</f>
        <v>124399</v>
      </c>
      <c r="M2" s="45" t="s">
        <v>104</v>
      </c>
      <c r="N2" s="26" t="s">
        <v>105</v>
      </c>
      <c r="O2" s="26">
        <f>O3+O4</f>
        <v>16022</v>
      </c>
      <c r="Q2" s="45" t="s">
        <v>4</v>
      </c>
      <c r="R2" s="26" t="s">
        <v>105</v>
      </c>
      <c r="S2" s="26">
        <f>S3+S4</f>
        <v>16501</v>
      </c>
      <c r="T2" s="25"/>
      <c r="U2" s="45" t="s">
        <v>6</v>
      </c>
      <c r="V2" s="26" t="s">
        <v>105</v>
      </c>
      <c r="W2" s="26">
        <f>W3+W4</f>
        <v>15104</v>
      </c>
      <c r="Y2" s="45" t="s">
        <v>104</v>
      </c>
      <c r="Z2" s="26" t="s">
        <v>105</v>
      </c>
      <c r="AA2" s="26">
        <f>AA3+AA4</f>
        <v>112154</v>
      </c>
      <c r="AC2" s="45" t="s">
        <v>4</v>
      </c>
      <c r="AD2" s="26" t="s">
        <v>105</v>
      </c>
      <c r="AE2" s="26">
        <f>AE3+AE4</f>
        <v>109938</v>
      </c>
      <c r="AF2" s="25"/>
      <c r="AG2" s="45" t="s">
        <v>6</v>
      </c>
      <c r="AH2" s="26" t="s">
        <v>105</v>
      </c>
      <c r="AI2" s="26">
        <f>AI3+AI4</f>
        <v>109297</v>
      </c>
    </row>
    <row r="3" spans="1:35">
      <c r="A3" s="46"/>
      <c r="B3" s="27" t="s">
        <v>106</v>
      </c>
      <c r="C3" s="27">
        <f>B8</f>
        <v>125938</v>
      </c>
      <c r="E3" s="46"/>
      <c r="F3" s="27" t="s">
        <v>106</v>
      </c>
      <c r="G3" s="27">
        <f>F8</f>
        <v>126054</v>
      </c>
      <c r="H3" s="25"/>
      <c r="I3" s="46"/>
      <c r="J3" s="27" t="s">
        <v>106</v>
      </c>
      <c r="K3" s="27">
        <f>J8</f>
        <v>124278</v>
      </c>
      <c r="M3" s="46"/>
      <c r="N3" s="27" t="s">
        <v>106</v>
      </c>
      <c r="O3" s="27">
        <f>N8</f>
        <v>15855</v>
      </c>
      <c r="Q3" s="46"/>
      <c r="R3" s="27" t="s">
        <v>106</v>
      </c>
      <c r="S3" s="27">
        <f>R8</f>
        <v>16455</v>
      </c>
      <c r="T3" s="25"/>
      <c r="U3" s="46"/>
      <c r="V3" s="27" t="s">
        <v>106</v>
      </c>
      <c r="W3" s="27">
        <f>V8</f>
        <v>15088</v>
      </c>
      <c r="Y3" s="46"/>
      <c r="Z3" s="27" t="s">
        <v>106</v>
      </c>
      <c r="AA3" s="27">
        <f>Z8</f>
        <v>110083</v>
      </c>
      <c r="AC3" s="46"/>
      <c r="AD3" s="27" t="s">
        <v>106</v>
      </c>
      <c r="AE3" s="27">
        <f>AD8</f>
        <v>109599</v>
      </c>
      <c r="AF3" s="25"/>
      <c r="AG3" s="46"/>
      <c r="AH3" s="27" t="s">
        <v>106</v>
      </c>
      <c r="AI3" s="27">
        <f>AH8</f>
        <v>109190</v>
      </c>
    </row>
    <row r="4" spans="1:35">
      <c r="A4" s="46"/>
      <c r="B4" s="28" t="s">
        <v>107</v>
      </c>
      <c r="C4" s="28">
        <f>SUM(B9:B66)</f>
        <v>2251</v>
      </c>
      <c r="E4" s="46"/>
      <c r="F4" s="28" t="s">
        <v>107</v>
      </c>
      <c r="G4" s="28">
        <f>SUM(F9:F33)</f>
        <v>384</v>
      </c>
      <c r="H4" s="25"/>
      <c r="I4" s="46"/>
      <c r="J4" s="28" t="s">
        <v>107</v>
      </c>
      <c r="K4" s="28">
        <f>SUM(J9:J31)</f>
        <v>121</v>
      </c>
      <c r="M4" s="46"/>
      <c r="N4" s="28" t="s">
        <v>107</v>
      </c>
      <c r="O4" s="28">
        <f>SUM(N9:N66)</f>
        <v>167</v>
      </c>
      <c r="Q4" s="46"/>
      <c r="R4" s="28" t="s">
        <v>107</v>
      </c>
      <c r="S4" s="28">
        <f>SUM(R9:R33)</f>
        <v>46</v>
      </c>
      <c r="T4" s="25"/>
      <c r="U4" s="46"/>
      <c r="V4" s="28" t="s">
        <v>107</v>
      </c>
      <c r="W4" s="28">
        <f>SUM(V9:V31)</f>
        <v>16</v>
      </c>
      <c r="Y4" s="46"/>
      <c r="Z4" s="28" t="s">
        <v>107</v>
      </c>
      <c r="AA4" s="28">
        <f>SUM(Z9:Z45)</f>
        <v>2071</v>
      </c>
      <c r="AC4" s="46"/>
      <c r="AD4" s="28" t="s">
        <v>107</v>
      </c>
      <c r="AE4" s="28">
        <f>SUM(AD9:AD29)</f>
        <v>339</v>
      </c>
      <c r="AF4" s="25"/>
      <c r="AG4" s="46"/>
      <c r="AH4" s="28" t="s">
        <v>107</v>
      </c>
      <c r="AI4" s="28">
        <f>SUM(AH9:AH29)</f>
        <v>107</v>
      </c>
    </row>
    <row r="5" spans="1:35">
      <c r="A5" s="47"/>
      <c r="B5" s="26" t="s">
        <v>108</v>
      </c>
      <c r="C5" s="29">
        <f>SUM(C9:C179)</f>
        <v>1.7299999999999992E-2</v>
      </c>
      <c r="E5" s="47"/>
      <c r="F5" s="26" t="s">
        <v>108</v>
      </c>
      <c r="G5" s="29">
        <f>SUM(G9:G33)</f>
        <v>2.8999999999999994E-3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1.0399999999999989E-2</v>
      </c>
      <c r="Q5" s="47"/>
      <c r="R5" s="26" t="s">
        <v>108</v>
      </c>
      <c r="S5" s="29">
        <f>SUM(S9:S33)</f>
        <v>2.9999999999999996E-3</v>
      </c>
      <c r="T5" s="25"/>
      <c r="U5" s="47"/>
      <c r="V5" s="26" t="s">
        <v>108</v>
      </c>
      <c r="W5" s="29">
        <f>SUM(W9:W31)</f>
        <v>1.2000000000000001E-3</v>
      </c>
      <c r="Y5" s="47"/>
      <c r="Z5" s="26" t="s">
        <v>108</v>
      </c>
      <c r="AA5" s="29">
        <f>SUM(AA9:AA158)</f>
        <v>1.8199999999999984E-2</v>
      </c>
      <c r="AC5" s="47"/>
      <c r="AD5" s="26" t="s">
        <v>108</v>
      </c>
      <c r="AE5" s="29">
        <f>SUM(AE9:AE29)</f>
        <v>3.0999999999999995E-3</v>
      </c>
      <c r="AF5" s="25"/>
      <c r="AG5" s="47"/>
      <c r="AH5" s="26" t="s">
        <v>108</v>
      </c>
      <c r="AI5" s="29">
        <f>SUM(AI9:AI29)</f>
        <v>9.0000000000000019E-4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125938</v>
      </c>
      <c r="C8" s="11">
        <v>0.98240000000000005</v>
      </c>
      <c r="E8" s="7" t="s">
        <v>112</v>
      </c>
      <c r="F8" s="32">
        <v>126054</v>
      </c>
      <c r="G8" s="11">
        <v>0.997</v>
      </c>
      <c r="I8" s="7" t="s">
        <v>112</v>
      </c>
      <c r="J8" s="32">
        <v>124278</v>
      </c>
      <c r="K8" s="11">
        <v>0.999</v>
      </c>
      <c r="M8" s="7" t="s">
        <v>112</v>
      </c>
      <c r="N8" s="32">
        <v>15855</v>
      </c>
      <c r="O8" s="11">
        <v>0.98960000000000004</v>
      </c>
      <c r="Q8" s="7" t="s">
        <v>112</v>
      </c>
      <c r="R8" s="32">
        <v>16455</v>
      </c>
      <c r="S8" s="11">
        <v>0.99719999999999998</v>
      </c>
      <c r="U8" s="7" t="s">
        <v>112</v>
      </c>
      <c r="V8" s="32">
        <v>15088</v>
      </c>
      <c r="W8" s="11">
        <v>0.99890000000000001</v>
      </c>
      <c r="Y8" s="7" t="s">
        <v>112</v>
      </c>
      <c r="Z8" s="32">
        <v>110083</v>
      </c>
      <c r="AA8" s="11">
        <v>0.98140000000000005</v>
      </c>
      <c r="AC8" s="7" t="s">
        <v>112</v>
      </c>
      <c r="AD8" s="32">
        <v>109599</v>
      </c>
      <c r="AE8" s="11">
        <v>0.99690000000000001</v>
      </c>
      <c r="AG8" s="7" t="s">
        <v>112</v>
      </c>
      <c r="AH8" s="32">
        <v>109190</v>
      </c>
      <c r="AI8" s="11">
        <v>0.999</v>
      </c>
    </row>
    <row r="9" spans="1:35">
      <c r="A9" s="7" t="s">
        <v>9</v>
      </c>
      <c r="B9" s="7">
        <v>526</v>
      </c>
      <c r="C9" s="11">
        <v>4.1000000000000003E-3</v>
      </c>
      <c r="E9" s="7" t="s">
        <v>122</v>
      </c>
      <c r="F9" s="7">
        <v>125</v>
      </c>
      <c r="G9" s="11">
        <v>1E-3</v>
      </c>
      <c r="I9" s="7" t="s">
        <v>2</v>
      </c>
      <c r="J9" s="7">
        <v>47</v>
      </c>
      <c r="K9" s="11">
        <v>4.0000000000000002E-4</v>
      </c>
      <c r="M9" s="7" t="s">
        <v>2</v>
      </c>
      <c r="N9" s="7">
        <v>56</v>
      </c>
      <c r="O9" s="11">
        <v>3.5000000000000001E-3</v>
      </c>
      <c r="Q9" s="7" t="s">
        <v>122</v>
      </c>
      <c r="R9" s="7">
        <v>30</v>
      </c>
      <c r="S9" s="11">
        <v>1.8E-3</v>
      </c>
      <c r="U9" s="7" t="s">
        <v>99</v>
      </c>
      <c r="V9" s="7">
        <v>4</v>
      </c>
      <c r="W9" s="11">
        <v>2.9999999999999997E-4</v>
      </c>
      <c r="Y9" s="7" t="s">
        <v>9</v>
      </c>
      <c r="Z9" s="7">
        <v>524</v>
      </c>
      <c r="AA9" s="11">
        <v>4.7000000000000002E-3</v>
      </c>
      <c r="AC9" s="7" t="s">
        <v>83</v>
      </c>
      <c r="AD9" s="7">
        <v>106</v>
      </c>
      <c r="AE9" s="11">
        <v>1E-3</v>
      </c>
      <c r="AG9" s="7" t="s">
        <v>2</v>
      </c>
      <c r="AH9" s="7">
        <v>43</v>
      </c>
      <c r="AI9" s="11">
        <v>4.0000000000000002E-4</v>
      </c>
    </row>
    <row r="10" spans="1:35">
      <c r="A10" s="7" t="s">
        <v>2</v>
      </c>
      <c r="B10" s="7">
        <v>394</v>
      </c>
      <c r="C10" s="11">
        <v>3.0999999999999999E-3</v>
      </c>
      <c r="E10" s="7" t="s">
        <v>83</v>
      </c>
      <c r="F10" s="7">
        <v>106</v>
      </c>
      <c r="G10" s="11">
        <v>8.0000000000000004E-4</v>
      </c>
      <c r="I10" s="7" t="s">
        <v>98</v>
      </c>
      <c r="J10" s="7">
        <v>29</v>
      </c>
      <c r="K10" s="11">
        <v>2.0000000000000001E-4</v>
      </c>
      <c r="M10" s="7" t="s">
        <v>3</v>
      </c>
      <c r="N10" s="7">
        <v>32</v>
      </c>
      <c r="O10" s="11">
        <v>2E-3</v>
      </c>
      <c r="Q10" s="7" t="s">
        <v>74</v>
      </c>
      <c r="R10" s="7">
        <v>6</v>
      </c>
      <c r="S10" s="11">
        <v>4.0000000000000002E-4</v>
      </c>
      <c r="U10" s="7" t="s">
        <v>2</v>
      </c>
      <c r="V10" s="7">
        <v>4</v>
      </c>
      <c r="W10" s="11">
        <v>2.9999999999999997E-4</v>
      </c>
      <c r="Y10" s="7" t="s">
        <v>2</v>
      </c>
      <c r="Z10" s="7">
        <v>338</v>
      </c>
      <c r="AA10" s="11">
        <v>3.0000000000000001E-3</v>
      </c>
      <c r="AC10" s="7" t="s">
        <v>122</v>
      </c>
      <c r="AD10" s="7">
        <v>95</v>
      </c>
      <c r="AE10" s="11">
        <v>8.9999999999999998E-4</v>
      </c>
      <c r="AG10" s="7" t="s">
        <v>98</v>
      </c>
      <c r="AH10" s="7">
        <v>26</v>
      </c>
      <c r="AI10" s="11">
        <v>2.0000000000000001E-4</v>
      </c>
    </row>
    <row r="11" spans="1:35">
      <c r="A11" s="7" t="s">
        <v>8</v>
      </c>
      <c r="B11" s="7">
        <v>312</v>
      </c>
      <c r="C11" s="11">
        <v>2.3999999999999998E-3</v>
      </c>
      <c r="E11" s="7" t="s">
        <v>79</v>
      </c>
      <c r="F11" s="7">
        <v>34</v>
      </c>
      <c r="G11" s="11">
        <v>2.9999999999999997E-4</v>
      </c>
      <c r="I11" s="7" t="s">
        <v>102</v>
      </c>
      <c r="J11" s="7">
        <v>15</v>
      </c>
      <c r="K11" s="11">
        <v>1E-4</v>
      </c>
      <c r="M11" s="7" t="s">
        <v>41</v>
      </c>
      <c r="N11" s="7">
        <v>14</v>
      </c>
      <c r="O11" s="11">
        <v>8.9999999999999998E-4</v>
      </c>
      <c r="Q11" s="7" t="s">
        <v>76</v>
      </c>
      <c r="R11" s="7">
        <v>3</v>
      </c>
      <c r="S11" s="11">
        <v>2.0000000000000001E-4</v>
      </c>
      <c r="U11" s="7" t="s">
        <v>102</v>
      </c>
      <c r="V11" s="7">
        <v>3</v>
      </c>
      <c r="W11" s="11">
        <v>2.0000000000000001E-4</v>
      </c>
      <c r="Y11" s="7" t="s">
        <v>8</v>
      </c>
      <c r="Z11" s="7">
        <v>311</v>
      </c>
      <c r="AA11" s="11">
        <v>2.8E-3</v>
      </c>
      <c r="AC11" s="7" t="s">
        <v>79</v>
      </c>
      <c r="AD11" s="7">
        <v>33</v>
      </c>
      <c r="AE11" s="11">
        <v>2.9999999999999997E-4</v>
      </c>
      <c r="AG11" s="7" t="s">
        <v>102</v>
      </c>
      <c r="AH11" s="7">
        <v>13</v>
      </c>
      <c r="AI11" s="11">
        <v>1E-4</v>
      </c>
    </row>
    <row r="12" spans="1:35">
      <c r="A12" s="7" t="s">
        <v>3</v>
      </c>
      <c r="B12" s="7">
        <v>247</v>
      </c>
      <c r="C12" s="11">
        <v>1.9E-3</v>
      </c>
      <c r="E12" s="7" t="s">
        <v>77</v>
      </c>
      <c r="F12" s="7">
        <v>27</v>
      </c>
      <c r="G12" s="11">
        <v>2.0000000000000001E-4</v>
      </c>
      <c r="I12" s="7" t="s">
        <v>99</v>
      </c>
      <c r="J12" s="7">
        <v>18</v>
      </c>
      <c r="K12" s="11">
        <v>1E-4</v>
      </c>
      <c r="M12" s="7" t="s">
        <v>17</v>
      </c>
      <c r="N12" s="7">
        <v>12</v>
      </c>
      <c r="O12" s="11">
        <v>6.9999999999999999E-4</v>
      </c>
      <c r="Q12" s="7" t="s">
        <v>77</v>
      </c>
      <c r="R12" s="7">
        <v>3</v>
      </c>
      <c r="S12" s="11">
        <v>2.0000000000000001E-4</v>
      </c>
      <c r="U12" s="7" t="s">
        <v>98</v>
      </c>
      <c r="V12" s="7">
        <v>3</v>
      </c>
      <c r="W12" s="11">
        <v>2.0000000000000001E-4</v>
      </c>
      <c r="Y12" s="7" t="s">
        <v>3</v>
      </c>
      <c r="Z12" s="7">
        <v>215</v>
      </c>
      <c r="AA12" s="11">
        <v>1.9E-3</v>
      </c>
      <c r="AC12" s="7" t="s">
        <v>86</v>
      </c>
      <c r="AD12" s="7">
        <v>31</v>
      </c>
      <c r="AE12" s="11">
        <v>2.9999999999999997E-4</v>
      </c>
      <c r="AG12" s="7" t="s">
        <v>99</v>
      </c>
      <c r="AH12" s="7">
        <v>14</v>
      </c>
      <c r="AI12" s="11">
        <v>1E-4</v>
      </c>
    </row>
    <row r="13" spans="1:35">
      <c r="A13" s="7" t="s">
        <v>5</v>
      </c>
      <c r="B13" s="7">
        <v>123</v>
      </c>
      <c r="C13" s="11">
        <v>1E-3</v>
      </c>
      <c r="E13" s="7" t="s">
        <v>86</v>
      </c>
      <c r="F13" s="7">
        <v>31</v>
      </c>
      <c r="G13" s="11">
        <v>2.0000000000000001E-4</v>
      </c>
      <c r="I13" s="7" t="s">
        <v>113</v>
      </c>
      <c r="J13" s="7">
        <v>9</v>
      </c>
      <c r="K13" s="11">
        <v>1E-4</v>
      </c>
      <c r="M13" s="7" t="s">
        <v>7</v>
      </c>
      <c r="N13" s="7">
        <v>8</v>
      </c>
      <c r="O13" s="11">
        <v>5.0000000000000001E-4</v>
      </c>
      <c r="Q13" s="7" t="s">
        <v>92</v>
      </c>
      <c r="R13" s="7">
        <v>1</v>
      </c>
      <c r="S13" s="11">
        <v>1E-4</v>
      </c>
      <c r="U13" s="7" t="s">
        <v>123</v>
      </c>
      <c r="V13" s="7">
        <v>1</v>
      </c>
      <c r="W13" s="11">
        <v>1E-4</v>
      </c>
      <c r="Y13" s="7" t="s">
        <v>5</v>
      </c>
      <c r="Z13" s="7">
        <v>120</v>
      </c>
      <c r="AA13" s="11">
        <v>1.1000000000000001E-3</v>
      </c>
      <c r="AC13" s="7" t="s">
        <v>77</v>
      </c>
      <c r="AD13" s="7">
        <v>24</v>
      </c>
      <c r="AE13" s="11">
        <v>2.0000000000000001E-4</v>
      </c>
      <c r="AG13" s="7" t="s">
        <v>113</v>
      </c>
      <c r="AH13" s="7">
        <v>8</v>
      </c>
      <c r="AI13" s="11">
        <v>1E-4</v>
      </c>
    </row>
    <row r="14" spans="1:35">
      <c r="A14" s="7" t="s">
        <v>11</v>
      </c>
      <c r="B14" s="7">
        <v>84</v>
      </c>
      <c r="C14" s="11">
        <v>6.9999999999999999E-4</v>
      </c>
      <c r="E14" s="7" t="s">
        <v>76</v>
      </c>
      <c r="F14" s="7">
        <v>12</v>
      </c>
      <c r="G14" s="11">
        <v>1E-4</v>
      </c>
      <c r="I14" s="7" t="s">
        <v>123</v>
      </c>
      <c r="J14" s="7">
        <v>1</v>
      </c>
      <c r="K14" s="33">
        <v>0</v>
      </c>
      <c r="M14" s="7" t="s">
        <v>11</v>
      </c>
      <c r="N14" s="7">
        <v>7</v>
      </c>
      <c r="O14" s="11">
        <v>4.0000000000000002E-4</v>
      </c>
      <c r="Q14" s="7" t="s">
        <v>80</v>
      </c>
      <c r="R14" s="7">
        <v>1</v>
      </c>
      <c r="S14" s="11">
        <v>1E-4</v>
      </c>
      <c r="U14" s="7" t="s">
        <v>113</v>
      </c>
      <c r="V14" s="7">
        <v>1</v>
      </c>
      <c r="W14" s="11">
        <v>1E-4</v>
      </c>
      <c r="Y14" s="7" t="s">
        <v>11</v>
      </c>
      <c r="Z14" s="7">
        <v>77</v>
      </c>
      <c r="AA14" s="11">
        <v>6.9999999999999999E-4</v>
      </c>
      <c r="AC14" s="7" t="s">
        <v>76</v>
      </c>
      <c r="AD14" s="7">
        <v>9</v>
      </c>
      <c r="AE14" s="11">
        <v>1E-4</v>
      </c>
      <c r="AG14" s="7" t="s">
        <v>123</v>
      </c>
      <c r="AH14" s="7">
        <v>1</v>
      </c>
      <c r="AI14" s="33">
        <v>0</v>
      </c>
    </row>
    <row r="15" spans="1:35">
      <c r="A15" s="7" t="s">
        <v>7</v>
      </c>
      <c r="B15" s="7">
        <v>86</v>
      </c>
      <c r="C15" s="11">
        <v>6.9999999999999999E-4</v>
      </c>
      <c r="E15" s="7" t="s">
        <v>74</v>
      </c>
      <c r="F15" s="7">
        <v>16</v>
      </c>
      <c r="G15" s="11">
        <v>1E-4</v>
      </c>
      <c r="I15" s="7" t="s">
        <v>117</v>
      </c>
      <c r="J15" s="7">
        <v>1</v>
      </c>
      <c r="K15" s="33">
        <v>0</v>
      </c>
      <c r="M15" s="7" t="s">
        <v>5</v>
      </c>
      <c r="N15" s="7">
        <v>3</v>
      </c>
      <c r="O15" s="11">
        <v>2.0000000000000001E-4</v>
      </c>
      <c r="Q15" s="7" t="s">
        <v>91</v>
      </c>
      <c r="R15" s="7">
        <v>1</v>
      </c>
      <c r="S15" s="11">
        <v>1E-4</v>
      </c>
      <c r="Y15" s="7" t="s">
        <v>7</v>
      </c>
      <c r="Z15" s="7">
        <v>78</v>
      </c>
      <c r="AA15" s="11">
        <v>6.9999999999999999E-4</v>
      </c>
      <c r="AC15" s="7" t="s">
        <v>75</v>
      </c>
      <c r="AD15" s="7">
        <v>13</v>
      </c>
      <c r="AE15" s="11">
        <v>1E-4</v>
      </c>
      <c r="AG15" s="7" t="s">
        <v>117</v>
      </c>
      <c r="AH15" s="7">
        <v>1</v>
      </c>
      <c r="AI15" s="33">
        <v>0</v>
      </c>
    </row>
    <row r="16" spans="1:35">
      <c r="A16" s="7" t="s">
        <v>41</v>
      </c>
      <c r="B16" s="7">
        <v>59</v>
      </c>
      <c r="C16" s="11">
        <v>5.0000000000000001E-4</v>
      </c>
      <c r="E16" s="7" t="s">
        <v>75</v>
      </c>
      <c r="F16" s="7">
        <v>13</v>
      </c>
      <c r="G16" s="11">
        <v>1E-4</v>
      </c>
      <c r="I16" s="7" t="s">
        <v>103</v>
      </c>
      <c r="J16" s="7">
        <v>1</v>
      </c>
      <c r="K16" s="33">
        <v>0</v>
      </c>
      <c r="M16" s="7" t="s">
        <v>29</v>
      </c>
      <c r="N16" s="7">
        <v>4</v>
      </c>
      <c r="O16" s="11">
        <v>2.0000000000000001E-4</v>
      </c>
      <c r="Q16" s="7" t="s">
        <v>79</v>
      </c>
      <c r="R16" s="7">
        <v>1</v>
      </c>
      <c r="S16" s="11">
        <v>1E-4</v>
      </c>
      <c r="Y16" s="7" t="s">
        <v>41</v>
      </c>
      <c r="Z16" s="7">
        <v>45</v>
      </c>
      <c r="AA16" s="11">
        <v>4.0000000000000002E-4</v>
      </c>
      <c r="AC16" s="7" t="s">
        <v>74</v>
      </c>
      <c r="AD16" s="7">
        <v>10</v>
      </c>
      <c r="AE16" s="11">
        <v>1E-4</v>
      </c>
      <c r="AG16" s="7" t="s">
        <v>103</v>
      </c>
      <c r="AH16" s="7">
        <v>1</v>
      </c>
      <c r="AI16" s="33">
        <v>0</v>
      </c>
    </row>
    <row r="17" spans="1:31">
      <c r="A17" s="7" t="s">
        <v>21</v>
      </c>
      <c r="B17" s="7">
        <v>27</v>
      </c>
      <c r="C17" s="11">
        <v>2.0000000000000001E-4</v>
      </c>
      <c r="E17" s="7" t="s">
        <v>78</v>
      </c>
      <c r="F17" s="7">
        <v>9</v>
      </c>
      <c r="G17" s="11">
        <v>1E-4</v>
      </c>
      <c r="M17" s="7" t="s">
        <v>18</v>
      </c>
      <c r="N17" s="7">
        <v>4</v>
      </c>
      <c r="O17" s="11">
        <v>2.0000000000000001E-4</v>
      </c>
      <c r="Y17" s="7" t="s">
        <v>21</v>
      </c>
      <c r="Z17" s="7">
        <v>26</v>
      </c>
      <c r="AA17" s="11">
        <v>2.0000000000000001E-4</v>
      </c>
      <c r="AC17" s="7" t="s">
        <v>78</v>
      </c>
      <c r="AD17" s="7">
        <v>9</v>
      </c>
      <c r="AE17" s="11">
        <v>1E-4</v>
      </c>
    </row>
    <row r="18" spans="1:31">
      <c r="A18" s="7" t="s">
        <v>15</v>
      </c>
      <c r="B18" s="7">
        <v>21</v>
      </c>
      <c r="C18" s="11">
        <v>2.0000000000000001E-4</v>
      </c>
      <c r="E18" s="7" t="s">
        <v>92</v>
      </c>
      <c r="F18" s="7">
        <v>2</v>
      </c>
      <c r="G18" s="33">
        <v>0</v>
      </c>
      <c r="M18" s="7" t="s">
        <v>67</v>
      </c>
      <c r="N18" s="7">
        <v>1</v>
      </c>
      <c r="O18" s="11">
        <v>1E-4</v>
      </c>
      <c r="Y18" s="7" t="s">
        <v>15</v>
      </c>
      <c r="Z18" s="7">
        <v>21</v>
      </c>
      <c r="AA18" s="11">
        <v>2.0000000000000001E-4</v>
      </c>
      <c r="AC18" s="7" t="s">
        <v>116</v>
      </c>
      <c r="AD18" s="7">
        <v>1</v>
      </c>
      <c r="AE18" s="33">
        <v>0</v>
      </c>
    </row>
    <row r="19" spans="1:31">
      <c r="A19" s="7" t="s">
        <v>12</v>
      </c>
      <c r="B19" s="7">
        <v>21</v>
      </c>
      <c r="C19" s="11">
        <v>2.0000000000000001E-4</v>
      </c>
      <c r="E19" s="7" t="s">
        <v>116</v>
      </c>
      <c r="F19" s="7">
        <v>1</v>
      </c>
      <c r="G19" s="33">
        <v>0</v>
      </c>
      <c r="M19" s="7" t="s">
        <v>21</v>
      </c>
      <c r="N19" s="7">
        <v>1</v>
      </c>
      <c r="O19" s="11">
        <v>1E-4</v>
      </c>
      <c r="Y19" s="7" t="s">
        <v>12</v>
      </c>
      <c r="Z19" s="7">
        <v>20</v>
      </c>
      <c r="AA19" s="11">
        <v>2.0000000000000001E-4</v>
      </c>
      <c r="AC19" s="7" t="s">
        <v>92</v>
      </c>
      <c r="AD19" s="7">
        <v>1</v>
      </c>
      <c r="AE19" s="33">
        <v>0</v>
      </c>
    </row>
    <row r="20" spans="1:31">
      <c r="A20" s="7" t="s">
        <v>37</v>
      </c>
      <c r="B20" s="7">
        <v>23</v>
      </c>
      <c r="C20" s="11">
        <v>2.0000000000000001E-4</v>
      </c>
      <c r="E20" s="7" t="s">
        <v>80</v>
      </c>
      <c r="F20" s="7">
        <v>2</v>
      </c>
      <c r="G20" s="33">
        <v>0</v>
      </c>
      <c r="M20" s="7" t="s">
        <v>22</v>
      </c>
      <c r="N20" s="7">
        <v>2</v>
      </c>
      <c r="O20" s="11">
        <v>1E-4</v>
      </c>
      <c r="Y20" s="7" t="s">
        <v>37</v>
      </c>
      <c r="Z20" s="7">
        <v>21</v>
      </c>
      <c r="AA20" s="11">
        <v>2.0000000000000001E-4</v>
      </c>
      <c r="AC20" s="7" t="s">
        <v>80</v>
      </c>
      <c r="AD20" s="7">
        <v>2</v>
      </c>
      <c r="AE20" s="33">
        <v>0</v>
      </c>
    </row>
    <row r="21" spans="1:31">
      <c r="A21" s="7" t="s">
        <v>18</v>
      </c>
      <c r="B21" s="7">
        <v>30</v>
      </c>
      <c r="C21" s="11">
        <v>2.0000000000000001E-4</v>
      </c>
      <c r="E21" s="7" t="s">
        <v>149</v>
      </c>
      <c r="F21" s="7">
        <v>1</v>
      </c>
      <c r="G21" s="33">
        <v>0</v>
      </c>
      <c r="M21" s="7" t="s">
        <v>37</v>
      </c>
      <c r="N21" s="7">
        <v>2</v>
      </c>
      <c r="O21" s="11">
        <v>1E-4</v>
      </c>
      <c r="Y21" s="7" t="s">
        <v>14</v>
      </c>
      <c r="Z21" s="7">
        <v>26</v>
      </c>
      <c r="AA21" s="11">
        <v>2.0000000000000001E-4</v>
      </c>
      <c r="AC21" s="7" t="s">
        <v>149</v>
      </c>
      <c r="AD21" s="7">
        <v>1</v>
      </c>
      <c r="AE21" s="33">
        <v>0</v>
      </c>
    </row>
    <row r="22" spans="1:31">
      <c r="A22" s="7" t="s">
        <v>10</v>
      </c>
      <c r="B22" s="7">
        <v>25</v>
      </c>
      <c r="C22" s="11">
        <v>2.0000000000000001E-4</v>
      </c>
      <c r="E22" s="7" t="s">
        <v>82</v>
      </c>
      <c r="F22" s="7">
        <v>1</v>
      </c>
      <c r="G22" s="33">
        <v>0</v>
      </c>
      <c r="M22" s="7" t="s">
        <v>9</v>
      </c>
      <c r="N22" s="7">
        <v>2</v>
      </c>
      <c r="O22" s="11">
        <v>1E-4</v>
      </c>
      <c r="Y22" s="7" t="s">
        <v>10</v>
      </c>
      <c r="Z22" s="7">
        <v>23</v>
      </c>
      <c r="AA22" s="11">
        <v>2.0000000000000001E-4</v>
      </c>
      <c r="AC22" s="7" t="s">
        <v>82</v>
      </c>
      <c r="AD22" s="7">
        <v>1</v>
      </c>
      <c r="AE22" s="33">
        <v>0</v>
      </c>
    </row>
    <row r="23" spans="1:31">
      <c r="A23" s="7" t="s">
        <v>14</v>
      </c>
      <c r="B23" s="7">
        <v>26</v>
      </c>
      <c r="C23" s="11">
        <v>2.0000000000000001E-4</v>
      </c>
      <c r="E23" s="7" t="s">
        <v>145</v>
      </c>
      <c r="F23" s="7">
        <v>1</v>
      </c>
      <c r="G23" s="33">
        <v>0</v>
      </c>
      <c r="M23" s="7" t="s">
        <v>10</v>
      </c>
      <c r="N23" s="7">
        <v>2</v>
      </c>
      <c r="O23" s="11">
        <v>1E-4</v>
      </c>
      <c r="Y23" s="7" t="s">
        <v>18</v>
      </c>
      <c r="Z23" s="7">
        <v>26</v>
      </c>
      <c r="AA23" s="11">
        <v>2.0000000000000001E-4</v>
      </c>
      <c r="AC23" s="7" t="s">
        <v>161</v>
      </c>
      <c r="AD23" s="7">
        <v>1</v>
      </c>
      <c r="AE23" s="33">
        <v>0</v>
      </c>
    </row>
    <row r="24" spans="1:31">
      <c r="A24" s="7" t="s">
        <v>26</v>
      </c>
      <c r="B24" s="7">
        <v>28</v>
      </c>
      <c r="C24" s="11">
        <v>2.0000000000000001E-4</v>
      </c>
      <c r="E24" s="7" t="s">
        <v>161</v>
      </c>
      <c r="F24" s="7">
        <v>1</v>
      </c>
      <c r="G24" s="33">
        <v>0</v>
      </c>
      <c r="M24" s="7" t="s">
        <v>16</v>
      </c>
      <c r="N24" s="7">
        <v>2</v>
      </c>
      <c r="O24" s="11">
        <v>1E-4</v>
      </c>
      <c r="Y24" s="7" t="s">
        <v>26</v>
      </c>
      <c r="Z24" s="7">
        <v>28</v>
      </c>
      <c r="AA24" s="11">
        <v>2.0000000000000001E-4</v>
      </c>
      <c r="AC24" s="7" t="s">
        <v>145</v>
      </c>
      <c r="AD24" s="7">
        <v>1</v>
      </c>
      <c r="AE24" s="33">
        <v>0</v>
      </c>
    </row>
    <row r="25" spans="1:31">
      <c r="A25" s="7" t="s">
        <v>29</v>
      </c>
      <c r="B25" s="7">
        <v>26</v>
      </c>
      <c r="C25" s="11">
        <v>2.0000000000000001E-4</v>
      </c>
      <c r="E25" s="7" t="s">
        <v>91</v>
      </c>
      <c r="F25" s="7">
        <v>1</v>
      </c>
      <c r="G25" s="33">
        <v>0</v>
      </c>
      <c r="M25" s="7" t="s">
        <v>43</v>
      </c>
      <c r="N25" s="7">
        <v>2</v>
      </c>
      <c r="O25" s="11">
        <v>1E-4</v>
      </c>
      <c r="Y25" s="7" t="s">
        <v>29</v>
      </c>
      <c r="Z25" s="7">
        <v>22</v>
      </c>
      <c r="AA25" s="11">
        <v>2.0000000000000001E-4</v>
      </c>
      <c r="AC25" s="7" t="s">
        <v>176</v>
      </c>
      <c r="AD25" s="7">
        <v>1</v>
      </c>
      <c r="AE25" s="33">
        <v>0</v>
      </c>
    </row>
    <row r="26" spans="1:31">
      <c r="A26" s="7" t="s">
        <v>17</v>
      </c>
      <c r="B26" s="7">
        <v>24</v>
      </c>
      <c r="C26" s="11">
        <v>2.0000000000000001E-4</v>
      </c>
      <c r="E26" s="7" t="s">
        <v>176</v>
      </c>
      <c r="F26" s="7">
        <v>1</v>
      </c>
      <c r="G26" s="33">
        <v>0</v>
      </c>
      <c r="M26" s="7" t="s">
        <v>31</v>
      </c>
      <c r="N26" s="7">
        <v>2</v>
      </c>
      <c r="O26" s="11">
        <v>1E-4</v>
      </c>
      <c r="Y26" s="7" t="s">
        <v>31</v>
      </c>
      <c r="Z26" s="7">
        <v>18</v>
      </c>
      <c r="AA26" s="11">
        <v>2.0000000000000001E-4</v>
      </c>
    </row>
    <row r="27" spans="1:31">
      <c r="A27" s="7" t="s">
        <v>31</v>
      </c>
      <c r="B27" s="7">
        <v>20</v>
      </c>
      <c r="C27" s="11">
        <v>2.0000000000000001E-4</v>
      </c>
      <c r="M27" s="7" t="s">
        <v>12</v>
      </c>
      <c r="N27" s="7">
        <v>1</v>
      </c>
      <c r="O27" s="11">
        <v>1E-4</v>
      </c>
      <c r="Y27" s="7" t="s">
        <v>27</v>
      </c>
      <c r="Z27" s="7">
        <v>19</v>
      </c>
      <c r="AA27" s="11">
        <v>2.0000000000000001E-4</v>
      </c>
    </row>
    <row r="28" spans="1:31">
      <c r="A28" s="7" t="s">
        <v>27</v>
      </c>
      <c r="B28" s="7">
        <v>21</v>
      </c>
      <c r="C28" s="11">
        <v>2.0000000000000001E-4</v>
      </c>
      <c r="M28" s="7" t="s">
        <v>30</v>
      </c>
      <c r="N28" s="7">
        <v>2</v>
      </c>
      <c r="O28" s="11">
        <v>1E-4</v>
      </c>
      <c r="Y28" s="7" t="s">
        <v>19</v>
      </c>
      <c r="Z28" s="7">
        <v>7</v>
      </c>
      <c r="AA28" s="11">
        <v>1E-4</v>
      </c>
    </row>
    <row r="29" spans="1:31">
      <c r="A29" s="7" t="s">
        <v>19</v>
      </c>
      <c r="B29" s="7">
        <v>7</v>
      </c>
      <c r="C29" s="11">
        <v>1E-4</v>
      </c>
      <c r="M29" s="7" t="s">
        <v>36</v>
      </c>
      <c r="N29" s="7">
        <v>1</v>
      </c>
      <c r="O29" s="11">
        <v>1E-4</v>
      </c>
      <c r="Y29" s="7" t="s">
        <v>20</v>
      </c>
      <c r="Z29" s="7">
        <v>14</v>
      </c>
      <c r="AA29" s="11">
        <v>1E-4</v>
      </c>
    </row>
    <row r="30" spans="1:31">
      <c r="A30" s="7" t="s">
        <v>20</v>
      </c>
      <c r="B30" s="7">
        <v>14</v>
      </c>
      <c r="C30" s="11">
        <v>1E-4</v>
      </c>
      <c r="M30" s="7" t="s">
        <v>69</v>
      </c>
      <c r="N30" s="7">
        <v>1</v>
      </c>
      <c r="O30" s="11">
        <v>1E-4</v>
      </c>
      <c r="Y30" s="7" t="s">
        <v>34</v>
      </c>
      <c r="Z30" s="7">
        <v>6</v>
      </c>
      <c r="AA30" s="11">
        <v>1E-4</v>
      </c>
    </row>
    <row r="31" spans="1:31">
      <c r="A31" s="7" t="s">
        <v>22</v>
      </c>
      <c r="B31" s="7">
        <v>18</v>
      </c>
      <c r="C31" s="11">
        <v>1E-4</v>
      </c>
      <c r="M31" s="7" t="s">
        <v>8</v>
      </c>
      <c r="N31" s="7">
        <v>1</v>
      </c>
      <c r="O31" s="11">
        <v>1E-4</v>
      </c>
      <c r="Y31" s="7" t="s">
        <v>22</v>
      </c>
      <c r="Z31" s="7">
        <v>16</v>
      </c>
      <c r="AA31" s="11">
        <v>1E-4</v>
      </c>
    </row>
    <row r="32" spans="1:31">
      <c r="A32" s="7" t="s">
        <v>30</v>
      </c>
      <c r="B32" s="7">
        <v>15</v>
      </c>
      <c r="C32" s="11">
        <v>1E-4</v>
      </c>
      <c r="M32" s="7" t="s">
        <v>27</v>
      </c>
      <c r="N32" s="7">
        <v>2</v>
      </c>
      <c r="O32" s="11">
        <v>1E-4</v>
      </c>
      <c r="Y32" s="7" t="s">
        <v>17</v>
      </c>
      <c r="Z32" s="7">
        <v>12</v>
      </c>
      <c r="AA32" s="11">
        <v>1E-4</v>
      </c>
    </row>
    <row r="33" spans="1:27">
      <c r="A33" s="7" t="s">
        <v>40</v>
      </c>
      <c r="B33" s="7">
        <v>14</v>
      </c>
      <c r="C33" s="11">
        <v>1E-4</v>
      </c>
      <c r="M33" s="7" t="s">
        <v>38</v>
      </c>
      <c r="N33" s="7">
        <v>1</v>
      </c>
      <c r="O33" s="11">
        <v>1E-4</v>
      </c>
      <c r="Y33" s="7" t="s">
        <v>30</v>
      </c>
      <c r="Z33" s="7">
        <v>13</v>
      </c>
      <c r="AA33" s="11">
        <v>1E-4</v>
      </c>
    </row>
    <row r="34" spans="1:27">
      <c r="A34" s="7" t="s">
        <v>180</v>
      </c>
      <c r="B34" s="7">
        <v>1</v>
      </c>
      <c r="C34" s="33">
        <v>0</v>
      </c>
      <c r="M34" s="7" t="s">
        <v>48</v>
      </c>
      <c r="N34" s="7">
        <v>1</v>
      </c>
      <c r="O34" s="11">
        <v>1E-4</v>
      </c>
      <c r="Y34" s="7" t="s">
        <v>40</v>
      </c>
      <c r="Z34" s="7">
        <v>14</v>
      </c>
      <c r="AA34" s="11">
        <v>1E-4</v>
      </c>
    </row>
    <row r="35" spans="1:27">
      <c r="A35" s="7" t="s">
        <v>34</v>
      </c>
      <c r="B35" s="7">
        <v>6</v>
      </c>
      <c r="C35" s="33">
        <v>0</v>
      </c>
      <c r="M35" s="7" t="s">
        <v>39</v>
      </c>
      <c r="N35" s="7">
        <v>1</v>
      </c>
      <c r="O35" s="11">
        <v>1E-4</v>
      </c>
      <c r="Y35" s="7" t="s">
        <v>180</v>
      </c>
      <c r="Z35" s="7">
        <v>1</v>
      </c>
      <c r="AA35" s="33">
        <v>0</v>
      </c>
    </row>
    <row r="36" spans="1:27">
      <c r="A36" s="7" t="s">
        <v>45</v>
      </c>
      <c r="B36" s="7">
        <v>4</v>
      </c>
      <c r="C36" s="33">
        <v>0</v>
      </c>
      <c r="Y36" s="7" t="s">
        <v>45</v>
      </c>
      <c r="Z36" s="7">
        <v>4</v>
      </c>
      <c r="AA36" s="33">
        <v>0</v>
      </c>
    </row>
    <row r="37" spans="1:27">
      <c r="A37" s="7" t="s">
        <v>13</v>
      </c>
      <c r="B37" s="7">
        <v>1</v>
      </c>
      <c r="C37" s="33">
        <v>0</v>
      </c>
      <c r="Y37" s="7" t="s">
        <v>13</v>
      </c>
      <c r="Z37" s="7">
        <v>1</v>
      </c>
      <c r="AA37" s="33">
        <v>0</v>
      </c>
    </row>
    <row r="38" spans="1:27">
      <c r="A38" s="7" t="s">
        <v>48</v>
      </c>
      <c r="B38" s="7">
        <v>1</v>
      </c>
      <c r="C38" s="33">
        <v>0</v>
      </c>
      <c r="Y38" s="7" t="s">
        <v>36</v>
      </c>
      <c r="Z38" s="7">
        <v>1</v>
      </c>
      <c r="AA38" s="33">
        <v>0</v>
      </c>
    </row>
    <row r="39" spans="1:27">
      <c r="A39" s="7" t="s">
        <v>36</v>
      </c>
      <c r="B39" s="7">
        <v>2</v>
      </c>
      <c r="C39" s="33">
        <v>0</v>
      </c>
      <c r="Y39" s="7" t="s">
        <v>47</v>
      </c>
      <c r="Z39" s="7">
        <v>1</v>
      </c>
      <c r="AA39" s="33">
        <v>0</v>
      </c>
    </row>
    <row r="40" spans="1:27">
      <c r="A40" s="7" t="s">
        <v>67</v>
      </c>
      <c r="B40" s="7">
        <v>1</v>
      </c>
      <c r="C40" s="33">
        <v>0</v>
      </c>
      <c r="Y40" s="7" t="s">
        <v>16</v>
      </c>
      <c r="Z40" s="7">
        <v>4</v>
      </c>
      <c r="AA40" s="33">
        <v>0</v>
      </c>
    </row>
    <row r="41" spans="1:27">
      <c r="A41" s="7" t="s">
        <v>47</v>
      </c>
      <c r="B41" s="7">
        <v>1</v>
      </c>
      <c r="C41" s="33">
        <v>0</v>
      </c>
      <c r="Y41" s="7" t="s">
        <v>33</v>
      </c>
      <c r="Z41" s="7">
        <v>4</v>
      </c>
      <c r="AA41" s="33">
        <v>0</v>
      </c>
    </row>
    <row r="42" spans="1:27">
      <c r="A42" s="7" t="s">
        <v>16</v>
      </c>
      <c r="B42" s="7">
        <v>6</v>
      </c>
      <c r="C42" s="33">
        <v>0</v>
      </c>
      <c r="Y42" s="7" t="s">
        <v>58</v>
      </c>
      <c r="Z42" s="7">
        <v>5</v>
      </c>
      <c r="AA42" s="33">
        <v>0</v>
      </c>
    </row>
    <row r="43" spans="1:27">
      <c r="A43" s="7" t="s">
        <v>33</v>
      </c>
      <c r="B43" s="7">
        <v>4</v>
      </c>
      <c r="C43" s="33">
        <v>0</v>
      </c>
      <c r="Y43" s="7" t="s">
        <v>64</v>
      </c>
      <c r="Z43" s="7">
        <v>4</v>
      </c>
      <c r="AA43" s="33">
        <v>0</v>
      </c>
    </row>
    <row r="44" spans="1:27">
      <c r="A44" s="7" t="s">
        <v>58</v>
      </c>
      <c r="B44" s="7">
        <v>5</v>
      </c>
      <c r="C44" s="33">
        <v>0</v>
      </c>
      <c r="Y44" s="7" t="s">
        <v>39</v>
      </c>
      <c r="Z44" s="7">
        <v>2</v>
      </c>
      <c r="AA44" s="33">
        <v>0</v>
      </c>
    </row>
    <row r="45" spans="1:27">
      <c r="A45" s="7" t="s">
        <v>39</v>
      </c>
      <c r="B45" s="7">
        <v>3</v>
      </c>
      <c r="C45" s="33">
        <v>0</v>
      </c>
      <c r="Y45" s="7" t="s">
        <v>68</v>
      </c>
      <c r="Z45" s="7">
        <v>4</v>
      </c>
      <c r="AA45" s="33">
        <v>0</v>
      </c>
    </row>
    <row r="46" spans="1:27">
      <c r="A46" s="7" t="s">
        <v>64</v>
      </c>
      <c r="B46" s="7">
        <v>4</v>
      </c>
      <c r="C46" s="33">
        <v>0</v>
      </c>
      <c r="Y46" s="7" t="s">
        <v>60</v>
      </c>
      <c r="Z46" s="7">
        <v>3</v>
      </c>
      <c r="AA46" s="33">
        <v>0</v>
      </c>
    </row>
    <row r="47" spans="1:27">
      <c r="A47" s="7" t="s">
        <v>68</v>
      </c>
      <c r="B47" s="7">
        <v>4</v>
      </c>
      <c r="C47" s="33">
        <v>0</v>
      </c>
      <c r="Y47" s="7" t="s">
        <v>25</v>
      </c>
      <c r="Z47" s="7">
        <v>2</v>
      </c>
      <c r="AA47" s="33">
        <v>0</v>
      </c>
    </row>
    <row r="48" spans="1:27">
      <c r="A48" s="7" t="s">
        <v>38</v>
      </c>
      <c r="B48" s="7">
        <v>3</v>
      </c>
      <c r="C48" s="33">
        <v>0</v>
      </c>
      <c r="Y48" s="7" t="s">
        <v>38</v>
      </c>
      <c r="Z48" s="7">
        <v>2</v>
      </c>
      <c r="AA48" s="33">
        <v>0</v>
      </c>
    </row>
    <row r="49" spans="1:27">
      <c r="A49" s="7" t="s">
        <v>60</v>
      </c>
      <c r="B49" s="7">
        <v>3</v>
      </c>
      <c r="C49" s="33">
        <v>0</v>
      </c>
      <c r="Y49" s="7" t="s">
        <v>57</v>
      </c>
      <c r="Z49" s="7">
        <v>1</v>
      </c>
      <c r="AA49" s="33">
        <v>0</v>
      </c>
    </row>
    <row r="50" spans="1:27">
      <c r="A50" s="7" t="s">
        <v>43</v>
      </c>
      <c r="B50" s="7">
        <v>2</v>
      </c>
      <c r="C50" s="33">
        <v>0</v>
      </c>
      <c r="Y50" s="7" t="s">
        <v>28</v>
      </c>
      <c r="Z50" s="7">
        <v>1</v>
      </c>
      <c r="AA50" s="33">
        <v>0</v>
      </c>
    </row>
    <row r="51" spans="1:27">
      <c r="A51" s="7" t="s">
        <v>25</v>
      </c>
      <c r="B51" s="7">
        <v>2</v>
      </c>
      <c r="C51" s="33">
        <v>0</v>
      </c>
      <c r="Y51" s="7" t="s">
        <v>124</v>
      </c>
      <c r="Z51" s="7">
        <v>1</v>
      </c>
      <c r="AA51" s="33">
        <v>0</v>
      </c>
    </row>
    <row r="52" spans="1:27">
      <c r="A52" s="7" t="s">
        <v>69</v>
      </c>
      <c r="B52" s="7">
        <v>2</v>
      </c>
      <c r="C52" s="33">
        <v>0</v>
      </c>
      <c r="Y52" s="7" t="s">
        <v>42</v>
      </c>
      <c r="Z52" s="7">
        <v>1</v>
      </c>
      <c r="AA52" s="33">
        <v>0</v>
      </c>
    </row>
    <row r="53" spans="1:27">
      <c r="A53" s="7" t="s">
        <v>57</v>
      </c>
      <c r="B53" s="7">
        <v>1</v>
      </c>
      <c r="C53" s="33">
        <v>0</v>
      </c>
      <c r="Y53" s="7" t="s">
        <v>69</v>
      </c>
      <c r="Z53" s="7">
        <v>1</v>
      </c>
      <c r="AA53" s="33">
        <v>0</v>
      </c>
    </row>
    <row r="54" spans="1:27">
      <c r="A54" s="7" t="s">
        <v>42</v>
      </c>
      <c r="B54" s="7">
        <v>1</v>
      </c>
      <c r="C54" s="33">
        <v>0</v>
      </c>
      <c r="Y54" s="7" t="s">
        <v>53</v>
      </c>
      <c r="Z54" s="7">
        <v>1</v>
      </c>
      <c r="AA54" s="33">
        <v>0</v>
      </c>
    </row>
    <row r="55" spans="1:27">
      <c r="A55" s="7" t="s">
        <v>28</v>
      </c>
      <c r="B55" s="7">
        <v>1</v>
      </c>
      <c r="C55" s="33">
        <v>0</v>
      </c>
    </row>
    <row r="56" spans="1:27">
      <c r="A56" s="7" t="s">
        <v>124</v>
      </c>
      <c r="B56" s="7">
        <v>1</v>
      </c>
      <c r="C56" s="33">
        <v>0</v>
      </c>
    </row>
    <row r="57" spans="1:27">
      <c r="A57" s="7" t="s">
        <v>53</v>
      </c>
      <c r="B57" s="7">
        <v>1</v>
      </c>
      <c r="C57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CF0B-BC17-4AD3-9763-9D641980B8DD}">
  <dimension ref="A1:AI62"/>
  <sheetViews>
    <sheetView workbookViewId="0">
      <selection activeCell="A6" sqref="A6:C229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134365</v>
      </c>
      <c r="E2" s="45" t="s">
        <v>4</v>
      </c>
      <c r="F2" s="26" t="s">
        <v>105</v>
      </c>
      <c r="G2" s="26">
        <f>G3+G4</f>
        <v>127986</v>
      </c>
      <c r="H2" s="25"/>
      <c r="I2" s="45" t="s">
        <v>6</v>
      </c>
      <c r="J2" s="26" t="s">
        <v>105</v>
      </c>
      <c r="K2" s="26">
        <f>K3+K4</f>
        <v>127508</v>
      </c>
      <c r="M2" s="45" t="s">
        <v>104</v>
      </c>
      <c r="N2" s="26" t="s">
        <v>105</v>
      </c>
      <c r="O2" s="26">
        <f>O3+O4</f>
        <v>15105</v>
      </c>
      <c r="Q2" s="45" t="s">
        <v>4</v>
      </c>
      <c r="R2" s="26" t="s">
        <v>105</v>
      </c>
      <c r="S2" s="26">
        <f>S3+S4</f>
        <v>12600</v>
      </c>
      <c r="T2" s="25"/>
      <c r="U2" s="45" t="s">
        <v>6</v>
      </c>
      <c r="V2" s="26" t="s">
        <v>105</v>
      </c>
      <c r="W2" s="26">
        <f>W3+W4</f>
        <v>12457</v>
      </c>
      <c r="Y2" s="45" t="s">
        <v>104</v>
      </c>
      <c r="Z2" s="26" t="s">
        <v>105</v>
      </c>
      <c r="AA2" s="26">
        <f>AA3+AA4</f>
        <v>119220</v>
      </c>
      <c r="AC2" s="45" t="s">
        <v>4</v>
      </c>
      <c r="AD2" s="26" t="s">
        <v>105</v>
      </c>
      <c r="AE2" s="26">
        <f>AE3+AE4</f>
        <v>115388</v>
      </c>
      <c r="AF2" s="25"/>
      <c r="AG2" s="45" t="s">
        <v>6</v>
      </c>
      <c r="AH2" s="26" t="s">
        <v>105</v>
      </c>
      <c r="AI2" s="26">
        <f>AI3+AI4</f>
        <v>115053</v>
      </c>
    </row>
    <row r="3" spans="1:35">
      <c r="A3" s="46"/>
      <c r="B3" s="27" t="s">
        <v>106</v>
      </c>
      <c r="C3" s="27">
        <f>B8</f>
        <v>132146</v>
      </c>
      <c r="E3" s="46"/>
      <c r="F3" s="27" t="s">
        <v>106</v>
      </c>
      <c r="G3" s="27">
        <f>F8</f>
        <v>127548</v>
      </c>
      <c r="H3" s="25"/>
      <c r="I3" s="46"/>
      <c r="J3" s="27" t="s">
        <v>106</v>
      </c>
      <c r="K3" s="27">
        <f>J8</f>
        <v>127382</v>
      </c>
      <c r="M3" s="46"/>
      <c r="N3" s="27" t="s">
        <v>106</v>
      </c>
      <c r="O3" s="27">
        <f>N8</f>
        <v>14961</v>
      </c>
      <c r="Q3" s="46"/>
      <c r="R3" s="27" t="s">
        <v>106</v>
      </c>
      <c r="S3" s="27">
        <f>R8</f>
        <v>12572</v>
      </c>
      <c r="T3" s="25"/>
      <c r="U3" s="46"/>
      <c r="V3" s="27" t="s">
        <v>106</v>
      </c>
      <c r="W3" s="27">
        <f>V8</f>
        <v>12444</v>
      </c>
      <c r="Y3" s="46"/>
      <c r="Z3" s="27" t="s">
        <v>106</v>
      </c>
      <c r="AA3" s="27">
        <f>Z8</f>
        <v>117185</v>
      </c>
      <c r="AC3" s="46"/>
      <c r="AD3" s="27" t="s">
        <v>106</v>
      </c>
      <c r="AE3" s="27">
        <f>AD8</f>
        <v>114976</v>
      </c>
      <c r="AF3" s="25"/>
      <c r="AG3" s="46"/>
      <c r="AH3" s="27" t="s">
        <v>106</v>
      </c>
      <c r="AI3" s="27">
        <f>AH8</f>
        <v>114938</v>
      </c>
    </row>
    <row r="4" spans="1:35">
      <c r="A4" s="46"/>
      <c r="B4" s="28" t="s">
        <v>107</v>
      </c>
      <c r="C4" s="28">
        <f>SUM(B9:B66)</f>
        <v>2219</v>
      </c>
      <c r="E4" s="46"/>
      <c r="F4" s="28" t="s">
        <v>107</v>
      </c>
      <c r="G4" s="28">
        <f>SUM(F9:F33)</f>
        <v>438</v>
      </c>
      <c r="H4" s="25"/>
      <c r="I4" s="46"/>
      <c r="J4" s="28" t="s">
        <v>107</v>
      </c>
      <c r="K4" s="28">
        <f>SUM(J9:J31)</f>
        <v>126</v>
      </c>
      <c r="M4" s="46"/>
      <c r="N4" s="28" t="s">
        <v>107</v>
      </c>
      <c r="O4" s="28">
        <f>SUM(N9:N66)</f>
        <v>144</v>
      </c>
      <c r="Q4" s="46"/>
      <c r="R4" s="28" t="s">
        <v>107</v>
      </c>
      <c r="S4" s="28">
        <f>SUM(R9:R33)</f>
        <v>28</v>
      </c>
      <c r="T4" s="25"/>
      <c r="U4" s="46"/>
      <c r="V4" s="28" t="s">
        <v>107</v>
      </c>
      <c r="W4" s="28">
        <f>SUM(V9:V31)</f>
        <v>13</v>
      </c>
      <c r="Y4" s="46"/>
      <c r="Z4" s="28" t="s">
        <v>107</v>
      </c>
      <c r="AA4" s="28">
        <f>SUM(Z9:Z45)</f>
        <v>2035</v>
      </c>
      <c r="AC4" s="46"/>
      <c r="AD4" s="28" t="s">
        <v>107</v>
      </c>
      <c r="AE4" s="28">
        <f>SUM(AD9:AD29)</f>
        <v>412</v>
      </c>
      <c r="AF4" s="25"/>
      <c r="AG4" s="46"/>
      <c r="AH4" s="28" t="s">
        <v>107</v>
      </c>
      <c r="AI4" s="28">
        <f>SUM(AH9:AH29)</f>
        <v>115</v>
      </c>
    </row>
    <row r="5" spans="1:35">
      <c r="A5" s="47"/>
      <c r="B5" s="26" t="s">
        <v>108</v>
      </c>
      <c r="C5" s="29">
        <f>SUM(C9:C179)</f>
        <v>1.6299999999999999E-2</v>
      </c>
      <c r="E5" s="47"/>
      <c r="F5" s="26" t="s">
        <v>108</v>
      </c>
      <c r="G5" s="29">
        <f>SUM(G9:G33)</f>
        <v>3.2999999999999991E-3</v>
      </c>
      <c r="H5" s="25"/>
      <c r="I5" s="47"/>
      <c r="J5" s="26" t="s">
        <v>108</v>
      </c>
      <c r="K5" s="29">
        <f>SUM(K9:K31)</f>
        <v>1E-3</v>
      </c>
      <c r="M5" s="47"/>
      <c r="N5" s="26" t="s">
        <v>108</v>
      </c>
      <c r="O5" s="29">
        <f>SUM(O9:O179)</f>
        <v>9.7999999999999927E-3</v>
      </c>
      <c r="Q5" s="47"/>
      <c r="R5" s="26" t="s">
        <v>108</v>
      </c>
      <c r="S5" s="29">
        <f>SUM(S9:S33)</f>
        <v>2.3999999999999994E-3</v>
      </c>
      <c r="T5" s="25"/>
      <c r="U5" s="47"/>
      <c r="V5" s="26" t="s">
        <v>108</v>
      </c>
      <c r="W5" s="29">
        <f>SUM(W9:W31)</f>
        <v>1.1000000000000001E-3</v>
      </c>
      <c r="Y5" s="47"/>
      <c r="Z5" s="26" t="s">
        <v>108</v>
      </c>
      <c r="AA5" s="29">
        <f>SUM(AA9:AA158)</f>
        <v>1.6999999999999994E-2</v>
      </c>
      <c r="AC5" s="47"/>
      <c r="AD5" s="26" t="s">
        <v>108</v>
      </c>
      <c r="AE5" s="29">
        <f>SUM(AE9:AE29)</f>
        <v>3.4999999999999996E-3</v>
      </c>
      <c r="AF5" s="25"/>
      <c r="AG5" s="47"/>
      <c r="AH5" s="26" t="s">
        <v>108</v>
      </c>
      <c r="AI5" s="29">
        <f>SUM(AI9:AI29)</f>
        <v>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132146</v>
      </c>
      <c r="C8" s="11">
        <v>0.98350000000000004</v>
      </c>
      <c r="E8" s="7" t="s">
        <v>112</v>
      </c>
      <c r="F8" s="32">
        <v>127548</v>
      </c>
      <c r="G8" s="11">
        <v>0.99660000000000004</v>
      </c>
      <c r="I8" s="7" t="s">
        <v>112</v>
      </c>
      <c r="J8" s="32">
        <v>127382</v>
      </c>
      <c r="K8" s="11">
        <v>0.999</v>
      </c>
      <c r="M8" s="7" t="s">
        <v>112</v>
      </c>
      <c r="N8" s="32">
        <v>14961</v>
      </c>
      <c r="O8" s="11">
        <v>0.99050000000000005</v>
      </c>
      <c r="Q8" s="7" t="s">
        <v>112</v>
      </c>
      <c r="R8" s="32">
        <v>12572</v>
      </c>
      <c r="S8" s="11">
        <v>0.99780000000000002</v>
      </c>
      <c r="U8" s="7" t="s">
        <v>112</v>
      </c>
      <c r="V8" s="32">
        <v>12444</v>
      </c>
      <c r="W8" s="11">
        <v>0.999</v>
      </c>
      <c r="Y8" s="7" t="s">
        <v>112</v>
      </c>
      <c r="Z8" s="32">
        <v>117185</v>
      </c>
      <c r="AA8" s="11">
        <v>0.98260000000000003</v>
      </c>
      <c r="AC8" s="7" t="s">
        <v>112</v>
      </c>
      <c r="AD8" s="32">
        <v>114976</v>
      </c>
      <c r="AE8" s="11">
        <v>0.99639999999999995</v>
      </c>
      <c r="AG8" s="7" t="s">
        <v>112</v>
      </c>
      <c r="AH8" s="32">
        <v>114938</v>
      </c>
      <c r="AI8" s="11">
        <v>0.999</v>
      </c>
    </row>
    <row r="9" spans="1:35">
      <c r="A9" s="7" t="s">
        <v>2</v>
      </c>
      <c r="B9" s="7">
        <v>449</v>
      </c>
      <c r="C9" s="11">
        <v>3.3E-3</v>
      </c>
      <c r="E9" s="7" t="s">
        <v>122</v>
      </c>
      <c r="F9" s="7">
        <v>163</v>
      </c>
      <c r="G9" s="11">
        <v>1.2999999999999999E-3</v>
      </c>
      <c r="I9" s="7" t="s">
        <v>2</v>
      </c>
      <c r="J9" s="7">
        <v>48</v>
      </c>
      <c r="K9" s="11">
        <v>4.0000000000000002E-4</v>
      </c>
      <c r="M9" s="7" t="s">
        <v>2</v>
      </c>
      <c r="N9" s="7">
        <v>43</v>
      </c>
      <c r="O9" s="11">
        <v>2.8E-3</v>
      </c>
      <c r="Q9" s="7" t="s">
        <v>122</v>
      </c>
      <c r="R9" s="7">
        <v>15</v>
      </c>
      <c r="S9" s="11">
        <v>1.1999999999999999E-3</v>
      </c>
      <c r="U9" s="7" t="s">
        <v>2</v>
      </c>
      <c r="V9" s="7">
        <v>5</v>
      </c>
      <c r="W9" s="11">
        <v>4.0000000000000002E-4</v>
      </c>
      <c r="Y9" s="7" t="s">
        <v>2</v>
      </c>
      <c r="Z9" s="7">
        <v>406</v>
      </c>
      <c r="AA9" s="11">
        <v>3.3999999999999998E-3</v>
      </c>
      <c r="AC9" s="7" t="s">
        <v>122</v>
      </c>
      <c r="AD9" s="7">
        <v>148</v>
      </c>
      <c r="AE9" s="11">
        <v>1.2999999999999999E-3</v>
      </c>
      <c r="AG9" s="7" t="s">
        <v>2</v>
      </c>
      <c r="AH9" s="7">
        <v>43</v>
      </c>
      <c r="AI9" s="11">
        <v>4.0000000000000002E-4</v>
      </c>
    </row>
    <row r="10" spans="1:35">
      <c r="A10" s="7" t="s">
        <v>9</v>
      </c>
      <c r="B10" s="7">
        <v>390</v>
      </c>
      <c r="C10" s="11">
        <v>2.8999999999999998E-3</v>
      </c>
      <c r="E10" s="7" t="s">
        <v>83</v>
      </c>
      <c r="F10" s="7">
        <v>117</v>
      </c>
      <c r="G10" s="11">
        <v>8.9999999999999998E-4</v>
      </c>
      <c r="I10" s="7" t="s">
        <v>98</v>
      </c>
      <c r="J10" s="7">
        <v>27</v>
      </c>
      <c r="K10" s="11">
        <v>2.0000000000000001E-4</v>
      </c>
      <c r="M10" s="7" t="s">
        <v>3</v>
      </c>
      <c r="N10" s="7">
        <v>30</v>
      </c>
      <c r="O10" s="11">
        <v>2E-3</v>
      </c>
      <c r="Q10" s="7" t="s">
        <v>76</v>
      </c>
      <c r="R10" s="7">
        <v>4</v>
      </c>
      <c r="S10" s="11">
        <v>2.9999999999999997E-4</v>
      </c>
      <c r="U10" s="7" t="s">
        <v>102</v>
      </c>
      <c r="V10" s="7">
        <v>2</v>
      </c>
      <c r="W10" s="11">
        <v>2.0000000000000001E-4</v>
      </c>
      <c r="Y10" s="7" t="s">
        <v>9</v>
      </c>
      <c r="Z10" s="7">
        <v>387</v>
      </c>
      <c r="AA10" s="11">
        <v>3.2000000000000002E-3</v>
      </c>
      <c r="AC10" s="7" t="s">
        <v>83</v>
      </c>
      <c r="AD10" s="7">
        <v>117</v>
      </c>
      <c r="AE10" s="11">
        <v>1E-3</v>
      </c>
      <c r="AG10" s="7" t="s">
        <v>98</v>
      </c>
      <c r="AH10" s="7">
        <v>26</v>
      </c>
      <c r="AI10" s="11">
        <v>2.0000000000000001E-4</v>
      </c>
    </row>
    <row r="11" spans="1:35">
      <c r="A11" s="7" t="s">
        <v>8</v>
      </c>
      <c r="B11" s="7">
        <v>339</v>
      </c>
      <c r="C11" s="11">
        <v>2.5000000000000001E-3</v>
      </c>
      <c r="E11" s="7" t="s">
        <v>79</v>
      </c>
      <c r="F11" s="7">
        <v>44</v>
      </c>
      <c r="G11" s="11">
        <v>2.9999999999999997E-4</v>
      </c>
      <c r="I11" s="7" t="s">
        <v>99</v>
      </c>
      <c r="J11" s="7">
        <v>23</v>
      </c>
      <c r="K11" s="11">
        <v>2.0000000000000001E-4</v>
      </c>
      <c r="M11" s="7" t="s">
        <v>7</v>
      </c>
      <c r="N11" s="7">
        <v>9</v>
      </c>
      <c r="O11" s="11">
        <v>5.9999999999999995E-4</v>
      </c>
      <c r="Q11" s="7" t="s">
        <v>181</v>
      </c>
      <c r="R11" s="7">
        <v>2</v>
      </c>
      <c r="S11" s="11">
        <v>2.0000000000000001E-4</v>
      </c>
      <c r="U11" s="7" t="s">
        <v>113</v>
      </c>
      <c r="V11" s="7">
        <v>3</v>
      </c>
      <c r="W11" s="11">
        <v>2.0000000000000001E-4</v>
      </c>
      <c r="Y11" s="7" t="s">
        <v>8</v>
      </c>
      <c r="Z11" s="7">
        <v>339</v>
      </c>
      <c r="AA11" s="11">
        <v>2.8E-3</v>
      </c>
      <c r="AC11" s="7" t="s">
        <v>79</v>
      </c>
      <c r="AD11" s="7">
        <v>44</v>
      </c>
      <c r="AE11" s="11">
        <v>4.0000000000000002E-4</v>
      </c>
      <c r="AG11" s="7" t="s">
        <v>99</v>
      </c>
      <c r="AH11" s="7">
        <v>23</v>
      </c>
      <c r="AI11" s="11">
        <v>2.0000000000000001E-4</v>
      </c>
    </row>
    <row r="12" spans="1:35">
      <c r="A12" s="7" t="s">
        <v>3</v>
      </c>
      <c r="B12" s="7">
        <v>267</v>
      </c>
      <c r="C12" s="11">
        <v>2E-3</v>
      </c>
      <c r="E12" s="7" t="s">
        <v>77</v>
      </c>
      <c r="F12" s="7">
        <v>22</v>
      </c>
      <c r="G12" s="11">
        <v>2.0000000000000001E-4</v>
      </c>
      <c r="I12" s="7" t="s">
        <v>102</v>
      </c>
      <c r="J12" s="7">
        <v>9</v>
      </c>
      <c r="K12" s="11">
        <v>1E-4</v>
      </c>
      <c r="M12" s="7" t="s">
        <v>37</v>
      </c>
      <c r="N12" s="7">
        <v>8</v>
      </c>
      <c r="O12" s="11">
        <v>5.0000000000000001E-4</v>
      </c>
      <c r="Q12" s="7" t="s">
        <v>77</v>
      </c>
      <c r="R12" s="7">
        <v>2</v>
      </c>
      <c r="S12" s="11">
        <v>2.0000000000000001E-4</v>
      </c>
      <c r="U12" s="7" t="s">
        <v>98</v>
      </c>
      <c r="V12" s="7">
        <v>1</v>
      </c>
      <c r="W12" s="11">
        <v>1E-4</v>
      </c>
      <c r="Y12" s="7" t="s">
        <v>3</v>
      </c>
      <c r="Z12" s="7">
        <v>237</v>
      </c>
      <c r="AA12" s="11">
        <v>2E-3</v>
      </c>
      <c r="AC12" s="7" t="s">
        <v>77</v>
      </c>
      <c r="AD12" s="7">
        <v>20</v>
      </c>
      <c r="AE12" s="11">
        <v>2.0000000000000001E-4</v>
      </c>
      <c r="AG12" s="7" t="s">
        <v>102</v>
      </c>
      <c r="AH12" s="7">
        <v>8</v>
      </c>
      <c r="AI12" s="11">
        <v>1E-4</v>
      </c>
    </row>
    <row r="13" spans="1:35">
      <c r="A13" s="7" t="s">
        <v>5</v>
      </c>
      <c r="B13" s="7">
        <v>112</v>
      </c>
      <c r="C13" s="11">
        <v>8.0000000000000004E-4</v>
      </c>
      <c r="E13" s="7" t="s">
        <v>74</v>
      </c>
      <c r="F13" s="7">
        <v>26</v>
      </c>
      <c r="G13" s="11">
        <v>2.0000000000000001E-4</v>
      </c>
      <c r="I13" s="7" t="s">
        <v>113</v>
      </c>
      <c r="J13" s="7">
        <v>12</v>
      </c>
      <c r="K13" s="11">
        <v>1E-4</v>
      </c>
      <c r="M13" s="7" t="s">
        <v>41</v>
      </c>
      <c r="N13" s="7">
        <v>8</v>
      </c>
      <c r="O13" s="11">
        <v>5.0000000000000001E-4</v>
      </c>
      <c r="Q13" s="7" t="s">
        <v>92</v>
      </c>
      <c r="R13" s="7">
        <v>1</v>
      </c>
      <c r="S13" s="11">
        <v>1E-4</v>
      </c>
      <c r="U13" s="7" t="s">
        <v>117</v>
      </c>
      <c r="V13" s="7">
        <v>1</v>
      </c>
      <c r="W13" s="11">
        <v>1E-4</v>
      </c>
      <c r="Y13" s="7" t="s">
        <v>5</v>
      </c>
      <c r="Z13" s="7">
        <v>112</v>
      </c>
      <c r="AA13" s="11">
        <v>8.9999999999999998E-4</v>
      </c>
      <c r="AC13" s="7" t="s">
        <v>74</v>
      </c>
      <c r="AD13" s="7">
        <v>25</v>
      </c>
      <c r="AE13" s="11">
        <v>2.0000000000000001E-4</v>
      </c>
      <c r="AG13" s="7" t="s">
        <v>113</v>
      </c>
      <c r="AH13" s="7">
        <v>9</v>
      </c>
      <c r="AI13" s="11">
        <v>1E-4</v>
      </c>
    </row>
    <row r="14" spans="1:35">
      <c r="A14" s="7" t="s">
        <v>7</v>
      </c>
      <c r="B14" s="7">
        <v>96</v>
      </c>
      <c r="C14" s="11">
        <v>6.9999999999999999E-4</v>
      </c>
      <c r="E14" s="7" t="s">
        <v>76</v>
      </c>
      <c r="F14" s="7">
        <v>15</v>
      </c>
      <c r="G14" s="11">
        <v>1E-4</v>
      </c>
      <c r="I14" s="7" t="s">
        <v>117</v>
      </c>
      <c r="J14" s="7">
        <v>5</v>
      </c>
      <c r="K14" s="33">
        <v>0</v>
      </c>
      <c r="M14" s="7" t="s">
        <v>11</v>
      </c>
      <c r="N14" s="7">
        <v>7</v>
      </c>
      <c r="O14" s="11">
        <v>5.0000000000000001E-4</v>
      </c>
      <c r="Q14" s="7" t="s">
        <v>93</v>
      </c>
      <c r="R14" s="7">
        <v>1</v>
      </c>
      <c r="S14" s="11">
        <v>1E-4</v>
      </c>
      <c r="U14" s="7" t="s">
        <v>123</v>
      </c>
      <c r="V14" s="7">
        <v>1</v>
      </c>
      <c r="W14" s="11">
        <v>1E-4</v>
      </c>
      <c r="Y14" s="7" t="s">
        <v>7</v>
      </c>
      <c r="Z14" s="7">
        <v>87</v>
      </c>
      <c r="AA14" s="11">
        <v>6.9999999999999999E-4</v>
      </c>
      <c r="AC14" s="7" t="s">
        <v>76</v>
      </c>
      <c r="AD14" s="7">
        <v>11</v>
      </c>
      <c r="AE14" s="11">
        <v>1E-4</v>
      </c>
      <c r="AG14" s="7" t="s">
        <v>117</v>
      </c>
      <c r="AH14" s="7">
        <v>4</v>
      </c>
      <c r="AI14" s="33">
        <v>0</v>
      </c>
    </row>
    <row r="15" spans="1:35">
      <c r="A15" s="7" t="s">
        <v>11</v>
      </c>
      <c r="B15" s="7">
        <v>74</v>
      </c>
      <c r="C15" s="11">
        <v>5.9999999999999995E-4</v>
      </c>
      <c r="E15" s="7" t="s">
        <v>75</v>
      </c>
      <c r="F15" s="7">
        <v>16</v>
      </c>
      <c r="G15" s="11">
        <v>1E-4</v>
      </c>
      <c r="I15" s="7" t="s">
        <v>123</v>
      </c>
      <c r="J15" s="7">
        <v>1</v>
      </c>
      <c r="K15" s="33">
        <v>0</v>
      </c>
      <c r="M15" s="7" t="s">
        <v>18</v>
      </c>
      <c r="N15" s="7">
        <v>5</v>
      </c>
      <c r="O15" s="11">
        <v>2.9999999999999997E-4</v>
      </c>
      <c r="Q15" s="7" t="s">
        <v>86</v>
      </c>
      <c r="R15" s="7">
        <v>1</v>
      </c>
      <c r="S15" s="11">
        <v>1E-4</v>
      </c>
      <c r="Y15" s="7" t="s">
        <v>11</v>
      </c>
      <c r="Z15" s="7">
        <v>67</v>
      </c>
      <c r="AA15" s="11">
        <v>5.9999999999999995E-4</v>
      </c>
      <c r="AC15" s="7" t="s">
        <v>75</v>
      </c>
      <c r="AD15" s="7">
        <v>16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61</v>
      </c>
      <c r="C16" s="11">
        <v>5.0000000000000001E-4</v>
      </c>
      <c r="E16" s="7" t="s">
        <v>86</v>
      </c>
      <c r="F16" s="7">
        <v>11</v>
      </c>
      <c r="G16" s="11">
        <v>1E-4</v>
      </c>
      <c r="I16" s="7" t="s">
        <v>103</v>
      </c>
      <c r="J16" s="7">
        <v>1</v>
      </c>
      <c r="K16" s="33">
        <v>0</v>
      </c>
      <c r="M16" s="7" t="s">
        <v>17</v>
      </c>
      <c r="N16" s="7">
        <v>4</v>
      </c>
      <c r="O16" s="11">
        <v>2.9999999999999997E-4</v>
      </c>
      <c r="Q16" s="7" t="s">
        <v>74</v>
      </c>
      <c r="R16" s="7">
        <v>1</v>
      </c>
      <c r="S16" s="11">
        <v>1E-4</v>
      </c>
      <c r="Y16" s="7" t="s">
        <v>41</v>
      </c>
      <c r="Z16" s="7">
        <v>53</v>
      </c>
      <c r="AA16" s="11">
        <v>4.0000000000000002E-4</v>
      </c>
      <c r="AC16" s="7" t="s">
        <v>86</v>
      </c>
      <c r="AD16" s="7">
        <v>11</v>
      </c>
      <c r="AE16" s="11">
        <v>1E-4</v>
      </c>
      <c r="AG16" s="7" t="s">
        <v>103</v>
      </c>
      <c r="AH16" s="7">
        <v>1</v>
      </c>
      <c r="AI16" s="33">
        <v>0</v>
      </c>
    </row>
    <row r="17" spans="1:31">
      <c r="A17" s="7" t="s">
        <v>21</v>
      </c>
      <c r="B17" s="7">
        <v>21</v>
      </c>
      <c r="C17" s="11">
        <v>2.0000000000000001E-4</v>
      </c>
      <c r="E17" s="7" t="s">
        <v>78</v>
      </c>
      <c r="F17" s="7">
        <v>7</v>
      </c>
      <c r="G17" s="11">
        <v>1E-4</v>
      </c>
      <c r="M17" s="7" t="s">
        <v>29</v>
      </c>
      <c r="N17" s="7">
        <v>4</v>
      </c>
      <c r="O17" s="11">
        <v>2.9999999999999997E-4</v>
      </c>
      <c r="Q17" s="7" t="s">
        <v>94</v>
      </c>
      <c r="R17" s="7">
        <v>1</v>
      </c>
      <c r="S17" s="11">
        <v>1E-4</v>
      </c>
      <c r="Y17" s="7" t="s">
        <v>26</v>
      </c>
      <c r="Z17" s="7">
        <v>30</v>
      </c>
      <c r="AA17" s="11">
        <v>2.9999999999999997E-4</v>
      </c>
      <c r="AC17" s="7" t="s">
        <v>78</v>
      </c>
      <c r="AD17" s="7">
        <v>7</v>
      </c>
      <c r="AE17" s="11">
        <v>1E-4</v>
      </c>
    </row>
    <row r="18" spans="1:31">
      <c r="A18" s="7" t="s">
        <v>37</v>
      </c>
      <c r="B18" s="7">
        <v>30</v>
      </c>
      <c r="C18" s="11">
        <v>2.0000000000000001E-4</v>
      </c>
      <c r="E18" s="7" t="s">
        <v>87</v>
      </c>
      <c r="F18" s="7">
        <v>1</v>
      </c>
      <c r="G18" s="33">
        <v>0</v>
      </c>
      <c r="M18" s="7" t="s">
        <v>9</v>
      </c>
      <c r="N18" s="7">
        <v>3</v>
      </c>
      <c r="O18" s="11">
        <v>2.0000000000000001E-4</v>
      </c>
      <c r="Y18" s="7" t="s">
        <v>21</v>
      </c>
      <c r="Z18" s="7">
        <v>19</v>
      </c>
      <c r="AA18" s="11">
        <v>2.0000000000000001E-4</v>
      </c>
      <c r="AC18" s="7" t="s">
        <v>87</v>
      </c>
      <c r="AD18" s="7">
        <v>1</v>
      </c>
      <c r="AE18" s="33">
        <v>0</v>
      </c>
    </row>
    <row r="19" spans="1:31">
      <c r="A19" s="7" t="s">
        <v>18</v>
      </c>
      <c r="B19" s="7">
        <v>27</v>
      </c>
      <c r="C19" s="11">
        <v>2.0000000000000001E-4</v>
      </c>
      <c r="E19" s="7" t="s">
        <v>80</v>
      </c>
      <c r="F19" s="7">
        <v>1</v>
      </c>
      <c r="G19" s="33">
        <v>0</v>
      </c>
      <c r="M19" s="7" t="s">
        <v>10</v>
      </c>
      <c r="N19" s="7">
        <v>3</v>
      </c>
      <c r="O19" s="11">
        <v>2.0000000000000001E-4</v>
      </c>
      <c r="Y19" s="7" t="s">
        <v>37</v>
      </c>
      <c r="Z19" s="7">
        <v>22</v>
      </c>
      <c r="AA19" s="11">
        <v>2.0000000000000001E-4</v>
      </c>
      <c r="AC19" s="7" t="s">
        <v>80</v>
      </c>
      <c r="AD19" s="7">
        <v>1</v>
      </c>
      <c r="AE19" s="33">
        <v>0</v>
      </c>
    </row>
    <row r="20" spans="1:31">
      <c r="A20" s="7" t="s">
        <v>14</v>
      </c>
      <c r="B20" s="7">
        <v>26</v>
      </c>
      <c r="C20" s="11">
        <v>2.0000000000000001E-4</v>
      </c>
      <c r="E20" s="7" t="s">
        <v>119</v>
      </c>
      <c r="F20" s="7">
        <v>5</v>
      </c>
      <c r="G20" s="33">
        <v>0</v>
      </c>
      <c r="M20" s="7" t="s">
        <v>115</v>
      </c>
      <c r="N20" s="7">
        <v>1</v>
      </c>
      <c r="O20" s="11">
        <v>1E-4</v>
      </c>
      <c r="Y20" s="7" t="s">
        <v>18</v>
      </c>
      <c r="Z20" s="7">
        <v>22</v>
      </c>
      <c r="AA20" s="11">
        <v>2.0000000000000001E-4</v>
      </c>
      <c r="AC20" s="7" t="s">
        <v>119</v>
      </c>
      <c r="AD20" s="7">
        <v>5</v>
      </c>
      <c r="AE20" s="33">
        <v>0</v>
      </c>
    </row>
    <row r="21" spans="1:31">
      <c r="A21" s="7" t="s">
        <v>10</v>
      </c>
      <c r="B21" s="7">
        <v>27</v>
      </c>
      <c r="C21" s="11">
        <v>2.0000000000000001E-4</v>
      </c>
      <c r="E21" s="7" t="s">
        <v>92</v>
      </c>
      <c r="F21" s="7">
        <v>1</v>
      </c>
      <c r="G21" s="33">
        <v>0</v>
      </c>
      <c r="M21" s="7" t="s">
        <v>21</v>
      </c>
      <c r="N21" s="7">
        <v>2</v>
      </c>
      <c r="O21" s="11">
        <v>1E-4</v>
      </c>
      <c r="Y21" s="7" t="s">
        <v>14</v>
      </c>
      <c r="Z21" s="7">
        <v>26</v>
      </c>
      <c r="AA21" s="11">
        <v>2.0000000000000001E-4</v>
      </c>
      <c r="AC21" s="7" t="s">
        <v>82</v>
      </c>
      <c r="AD21" s="7">
        <v>3</v>
      </c>
      <c r="AE21" s="33">
        <v>0</v>
      </c>
    </row>
    <row r="22" spans="1:31">
      <c r="A22" s="7" t="s">
        <v>26</v>
      </c>
      <c r="B22" s="7">
        <v>32</v>
      </c>
      <c r="C22" s="11">
        <v>2.0000000000000001E-4</v>
      </c>
      <c r="E22" s="7" t="s">
        <v>82</v>
      </c>
      <c r="F22" s="7">
        <v>3</v>
      </c>
      <c r="G22" s="33">
        <v>0</v>
      </c>
      <c r="M22" s="7" t="s">
        <v>22</v>
      </c>
      <c r="N22" s="7">
        <v>2</v>
      </c>
      <c r="O22" s="11">
        <v>1E-4</v>
      </c>
      <c r="Y22" s="7" t="s">
        <v>10</v>
      </c>
      <c r="Z22" s="7">
        <v>24</v>
      </c>
      <c r="AA22" s="11">
        <v>2.0000000000000001E-4</v>
      </c>
      <c r="AC22" s="7" t="s">
        <v>81</v>
      </c>
      <c r="AD22" s="7">
        <v>1</v>
      </c>
      <c r="AE22" s="33">
        <v>0</v>
      </c>
    </row>
    <row r="23" spans="1:31">
      <c r="A23" s="7" t="s">
        <v>17</v>
      </c>
      <c r="B23" s="7">
        <v>21</v>
      </c>
      <c r="C23" s="11">
        <v>2.0000000000000001E-4</v>
      </c>
      <c r="E23" s="7" t="s">
        <v>81</v>
      </c>
      <c r="F23" s="7">
        <v>1</v>
      </c>
      <c r="G23" s="33">
        <v>0</v>
      </c>
      <c r="M23" s="7" t="s">
        <v>31</v>
      </c>
      <c r="N23" s="7">
        <v>2</v>
      </c>
      <c r="O23" s="11">
        <v>1E-4</v>
      </c>
      <c r="Y23" s="7" t="s">
        <v>12</v>
      </c>
      <c r="Z23" s="7">
        <v>21</v>
      </c>
      <c r="AA23" s="11">
        <v>2.0000000000000001E-4</v>
      </c>
      <c r="AC23" s="7" t="s">
        <v>84</v>
      </c>
      <c r="AD23" s="7">
        <v>1</v>
      </c>
      <c r="AE23" s="33">
        <v>0</v>
      </c>
    </row>
    <row r="24" spans="1:31">
      <c r="A24" s="7" t="s">
        <v>12</v>
      </c>
      <c r="B24" s="7">
        <v>21</v>
      </c>
      <c r="C24" s="11">
        <v>2.0000000000000001E-4</v>
      </c>
      <c r="E24" s="7" t="s">
        <v>181</v>
      </c>
      <c r="F24" s="7">
        <v>2</v>
      </c>
      <c r="G24" s="33">
        <v>0</v>
      </c>
      <c r="M24" s="7" t="s">
        <v>24</v>
      </c>
      <c r="N24" s="7">
        <v>1</v>
      </c>
      <c r="O24" s="11">
        <v>1E-4</v>
      </c>
      <c r="Y24" s="7" t="s">
        <v>31</v>
      </c>
      <c r="Z24" s="7">
        <v>21</v>
      </c>
      <c r="AA24" s="11">
        <v>2.0000000000000001E-4</v>
      </c>
      <c r="AC24" s="7" t="s">
        <v>90</v>
      </c>
      <c r="AD24" s="7">
        <v>1</v>
      </c>
      <c r="AE24" s="33">
        <v>0</v>
      </c>
    </row>
    <row r="25" spans="1:31">
      <c r="A25" s="7" t="s">
        <v>31</v>
      </c>
      <c r="B25" s="7">
        <v>23</v>
      </c>
      <c r="C25" s="11">
        <v>2.0000000000000001E-4</v>
      </c>
      <c r="E25" s="7" t="s">
        <v>84</v>
      </c>
      <c r="F25" s="7">
        <v>1</v>
      </c>
      <c r="G25" s="33">
        <v>0</v>
      </c>
      <c r="M25" s="7" t="s">
        <v>124</v>
      </c>
      <c r="N25" s="7">
        <v>1</v>
      </c>
      <c r="O25" s="11">
        <v>1E-4</v>
      </c>
      <c r="Y25" s="7" t="s">
        <v>19</v>
      </c>
      <c r="Z25" s="7">
        <v>9</v>
      </c>
      <c r="AA25" s="11">
        <v>1E-4</v>
      </c>
    </row>
    <row r="26" spans="1:31">
      <c r="A26" s="7" t="s">
        <v>19</v>
      </c>
      <c r="B26" s="7">
        <v>9</v>
      </c>
      <c r="C26" s="11">
        <v>1E-4</v>
      </c>
      <c r="E26" s="7" t="s">
        <v>90</v>
      </c>
      <c r="F26" s="7">
        <v>1</v>
      </c>
      <c r="G26" s="33">
        <v>0</v>
      </c>
      <c r="M26" s="7" t="s">
        <v>43</v>
      </c>
      <c r="N26" s="7">
        <v>1</v>
      </c>
      <c r="O26" s="11">
        <v>1E-4</v>
      </c>
      <c r="Y26" s="7" t="s">
        <v>20</v>
      </c>
      <c r="Z26" s="7">
        <v>16</v>
      </c>
      <c r="AA26" s="11">
        <v>1E-4</v>
      </c>
    </row>
    <row r="27" spans="1:31">
      <c r="A27" s="7" t="s">
        <v>20</v>
      </c>
      <c r="B27" s="7">
        <v>16</v>
      </c>
      <c r="C27" s="11">
        <v>1E-4</v>
      </c>
      <c r="E27" s="7" t="s">
        <v>94</v>
      </c>
      <c r="F27" s="7">
        <v>1</v>
      </c>
      <c r="G27" s="33">
        <v>0</v>
      </c>
      <c r="M27" s="7" t="s">
        <v>26</v>
      </c>
      <c r="N27" s="7">
        <v>2</v>
      </c>
      <c r="O27" s="11">
        <v>1E-4</v>
      </c>
      <c r="Y27" s="7" t="s">
        <v>45</v>
      </c>
      <c r="Z27" s="7">
        <v>8</v>
      </c>
      <c r="AA27" s="11">
        <v>1E-4</v>
      </c>
    </row>
    <row r="28" spans="1:31">
      <c r="A28" s="7" t="s">
        <v>45</v>
      </c>
      <c r="B28" s="7">
        <v>8</v>
      </c>
      <c r="C28" s="11">
        <v>1E-4</v>
      </c>
      <c r="M28" s="7" t="s">
        <v>59</v>
      </c>
      <c r="N28" s="7">
        <v>1</v>
      </c>
      <c r="O28" s="11">
        <v>1E-4</v>
      </c>
      <c r="Y28" s="7" t="s">
        <v>17</v>
      </c>
      <c r="Z28" s="7">
        <v>17</v>
      </c>
      <c r="AA28" s="11">
        <v>1E-4</v>
      </c>
    </row>
    <row r="29" spans="1:31">
      <c r="A29" s="7" t="s">
        <v>30</v>
      </c>
      <c r="B29" s="7">
        <v>17</v>
      </c>
      <c r="C29" s="11">
        <v>1E-4</v>
      </c>
      <c r="M29" s="7" t="s">
        <v>40</v>
      </c>
      <c r="N29" s="7">
        <v>1</v>
      </c>
      <c r="O29" s="11">
        <v>1E-4</v>
      </c>
      <c r="Y29" s="7" t="s">
        <v>30</v>
      </c>
      <c r="Z29" s="7">
        <v>16</v>
      </c>
      <c r="AA29" s="11">
        <v>1E-4</v>
      </c>
    </row>
    <row r="30" spans="1:31">
      <c r="A30" s="7" t="s">
        <v>15</v>
      </c>
      <c r="B30" s="7">
        <v>9</v>
      </c>
      <c r="C30" s="11">
        <v>1E-4</v>
      </c>
      <c r="M30" s="7" t="s">
        <v>30</v>
      </c>
      <c r="N30" s="7">
        <v>1</v>
      </c>
      <c r="O30" s="11">
        <v>1E-4</v>
      </c>
      <c r="Y30" s="7" t="s">
        <v>15</v>
      </c>
      <c r="Z30" s="7">
        <v>8</v>
      </c>
      <c r="AA30" s="11">
        <v>1E-4</v>
      </c>
    </row>
    <row r="31" spans="1:31">
      <c r="A31" s="7" t="s">
        <v>29</v>
      </c>
      <c r="B31" s="7">
        <v>17</v>
      </c>
      <c r="C31" s="11">
        <v>1E-4</v>
      </c>
      <c r="M31" s="7" t="s">
        <v>15</v>
      </c>
      <c r="N31" s="7">
        <v>1</v>
      </c>
      <c r="O31" s="11">
        <v>1E-4</v>
      </c>
      <c r="Y31" s="7" t="s">
        <v>29</v>
      </c>
      <c r="Z31" s="7">
        <v>13</v>
      </c>
      <c r="AA31" s="11">
        <v>1E-4</v>
      </c>
    </row>
    <row r="32" spans="1:31">
      <c r="A32" s="7" t="s">
        <v>40</v>
      </c>
      <c r="B32" s="7">
        <v>12</v>
      </c>
      <c r="C32" s="11">
        <v>1E-4</v>
      </c>
      <c r="M32" s="7" t="s">
        <v>53</v>
      </c>
      <c r="N32" s="7">
        <v>1</v>
      </c>
      <c r="O32" s="11">
        <v>1E-4</v>
      </c>
      <c r="Y32" s="7" t="s">
        <v>40</v>
      </c>
      <c r="Z32" s="7">
        <v>11</v>
      </c>
      <c r="AA32" s="11">
        <v>1E-4</v>
      </c>
    </row>
    <row r="33" spans="1:27">
      <c r="A33" s="7" t="s">
        <v>22</v>
      </c>
      <c r="B33" s="7">
        <v>8</v>
      </c>
      <c r="C33" s="11">
        <v>1E-4</v>
      </c>
      <c r="M33" s="7" t="s">
        <v>16</v>
      </c>
      <c r="N33" s="7">
        <v>1</v>
      </c>
      <c r="O33" s="11">
        <v>1E-4</v>
      </c>
      <c r="Y33" s="7" t="s">
        <v>38</v>
      </c>
      <c r="Z33" s="7">
        <v>9</v>
      </c>
      <c r="AA33" s="11">
        <v>1E-4</v>
      </c>
    </row>
    <row r="34" spans="1:27">
      <c r="A34" s="7" t="s">
        <v>38</v>
      </c>
      <c r="B34" s="7">
        <v>9</v>
      </c>
      <c r="C34" s="11">
        <v>1E-4</v>
      </c>
      <c r="M34" s="7" t="s">
        <v>69</v>
      </c>
      <c r="N34" s="7">
        <v>1</v>
      </c>
      <c r="O34" s="11">
        <v>1E-4</v>
      </c>
      <c r="Y34" s="7" t="s">
        <v>22</v>
      </c>
      <c r="Z34" s="7">
        <v>6</v>
      </c>
      <c r="AA34" s="11">
        <v>1E-4</v>
      </c>
    </row>
    <row r="35" spans="1:27">
      <c r="A35" s="7" t="s">
        <v>27</v>
      </c>
      <c r="B35" s="7">
        <v>16</v>
      </c>
      <c r="C35" s="11">
        <v>1E-4</v>
      </c>
      <c r="M35" s="7" t="s">
        <v>39</v>
      </c>
      <c r="N35" s="7">
        <v>1</v>
      </c>
      <c r="O35" s="11">
        <v>1E-4</v>
      </c>
      <c r="Y35" s="7" t="s">
        <v>58</v>
      </c>
      <c r="Z35" s="7">
        <v>7</v>
      </c>
      <c r="AA35" s="11">
        <v>1E-4</v>
      </c>
    </row>
    <row r="36" spans="1:27">
      <c r="A36" s="7" t="s">
        <v>58</v>
      </c>
      <c r="B36" s="7">
        <v>7</v>
      </c>
      <c r="C36" s="11">
        <v>1E-4</v>
      </c>
      <c r="Y36" s="7" t="s">
        <v>25</v>
      </c>
      <c r="Z36" s="7">
        <v>9</v>
      </c>
      <c r="AA36" s="11">
        <v>1E-4</v>
      </c>
    </row>
    <row r="37" spans="1:27">
      <c r="A37" s="7" t="s">
        <v>25</v>
      </c>
      <c r="B37" s="7">
        <v>9</v>
      </c>
      <c r="C37" s="11">
        <v>1E-4</v>
      </c>
      <c r="Y37" s="7" t="s">
        <v>27</v>
      </c>
      <c r="Z37" s="7">
        <v>16</v>
      </c>
      <c r="AA37" s="11">
        <v>1E-4</v>
      </c>
    </row>
    <row r="38" spans="1:27">
      <c r="A38" s="7" t="s">
        <v>115</v>
      </c>
      <c r="B38" s="7">
        <v>2</v>
      </c>
      <c r="C38" s="33">
        <v>0</v>
      </c>
      <c r="Y38" s="7" t="s">
        <v>65</v>
      </c>
      <c r="Z38" s="7">
        <v>1</v>
      </c>
      <c r="AA38" s="33">
        <v>0</v>
      </c>
    </row>
    <row r="39" spans="1:27">
      <c r="A39" s="7" t="s">
        <v>65</v>
      </c>
      <c r="B39" s="7">
        <v>1</v>
      </c>
      <c r="C39" s="33">
        <v>0</v>
      </c>
      <c r="Y39" s="7" t="s">
        <v>115</v>
      </c>
      <c r="Z39" s="7">
        <v>1</v>
      </c>
      <c r="AA39" s="33">
        <v>0</v>
      </c>
    </row>
    <row r="40" spans="1:27">
      <c r="A40" s="7" t="s">
        <v>180</v>
      </c>
      <c r="B40" s="7">
        <v>1</v>
      </c>
      <c r="C40" s="33">
        <v>0</v>
      </c>
      <c r="Y40" s="7" t="s">
        <v>180</v>
      </c>
      <c r="Z40" s="7">
        <v>1</v>
      </c>
      <c r="AA40" s="33">
        <v>0</v>
      </c>
    </row>
    <row r="41" spans="1:27">
      <c r="A41" s="7" t="s">
        <v>34</v>
      </c>
      <c r="B41" s="7">
        <v>5</v>
      </c>
      <c r="C41" s="33">
        <v>0</v>
      </c>
      <c r="Y41" s="7" t="s">
        <v>34</v>
      </c>
      <c r="Z41" s="7">
        <v>5</v>
      </c>
      <c r="AA41" s="33">
        <v>0</v>
      </c>
    </row>
    <row r="42" spans="1:27">
      <c r="A42" s="7" t="s">
        <v>13</v>
      </c>
      <c r="B42" s="7">
        <v>2</v>
      </c>
      <c r="C42" s="33">
        <v>0</v>
      </c>
      <c r="Y42" s="7" t="s">
        <v>13</v>
      </c>
      <c r="Z42" s="7">
        <v>2</v>
      </c>
      <c r="AA42" s="33">
        <v>0</v>
      </c>
    </row>
    <row r="43" spans="1:27">
      <c r="A43" s="7" t="s">
        <v>36</v>
      </c>
      <c r="B43" s="7">
        <v>1</v>
      </c>
      <c r="C43" s="33">
        <v>0</v>
      </c>
      <c r="Y43" s="7" t="s">
        <v>36</v>
      </c>
      <c r="Z43" s="7">
        <v>1</v>
      </c>
      <c r="AA43" s="33">
        <v>0</v>
      </c>
    </row>
    <row r="44" spans="1:27">
      <c r="A44" s="7" t="s">
        <v>67</v>
      </c>
      <c r="B44" s="7">
        <v>1</v>
      </c>
      <c r="C44" s="33">
        <v>0</v>
      </c>
      <c r="Y44" s="7" t="s">
        <v>46</v>
      </c>
      <c r="Z44" s="7">
        <v>5</v>
      </c>
      <c r="AA44" s="33">
        <v>0</v>
      </c>
    </row>
    <row r="45" spans="1:27">
      <c r="A45" s="7" t="s">
        <v>46</v>
      </c>
      <c r="B45" s="7">
        <v>5</v>
      </c>
      <c r="C45" s="33">
        <v>0</v>
      </c>
      <c r="Y45" s="7" t="s">
        <v>67</v>
      </c>
      <c r="Z45" s="7">
        <v>1</v>
      </c>
      <c r="AA45" s="33">
        <v>0</v>
      </c>
    </row>
    <row r="46" spans="1:27">
      <c r="A46" s="7" t="s">
        <v>24</v>
      </c>
      <c r="B46" s="7">
        <v>6</v>
      </c>
      <c r="C46" s="33">
        <v>0</v>
      </c>
      <c r="Y46" s="7" t="s">
        <v>24</v>
      </c>
      <c r="Z46" s="7">
        <v>5</v>
      </c>
      <c r="AA46" s="33">
        <v>0</v>
      </c>
    </row>
    <row r="47" spans="1:27">
      <c r="A47" s="7" t="s">
        <v>16</v>
      </c>
      <c r="B47" s="7">
        <v>4</v>
      </c>
      <c r="C47" s="33">
        <v>0</v>
      </c>
      <c r="Y47" s="7" t="s">
        <v>16</v>
      </c>
      <c r="Z47" s="7">
        <v>3</v>
      </c>
      <c r="AA47" s="33">
        <v>0</v>
      </c>
    </row>
    <row r="48" spans="1:27">
      <c r="A48" s="7" t="s">
        <v>32</v>
      </c>
      <c r="B48" s="7">
        <v>5</v>
      </c>
      <c r="C48" s="33">
        <v>0</v>
      </c>
      <c r="Y48" s="7" t="s">
        <v>32</v>
      </c>
      <c r="Z48" s="7">
        <v>5</v>
      </c>
      <c r="AA48" s="33">
        <v>0</v>
      </c>
    </row>
    <row r="49" spans="1:27">
      <c r="A49" s="7" t="s">
        <v>64</v>
      </c>
      <c r="B49" s="7">
        <v>5</v>
      </c>
      <c r="C49" s="33">
        <v>0</v>
      </c>
      <c r="Y49" s="7" t="s">
        <v>64</v>
      </c>
      <c r="Z49" s="7">
        <v>5</v>
      </c>
      <c r="AA49" s="33">
        <v>0</v>
      </c>
    </row>
    <row r="50" spans="1:27">
      <c r="A50" s="7" t="s">
        <v>42</v>
      </c>
      <c r="B50" s="7">
        <v>5</v>
      </c>
      <c r="C50" s="33">
        <v>0</v>
      </c>
      <c r="Y50" s="7" t="s">
        <v>42</v>
      </c>
      <c r="Z50" s="7">
        <v>5</v>
      </c>
      <c r="AA50" s="33">
        <v>0</v>
      </c>
    </row>
    <row r="51" spans="1:27">
      <c r="A51" s="7" t="s">
        <v>39</v>
      </c>
      <c r="B51" s="7">
        <v>4</v>
      </c>
      <c r="C51" s="33">
        <v>0</v>
      </c>
      <c r="Y51" s="7" t="s">
        <v>39</v>
      </c>
      <c r="Z51" s="7">
        <v>3</v>
      </c>
      <c r="AA51" s="33">
        <v>0</v>
      </c>
    </row>
    <row r="52" spans="1:27">
      <c r="A52" s="7" t="s">
        <v>60</v>
      </c>
      <c r="B52" s="7">
        <v>4</v>
      </c>
      <c r="C52" s="33">
        <v>0</v>
      </c>
      <c r="Y52" s="7" t="s">
        <v>60</v>
      </c>
      <c r="Z52" s="7">
        <v>4</v>
      </c>
      <c r="AA52" s="33">
        <v>0</v>
      </c>
    </row>
    <row r="53" spans="1:27">
      <c r="A53" s="7" t="s">
        <v>68</v>
      </c>
      <c r="B53" s="7">
        <v>3</v>
      </c>
      <c r="C53" s="33">
        <v>0</v>
      </c>
      <c r="Y53" s="7" t="s">
        <v>68</v>
      </c>
      <c r="Z53" s="7">
        <v>3</v>
      </c>
      <c r="AA53" s="33">
        <v>0</v>
      </c>
    </row>
    <row r="54" spans="1:27">
      <c r="A54" s="7" t="s">
        <v>33</v>
      </c>
      <c r="B54" s="7">
        <v>4</v>
      </c>
      <c r="C54" s="33">
        <v>0</v>
      </c>
      <c r="Y54" s="7" t="s">
        <v>33</v>
      </c>
      <c r="Z54" s="7">
        <v>4</v>
      </c>
      <c r="AA54" s="33">
        <v>0</v>
      </c>
    </row>
    <row r="55" spans="1:27">
      <c r="A55" s="7" t="s">
        <v>57</v>
      </c>
      <c r="B55" s="7">
        <v>1</v>
      </c>
      <c r="C55" s="33">
        <v>0</v>
      </c>
      <c r="Y55" s="7" t="s">
        <v>57</v>
      </c>
      <c r="Z55" s="7">
        <v>1</v>
      </c>
      <c r="AA55" s="33">
        <v>0</v>
      </c>
    </row>
    <row r="56" spans="1:27">
      <c r="A56" s="7" t="s">
        <v>66</v>
      </c>
      <c r="B56" s="7">
        <v>1</v>
      </c>
      <c r="C56" s="33">
        <v>0</v>
      </c>
      <c r="Y56" s="7" t="s">
        <v>66</v>
      </c>
      <c r="Z56" s="7">
        <v>1</v>
      </c>
      <c r="AA56" s="33">
        <v>0</v>
      </c>
    </row>
    <row r="57" spans="1:27">
      <c r="A57" s="7" t="s">
        <v>43</v>
      </c>
      <c r="B57" s="7">
        <v>1</v>
      </c>
      <c r="C57" s="33">
        <v>0</v>
      </c>
      <c r="Y57" s="7" t="s">
        <v>61</v>
      </c>
      <c r="Z57" s="7">
        <v>1</v>
      </c>
      <c r="AA57" s="33">
        <v>0</v>
      </c>
    </row>
    <row r="58" spans="1:27">
      <c r="A58" s="7" t="s">
        <v>124</v>
      </c>
      <c r="B58" s="7">
        <v>1</v>
      </c>
      <c r="C58" s="33">
        <v>0</v>
      </c>
    </row>
    <row r="59" spans="1:27">
      <c r="A59" s="7" t="s">
        <v>53</v>
      </c>
      <c r="B59" s="7">
        <v>1</v>
      </c>
      <c r="C59" s="33">
        <v>0</v>
      </c>
    </row>
    <row r="60" spans="1:27">
      <c r="A60" s="7" t="s">
        <v>59</v>
      </c>
      <c r="B60" s="7">
        <v>1</v>
      </c>
      <c r="C60" s="33">
        <v>0</v>
      </c>
    </row>
    <row r="61" spans="1:27">
      <c r="A61" s="7" t="s">
        <v>61</v>
      </c>
      <c r="B61" s="7">
        <v>1</v>
      </c>
      <c r="C61" s="33">
        <v>0</v>
      </c>
    </row>
    <row r="62" spans="1:27">
      <c r="A62" s="7" t="s">
        <v>69</v>
      </c>
      <c r="B62" s="7">
        <v>1</v>
      </c>
      <c r="C62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B309-84DF-4F2C-A626-6ED6E28EF046}">
  <dimension ref="A1:AI69"/>
  <sheetViews>
    <sheetView workbookViewId="0">
      <selection activeCell="C41" sqref="C41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122518</v>
      </c>
      <c r="E2" s="45" t="s">
        <v>4</v>
      </c>
      <c r="F2" s="26" t="s">
        <v>105</v>
      </c>
      <c r="G2" s="26">
        <f>G3+G4</f>
        <v>109740</v>
      </c>
      <c r="H2" s="25"/>
      <c r="I2" s="45" t="s">
        <v>6</v>
      </c>
      <c r="J2" s="26" t="s">
        <v>105</v>
      </c>
      <c r="K2" s="26">
        <f>K3+K4</f>
        <v>112573</v>
      </c>
      <c r="M2" s="45" t="s">
        <v>104</v>
      </c>
      <c r="N2" s="26" t="s">
        <v>105</v>
      </c>
      <c r="O2" s="26">
        <f>O3+O4</f>
        <v>41977</v>
      </c>
      <c r="Q2" s="45" t="s">
        <v>4</v>
      </c>
      <c r="R2" s="26" t="s">
        <v>105</v>
      </c>
      <c r="S2" s="26">
        <f>S3+S4</f>
        <v>31178</v>
      </c>
      <c r="T2" s="25"/>
      <c r="U2" s="45" t="s">
        <v>6</v>
      </c>
      <c r="V2" s="26" t="s">
        <v>105</v>
      </c>
      <c r="W2" s="26">
        <f>W3+W4</f>
        <v>31430</v>
      </c>
      <c r="Y2" s="45" t="s">
        <v>104</v>
      </c>
      <c r="Z2" s="26" t="s">
        <v>105</v>
      </c>
      <c r="AA2" s="26">
        <f>AA3+AA4</f>
        <v>80703</v>
      </c>
      <c r="AC2" s="45" t="s">
        <v>4</v>
      </c>
      <c r="AD2" s="26" t="s">
        <v>105</v>
      </c>
      <c r="AE2" s="26">
        <f>AE3+AE4</f>
        <v>78563</v>
      </c>
      <c r="AF2" s="25"/>
      <c r="AG2" s="45" t="s">
        <v>6</v>
      </c>
      <c r="AH2" s="26" t="s">
        <v>105</v>
      </c>
      <c r="AI2" s="26">
        <f>AI3+AI4</f>
        <v>81163</v>
      </c>
    </row>
    <row r="3" spans="1:35">
      <c r="A3" s="46"/>
      <c r="B3" s="27" t="s">
        <v>106</v>
      </c>
      <c r="C3" s="27">
        <f>B8</f>
        <v>120171</v>
      </c>
      <c r="E3" s="46"/>
      <c r="F3" s="27" t="s">
        <v>106</v>
      </c>
      <c r="G3" s="27">
        <f>F8</f>
        <v>109411</v>
      </c>
      <c r="H3" s="25"/>
      <c r="I3" s="46"/>
      <c r="J3" s="27" t="s">
        <v>106</v>
      </c>
      <c r="K3" s="27">
        <f>J8</f>
        <v>112483</v>
      </c>
      <c r="M3" s="46"/>
      <c r="N3" s="27" t="s">
        <v>106</v>
      </c>
      <c r="O3" s="27">
        <f>N8</f>
        <v>41513</v>
      </c>
      <c r="Q3" s="46"/>
      <c r="R3" s="27" t="s">
        <v>106</v>
      </c>
      <c r="S3" s="27">
        <f>R8</f>
        <v>31090</v>
      </c>
      <c r="T3" s="25"/>
      <c r="U3" s="46"/>
      <c r="V3" s="27" t="s">
        <v>106</v>
      </c>
      <c r="W3" s="27">
        <f>V8</f>
        <v>31411</v>
      </c>
      <c r="Y3" s="46"/>
      <c r="Z3" s="27" t="s">
        <v>106</v>
      </c>
      <c r="AA3" s="27">
        <f>Z8</f>
        <v>78853</v>
      </c>
      <c r="AC3" s="46"/>
      <c r="AD3" s="27" t="s">
        <v>106</v>
      </c>
      <c r="AE3" s="27">
        <f>AD8</f>
        <v>78321</v>
      </c>
      <c r="AF3" s="25"/>
      <c r="AG3" s="46"/>
      <c r="AH3" s="27" t="s">
        <v>106</v>
      </c>
      <c r="AI3" s="27">
        <f>AH8</f>
        <v>81072</v>
      </c>
    </row>
    <row r="4" spans="1:35">
      <c r="A4" s="46"/>
      <c r="B4" s="28" t="s">
        <v>107</v>
      </c>
      <c r="C4" s="28">
        <f>SUM(B9:B66)</f>
        <v>2347</v>
      </c>
      <c r="E4" s="46"/>
      <c r="F4" s="28" t="s">
        <v>107</v>
      </c>
      <c r="G4" s="28">
        <f>SUM(F9:F33)</f>
        <v>329</v>
      </c>
      <c r="H4" s="25"/>
      <c r="I4" s="46"/>
      <c r="J4" s="28" t="s">
        <v>107</v>
      </c>
      <c r="K4" s="28">
        <f>SUM(J9:J31)</f>
        <v>90</v>
      </c>
      <c r="M4" s="46"/>
      <c r="N4" s="28" t="s">
        <v>107</v>
      </c>
      <c r="O4" s="28">
        <f>SUM(N9:N66)</f>
        <v>464</v>
      </c>
      <c r="Q4" s="46"/>
      <c r="R4" s="28" t="s">
        <v>107</v>
      </c>
      <c r="S4" s="28">
        <f>SUM(R9:R33)</f>
        <v>88</v>
      </c>
      <c r="T4" s="25"/>
      <c r="U4" s="46"/>
      <c r="V4" s="28" t="s">
        <v>107</v>
      </c>
      <c r="W4" s="28">
        <f>SUM(V9:V31)</f>
        <v>19</v>
      </c>
      <c r="Y4" s="46"/>
      <c r="Z4" s="28" t="s">
        <v>107</v>
      </c>
      <c r="AA4" s="28">
        <f>SUM(Z9:Z45)</f>
        <v>1850</v>
      </c>
      <c r="AC4" s="46"/>
      <c r="AD4" s="28" t="s">
        <v>107</v>
      </c>
      <c r="AE4" s="28">
        <f>SUM(AD9:AD29)</f>
        <v>242</v>
      </c>
      <c r="AF4" s="25"/>
      <c r="AG4" s="46"/>
      <c r="AH4" s="28" t="s">
        <v>107</v>
      </c>
      <c r="AI4" s="28">
        <f>SUM(AH9:AH29)</f>
        <v>91</v>
      </c>
    </row>
    <row r="5" spans="1:35">
      <c r="A5" s="47"/>
      <c r="B5" s="26" t="s">
        <v>108</v>
      </c>
      <c r="C5" s="29">
        <f>SUM(C9:C179)</f>
        <v>1.8799999999999987E-2</v>
      </c>
      <c r="E5" s="47"/>
      <c r="F5" s="26" t="s">
        <v>108</v>
      </c>
      <c r="G5" s="29">
        <f>SUM(G9:G33)</f>
        <v>2.8999999999999998E-3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1.0599999999999997E-2</v>
      </c>
      <c r="Q5" s="47"/>
      <c r="R5" s="26" t="s">
        <v>108</v>
      </c>
      <c r="S5" s="29">
        <f>SUM(S9:S33)</f>
        <v>2.7999999999999995E-3</v>
      </c>
      <c r="T5" s="25"/>
      <c r="U5" s="47"/>
      <c r="V5" s="26" t="s">
        <v>108</v>
      </c>
      <c r="W5" s="29">
        <f>SUM(W9:W31)</f>
        <v>5.0000000000000001E-4</v>
      </c>
      <c r="Y5" s="47"/>
      <c r="Z5" s="26" t="s">
        <v>108</v>
      </c>
      <c r="AA5" s="29">
        <f>SUM(AA9:AA158)</f>
        <v>2.2699999999999994E-2</v>
      </c>
      <c r="AC5" s="47"/>
      <c r="AD5" s="26" t="s">
        <v>108</v>
      </c>
      <c r="AE5" s="29">
        <f>SUM(AE9:AE29)</f>
        <v>3.0000000000000001E-3</v>
      </c>
      <c r="AF5" s="25"/>
      <c r="AG5" s="47"/>
      <c r="AH5" s="26" t="s">
        <v>108</v>
      </c>
      <c r="AI5" s="29">
        <f>SUM(AI9:AI29)</f>
        <v>1.2000000000000001E-3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120171</v>
      </c>
      <c r="C8" s="11">
        <v>0.98080000000000001</v>
      </c>
      <c r="E8" s="7" t="s">
        <v>112</v>
      </c>
      <c r="F8" s="32">
        <v>109411</v>
      </c>
      <c r="G8" s="11">
        <v>0.997</v>
      </c>
      <c r="I8" s="7" t="s">
        <v>112</v>
      </c>
      <c r="J8" s="32">
        <v>112483</v>
      </c>
      <c r="K8" s="11">
        <v>0.99919999999999998</v>
      </c>
      <c r="M8" s="7" t="s">
        <v>112</v>
      </c>
      <c r="N8" s="32">
        <v>41513</v>
      </c>
      <c r="O8" s="11">
        <v>0.9889</v>
      </c>
      <c r="Q8" s="7" t="s">
        <v>112</v>
      </c>
      <c r="R8" s="32">
        <v>31090</v>
      </c>
      <c r="S8" s="11">
        <v>0.99719999999999998</v>
      </c>
      <c r="U8" s="7" t="s">
        <v>112</v>
      </c>
      <c r="V8" s="32">
        <v>31411</v>
      </c>
      <c r="W8" s="11">
        <v>0.99939999999999996</v>
      </c>
      <c r="Y8" s="7" t="s">
        <v>112</v>
      </c>
      <c r="Z8" s="32">
        <v>78853</v>
      </c>
      <c r="AA8" s="11">
        <v>0.97660000000000002</v>
      </c>
      <c r="AC8" s="7" t="s">
        <v>112</v>
      </c>
      <c r="AD8" s="32">
        <v>78321</v>
      </c>
      <c r="AE8" s="11">
        <v>0.99690000000000001</v>
      </c>
      <c r="AG8" s="7" t="s">
        <v>112</v>
      </c>
      <c r="AH8" s="32">
        <v>81072</v>
      </c>
      <c r="AI8" s="11">
        <v>0.99890000000000001</v>
      </c>
    </row>
    <row r="9" spans="1:35">
      <c r="A9" s="7" t="s">
        <v>9</v>
      </c>
      <c r="B9" s="7">
        <v>475</v>
      </c>
      <c r="C9" s="11">
        <v>3.8999999999999998E-3</v>
      </c>
      <c r="E9" s="7" t="s">
        <v>122</v>
      </c>
      <c r="F9" s="7">
        <v>115</v>
      </c>
      <c r="G9" s="11">
        <v>1E-3</v>
      </c>
      <c r="I9" s="7" t="s">
        <v>2</v>
      </c>
      <c r="J9" s="7">
        <v>38</v>
      </c>
      <c r="K9" s="11">
        <v>2.9999999999999997E-4</v>
      </c>
      <c r="M9" s="7" t="s">
        <v>2</v>
      </c>
      <c r="N9" s="7">
        <v>123</v>
      </c>
      <c r="O9" s="11">
        <v>2.8999999999999998E-3</v>
      </c>
      <c r="Q9" s="7" t="s">
        <v>122</v>
      </c>
      <c r="R9" s="7">
        <v>63</v>
      </c>
      <c r="S9" s="11">
        <v>2E-3</v>
      </c>
      <c r="U9" s="7" t="s">
        <v>2</v>
      </c>
      <c r="V9" s="7">
        <v>7</v>
      </c>
      <c r="W9" s="11">
        <v>2.0000000000000001E-4</v>
      </c>
      <c r="Y9" s="7" t="s">
        <v>9</v>
      </c>
      <c r="Z9" s="7">
        <v>460</v>
      </c>
      <c r="AA9" s="11">
        <v>5.7000000000000002E-3</v>
      </c>
      <c r="AC9" s="7" t="s">
        <v>83</v>
      </c>
      <c r="AD9" s="7">
        <v>78</v>
      </c>
      <c r="AE9" s="11">
        <v>1E-3</v>
      </c>
      <c r="AG9" s="7" t="s">
        <v>2</v>
      </c>
      <c r="AH9" s="7">
        <v>31</v>
      </c>
      <c r="AI9" s="11">
        <v>4.0000000000000002E-4</v>
      </c>
    </row>
    <row r="10" spans="1:35">
      <c r="A10" s="7" t="s">
        <v>2</v>
      </c>
      <c r="B10" s="7">
        <v>397</v>
      </c>
      <c r="C10" s="11">
        <v>3.2000000000000002E-3</v>
      </c>
      <c r="E10" s="7" t="s">
        <v>83</v>
      </c>
      <c r="F10" s="7">
        <v>80</v>
      </c>
      <c r="G10" s="11">
        <v>6.9999999999999999E-4</v>
      </c>
      <c r="I10" s="7" t="s">
        <v>98</v>
      </c>
      <c r="J10" s="7">
        <v>18</v>
      </c>
      <c r="K10" s="11">
        <v>2.0000000000000001E-4</v>
      </c>
      <c r="M10" s="7" t="s">
        <v>3</v>
      </c>
      <c r="N10" s="7">
        <v>87</v>
      </c>
      <c r="O10" s="11">
        <v>2.0999999999999999E-3</v>
      </c>
      <c r="Q10" s="7" t="s">
        <v>74</v>
      </c>
      <c r="R10" s="7">
        <v>11</v>
      </c>
      <c r="S10" s="11">
        <v>4.0000000000000002E-4</v>
      </c>
      <c r="U10" s="7" t="s">
        <v>102</v>
      </c>
      <c r="V10" s="7">
        <v>3</v>
      </c>
      <c r="W10" s="11">
        <v>1E-4</v>
      </c>
      <c r="Y10" s="7" t="s">
        <v>8</v>
      </c>
      <c r="Z10" s="7">
        <v>306</v>
      </c>
      <c r="AA10" s="11">
        <v>3.8E-3</v>
      </c>
      <c r="AC10" s="7" t="s">
        <v>122</v>
      </c>
      <c r="AD10" s="7">
        <v>52</v>
      </c>
      <c r="AE10" s="11">
        <v>6.9999999999999999E-4</v>
      </c>
      <c r="AG10" s="7" t="s">
        <v>103</v>
      </c>
      <c r="AH10" s="7">
        <v>23</v>
      </c>
      <c r="AI10" s="11">
        <v>2.9999999999999997E-4</v>
      </c>
    </row>
    <row r="11" spans="1:35">
      <c r="A11" s="7" t="s">
        <v>8</v>
      </c>
      <c r="B11" s="7">
        <v>315</v>
      </c>
      <c r="C11" s="11">
        <v>2.5999999999999999E-3</v>
      </c>
      <c r="E11" s="7" t="s">
        <v>74</v>
      </c>
      <c r="F11" s="7">
        <v>32</v>
      </c>
      <c r="G11" s="11">
        <v>2.9999999999999997E-4</v>
      </c>
      <c r="I11" s="7" t="s">
        <v>102</v>
      </c>
      <c r="J11" s="7">
        <v>12</v>
      </c>
      <c r="K11" s="11">
        <v>1E-4</v>
      </c>
      <c r="M11" s="7" t="s">
        <v>41</v>
      </c>
      <c r="N11" s="7">
        <v>36</v>
      </c>
      <c r="O11" s="11">
        <v>8.9999999999999998E-4</v>
      </c>
      <c r="Q11" s="7" t="s">
        <v>92</v>
      </c>
      <c r="R11" s="7">
        <v>2</v>
      </c>
      <c r="S11" s="11">
        <v>1E-4</v>
      </c>
      <c r="U11" s="7" t="s">
        <v>98</v>
      </c>
      <c r="V11" s="7">
        <v>4</v>
      </c>
      <c r="W11" s="11">
        <v>1E-4</v>
      </c>
      <c r="Y11" s="7" t="s">
        <v>2</v>
      </c>
      <c r="Z11" s="7">
        <v>274</v>
      </c>
      <c r="AA11" s="11">
        <v>3.3999999999999998E-3</v>
      </c>
      <c r="AC11" s="7" t="s">
        <v>79</v>
      </c>
      <c r="AD11" s="7">
        <v>31</v>
      </c>
      <c r="AE11" s="11">
        <v>4.0000000000000002E-4</v>
      </c>
      <c r="AG11" s="7" t="s">
        <v>98</v>
      </c>
      <c r="AH11" s="7">
        <v>14</v>
      </c>
      <c r="AI11" s="11">
        <v>2.0000000000000001E-4</v>
      </c>
    </row>
    <row r="12" spans="1:35">
      <c r="A12" s="7" t="s">
        <v>3</v>
      </c>
      <c r="B12" s="7">
        <v>256</v>
      </c>
      <c r="C12" s="11">
        <v>2.0999999999999999E-3</v>
      </c>
      <c r="E12" s="7" t="s">
        <v>79</v>
      </c>
      <c r="F12" s="7">
        <v>31</v>
      </c>
      <c r="G12" s="11">
        <v>2.9999999999999997E-4</v>
      </c>
      <c r="I12" s="7" t="s">
        <v>99</v>
      </c>
      <c r="J12" s="7">
        <v>7</v>
      </c>
      <c r="K12" s="11">
        <v>1E-4</v>
      </c>
      <c r="M12" s="7" t="s">
        <v>7</v>
      </c>
      <c r="N12" s="7">
        <v>27</v>
      </c>
      <c r="O12" s="11">
        <v>5.9999999999999995E-4</v>
      </c>
      <c r="Q12" s="7" t="s">
        <v>76</v>
      </c>
      <c r="R12" s="7">
        <v>3</v>
      </c>
      <c r="S12" s="11">
        <v>1E-4</v>
      </c>
      <c r="U12" s="7" t="s">
        <v>113</v>
      </c>
      <c r="V12" s="7">
        <v>3</v>
      </c>
      <c r="W12" s="11">
        <v>1E-4</v>
      </c>
      <c r="Y12" s="7" t="s">
        <v>3</v>
      </c>
      <c r="Z12" s="7">
        <v>169</v>
      </c>
      <c r="AA12" s="11">
        <v>2.0999999999999999E-3</v>
      </c>
      <c r="AC12" s="7" t="s">
        <v>74</v>
      </c>
      <c r="AD12" s="7">
        <v>21</v>
      </c>
      <c r="AE12" s="11">
        <v>2.9999999999999997E-4</v>
      </c>
      <c r="AG12" s="7" t="s">
        <v>102</v>
      </c>
      <c r="AH12" s="7">
        <v>10</v>
      </c>
      <c r="AI12" s="11">
        <v>1E-4</v>
      </c>
    </row>
    <row r="13" spans="1:35">
      <c r="A13" s="7" t="s">
        <v>5</v>
      </c>
      <c r="B13" s="7">
        <v>121</v>
      </c>
      <c r="C13" s="11">
        <v>1E-3</v>
      </c>
      <c r="E13" s="7" t="s">
        <v>77</v>
      </c>
      <c r="F13" s="7">
        <v>18</v>
      </c>
      <c r="G13" s="11">
        <v>2.0000000000000001E-4</v>
      </c>
      <c r="I13" s="7" t="s">
        <v>113</v>
      </c>
      <c r="J13" s="7">
        <v>8</v>
      </c>
      <c r="K13" s="11">
        <v>1E-4</v>
      </c>
      <c r="M13" s="7" t="s">
        <v>31</v>
      </c>
      <c r="N13" s="7">
        <v>19</v>
      </c>
      <c r="O13" s="11">
        <v>5.0000000000000001E-4</v>
      </c>
      <c r="Q13" s="7" t="s">
        <v>181</v>
      </c>
      <c r="R13" s="7">
        <v>2</v>
      </c>
      <c r="S13" s="11">
        <v>1E-4</v>
      </c>
      <c r="U13" s="7" t="s">
        <v>117</v>
      </c>
      <c r="V13" s="7">
        <v>1</v>
      </c>
      <c r="W13" s="33">
        <v>0</v>
      </c>
      <c r="Y13" s="7" t="s">
        <v>5</v>
      </c>
      <c r="Z13" s="7">
        <v>119</v>
      </c>
      <c r="AA13" s="11">
        <v>1.5E-3</v>
      </c>
      <c r="AC13" s="7" t="s">
        <v>77</v>
      </c>
      <c r="AD13" s="7">
        <v>17</v>
      </c>
      <c r="AE13" s="11">
        <v>2.0000000000000001E-4</v>
      </c>
      <c r="AG13" s="7" t="s">
        <v>99</v>
      </c>
      <c r="AH13" s="7">
        <v>7</v>
      </c>
      <c r="AI13" s="11">
        <v>1E-4</v>
      </c>
    </row>
    <row r="14" spans="1:35">
      <c r="A14" s="7" t="s">
        <v>12</v>
      </c>
      <c r="B14" s="7">
        <v>91</v>
      </c>
      <c r="C14" s="11">
        <v>6.9999999999999999E-4</v>
      </c>
      <c r="E14" s="7" t="s">
        <v>75</v>
      </c>
      <c r="F14" s="7">
        <v>17</v>
      </c>
      <c r="G14" s="11">
        <v>2.0000000000000001E-4</v>
      </c>
      <c r="I14" s="7" t="s">
        <v>117</v>
      </c>
      <c r="J14" s="7">
        <v>1</v>
      </c>
      <c r="K14" s="33">
        <v>0</v>
      </c>
      <c r="M14" s="7" t="s">
        <v>9</v>
      </c>
      <c r="N14" s="7">
        <v>15</v>
      </c>
      <c r="O14" s="11">
        <v>4.0000000000000002E-4</v>
      </c>
      <c r="Q14" s="7" t="s">
        <v>83</v>
      </c>
      <c r="R14" s="7">
        <v>2</v>
      </c>
      <c r="S14" s="11">
        <v>1E-4</v>
      </c>
      <c r="U14" s="7" t="s">
        <v>123</v>
      </c>
      <c r="V14" s="7">
        <v>1</v>
      </c>
      <c r="W14" s="33">
        <v>0</v>
      </c>
      <c r="Y14" s="7" t="s">
        <v>12</v>
      </c>
      <c r="Z14" s="7">
        <v>90</v>
      </c>
      <c r="AA14" s="11">
        <v>1.1000000000000001E-3</v>
      </c>
      <c r="AC14" s="7" t="s">
        <v>75</v>
      </c>
      <c r="AD14" s="7">
        <v>17</v>
      </c>
      <c r="AE14" s="11">
        <v>2.0000000000000001E-4</v>
      </c>
      <c r="AG14" s="7" t="s">
        <v>113</v>
      </c>
      <c r="AH14" s="7">
        <v>5</v>
      </c>
      <c r="AI14" s="11">
        <v>1E-4</v>
      </c>
    </row>
    <row r="15" spans="1:35">
      <c r="A15" s="7" t="s">
        <v>11</v>
      </c>
      <c r="B15" s="7">
        <v>78</v>
      </c>
      <c r="C15" s="11">
        <v>5.9999999999999995E-4</v>
      </c>
      <c r="E15" s="7" t="s">
        <v>76</v>
      </c>
      <c r="F15" s="7">
        <v>14</v>
      </c>
      <c r="G15" s="11">
        <v>1E-4</v>
      </c>
      <c r="I15" s="7" t="s">
        <v>103</v>
      </c>
      <c r="J15" s="7">
        <v>5</v>
      </c>
      <c r="K15" s="33">
        <v>0</v>
      </c>
      <c r="M15" s="7" t="s">
        <v>11</v>
      </c>
      <c r="N15" s="7">
        <v>18</v>
      </c>
      <c r="O15" s="11">
        <v>4.0000000000000002E-4</v>
      </c>
      <c r="Q15" s="7" t="s">
        <v>80</v>
      </c>
      <c r="R15" s="7">
        <v>1</v>
      </c>
      <c r="S15" s="33">
        <v>0</v>
      </c>
      <c r="Y15" s="7" t="s">
        <v>11</v>
      </c>
      <c r="Z15" s="7">
        <v>60</v>
      </c>
      <c r="AA15" s="11">
        <v>6.9999999999999999E-4</v>
      </c>
      <c r="AC15" s="7" t="s">
        <v>76</v>
      </c>
      <c r="AD15" s="7">
        <v>11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70</v>
      </c>
      <c r="C16" s="11">
        <v>5.9999999999999995E-4</v>
      </c>
      <c r="E16" s="7" t="s">
        <v>78</v>
      </c>
      <c r="F16" s="7">
        <v>8</v>
      </c>
      <c r="G16" s="11">
        <v>1E-4</v>
      </c>
      <c r="I16" s="7" t="s">
        <v>123</v>
      </c>
      <c r="J16" s="7">
        <v>1</v>
      </c>
      <c r="K16" s="33">
        <v>0</v>
      </c>
      <c r="M16" s="7" t="s">
        <v>22</v>
      </c>
      <c r="N16" s="7">
        <v>11</v>
      </c>
      <c r="O16" s="11">
        <v>2.9999999999999997E-4</v>
      </c>
      <c r="Q16" s="7" t="s">
        <v>85</v>
      </c>
      <c r="R16" s="7">
        <v>1</v>
      </c>
      <c r="S16" s="33">
        <v>0</v>
      </c>
      <c r="Y16" s="7" t="s">
        <v>7</v>
      </c>
      <c r="Z16" s="7">
        <v>51</v>
      </c>
      <c r="AA16" s="11">
        <v>5.9999999999999995E-4</v>
      </c>
      <c r="AC16" s="7" t="s">
        <v>78</v>
      </c>
      <c r="AD16" s="7">
        <v>8</v>
      </c>
      <c r="AE16" s="11">
        <v>1E-4</v>
      </c>
    </row>
    <row r="17" spans="1:31">
      <c r="A17" s="7" t="s">
        <v>7</v>
      </c>
      <c r="B17" s="7">
        <v>78</v>
      </c>
      <c r="C17" s="11">
        <v>5.9999999999999995E-4</v>
      </c>
      <c r="E17" s="7" t="s">
        <v>92</v>
      </c>
      <c r="F17" s="7">
        <v>3</v>
      </c>
      <c r="G17" s="33">
        <v>0</v>
      </c>
      <c r="M17" s="7" t="s">
        <v>29</v>
      </c>
      <c r="N17" s="7">
        <v>14</v>
      </c>
      <c r="O17" s="11">
        <v>2.9999999999999997E-4</v>
      </c>
      <c r="Q17" s="7" t="s">
        <v>91</v>
      </c>
      <c r="R17" s="7">
        <v>1</v>
      </c>
      <c r="S17" s="33">
        <v>0</v>
      </c>
      <c r="Y17" s="7" t="s">
        <v>41</v>
      </c>
      <c r="Z17" s="7">
        <v>35</v>
      </c>
      <c r="AA17" s="11">
        <v>4.0000000000000002E-4</v>
      </c>
      <c r="AC17" s="7" t="s">
        <v>80</v>
      </c>
      <c r="AD17" s="7">
        <v>1</v>
      </c>
      <c r="AE17" s="33">
        <v>0</v>
      </c>
    </row>
    <row r="18" spans="1:31">
      <c r="A18" s="7" t="s">
        <v>21</v>
      </c>
      <c r="B18" s="7">
        <v>34</v>
      </c>
      <c r="C18" s="11">
        <v>2.9999999999999997E-4</v>
      </c>
      <c r="E18" s="7" t="s">
        <v>80</v>
      </c>
      <c r="F18" s="7">
        <v>1</v>
      </c>
      <c r="G18" s="33">
        <v>0</v>
      </c>
      <c r="M18" s="7" t="s">
        <v>17</v>
      </c>
      <c r="N18" s="7">
        <v>11</v>
      </c>
      <c r="O18" s="11">
        <v>2.9999999999999997E-4</v>
      </c>
      <c r="Q18" s="7" t="s">
        <v>77</v>
      </c>
      <c r="R18" s="7">
        <v>1</v>
      </c>
      <c r="S18" s="33">
        <v>0</v>
      </c>
      <c r="Y18" s="7" t="s">
        <v>14</v>
      </c>
      <c r="Z18" s="7">
        <v>33</v>
      </c>
      <c r="AA18" s="11">
        <v>4.0000000000000002E-4</v>
      </c>
      <c r="AC18" s="7" t="s">
        <v>92</v>
      </c>
      <c r="AD18" s="7">
        <v>1</v>
      </c>
      <c r="AE18" s="33">
        <v>0</v>
      </c>
    </row>
    <row r="19" spans="1:31">
      <c r="A19" s="7" t="s">
        <v>18</v>
      </c>
      <c r="B19" s="7">
        <v>38</v>
      </c>
      <c r="C19" s="11">
        <v>2.9999999999999997E-4</v>
      </c>
      <c r="E19" s="7" t="s">
        <v>89</v>
      </c>
      <c r="F19" s="7">
        <v>1</v>
      </c>
      <c r="G19" s="33">
        <v>0</v>
      </c>
      <c r="M19" s="7" t="s">
        <v>21</v>
      </c>
      <c r="N19" s="7">
        <v>9</v>
      </c>
      <c r="O19" s="11">
        <v>2.0000000000000001E-4</v>
      </c>
      <c r="Q19" s="7" t="s">
        <v>145</v>
      </c>
      <c r="R19" s="7">
        <v>1</v>
      </c>
      <c r="S19" s="33">
        <v>0</v>
      </c>
      <c r="Y19" s="7" t="s">
        <v>18</v>
      </c>
      <c r="Z19" s="7">
        <v>29</v>
      </c>
      <c r="AA19" s="11">
        <v>4.0000000000000002E-4</v>
      </c>
      <c r="AC19" s="7" t="s">
        <v>89</v>
      </c>
      <c r="AD19" s="7">
        <v>1</v>
      </c>
      <c r="AE19" s="33">
        <v>0</v>
      </c>
    </row>
    <row r="20" spans="1:31">
      <c r="A20" s="7" t="s">
        <v>14</v>
      </c>
      <c r="B20" s="7">
        <v>33</v>
      </c>
      <c r="C20" s="11">
        <v>2.9999999999999997E-4</v>
      </c>
      <c r="E20" s="7" t="s">
        <v>85</v>
      </c>
      <c r="F20" s="7">
        <v>1</v>
      </c>
      <c r="G20" s="33">
        <v>0</v>
      </c>
      <c r="M20" s="7" t="s">
        <v>43</v>
      </c>
      <c r="N20" s="7">
        <v>10</v>
      </c>
      <c r="O20" s="11">
        <v>2.0000000000000001E-4</v>
      </c>
      <c r="Y20" s="7" t="s">
        <v>21</v>
      </c>
      <c r="Z20" s="7">
        <v>25</v>
      </c>
      <c r="AA20" s="11">
        <v>2.9999999999999997E-4</v>
      </c>
      <c r="AC20" s="7" t="s">
        <v>82</v>
      </c>
      <c r="AD20" s="7">
        <v>1</v>
      </c>
      <c r="AE20" s="33">
        <v>0</v>
      </c>
    </row>
    <row r="21" spans="1:31">
      <c r="A21" s="7" t="s">
        <v>31</v>
      </c>
      <c r="B21" s="7">
        <v>33</v>
      </c>
      <c r="C21" s="11">
        <v>2.9999999999999997E-4</v>
      </c>
      <c r="E21" s="7" t="s">
        <v>82</v>
      </c>
      <c r="F21" s="7">
        <v>1</v>
      </c>
      <c r="G21" s="33">
        <v>0</v>
      </c>
      <c r="M21" s="7" t="s">
        <v>18</v>
      </c>
      <c r="N21" s="7">
        <v>9</v>
      </c>
      <c r="O21" s="11">
        <v>2.0000000000000001E-4</v>
      </c>
      <c r="Y21" s="7" t="s">
        <v>10</v>
      </c>
      <c r="Z21" s="7">
        <v>21</v>
      </c>
      <c r="AA21" s="11">
        <v>2.9999999999999997E-4</v>
      </c>
      <c r="AC21" s="7" t="s">
        <v>84</v>
      </c>
      <c r="AD21" s="7">
        <v>2</v>
      </c>
      <c r="AE21" s="33">
        <v>0</v>
      </c>
    </row>
    <row r="22" spans="1:31">
      <c r="A22" s="7" t="s">
        <v>37</v>
      </c>
      <c r="B22" s="7">
        <v>20</v>
      </c>
      <c r="C22" s="11">
        <v>2.0000000000000001E-4</v>
      </c>
      <c r="E22" s="7" t="s">
        <v>84</v>
      </c>
      <c r="F22" s="7">
        <v>2</v>
      </c>
      <c r="G22" s="33">
        <v>0</v>
      </c>
      <c r="M22" s="7" t="s">
        <v>8</v>
      </c>
      <c r="N22" s="7">
        <v>9</v>
      </c>
      <c r="O22" s="11">
        <v>2.0000000000000001E-4</v>
      </c>
      <c r="Y22" s="7" t="s">
        <v>37</v>
      </c>
      <c r="Z22" s="7">
        <v>15</v>
      </c>
      <c r="AA22" s="11">
        <v>2.0000000000000001E-4</v>
      </c>
      <c r="AC22" s="7" t="s">
        <v>91</v>
      </c>
      <c r="AD22" s="7">
        <v>1</v>
      </c>
      <c r="AE22" s="33">
        <v>0</v>
      </c>
    </row>
    <row r="23" spans="1:31">
      <c r="A23" s="7" t="s">
        <v>10</v>
      </c>
      <c r="B23" s="7">
        <v>27</v>
      </c>
      <c r="C23" s="11">
        <v>2.0000000000000001E-4</v>
      </c>
      <c r="E23" s="7" t="s">
        <v>91</v>
      </c>
      <c r="F23" s="7">
        <v>2</v>
      </c>
      <c r="G23" s="33">
        <v>0</v>
      </c>
      <c r="M23" s="7" t="s">
        <v>40</v>
      </c>
      <c r="N23" s="7">
        <v>8</v>
      </c>
      <c r="O23" s="11">
        <v>2.0000000000000001E-4</v>
      </c>
      <c r="Y23" s="7" t="s">
        <v>15</v>
      </c>
      <c r="Z23" s="7">
        <v>15</v>
      </c>
      <c r="AA23" s="11">
        <v>2.0000000000000001E-4</v>
      </c>
    </row>
    <row r="24" spans="1:31">
      <c r="A24" s="7" t="s">
        <v>29</v>
      </c>
      <c r="B24" s="7">
        <v>30</v>
      </c>
      <c r="C24" s="11">
        <v>2.0000000000000001E-4</v>
      </c>
      <c r="E24" s="7" t="s">
        <v>181</v>
      </c>
      <c r="F24" s="7">
        <v>2</v>
      </c>
      <c r="G24" s="33">
        <v>0</v>
      </c>
      <c r="M24" s="7" t="s">
        <v>19</v>
      </c>
      <c r="N24" s="7">
        <v>3</v>
      </c>
      <c r="O24" s="11">
        <v>1E-4</v>
      </c>
      <c r="Y24" s="7" t="s">
        <v>29</v>
      </c>
      <c r="Z24" s="7">
        <v>16</v>
      </c>
      <c r="AA24" s="11">
        <v>2.0000000000000001E-4</v>
      </c>
    </row>
    <row r="25" spans="1:31">
      <c r="A25" s="7" t="s">
        <v>17</v>
      </c>
      <c r="B25" s="7">
        <v>22</v>
      </c>
      <c r="C25" s="11">
        <v>2.0000000000000001E-4</v>
      </c>
      <c r="E25" s="7" t="s">
        <v>145</v>
      </c>
      <c r="F25" s="7">
        <v>1</v>
      </c>
      <c r="G25" s="33">
        <v>0</v>
      </c>
      <c r="M25" s="7" t="s">
        <v>67</v>
      </c>
      <c r="N25" s="7">
        <v>3</v>
      </c>
      <c r="O25" s="11">
        <v>1E-4</v>
      </c>
      <c r="Y25" s="7" t="s">
        <v>31</v>
      </c>
      <c r="Z25" s="7">
        <v>14</v>
      </c>
      <c r="AA25" s="11">
        <v>2.0000000000000001E-4</v>
      </c>
    </row>
    <row r="26" spans="1:31">
      <c r="A26" s="7" t="s">
        <v>40</v>
      </c>
      <c r="B26" s="7">
        <v>26</v>
      </c>
      <c r="C26" s="11">
        <v>2.0000000000000001E-4</v>
      </c>
      <c r="M26" s="7" t="s">
        <v>16</v>
      </c>
      <c r="N26" s="7">
        <v>6</v>
      </c>
      <c r="O26" s="11">
        <v>1E-4</v>
      </c>
      <c r="Y26" s="7" t="s">
        <v>40</v>
      </c>
      <c r="Z26" s="7">
        <v>18</v>
      </c>
      <c r="AA26" s="11">
        <v>2.0000000000000001E-4</v>
      </c>
    </row>
    <row r="27" spans="1:31">
      <c r="A27" s="7" t="s">
        <v>19</v>
      </c>
      <c r="B27" s="7">
        <v>11</v>
      </c>
      <c r="C27" s="11">
        <v>1E-4</v>
      </c>
      <c r="M27" s="7" t="s">
        <v>37</v>
      </c>
      <c r="N27" s="7">
        <v>5</v>
      </c>
      <c r="O27" s="11">
        <v>1E-4</v>
      </c>
      <c r="Y27" s="7" t="s">
        <v>19</v>
      </c>
      <c r="Z27" s="7">
        <v>8</v>
      </c>
      <c r="AA27" s="11">
        <v>1E-4</v>
      </c>
    </row>
    <row r="28" spans="1:31">
      <c r="A28" s="7" t="s">
        <v>20</v>
      </c>
      <c r="B28" s="7">
        <v>10</v>
      </c>
      <c r="C28" s="11">
        <v>1E-4</v>
      </c>
      <c r="M28" s="7" t="s">
        <v>10</v>
      </c>
      <c r="N28" s="7">
        <v>6</v>
      </c>
      <c r="O28" s="11">
        <v>1E-4</v>
      </c>
      <c r="Y28" s="7" t="s">
        <v>20</v>
      </c>
      <c r="Z28" s="7">
        <v>10</v>
      </c>
      <c r="AA28" s="11">
        <v>1E-4</v>
      </c>
    </row>
    <row r="29" spans="1:31">
      <c r="A29" s="7" t="s">
        <v>15</v>
      </c>
      <c r="B29" s="7">
        <v>15</v>
      </c>
      <c r="C29" s="11">
        <v>1E-4</v>
      </c>
      <c r="M29" s="7" t="s">
        <v>24</v>
      </c>
      <c r="N29" s="7">
        <v>3</v>
      </c>
      <c r="O29" s="11">
        <v>1E-4</v>
      </c>
      <c r="Y29" s="7" t="s">
        <v>17</v>
      </c>
      <c r="Z29" s="7">
        <v>11</v>
      </c>
      <c r="AA29" s="11">
        <v>1E-4</v>
      </c>
    </row>
    <row r="30" spans="1:31">
      <c r="A30" s="7" t="s">
        <v>22</v>
      </c>
      <c r="B30" s="7">
        <v>18</v>
      </c>
      <c r="C30" s="11">
        <v>1E-4</v>
      </c>
      <c r="M30" s="7" t="s">
        <v>30</v>
      </c>
      <c r="N30" s="7">
        <v>4</v>
      </c>
      <c r="O30" s="11">
        <v>1E-4</v>
      </c>
      <c r="Y30" s="7" t="s">
        <v>30</v>
      </c>
      <c r="Z30" s="7">
        <v>11</v>
      </c>
      <c r="AA30" s="11">
        <v>1E-4</v>
      </c>
    </row>
    <row r="31" spans="1:31">
      <c r="A31" s="7" t="s">
        <v>16</v>
      </c>
      <c r="B31" s="7">
        <v>10</v>
      </c>
      <c r="C31" s="11">
        <v>1E-4</v>
      </c>
      <c r="M31" s="7" t="s">
        <v>64</v>
      </c>
      <c r="N31" s="7">
        <v>4</v>
      </c>
      <c r="O31" s="11">
        <v>1E-4</v>
      </c>
      <c r="Y31" s="7" t="s">
        <v>26</v>
      </c>
      <c r="Z31" s="7">
        <v>12</v>
      </c>
      <c r="AA31" s="11">
        <v>1E-4</v>
      </c>
    </row>
    <row r="32" spans="1:31">
      <c r="A32" s="7" t="s">
        <v>24</v>
      </c>
      <c r="B32" s="7">
        <v>10</v>
      </c>
      <c r="C32" s="11">
        <v>1E-4</v>
      </c>
      <c r="M32" s="7" t="s">
        <v>38</v>
      </c>
      <c r="N32" s="7">
        <v>3</v>
      </c>
      <c r="O32" s="11">
        <v>1E-4</v>
      </c>
      <c r="Y32" s="7" t="s">
        <v>22</v>
      </c>
      <c r="Z32" s="7">
        <v>7</v>
      </c>
      <c r="AA32" s="11">
        <v>1E-4</v>
      </c>
    </row>
    <row r="33" spans="1:27">
      <c r="A33" s="7" t="s">
        <v>30</v>
      </c>
      <c r="B33" s="7">
        <v>15</v>
      </c>
      <c r="C33" s="11">
        <v>1E-4</v>
      </c>
      <c r="M33" s="7" t="s">
        <v>5</v>
      </c>
      <c r="N33" s="7">
        <v>2</v>
      </c>
      <c r="O33" s="33">
        <v>0</v>
      </c>
      <c r="Y33" s="7" t="s">
        <v>24</v>
      </c>
      <c r="Z33" s="7">
        <v>7</v>
      </c>
      <c r="AA33" s="11">
        <v>1E-4</v>
      </c>
    </row>
    <row r="34" spans="1:27">
      <c r="A34" s="7" t="s">
        <v>26</v>
      </c>
      <c r="B34" s="7">
        <v>14</v>
      </c>
      <c r="C34" s="11">
        <v>1E-4</v>
      </c>
      <c r="M34" s="7" t="s">
        <v>13</v>
      </c>
      <c r="N34" s="7">
        <v>1</v>
      </c>
      <c r="O34" s="33">
        <v>0</v>
      </c>
      <c r="Y34" s="7" t="s">
        <v>58</v>
      </c>
      <c r="Z34" s="7">
        <v>6</v>
      </c>
      <c r="AA34" s="11">
        <v>1E-4</v>
      </c>
    </row>
    <row r="35" spans="1:27">
      <c r="A35" s="7" t="s">
        <v>43</v>
      </c>
      <c r="B35" s="7">
        <v>11</v>
      </c>
      <c r="C35" s="11">
        <v>1E-4</v>
      </c>
      <c r="M35" s="7" t="s">
        <v>121</v>
      </c>
      <c r="N35" s="7">
        <v>1</v>
      </c>
      <c r="O35" s="33">
        <v>0</v>
      </c>
      <c r="Y35" s="7" t="s">
        <v>38</v>
      </c>
      <c r="Z35" s="7">
        <v>5</v>
      </c>
      <c r="AA35" s="11">
        <v>1E-4</v>
      </c>
    </row>
    <row r="36" spans="1:27">
      <c r="A36" s="7" t="s">
        <v>38</v>
      </c>
      <c r="B36" s="7">
        <v>8</v>
      </c>
      <c r="C36" s="11">
        <v>1E-4</v>
      </c>
      <c r="M36" s="7" t="s">
        <v>45</v>
      </c>
      <c r="N36" s="7">
        <v>1</v>
      </c>
      <c r="O36" s="33">
        <v>0</v>
      </c>
      <c r="Y36" s="7" t="s">
        <v>27</v>
      </c>
      <c r="Z36" s="7">
        <v>7</v>
      </c>
      <c r="AA36" s="11">
        <v>1E-4</v>
      </c>
    </row>
    <row r="37" spans="1:27">
      <c r="A37" s="7" t="s">
        <v>58</v>
      </c>
      <c r="B37" s="7">
        <v>7</v>
      </c>
      <c r="C37" s="11">
        <v>1E-4</v>
      </c>
      <c r="M37" s="7" t="s">
        <v>36</v>
      </c>
      <c r="N37" s="7">
        <v>1</v>
      </c>
      <c r="O37" s="33">
        <v>0</v>
      </c>
      <c r="Y37" s="7" t="s">
        <v>45</v>
      </c>
      <c r="Z37" s="7">
        <v>2</v>
      </c>
      <c r="AA37" s="33">
        <v>0</v>
      </c>
    </row>
    <row r="38" spans="1:27">
      <c r="A38" s="7" t="s">
        <v>64</v>
      </c>
      <c r="B38" s="7">
        <v>7</v>
      </c>
      <c r="C38" s="11">
        <v>1E-4</v>
      </c>
      <c r="M38" s="7" t="s">
        <v>69</v>
      </c>
      <c r="N38" s="7">
        <v>2</v>
      </c>
      <c r="O38" s="33">
        <v>0</v>
      </c>
      <c r="Y38" s="7" t="s">
        <v>115</v>
      </c>
      <c r="Z38" s="7">
        <v>1</v>
      </c>
      <c r="AA38" s="33">
        <v>0</v>
      </c>
    </row>
    <row r="39" spans="1:27">
      <c r="A39" s="7" t="s">
        <v>27</v>
      </c>
      <c r="B39" s="7">
        <v>9</v>
      </c>
      <c r="C39" s="11">
        <v>1E-4</v>
      </c>
      <c r="M39" s="7" t="s">
        <v>12</v>
      </c>
      <c r="N39" s="7">
        <v>1</v>
      </c>
      <c r="O39" s="33">
        <v>0</v>
      </c>
      <c r="Y39" s="7" t="s">
        <v>34</v>
      </c>
      <c r="Z39" s="7">
        <v>4</v>
      </c>
      <c r="AA39" s="33">
        <v>0</v>
      </c>
    </row>
    <row r="40" spans="1:27">
      <c r="A40" s="7" t="s">
        <v>115</v>
      </c>
      <c r="B40" s="7">
        <v>1</v>
      </c>
      <c r="C40" s="33">
        <v>0</v>
      </c>
      <c r="M40" s="7" t="s">
        <v>26</v>
      </c>
      <c r="N40" s="7">
        <v>2</v>
      </c>
      <c r="O40" s="33">
        <v>0</v>
      </c>
      <c r="Y40" s="7" t="s">
        <v>13</v>
      </c>
      <c r="Z40" s="7">
        <v>3</v>
      </c>
      <c r="AA40" s="33">
        <v>0</v>
      </c>
    </row>
    <row r="41" spans="1:27">
      <c r="A41" s="7" t="s">
        <v>45</v>
      </c>
      <c r="B41" s="7">
        <v>3</v>
      </c>
      <c r="C41" s="33">
        <v>0</v>
      </c>
      <c r="M41" s="7" t="s">
        <v>68</v>
      </c>
      <c r="N41" s="7">
        <v>2</v>
      </c>
      <c r="O41" s="33">
        <v>0</v>
      </c>
      <c r="Y41" s="7" t="s">
        <v>36</v>
      </c>
      <c r="Z41" s="7">
        <v>2</v>
      </c>
      <c r="AA41" s="33">
        <v>0</v>
      </c>
    </row>
    <row r="42" spans="1:27">
      <c r="A42" s="7" t="s">
        <v>34</v>
      </c>
      <c r="B42" s="7">
        <v>4</v>
      </c>
      <c r="C42" s="33">
        <v>0</v>
      </c>
      <c r="M42" s="7" t="s">
        <v>27</v>
      </c>
      <c r="N42" s="7">
        <v>2</v>
      </c>
      <c r="O42" s="33">
        <v>0</v>
      </c>
      <c r="Y42" s="7" t="s">
        <v>48</v>
      </c>
      <c r="Z42" s="7">
        <v>1</v>
      </c>
      <c r="AA42" s="33">
        <v>0</v>
      </c>
    </row>
    <row r="43" spans="1:27">
      <c r="A43" s="7" t="s">
        <v>67</v>
      </c>
      <c r="B43" s="7">
        <v>4</v>
      </c>
      <c r="C43" s="33">
        <v>0</v>
      </c>
      <c r="M43" s="7" t="s">
        <v>58</v>
      </c>
      <c r="N43" s="7">
        <v>1</v>
      </c>
      <c r="O43" s="33">
        <v>0</v>
      </c>
      <c r="Y43" s="7" t="s">
        <v>67</v>
      </c>
      <c r="Z43" s="7">
        <v>1</v>
      </c>
      <c r="AA43" s="33">
        <v>0</v>
      </c>
    </row>
    <row r="44" spans="1:27">
      <c r="A44" s="7" t="s">
        <v>13</v>
      </c>
      <c r="B44" s="7">
        <v>4</v>
      </c>
      <c r="C44" s="33">
        <v>0</v>
      </c>
      <c r="M44" s="7" t="s">
        <v>42</v>
      </c>
      <c r="N44" s="7">
        <v>1</v>
      </c>
      <c r="O44" s="33">
        <v>0</v>
      </c>
      <c r="Y44" s="7" t="s">
        <v>147</v>
      </c>
      <c r="Z44" s="7">
        <v>1</v>
      </c>
      <c r="AA44" s="33">
        <v>0</v>
      </c>
    </row>
    <row r="45" spans="1:27">
      <c r="A45" s="7" t="s">
        <v>121</v>
      </c>
      <c r="B45" s="7">
        <v>1</v>
      </c>
      <c r="C45" s="33">
        <v>0</v>
      </c>
      <c r="M45" s="7" t="s">
        <v>53</v>
      </c>
      <c r="N45" s="7">
        <v>1</v>
      </c>
      <c r="O45" s="33">
        <v>0</v>
      </c>
      <c r="Y45" s="7" t="s">
        <v>44</v>
      </c>
      <c r="Z45" s="7">
        <v>1</v>
      </c>
      <c r="AA45" s="33">
        <v>0</v>
      </c>
    </row>
    <row r="46" spans="1:27">
      <c r="A46" s="7" t="s">
        <v>36</v>
      </c>
      <c r="B46" s="7">
        <v>3</v>
      </c>
      <c r="C46" s="33">
        <v>0</v>
      </c>
      <c r="M46" s="7" t="s">
        <v>39</v>
      </c>
      <c r="N46" s="7">
        <v>2</v>
      </c>
      <c r="O46" s="33">
        <v>0</v>
      </c>
      <c r="Y46" s="7" t="s">
        <v>47</v>
      </c>
      <c r="Z46" s="7">
        <v>1</v>
      </c>
      <c r="AA46" s="33">
        <v>0</v>
      </c>
    </row>
    <row r="47" spans="1:27">
      <c r="A47" s="7" t="s">
        <v>48</v>
      </c>
      <c r="B47" s="7">
        <v>1</v>
      </c>
      <c r="C47" s="33">
        <v>0</v>
      </c>
      <c r="M47" s="7" t="s">
        <v>56</v>
      </c>
      <c r="N47" s="7">
        <v>1</v>
      </c>
      <c r="O47" s="33">
        <v>0</v>
      </c>
      <c r="Y47" s="7" t="s">
        <v>65</v>
      </c>
      <c r="Z47" s="7">
        <v>1</v>
      </c>
      <c r="AA47" s="33">
        <v>0</v>
      </c>
    </row>
    <row r="48" spans="1:27">
      <c r="A48" s="7" t="s">
        <v>44</v>
      </c>
      <c r="B48" s="7">
        <v>1</v>
      </c>
      <c r="C48" s="33">
        <v>0</v>
      </c>
      <c r="Y48" s="7" t="s">
        <v>131</v>
      </c>
      <c r="Z48" s="7">
        <v>1</v>
      </c>
      <c r="AA48" s="33">
        <v>0</v>
      </c>
    </row>
    <row r="49" spans="1:27">
      <c r="A49" s="7" t="s">
        <v>131</v>
      </c>
      <c r="B49" s="7">
        <v>1</v>
      </c>
      <c r="C49" s="33">
        <v>0</v>
      </c>
      <c r="Y49" s="7" t="s">
        <v>62</v>
      </c>
      <c r="Z49" s="7">
        <v>1</v>
      </c>
      <c r="AA49" s="33">
        <v>0</v>
      </c>
    </row>
    <row r="50" spans="1:27">
      <c r="A50" s="7" t="s">
        <v>147</v>
      </c>
      <c r="B50" s="7">
        <v>1</v>
      </c>
      <c r="C50" s="33">
        <v>0</v>
      </c>
      <c r="Y50" s="7" t="s">
        <v>16</v>
      </c>
      <c r="Z50" s="7">
        <v>4</v>
      </c>
      <c r="AA50" s="33">
        <v>0</v>
      </c>
    </row>
    <row r="51" spans="1:27">
      <c r="A51" s="7" t="s">
        <v>65</v>
      </c>
      <c r="B51" s="7">
        <v>1</v>
      </c>
      <c r="C51" s="33">
        <v>0</v>
      </c>
      <c r="Y51" s="7" t="s">
        <v>160</v>
      </c>
      <c r="Z51" s="7">
        <v>2</v>
      </c>
      <c r="AA51" s="33">
        <v>0</v>
      </c>
    </row>
    <row r="52" spans="1:27">
      <c r="A52" s="7" t="s">
        <v>47</v>
      </c>
      <c r="B52" s="7">
        <v>1</v>
      </c>
      <c r="C52" s="33">
        <v>0</v>
      </c>
      <c r="Y52" s="7" t="s">
        <v>33</v>
      </c>
      <c r="Z52" s="7">
        <v>3</v>
      </c>
      <c r="AA52" s="33">
        <v>0</v>
      </c>
    </row>
    <row r="53" spans="1:27">
      <c r="A53" s="7" t="s">
        <v>62</v>
      </c>
      <c r="B53" s="7">
        <v>1</v>
      </c>
      <c r="C53" s="33">
        <v>0</v>
      </c>
      <c r="Y53" s="7" t="s">
        <v>55</v>
      </c>
      <c r="Z53" s="7">
        <v>1</v>
      </c>
      <c r="AA53" s="33">
        <v>0</v>
      </c>
    </row>
    <row r="54" spans="1:27">
      <c r="A54" s="7" t="s">
        <v>160</v>
      </c>
      <c r="B54" s="7">
        <v>2</v>
      </c>
      <c r="C54" s="33">
        <v>0</v>
      </c>
      <c r="Y54" s="7" t="s">
        <v>25</v>
      </c>
      <c r="Z54" s="7">
        <v>4</v>
      </c>
      <c r="AA54" s="33">
        <v>0</v>
      </c>
    </row>
    <row r="55" spans="1:27">
      <c r="A55" s="7" t="s">
        <v>33</v>
      </c>
      <c r="B55" s="7">
        <v>3</v>
      </c>
      <c r="C55" s="33">
        <v>0</v>
      </c>
      <c r="Y55" s="7" t="s">
        <v>39</v>
      </c>
      <c r="Z55" s="7">
        <v>2</v>
      </c>
      <c r="AA55" s="33">
        <v>0</v>
      </c>
    </row>
    <row r="56" spans="1:27">
      <c r="A56" s="7" t="s">
        <v>55</v>
      </c>
      <c r="B56" s="7">
        <v>1</v>
      </c>
      <c r="C56" s="33">
        <v>0</v>
      </c>
      <c r="Y56" s="7" t="s">
        <v>57</v>
      </c>
      <c r="Z56" s="7">
        <v>2</v>
      </c>
      <c r="AA56" s="33">
        <v>0</v>
      </c>
    </row>
    <row r="57" spans="1:27">
      <c r="A57" s="7" t="s">
        <v>68</v>
      </c>
      <c r="B57" s="7">
        <v>5</v>
      </c>
      <c r="C57" s="33">
        <v>0</v>
      </c>
      <c r="Y57" s="7" t="s">
        <v>68</v>
      </c>
      <c r="Z57" s="7">
        <v>3</v>
      </c>
      <c r="AA57" s="33">
        <v>0</v>
      </c>
    </row>
    <row r="58" spans="1:27">
      <c r="A58" s="7" t="s">
        <v>39</v>
      </c>
      <c r="B58" s="7">
        <v>4</v>
      </c>
      <c r="C58" s="33">
        <v>0</v>
      </c>
      <c r="Y58" s="7" t="s">
        <v>64</v>
      </c>
      <c r="Z58" s="7">
        <v>3</v>
      </c>
      <c r="AA58" s="33">
        <v>0</v>
      </c>
    </row>
    <row r="59" spans="1:27">
      <c r="A59" s="7" t="s">
        <v>69</v>
      </c>
      <c r="B59" s="7">
        <v>3</v>
      </c>
      <c r="C59" s="33">
        <v>0</v>
      </c>
      <c r="Y59" s="7" t="s">
        <v>60</v>
      </c>
      <c r="Z59" s="7">
        <v>1</v>
      </c>
      <c r="AA59" s="33">
        <v>0</v>
      </c>
    </row>
    <row r="60" spans="1:27">
      <c r="A60" s="7" t="s">
        <v>25</v>
      </c>
      <c r="B60" s="7">
        <v>4</v>
      </c>
      <c r="C60" s="33">
        <v>0</v>
      </c>
      <c r="Y60" s="7" t="s">
        <v>69</v>
      </c>
      <c r="Z60" s="7">
        <v>1</v>
      </c>
      <c r="AA60" s="33">
        <v>0</v>
      </c>
    </row>
    <row r="61" spans="1:27">
      <c r="A61" s="7" t="s">
        <v>57</v>
      </c>
      <c r="B61" s="7">
        <v>2</v>
      </c>
      <c r="C61" s="33">
        <v>0</v>
      </c>
      <c r="Y61" s="7" t="s">
        <v>43</v>
      </c>
      <c r="Z61" s="7">
        <v>1</v>
      </c>
      <c r="AA61" s="33">
        <v>0</v>
      </c>
    </row>
    <row r="62" spans="1:27">
      <c r="A62" s="7" t="s">
        <v>129</v>
      </c>
      <c r="B62" s="7">
        <v>1</v>
      </c>
      <c r="C62" s="33">
        <v>0</v>
      </c>
      <c r="Y62" s="7" t="s">
        <v>32</v>
      </c>
      <c r="Z62" s="7">
        <v>1</v>
      </c>
      <c r="AA62" s="33">
        <v>0</v>
      </c>
    </row>
    <row r="63" spans="1:27">
      <c r="A63" s="7" t="s">
        <v>53</v>
      </c>
      <c r="B63" s="7">
        <v>2</v>
      </c>
      <c r="C63" s="33">
        <v>0</v>
      </c>
      <c r="Y63" s="7" t="s">
        <v>53</v>
      </c>
      <c r="Z63" s="7">
        <v>1</v>
      </c>
      <c r="AA63" s="33">
        <v>0</v>
      </c>
    </row>
    <row r="64" spans="1:27">
      <c r="A64" s="7" t="s">
        <v>60</v>
      </c>
      <c r="B64" s="7">
        <v>1</v>
      </c>
      <c r="C64" s="33">
        <v>0</v>
      </c>
      <c r="Y64" s="7" t="s">
        <v>42</v>
      </c>
      <c r="Z64" s="7">
        <v>1</v>
      </c>
      <c r="AA64" s="33">
        <v>0</v>
      </c>
    </row>
    <row r="65" spans="1:27">
      <c r="A65" s="7" t="s">
        <v>42</v>
      </c>
      <c r="B65" s="7">
        <v>2</v>
      </c>
      <c r="C65" s="33">
        <v>0</v>
      </c>
      <c r="Y65" s="7" t="s">
        <v>23</v>
      </c>
      <c r="Z65" s="7">
        <v>1</v>
      </c>
      <c r="AA65" s="33">
        <v>0</v>
      </c>
    </row>
    <row r="66" spans="1:27">
      <c r="A66" s="7" t="s">
        <v>32</v>
      </c>
      <c r="B66" s="7">
        <v>1</v>
      </c>
      <c r="C66" s="33">
        <v>0</v>
      </c>
      <c r="Y66" s="7" t="s">
        <v>150</v>
      </c>
      <c r="Z66" s="7">
        <v>1</v>
      </c>
      <c r="AA66" s="33">
        <v>0</v>
      </c>
    </row>
    <row r="67" spans="1:27">
      <c r="A67" s="7" t="s">
        <v>23</v>
      </c>
      <c r="B67" s="7">
        <v>1</v>
      </c>
      <c r="C67" s="33">
        <v>0</v>
      </c>
      <c r="Y67" s="7" t="s">
        <v>129</v>
      </c>
      <c r="Z67" s="7">
        <v>1</v>
      </c>
      <c r="AA67" s="33">
        <v>0</v>
      </c>
    </row>
    <row r="68" spans="1:27">
      <c r="A68" s="7" t="s">
        <v>56</v>
      </c>
      <c r="B68" s="7">
        <v>1</v>
      </c>
      <c r="C68" s="33">
        <v>0</v>
      </c>
    </row>
    <row r="69" spans="1:27">
      <c r="A69" s="7" t="s">
        <v>150</v>
      </c>
      <c r="B69" s="7">
        <v>1</v>
      </c>
      <c r="C69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6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F525-202F-40A5-8B1F-9F4DAC61D12D}">
  <dimension ref="A1:AI67"/>
  <sheetViews>
    <sheetView topLeftCell="A23" workbookViewId="0">
      <selection activeCell="A60" sqref="A60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126359</v>
      </c>
      <c r="E2" s="45" t="s">
        <v>4</v>
      </c>
      <c r="F2" s="26" t="s">
        <v>105</v>
      </c>
      <c r="G2" s="26">
        <f>G3+G4</f>
        <v>123072</v>
      </c>
      <c r="H2" s="25"/>
      <c r="I2" s="45" t="s">
        <v>6</v>
      </c>
      <c r="J2" s="26" t="s">
        <v>105</v>
      </c>
      <c r="K2" s="26">
        <f>K3+K4</f>
        <v>121654</v>
      </c>
      <c r="M2" s="45" t="s">
        <v>104</v>
      </c>
      <c r="N2" s="26" t="s">
        <v>105</v>
      </c>
      <c r="O2" s="26">
        <f>O3+O4</f>
        <v>35370</v>
      </c>
      <c r="Q2" s="45" t="s">
        <v>4</v>
      </c>
      <c r="R2" s="26" t="s">
        <v>105</v>
      </c>
      <c r="S2" s="26">
        <f>S3+S4</f>
        <v>31089</v>
      </c>
      <c r="T2" s="25"/>
      <c r="U2" s="45" t="s">
        <v>6</v>
      </c>
      <c r="V2" s="26" t="s">
        <v>105</v>
      </c>
      <c r="W2" s="26">
        <f>W3+W4</f>
        <v>30965</v>
      </c>
      <c r="Y2" s="45" t="s">
        <v>104</v>
      </c>
      <c r="Z2" s="26" t="s">
        <v>105</v>
      </c>
      <c r="AA2" s="26">
        <f>AA3+AA4</f>
        <v>90961</v>
      </c>
      <c r="AC2" s="45" t="s">
        <v>4</v>
      </c>
      <c r="AD2" s="26" t="s">
        <v>105</v>
      </c>
      <c r="AE2" s="26">
        <f>AE3+AE4</f>
        <v>91990</v>
      </c>
      <c r="AF2" s="25"/>
      <c r="AG2" s="45" t="s">
        <v>6</v>
      </c>
      <c r="AH2" s="26" t="s">
        <v>105</v>
      </c>
      <c r="AI2" s="26">
        <f>AI3+AI4</f>
        <v>90715</v>
      </c>
    </row>
    <row r="3" spans="1:35">
      <c r="A3" s="46"/>
      <c r="B3" s="27" t="s">
        <v>106</v>
      </c>
      <c r="C3" s="27">
        <f>B8</f>
        <v>124444</v>
      </c>
      <c r="E3" s="46"/>
      <c r="F3" s="27" t="s">
        <v>106</v>
      </c>
      <c r="G3" s="27">
        <f>F8</f>
        <v>122715</v>
      </c>
      <c r="H3" s="25"/>
      <c r="I3" s="46"/>
      <c r="J3" s="27" t="s">
        <v>106</v>
      </c>
      <c r="K3" s="27">
        <f>J8</f>
        <v>121563</v>
      </c>
      <c r="M3" s="46"/>
      <c r="N3" s="27" t="s">
        <v>106</v>
      </c>
      <c r="O3" s="27">
        <f>N8</f>
        <v>34970</v>
      </c>
      <c r="Q3" s="46"/>
      <c r="R3" s="27" t="s">
        <v>106</v>
      </c>
      <c r="S3" s="27">
        <f>R8</f>
        <v>30990</v>
      </c>
      <c r="T3" s="25"/>
      <c r="U3" s="46"/>
      <c r="V3" s="27" t="s">
        <v>106</v>
      </c>
      <c r="W3" s="27">
        <f>V8</f>
        <v>30912</v>
      </c>
      <c r="Y3" s="46"/>
      <c r="Z3" s="27" t="s">
        <v>106</v>
      </c>
      <c r="AA3" s="27">
        <f>Z8</f>
        <v>89476</v>
      </c>
      <c r="AC3" s="46"/>
      <c r="AD3" s="27" t="s">
        <v>106</v>
      </c>
      <c r="AE3" s="27">
        <f>AD8</f>
        <v>91731</v>
      </c>
      <c r="AF3" s="25"/>
      <c r="AG3" s="46"/>
      <c r="AH3" s="27" t="s">
        <v>106</v>
      </c>
      <c r="AI3" s="27">
        <f>AH8</f>
        <v>90651</v>
      </c>
    </row>
    <row r="4" spans="1:35">
      <c r="A4" s="46"/>
      <c r="B4" s="28" t="s">
        <v>107</v>
      </c>
      <c r="C4" s="28">
        <f>SUM(B9:B66)</f>
        <v>1915</v>
      </c>
      <c r="E4" s="46"/>
      <c r="F4" s="28" t="s">
        <v>107</v>
      </c>
      <c r="G4" s="28">
        <f>SUM(F9:F33)</f>
        <v>357</v>
      </c>
      <c r="H4" s="25"/>
      <c r="I4" s="46"/>
      <c r="J4" s="28" t="s">
        <v>107</v>
      </c>
      <c r="K4" s="28">
        <f>SUM(J9:J31)</f>
        <v>91</v>
      </c>
      <c r="M4" s="46"/>
      <c r="N4" s="28" t="s">
        <v>107</v>
      </c>
      <c r="O4" s="28">
        <f>SUM(N9:N66)</f>
        <v>400</v>
      </c>
      <c r="Q4" s="46"/>
      <c r="R4" s="28" t="s">
        <v>107</v>
      </c>
      <c r="S4" s="28">
        <f>SUM(R9:R33)</f>
        <v>99</v>
      </c>
      <c r="T4" s="25"/>
      <c r="U4" s="46"/>
      <c r="V4" s="28" t="s">
        <v>107</v>
      </c>
      <c r="W4" s="28">
        <f>SUM(V9:V31)</f>
        <v>53</v>
      </c>
      <c r="Y4" s="46"/>
      <c r="Z4" s="28" t="s">
        <v>107</v>
      </c>
      <c r="AA4" s="28">
        <f>SUM(Z9:Z45)</f>
        <v>1485</v>
      </c>
      <c r="AC4" s="46"/>
      <c r="AD4" s="28" t="s">
        <v>107</v>
      </c>
      <c r="AE4" s="28">
        <f>SUM(AD9:AD29)</f>
        <v>259</v>
      </c>
      <c r="AF4" s="25"/>
      <c r="AG4" s="46"/>
      <c r="AH4" s="28" t="s">
        <v>107</v>
      </c>
      <c r="AI4" s="28">
        <f>SUM(AH9:AH29)</f>
        <v>64</v>
      </c>
    </row>
    <row r="5" spans="1:35">
      <c r="A5" s="47"/>
      <c r="B5" s="26" t="s">
        <v>108</v>
      </c>
      <c r="C5" s="29">
        <f>SUM(C9:C179)</f>
        <v>1.4799999999999997E-2</v>
      </c>
      <c r="E5" s="47"/>
      <c r="F5" s="26" t="s">
        <v>108</v>
      </c>
      <c r="G5" s="29">
        <f>SUM(G9:G33)</f>
        <v>2.6999999999999993E-3</v>
      </c>
      <c r="H5" s="25"/>
      <c r="I5" s="47"/>
      <c r="J5" s="26" t="s">
        <v>108</v>
      </c>
      <c r="K5" s="29">
        <f>SUM(K9:K31)</f>
        <v>9.0000000000000019E-4</v>
      </c>
      <c r="M5" s="47"/>
      <c r="N5" s="26" t="s">
        <v>108</v>
      </c>
      <c r="O5" s="29">
        <f>SUM(O9:O179)</f>
        <v>1.1199999999999991E-2</v>
      </c>
      <c r="Q5" s="47"/>
      <c r="R5" s="26" t="s">
        <v>108</v>
      </c>
      <c r="S5" s="29">
        <f>SUM(S9:S33)</f>
        <v>3.1999999999999993E-3</v>
      </c>
      <c r="T5" s="25"/>
      <c r="U5" s="47"/>
      <c r="V5" s="26" t="s">
        <v>108</v>
      </c>
      <c r="W5" s="29">
        <f>SUM(W9:W31)</f>
        <v>1.6000000000000001E-3</v>
      </c>
      <c r="Y5" s="47"/>
      <c r="Z5" s="26" t="s">
        <v>108</v>
      </c>
      <c r="AA5" s="29">
        <f>SUM(AA9:AA158)</f>
        <v>1.6099999999999993E-2</v>
      </c>
      <c r="AC5" s="47"/>
      <c r="AD5" s="26" t="s">
        <v>108</v>
      </c>
      <c r="AE5" s="29">
        <f>SUM(AE9:AE29)</f>
        <v>2.5999999999999999E-3</v>
      </c>
      <c r="AF5" s="25"/>
      <c r="AG5" s="47"/>
      <c r="AH5" s="26" t="s">
        <v>108</v>
      </c>
      <c r="AI5" s="29">
        <f>SUM(AI9:AI29)</f>
        <v>7.000000000000001E-4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124444</v>
      </c>
      <c r="C8" s="11">
        <v>0.98480000000000001</v>
      </c>
      <c r="E8" s="7" t="s">
        <v>112</v>
      </c>
      <c r="F8" s="32">
        <v>122715</v>
      </c>
      <c r="G8" s="11">
        <v>0.99709999999999999</v>
      </c>
      <c r="I8" s="7" t="s">
        <v>112</v>
      </c>
      <c r="J8" s="32">
        <v>121563</v>
      </c>
      <c r="K8" s="11">
        <v>0.99929999999999997</v>
      </c>
      <c r="M8" s="7" t="s">
        <v>112</v>
      </c>
      <c r="N8" s="32">
        <v>34970</v>
      </c>
      <c r="O8" s="11">
        <v>0.98870000000000002</v>
      </c>
      <c r="Q8" s="7" t="s">
        <v>112</v>
      </c>
      <c r="R8" s="32">
        <v>30990</v>
      </c>
      <c r="S8" s="11">
        <v>0.99680000000000002</v>
      </c>
      <c r="U8" s="7" t="s">
        <v>112</v>
      </c>
      <c r="V8" s="32">
        <v>30912</v>
      </c>
      <c r="W8" s="11">
        <v>0.99829999999999997</v>
      </c>
      <c r="Y8" s="7" t="s">
        <v>112</v>
      </c>
      <c r="Z8" s="32">
        <v>89476</v>
      </c>
      <c r="AA8" s="11">
        <v>0.98329999999999995</v>
      </c>
      <c r="AC8" s="7" t="s">
        <v>112</v>
      </c>
      <c r="AD8" s="32">
        <v>91731</v>
      </c>
      <c r="AE8" s="11">
        <v>0.99719999999999998</v>
      </c>
      <c r="AG8" s="7" t="s">
        <v>112</v>
      </c>
      <c r="AH8" s="32">
        <v>90651</v>
      </c>
      <c r="AI8" s="11">
        <v>0.99929999999999997</v>
      </c>
    </row>
    <row r="9" spans="1:35">
      <c r="A9" s="7" t="s">
        <v>2</v>
      </c>
      <c r="B9" s="7">
        <v>415</v>
      </c>
      <c r="C9" s="11">
        <v>3.3E-3</v>
      </c>
      <c r="E9" s="7" t="s">
        <v>122</v>
      </c>
      <c r="F9" s="7">
        <v>144</v>
      </c>
      <c r="G9" s="11">
        <v>1.1999999999999999E-3</v>
      </c>
      <c r="I9" s="7" t="s">
        <v>2</v>
      </c>
      <c r="J9" s="7">
        <v>32</v>
      </c>
      <c r="K9" s="11">
        <v>2.9999999999999997E-4</v>
      </c>
      <c r="M9" s="7" t="s">
        <v>2</v>
      </c>
      <c r="N9" s="7">
        <v>104</v>
      </c>
      <c r="O9" s="11">
        <v>2.8999999999999998E-3</v>
      </c>
      <c r="Q9" s="7" t="s">
        <v>122</v>
      </c>
      <c r="R9" s="7">
        <v>77</v>
      </c>
      <c r="S9" s="11">
        <v>2.5000000000000001E-3</v>
      </c>
      <c r="U9" s="7" t="s">
        <v>103</v>
      </c>
      <c r="V9" s="7">
        <v>25</v>
      </c>
      <c r="W9" s="11">
        <v>8.0000000000000004E-4</v>
      </c>
      <c r="Y9" s="7" t="s">
        <v>2</v>
      </c>
      <c r="Z9" s="7">
        <v>311</v>
      </c>
      <c r="AA9" s="11">
        <v>3.3999999999999998E-3</v>
      </c>
      <c r="AC9" s="7" t="s">
        <v>83</v>
      </c>
      <c r="AD9" s="7">
        <v>90</v>
      </c>
      <c r="AE9" s="11">
        <v>1E-3</v>
      </c>
      <c r="AG9" s="7" t="s">
        <v>2</v>
      </c>
      <c r="AH9" s="7">
        <v>22</v>
      </c>
      <c r="AI9" s="11">
        <v>2.0000000000000001E-4</v>
      </c>
    </row>
    <row r="10" spans="1:35">
      <c r="A10" s="7" t="s">
        <v>9</v>
      </c>
      <c r="B10" s="7">
        <v>301</v>
      </c>
      <c r="C10" s="11">
        <v>2.3999999999999998E-3</v>
      </c>
      <c r="E10" s="7" t="s">
        <v>83</v>
      </c>
      <c r="F10" s="7">
        <v>91</v>
      </c>
      <c r="G10" s="11">
        <v>6.9999999999999999E-4</v>
      </c>
      <c r="I10" s="7" t="s">
        <v>98</v>
      </c>
      <c r="J10" s="7">
        <v>20</v>
      </c>
      <c r="K10" s="11">
        <v>2.0000000000000001E-4</v>
      </c>
      <c r="M10" s="7" t="s">
        <v>3</v>
      </c>
      <c r="N10" s="7">
        <v>84</v>
      </c>
      <c r="O10" s="11">
        <v>2.3999999999999998E-3</v>
      </c>
      <c r="Q10" s="7" t="s">
        <v>74</v>
      </c>
      <c r="R10" s="7">
        <v>8</v>
      </c>
      <c r="S10" s="11">
        <v>2.9999999999999997E-4</v>
      </c>
      <c r="U10" s="7" t="s">
        <v>98</v>
      </c>
      <c r="V10" s="7">
        <v>10</v>
      </c>
      <c r="W10" s="11">
        <v>2.9999999999999997E-4</v>
      </c>
      <c r="Y10" s="7" t="s">
        <v>9</v>
      </c>
      <c r="Z10" s="7">
        <v>284</v>
      </c>
      <c r="AA10" s="11">
        <v>3.0999999999999999E-3</v>
      </c>
      <c r="AC10" s="7" t="s">
        <v>122</v>
      </c>
      <c r="AD10" s="7">
        <v>67</v>
      </c>
      <c r="AE10" s="11">
        <v>6.9999999999999999E-4</v>
      </c>
      <c r="AG10" s="7" t="s">
        <v>102</v>
      </c>
      <c r="AH10" s="7">
        <v>9</v>
      </c>
      <c r="AI10" s="11">
        <v>1E-4</v>
      </c>
    </row>
    <row r="11" spans="1:35">
      <c r="A11" s="7" t="s">
        <v>3</v>
      </c>
      <c r="B11" s="7">
        <v>253</v>
      </c>
      <c r="C11" s="11">
        <v>2E-3</v>
      </c>
      <c r="E11" s="7" t="s">
        <v>77</v>
      </c>
      <c r="F11" s="7">
        <v>25</v>
      </c>
      <c r="G11" s="11">
        <v>2.0000000000000001E-4</v>
      </c>
      <c r="I11" s="7" t="s">
        <v>102</v>
      </c>
      <c r="J11" s="7">
        <v>11</v>
      </c>
      <c r="K11" s="11">
        <v>1E-4</v>
      </c>
      <c r="M11" s="7" t="s">
        <v>41</v>
      </c>
      <c r="N11" s="7">
        <v>29</v>
      </c>
      <c r="O11" s="11">
        <v>8.0000000000000004E-4</v>
      </c>
      <c r="Q11" s="7" t="s">
        <v>76</v>
      </c>
      <c r="R11" s="7">
        <v>4</v>
      </c>
      <c r="S11" s="11">
        <v>1E-4</v>
      </c>
      <c r="U11" s="7" t="s">
        <v>2</v>
      </c>
      <c r="V11" s="7">
        <v>10</v>
      </c>
      <c r="W11" s="11">
        <v>2.9999999999999997E-4</v>
      </c>
      <c r="Y11" s="7" t="s">
        <v>3</v>
      </c>
      <c r="Z11" s="7">
        <v>169</v>
      </c>
      <c r="AA11" s="11">
        <v>1.9E-3</v>
      </c>
      <c r="AC11" s="7" t="s">
        <v>77</v>
      </c>
      <c r="AD11" s="7">
        <v>22</v>
      </c>
      <c r="AE11" s="11">
        <v>2.0000000000000001E-4</v>
      </c>
      <c r="AG11" s="7" t="s">
        <v>98</v>
      </c>
      <c r="AH11" s="7">
        <v>11</v>
      </c>
      <c r="AI11" s="11">
        <v>1E-4</v>
      </c>
    </row>
    <row r="12" spans="1:35">
      <c r="A12" s="7" t="s">
        <v>5</v>
      </c>
      <c r="B12" s="7">
        <v>95</v>
      </c>
      <c r="C12" s="11">
        <v>8.0000000000000004E-4</v>
      </c>
      <c r="E12" s="7" t="s">
        <v>74</v>
      </c>
      <c r="F12" s="7">
        <v>27</v>
      </c>
      <c r="G12" s="11">
        <v>2.0000000000000001E-4</v>
      </c>
      <c r="I12" s="7" t="s">
        <v>103</v>
      </c>
      <c r="J12" s="7">
        <v>9</v>
      </c>
      <c r="K12" s="11">
        <v>1E-4</v>
      </c>
      <c r="M12" s="7" t="s">
        <v>7</v>
      </c>
      <c r="N12" s="7">
        <v>23</v>
      </c>
      <c r="O12" s="11">
        <v>6.9999999999999999E-4</v>
      </c>
      <c r="Q12" s="7" t="s">
        <v>77</v>
      </c>
      <c r="R12" s="7">
        <v>3</v>
      </c>
      <c r="S12" s="11">
        <v>1E-4</v>
      </c>
      <c r="U12" s="7" t="s">
        <v>102</v>
      </c>
      <c r="V12" s="7">
        <v>3</v>
      </c>
      <c r="W12" s="11">
        <v>1E-4</v>
      </c>
      <c r="Y12" s="7" t="s">
        <v>8</v>
      </c>
      <c r="Z12" s="7">
        <v>102</v>
      </c>
      <c r="AA12" s="11">
        <v>1.1000000000000001E-3</v>
      </c>
      <c r="AC12" s="7" t="s">
        <v>74</v>
      </c>
      <c r="AD12" s="7">
        <v>19</v>
      </c>
      <c r="AE12" s="11">
        <v>2.0000000000000001E-4</v>
      </c>
      <c r="AG12" s="7" t="s">
        <v>103</v>
      </c>
      <c r="AH12" s="7">
        <v>7</v>
      </c>
      <c r="AI12" s="11">
        <v>1E-4</v>
      </c>
    </row>
    <row r="13" spans="1:35">
      <c r="A13" s="7" t="s">
        <v>8</v>
      </c>
      <c r="B13" s="7">
        <v>107</v>
      </c>
      <c r="C13" s="11">
        <v>8.0000000000000004E-4</v>
      </c>
      <c r="E13" s="7" t="s">
        <v>76</v>
      </c>
      <c r="F13" s="7">
        <v>11</v>
      </c>
      <c r="G13" s="11">
        <v>1E-4</v>
      </c>
      <c r="I13" s="7" t="s">
        <v>99</v>
      </c>
      <c r="J13" s="7">
        <v>8</v>
      </c>
      <c r="K13" s="11">
        <v>1E-4</v>
      </c>
      <c r="M13" s="7" t="s">
        <v>9</v>
      </c>
      <c r="N13" s="7">
        <v>17</v>
      </c>
      <c r="O13" s="11">
        <v>5.0000000000000001E-4</v>
      </c>
      <c r="Q13" s="7" t="s">
        <v>86</v>
      </c>
      <c r="R13" s="7">
        <v>3</v>
      </c>
      <c r="S13" s="11">
        <v>1E-4</v>
      </c>
      <c r="U13" s="7" t="s">
        <v>113</v>
      </c>
      <c r="V13" s="7">
        <v>2</v>
      </c>
      <c r="W13" s="11">
        <v>1E-4</v>
      </c>
      <c r="Y13" s="7" t="s">
        <v>5</v>
      </c>
      <c r="Z13" s="7">
        <v>89</v>
      </c>
      <c r="AA13" s="11">
        <v>1E-3</v>
      </c>
      <c r="AC13" s="7" t="s">
        <v>79</v>
      </c>
      <c r="AD13" s="7">
        <v>17</v>
      </c>
      <c r="AE13" s="11">
        <v>2.0000000000000001E-4</v>
      </c>
      <c r="AG13" s="7" t="s">
        <v>99</v>
      </c>
      <c r="AH13" s="7">
        <v>7</v>
      </c>
      <c r="AI13" s="11">
        <v>1E-4</v>
      </c>
    </row>
    <row r="14" spans="1:35">
      <c r="A14" s="7" t="s">
        <v>7</v>
      </c>
      <c r="B14" s="7">
        <v>88</v>
      </c>
      <c r="C14" s="11">
        <v>6.9999999999999999E-4</v>
      </c>
      <c r="E14" s="7" t="s">
        <v>79</v>
      </c>
      <c r="F14" s="7">
        <v>17</v>
      </c>
      <c r="G14" s="11">
        <v>1E-4</v>
      </c>
      <c r="I14" s="7" t="s">
        <v>113</v>
      </c>
      <c r="J14" s="7">
        <v>9</v>
      </c>
      <c r="K14" s="11">
        <v>1E-4</v>
      </c>
      <c r="M14" s="7" t="s">
        <v>11</v>
      </c>
      <c r="N14" s="7">
        <v>15</v>
      </c>
      <c r="O14" s="11">
        <v>4.0000000000000002E-4</v>
      </c>
      <c r="Q14" s="7" t="s">
        <v>181</v>
      </c>
      <c r="R14" s="7">
        <v>2</v>
      </c>
      <c r="S14" s="11">
        <v>1E-4</v>
      </c>
      <c r="U14" s="7" t="s">
        <v>123</v>
      </c>
      <c r="V14" s="7">
        <v>1</v>
      </c>
      <c r="W14" s="33">
        <v>0</v>
      </c>
      <c r="Y14" s="7" t="s">
        <v>12</v>
      </c>
      <c r="Z14" s="7">
        <v>61</v>
      </c>
      <c r="AA14" s="11">
        <v>6.9999999999999999E-4</v>
      </c>
      <c r="AC14" s="7" t="s">
        <v>75</v>
      </c>
      <c r="AD14" s="7">
        <v>13</v>
      </c>
      <c r="AE14" s="11">
        <v>1E-4</v>
      </c>
      <c r="AG14" s="7" t="s">
        <v>113</v>
      </c>
      <c r="AH14" s="7">
        <v>7</v>
      </c>
      <c r="AI14" s="11">
        <v>1E-4</v>
      </c>
    </row>
    <row r="15" spans="1:35">
      <c r="A15" s="7" t="s">
        <v>41</v>
      </c>
      <c r="B15" s="7">
        <v>76</v>
      </c>
      <c r="C15" s="11">
        <v>5.9999999999999995E-4</v>
      </c>
      <c r="E15" s="7" t="s">
        <v>75</v>
      </c>
      <c r="F15" s="7">
        <v>13</v>
      </c>
      <c r="G15" s="11">
        <v>1E-4</v>
      </c>
      <c r="I15" s="7" t="s">
        <v>123</v>
      </c>
      <c r="J15" s="7">
        <v>1</v>
      </c>
      <c r="K15" s="33">
        <v>0</v>
      </c>
      <c r="M15" s="7" t="s">
        <v>10</v>
      </c>
      <c r="N15" s="7">
        <v>12</v>
      </c>
      <c r="O15" s="11">
        <v>2.9999999999999997E-4</v>
      </c>
      <c r="Q15" s="7" t="s">
        <v>83</v>
      </c>
      <c r="R15" s="7">
        <v>1</v>
      </c>
      <c r="S15" s="33">
        <v>0</v>
      </c>
      <c r="U15" s="7" t="s">
        <v>153</v>
      </c>
      <c r="V15" s="7">
        <v>1</v>
      </c>
      <c r="W15" s="33">
        <v>0</v>
      </c>
      <c r="Y15" s="7" t="s">
        <v>7</v>
      </c>
      <c r="Z15" s="7">
        <v>65</v>
      </c>
      <c r="AA15" s="11">
        <v>6.9999999999999999E-4</v>
      </c>
      <c r="AC15" s="7" t="s">
        <v>76</v>
      </c>
      <c r="AD15" s="7">
        <v>7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12</v>
      </c>
      <c r="B16" s="7">
        <v>66</v>
      </c>
      <c r="C16" s="11">
        <v>5.0000000000000001E-4</v>
      </c>
      <c r="E16" s="7" t="s">
        <v>86</v>
      </c>
      <c r="F16" s="7">
        <v>12</v>
      </c>
      <c r="G16" s="11">
        <v>1E-4</v>
      </c>
      <c r="I16" s="7" t="s">
        <v>153</v>
      </c>
      <c r="J16" s="7">
        <v>1</v>
      </c>
      <c r="K16" s="33">
        <v>0</v>
      </c>
      <c r="M16" s="7" t="s">
        <v>18</v>
      </c>
      <c r="N16" s="7">
        <v>10</v>
      </c>
      <c r="O16" s="11">
        <v>2.9999999999999997E-4</v>
      </c>
      <c r="Q16" s="7" t="s">
        <v>80</v>
      </c>
      <c r="R16" s="7">
        <v>1</v>
      </c>
      <c r="S16" s="33">
        <v>0</v>
      </c>
      <c r="U16" s="7" t="s">
        <v>99</v>
      </c>
      <c r="V16" s="7">
        <v>1</v>
      </c>
      <c r="W16" s="33">
        <v>0</v>
      </c>
      <c r="Y16" s="7" t="s">
        <v>11</v>
      </c>
      <c r="Z16" s="7">
        <v>48</v>
      </c>
      <c r="AA16" s="11">
        <v>5.0000000000000001E-4</v>
      </c>
      <c r="AC16" s="7" t="s">
        <v>86</v>
      </c>
      <c r="AD16" s="7">
        <v>9</v>
      </c>
      <c r="AE16" s="11">
        <v>1E-4</v>
      </c>
    </row>
    <row r="17" spans="1:31">
      <c r="A17" s="7" t="s">
        <v>11</v>
      </c>
      <c r="B17" s="7">
        <v>63</v>
      </c>
      <c r="C17" s="11">
        <v>5.0000000000000001E-4</v>
      </c>
      <c r="E17" s="7" t="s">
        <v>87</v>
      </c>
      <c r="F17" s="7">
        <v>3</v>
      </c>
      <c r="G17" s="33">
        <v>0</v>
      </c>
      <c r="M17" s="7" t="s">
        <v>29</v>
      </c>
      <c r="N17" s="7">
        <v>9</v>
      </c>
      <c r="O17" s="11">
        <v>2.9999999999999997E-4</v>
      </c>
      <c r="Y17" s="7" t="s">
        <v>41</v>
      </c>
      <c r="Z17" s="7">
        <v>47</v>
      </c>
      <c r="AA17" s="11">
        <v>5.0000000000000001E-4</v>
      </c>
      <c r="AC17" s="7" t="s">
        <v>87</v>
      </c>
      <c r="AD17" s="7">
        <v>3</v>
      </c>
      <c r="AE17" s="33">
        <v>0</v>
      </c>
    </row>
    <row r="18" spans="1:31">
      <c r="A18" s="7" t="s">
        <v>21</v>
      </c>
      <c r="B18" s="7">
        <v>32</v>
      </c>
      <c r="C18" s="11">
        <v>2.9999999999999997E-4</v>
      </c>
      <c r="E18" s="7" t="s">
        <v>92</v>
      </c>
      <c r="F18" s="7">
        <v>1</v>
      </c>
      <c r="G18" s="33">
        <v>0</v>
      </c>
      <c r="M18" s="7" t="s">
        <v>5</v>
      </c>
      <c r="N18" s="7">
        <v>6</v>
      </c>
      <c r="O18" s="11">
        <v>2.0000000000000001E-4</v>
      </c>
      <c r="Y18" s="7" t="s">
        <v>21</v>
      </c>
      <c r="Z18" s="7">
        <v>27</v>
      </c>
      <c r="AA18" s="11">
        <v>2.9999999999999997E-4</v>
      </c>
      <c r="AC18" s="7" t="s">
        <v>92</v>
      </c>
      <c r="AD18" s="7">
        <v>1</v>
      </c>
      <c r="AE18" s="33">
        <v>0</v>
      </c>
    </row>
    <row r="19" spans="1:31">
      <c r="A19" s="7" t="s">
        <v>37</v>
      </c>
      <c r="B19" s="7">
        <v>32</v>
      </c>
      <c r="C19" s="11">
        <v>2.9999999999999997E-4</v>
      </c>
      <c r="E19" s="7" t="s">
        <v>80</v>
      </c>
      <c r="F19" s="7">
        <v>1</v>
      </c>
      <c r="G19" s="33">
        <v>0</v>
      </c>
      <c r="M19" s="7" t="s">
        <v>15</v>
      </c>
      <c r="N19" s="7">
        <v>7</v>
      </c>
      <c r="O19" s="11">
        <v>2.0000000000000001E-4</v>
      </c>
      <c r="Y19" s="7" t="s">
        <v>37</v>
      </c>
      <c r="Z19" s="7">
        <v>27</v>
      </c>
      <c r="AA19" s="11">
        <v>2.9999999999999997E-4</v>
      </c>
      <c r="AC19" s="7" t="s">
        <v>80</v>
      </c>
      <c r="AD19" s="7">
        <v>1</v>
      </c>
      <c r="AE19" s="33">
        <v>0</v>
      </c>
    </row>
    <row r="20" spans="1:31">
      <c r="A20" s="7" t="s">
        <v>18</v>
      </c>
      <c r="B20" s="7">
        <v>35</v>
      </c>
      <c r="C20" s="11">
        <v>2.9999999999999997E-4</v>
      </c>
      <c r="E20" s="7" t="s">
        <v>89</v>
      </c>
      <c r="F20" s="7">
        <v>1</v>
      </c>
      <c r="G20" s="33">
        <v>0</v>
      </c>
      <c r="M20" s="7" t="s">
        <v>17</v>
      </c>
      <c r="N20" s="7">
        <v>6</v>
      </c>
      <c r="O20" s="11">
        <v>2.0000000000000001E-4</v>
      </c>
      <c r="Y20" s="7" t="s">
        <v>26</v>
      </c>
      <c r="Z20" s="7">
        <v>27</v>
      </c>
      <c r="AA20" s="11">
        <v>2.9999999999999997E-4</v>
      </c>
      <c r="AC20" s="7" t="s">
        <v>78</v>
      </c>
      <c r="AD20" s="7">
        <v>4</v>
      </c>
      <c r="AE20" s="33">
        <v>0</v>
      </c>
    </row>
    <row r="21" spans="1:31">
      <c r="A21" s="7" t="s">
        <v>29</v>
      </c>
      <c r="B21" s="7">
        <v>31</v>
      </c>
      <c r="C21" s="11">
        <v>2.0000000000000001E-4</v>
      </c>
      <c r="E21" s="7" t="s">
        <v>78</v>
      </c>
      <c r="F21" s="7">
        <v>4</v>
      </c>
      <c r="G21" s="33">
        <v>0</v>
      </c>
      <c r="M21" s="7" t="s">
        <v>31</v>
      </c>
      <c r="N21" s="7">
        <v>6</v>
      </c>
      <c r="O21" s="11">
        <v>2.0000000000000001E-4</v>
      </c>
      <c r="Y21" s="7" t="s">
        <v>30</v>
      </c>
      <c r="Z21" s="7">
        <v>25</v>
      </c>
      <c r="AA21" s="11">
        <v>2.9999999999999997E-4</v>
      </c>
      <c r="AC21" s="7" t="s">
        <v>89</v>
      </c>
      <c r="AD21" s="7">
        <v>1</v>
      </c>
      <c r="AE21" s="33">
        <v>0</v>
      </c>
    </row>
    <row r="22" spans="1:31">
      <c r="A22" s="7" t="s">
        <v>30</v>
      </c>
      <c r="B22" s="7">
        <v>27</v>
      </c>
      <c r="C22" s="11">
        <v>2.0000000000000001E-4</v>
      </c>
      <c r="E22" s="7" t="s">
        <v>181</v>
      </c>
      <c r="F22" s="7">
        <v>2</v>
      </c>
      <c r="G22" s="33">
        <v>0</v>
      </c>
      <c r="M22" s="7" t="s">
        <v>20</v>
      </c>
      <c r="N22" s="7">
        <v>3</v>
      </c>
      <c r="O22" s="11">
        <v>1E-4</v>
      </c>
      <c r="Y22" s="7" t="s">
        <v>18</v>
      </c>
      <c r="Z22" s="7">
        <v>25</v>
      </c>
      <c r="AA22" s="11">
        <v>2.9999999999999997E-4</v>
      </c>
      <c r="AC22" s="7" t="s">
        <v>120</v>
      </c>
      <c r="AD22" s="7">
        <v>2</v>
      </c>
      <c r="AE22" s="33">
        <v>0</v>
      </c>
    </row>
    <row r="23" spans="1:31">
      <c r="A23" s="7" t="s">
        <v>26</v>
      </c>
      <c r="B23" s="7">
        <v>28</v>
      </c>
      <c r="C23" s="11">
        <v>2.0000000000000001E-4</v>
      </c>
      <c r="E23" s="7" t="s">
        <v>120</v>
      </c>
      <c r="F23" s="7">
        <v>2</v>
      </c>
      <c r="G23" s="33">
        <v>0</v>
      </c>
      <c r="M23" s="7" t="s">
        <v>19</v>
      </c>
      <c r="N23" s="7">
        <v>2</v>
      </c>
      <c r="O23" s="11">
        <v>1E-4</v>
      </c>
      <c r="Y23" s="7" t="s">
        <v>14</v>
      </c>
      <c r="Z23" s="7">
        <v>19</v>
      </c>
      <c r="AA23" s="11">
        <v>2.0000000000000001E-4</v>
      </c>
      <c r="AC23" s="7" t="s">
        <v>91</v>
      </c>
      <c r="AD23" s="7">
        <v>1</v>
      </c>
      <c r="AE23" s="33">
        <v>0</v>
      </c>
    </row>
    <row r="24" spans="1:31">
      <c r="A24" s="7" t="s">
        <v>10</v>
      </c>
      <c r="B24" s="7">
        <v>21</v>
      </c>
      <c r="C24" s="11">
        <v>2.0000000000000001E-4</v>
      </c>
      <c r="E24" s="7" t="s">
        <v>91</v>
      </c>
      <c r="F24" s="7">
        <v>1</v>
      </c>
      <c r="G24" s="33">
        <v>0</v>
      </c>
      <c r="M24" s="7" t="s">
        <v>21</v>
      </c>
      <c r="N24" s="7">
        <v>5</v>
      </c>
      <c r="O24" s="11">
        <v>1E-4</v>
      </c>
      <c r="Y24" s="7" t="s">
        <v>29</v>
      </c>
      <c r="Z24" s="7">
        <v>22</v>
      </c>
      <c r="AA24" s="11">
        <v>2.0000000000000001E-4</v>
      </c>
      <c r="AC24" s="7" t="s">
        <v>95</v>
      </c>
      <c r="AD24" s="7">
        <v>1</v>
      </c>
      <c r="AE24" s="33">
        <v>0</v>
      </c>
    </row>
    <row r="25" spans="1:31">
      <c r="A25" s="7" t="s">
        <v>14</v>
      </c>
      <c r="B25" s="7">
        <v>19</v>
      </c>
      <c r="C25" s="11">
        <v>2.0000000000000001E-4</v>
      </c>
      <c r="E25" s="7" t="s">
        <v>95</v>
      </c>
      <c r="F25" s="7">
        <v>1</v>
      </c>
      <c r="G25" s="33">
        <v>0</v>
      </c>
      <c r="M25" s="7" t="s">
        <v>45</v>
      </c>
      <c r="N25" s="7">
        <v>4</v>
      </c>
      <c r="O25" s="11">
        <v>1E-4</v>
      </c>
      <c r="Y25" s="7" t="s">
        <v>40</v>
      </c>
      <c r="Z25" s="7">
        <v>21</v>
      </c>
      <c r="AA25" s="11">
        <v>2.0000000000000001E-4</v>
      </c>
      <c r="AC25" s="7" t="s">
        <v>176</v>
      </c>
      <c r="AD25" s="7">
        <v>1</v>
      </c>
      <c r="AE25" s="33">
        <v>0</v>
      </c>
    </row>
    <row r="26" spans="1:31">
      <c r="A26" s="7" t="s">
        <v>40</v>
      </c>
      <c r="B26" s="7">
        <v>26</v>
      </c>
      <c r="C26" s="11">
        <v>2.0000000000000001E-4</v>
      </c>
      <c r="E26" s="7" t="s">
        <v>176</v>
      </c>
      <c r="F26" s="7">
        <v>1</v>
      </c>
      <c r="G26" s="33">
        <v>0</v>
      </c>
      <c r="M26" s="7" t="s">
        <v>115</v>
      </c>
      <c r="N26" s="7">
        <v>2</v>
      </c>
      <c r="O26" s="11">
        <v>1E-4</v>
      </c>
      <c r="Y26" s="7" t="s">
        <v>19</v>
      </c>
      <c r="Z26" s="7">
        <v>7</v>
      </c>
      <c r="AA26" s="11">
        <v>1E-4</v>
      </c>
    </row>
    <row r="27" spans="1:31">
      <c r="A27" s="7" t="s">
        <v>19</v>
      </c>
      <c r="B27" s="7">
        <v>9</v>
      </c>
      <c r="C27" s="11">
        <v>1E-4</v>
      </c>
      <c r="M27" s="7" t="s">
        <v>34</v>
      </c>
      <c r="N27" s="7">
        <v>2</v>
      </c>
      <c r="O27" s="11">
        <v>1E-4</v>
      </c>
      <c r="Y27" s="7" t="s">
        <v>20</v>
      </c>
      <c r="Z27" s="7">
        <v>12</v>
      </c>
      <c r="AA27" s="11">
        <v>1E-4</v>
      </c>
    </row>
    <row r="28" spans="1:31">
      <c r="A28" s="7" t="s">
        <v>20</v>
      </c>
      <c r="B28" s="7">
        <v>15</v>
      </c>
      <c r="C28" s="11">
        <v>1E-4</v>
      </c>
      <c r="M28" s="7" t="s">
        <v>37</v>
      </c>
      <c r="N28" s="7">
        <v>5</v>
      </c>
      <c r="O28" s="11">
        <v>1E-4</v>
      </c>
      <c r="Y28" s="7" t="s">
        <v>121</v>
      </c>
      <c r="Z28" s="7">
        <v>7</v>
      </c>
      <c r="AA28" s="11">
        <v>1E-4</v>
      </c>
    </row>
    <row r="29" spans="1:31">
      <c r="A29" s="7" t="s">
        <v>45</v>
      </c>
      <c r="B29" s="7">
        <v>7</v>
      </c>
      <c r="C29" s="11">
        <v>1E-4</v>
      </c>
      <c r="M29" s="7" t="s">
        <v>22</v>
      </c>
      <c r="N29" s="7">
        <v>3</v>
      </c>
      <c r="O29" s="11">
        <v>1E-4</v>
      </c>
      <c r="Y29" s="7" t="s">
        <v>17</v>
      </c>
      <c r="Z29" s="7">
        <v>8</v>
      </c>
      <c r="AA29" s="11">
        <v>1E-4</v>
      </c>
    </row>
    <row r="30" spans="1:31">
      <c r="A30" s="7" t="s">
        <v>121</v>
      </c>
      <c r="B30" s="7">
        <v>7</v>
      </c>
      <c r="C30" s="11">
        <v>1E-4</v>
      </c>
      <c r="M30" s="7" t="s">
        <v>12</v>
      </c>
      <c r="N30" s="7">
        <v>5</v>
      </c>
      <c r="O30" s="11">
        <v>1E-4</v>
      </c>
      <c r="Y30" s="7" t="s">
        <v>15</v>
      </c>
      <c r="Z30" s="7">
        <v>9</v>
      </c>
      <c r="AA30" s="11">
        <v>1E-4</v>
      </c>
    </row>
    <row r="31" spans="1:31">
      <c r="A31" s="7" t="s">
        <v>17</v>
      </c>
      <c r="B31" s="7">
        <v>14</v>
      </c>
      <c r="C31" s="11">
        <v>1E-4</v>
      </c>
      <c r="M31" s="7" t="s">
        <v>16</v>
      </c>
      <c r="N31" s="7">
        <v>2</v>
      </c>
      <c r="O31" s="11">
        <v>1E-4</v>
      </c>
      <c r="Y31" s="7" t="s">
        <v>10</v>
      </c>
      <c r="Z31" s="7">
        <v>9</v>
      </c>
      <c r="AA31" s="11">
        <v>1E-4</v>
      </c>
    </row>
    <row r="32" spans="1:31">
      <c r="A32" s="7" t="s">
        <v>15</v>
      </c>
      <c r="B32" s="7">
        <v>16</v>
      </c>
      <c r="C32" s="11">
        <v>1E-4</v>
      </c>
      <c r="M32" s="7" t="s">
        <v>40</v>
      </c>
      <c r="N32" s="7">
        <v>5</v>
      </c>
      <c r="O32" s="11">
        <v>1E-4</v>
      </c>
      <c r="Y32" s="7" t="s">
        <v>22</v>
      </c>
      <c r="Z32" s="7">
        <v>8</v>
      </c>
      <c r="AA32" s="11">
        <v>1E-4</v>
      </c>
    </row>
    <row r="33" spans="1:27">
      <c r="A33" s="7" t="s">
        <v>22</v>
      </c>
      <c r="B33" s="7">
        <v>11</v>
      </c>
      <c r="C33" s="11">
        <v>1E-4</v>
      </c>
      <c r="M33" s="7" t="s">
        <v>8</v>
      </c>
      <c r="N33" s="7">
        <v>5</v>
      </c>
      <c r="O33" s="11">
        <v>1E-4</v>
      </c>
      <c r="Y33" s="7" t="s">
        <v>38</v>
      </c>
      <c r="Z33" s="7">
        <v>11</v>
      </c>
      <c r="AA33" s="11">
        <v>1E-4</v>
      </c>
    </row>
    <row r="34" spans="1:27">
      <c r="A34" s="7" t="s">
        <v>31</v>
      </c>
      <c r="B34" s="7">
        <v>15</v>
      </c>
      <c r="C34" s="11">
        <v>1E-4</v>
      </c>
      <c r="M34" s="7" t="s">
        <v>43</v>
      </c>
      <c r="N34" s="7">
        <v>3</v>
      </c>
      <c r="O34" s="11">
        <v>1E-4</v>
      </c>
      <c r="Y34" s="7" t="s">
        <v>31</v>
      </c>
      <c r="Z34" s="7">
        <v>9</v>
      </c>
      <c r="AA34" s="11">
        <v>1E-4</v>
      </c>
    </row>
    <row r="35" spans="1:27">
      <c r="A35" s="7" t="s">
        <v>24</v>
      </c>
      <c r="B35" s="7">
        <v>8</v>
      </c>
      <c r="C35" s="11">
        <v>1E-4</v>
      </c>
      <c r="M35" s="7" t="s">
        <v>33</v>
      </c>
      <c r="N35" s="7">
        <v>3</v>
      </c>
      <c r="O35" s="11">
        <v>1E-4</v>
      </c>
      <c r="Y35" s="7" t="s">
        <v>24</v>
      </c>
      <c r="Z35" s="7">
        <v>7</v>
      </c>
      <c r="AA35" s="11">
        <v>1E-4</v>
      </c>
    </row>
    <row r="36" spans="1:27">
      <c r="A36" s="7" t="s">
        <v>38</v>
      </c>
      <c r="B36" s="7">
        <v>12</v>
      </c>
      <c r="C36" s="11">
        <v>1E-4</v>
      </c>
      <c r="M36" s="7" t="s">
        <v>30</v>
      </c>
      <c r="N36" s="7">
        <v>2</v>
      </c>
      <c r="O36" s="11">
        <v>1E-4</v>
      </c>
      <c r="Y36" s="7" t="s">
        <v>27</v>
      </c>
      <c r="Z36" s="7">
        <v>11</v>
      </c>
      <c r="AA36" s="11">
        <v>1E-4</v>
      </c>
    </row>
    <row r="37" spans="1:27">
      <c r="A37" s="7" t="s">
        <v>27</v>
      </c>
      <c r="B37" s="7">
        <v>15</v>
      </c>
      <c r="C37" s="11">
        <v>1E-4</v>
      </c>
      <c r="M37" s="7" t="s">
        <v>32</v>
      </c>
      <c r="N37" s="7">
        <v>2</v>
      </c>
      <c r="O37" s="11">
        <v>1E-4</v>
      </c>
      <c r="Y37" s="7" t="s">
        <v>115</v>
      </c>
      <c r="Z37" s="7">
        <v>1</v>
      </c>
      <c r="AA37" s="33">
        <v>0</v>
      </c>
    </row>
    <row r="38" spans="1:27">
      <c r="A38" s="7" t="s">
        <v>115</v>
      </c>
      <c r="B38" s="7">
        <v>3</v>
      </c>
      <c r="C38" s="33">
        <v>0</v>
      </c>
      <c r="M38" s="7" t="s">
        <v>60</v>
      </c>
      <c r="N38" s="7">
        <v>2</v>
      </c>
      <c r="O38" s="11">
        <v>1E-4</v>
      </c>
      <c r="Y38" s="7" t="s">
        <v>45</v>
      </c>
      <c r="Z38" s="7">
        <v>3</v>
      </c>
      <c r="AA38" s="33">
        <v>0</v>
      </c>
    </row>
    <row r="39" spans="1:27">
      <c r="A39" s="7" t="s">
        <v>180</v>
      </c>
      <c r="B39" s="7">
        <v>2</v>
      </c>
      <c r="C39" s="33">
        <v>0</v>
      </c>
      <c r="M39" s="7" t="s">
        <v>27</v>
      </c>
      <c r="N39" s="7">
        <v>4</v>
      </c>
      <c r="O39" s="11">
        <v>1E-4</v>
      </c>
      <c r="Y39" s="7" t="s">
        <v>180</v>
      </c>
      <c r="Z39" s="7">
        <v>2</v>
      </c>
      <c r="AA39" s="33">
        <v>0</v>
      </c>
    </row>
    <row r="40" spans="1:27">
      <c r="A40" s="7" t="s">
        <v>34</v>
      </c>
      <c r="B40" s="7">
        <v>5</v>
      </c>
      <c r="C40" s="33">
        <v>0</v>
      </c>
      <c r="M40" s="7" t="s">
        <v>13</v>
      </c>
      <c r="N40" s="7">
        <v>1</v>
      </c>
      <c r="O40" s="33">
        <v>0</v>
      </c>
      <c r="Y40" s="7" t="s">
        <v>65</v>
      </c>
      <c r="Z40" s="7">
        <v>2</v>
      </c>
      <c r="AA40" s="33">
        <v>0</v>
      </c>
    </row>
    <row r="41" spans="1:27">
      <c r="A41" s="7" t="s">
        <v>13</v>
      </c>
      <c r="B41" s="7">
        <v>4</v>
      </c>
      <c r="C41" s="33">
        <v>0</v>
      </c>
      <c r="M41" s="7" t="s">
        <v>65</v>
      </c>
      <c r="N41" s="7">
        <v>1</v>
      </c>
      <c r="O41" s="33">
        <v>0</v>
      </c>
      <c r="Y41" s="7" t="s">
        <v>34</v>
      </c>
      <c r="Z41" s="7">
        <v>3</v>
      </c>
      <c r="AA41" s="33">
        <v>0</v>
      </c>
    </row>
    <row r="42" spans="1:27">
      <c r="A42" s="7" t="s">
        <v>65</v>
      </c>
      <c r="B42" s="7">
        <v>3</v>
      </c>
      <c r="C42" s="33">
        <v>0</v>
      </c>
      <c r="M42" s="7" t="s">
        <v>24</v>
      </c>
      <c r="N42" s="7">
        <v>1</v>
      </c>
      <c r="O42" s="33">
        <v>0</v>
      </c>
      <c r="Y42" s="7" t="s">
        <v>13</v>
      </c>
      <c r="Z42" s="7">
        <v>3</v>
      </c>
      <c r="AA42" s="33">
        <v>0</v>
      </c>
    </row>
    <row r="43" spans="1:27">
      <c r="A43" s="7" t="s">
        <v>48</v>
      </c>
      <c r="B43" s="7">
        <v>2</v>
      </c>
      <c r="C43" s="33">
        <v>0</v>
      </c>
      <c r="M43" s="7" t="s">
        <v>55</v>
      </c>
      <c r="N43" s="7">
        <v>1</v>
      </c>
      <c r="O43" s="33">
        <v>0</v>
      </c>
      <c r="Y43" s="7" t="s">
        <v>48</v>
      </c>
      <c r="Z43" s="7">
        <v>1</v>
      </c>
      <c r="AA43" s="33">
        <v>0</v>
      </c>
    </row>
    <row r="44" spans="1:27">
      <c r="A44" s="7" t="s">
        <v>51</v>
      </c>
      <c r="B44" s="7">
        <v>2</v>
      </c>
      <c r="C44" s="33">
        <v>0</v>
      </c>
      <c r="M44" s="7" t="s">
        <v>51</v>
      </c>
      <c r="N44" s="7">
        <v>1</v>
      </c>
      <c r="O44" s="33">
        <v>0</v>
      </c>
      <c r="Y44" s="7" t="s">
        <v>51</v>
      </c>
      <c r="Z44" s="7">
        <v>1</v>
      </c>
      <c r="AA44" s="33">
        <v>0</v>
      </c>
    </row>
    <row r="45" spans="1:27">
      <c r="A45" s="7" t="s">
        <v>46</v>
      </c>
      <c r="B45" s="7">
        <v>2</v>
      </c>
      <c r="C45" s="33">
        <v>0</v>
      </c>
      <c r="M45" s="7" t="s">
        <v>66</v>
      </c>
      <c r="N45" s="7">
        <v>1</v>
      </c>
      <c r="O45" s="33">
        <v>0</v>
      </c>
      <c r="Y45" s="7" t="s">
        <v>46</v>
      </c>
      <c r="Z45" s="7">
        <v>2</v>
      </c>
      <c r="AA45" s="33">
        <v>0</v>
      </c>
    </row>
    <row r="46" spans="1:27">
      <c r="A46" s="7" t="s">
        <v>36</v>
      </c>
      <c r="B46" s="7">
        <v>1</v>
      </c>
      <c r="C46" s="33">
        <v>0</v>
      </c>
      <c r="M46" s="7" t="s">
        <v>48</v>
      </c>
      <c r="N46" s="7">
        <v>1</v>
      </c>
      <c r="O46" s="33">
        <v>0</v>
      </c>
      <c r="Y46" s="7" t="s">
        <v>36</v>
      </c>
      <c r="Z46" s="7">
        <v>1</v>
      </c>
      <c r="AA46" s="33">
        <v>0</v>
      </c>
    </row>
    <row r="47" spans="1:27">
      <c r="A47" s="7" t="s">
        <v>16</v>
      </c>
      <c r="B47" s="7">
        <v>6</v>
      </c>
      <c r="C47" s="33">
        <v>0</v>
      </c>
      <c r="M47" s="7" t="s">
        <v>129</v>
      </c>
      <c r="N47" s="7">
        <v>1</v>
      </c>
      <c r="O47" s="33">
        <v>0</v>
      </c>
      <c r="Y47" s="7" t="s">
        <v>16</v>
      </c>
      <c r="Z47" s="7">
        <v>4</v>
      </c>
      <c r="AA47" s="33">
        <v>0</v>
      </c>
    </row>
    <row r="48" spans="1:27">
      <c r="A48" s="7" t="s">
        <v>47</v>
      </c>
      <c r="B48" s="7">
        <v>2</v>
      </c>
      <c r="C48" s="33">
        <v>0</v>
      </c>
      <c r="M48" s="7" t="s">
        <v>39</v>
      </c>
      <c r="N48" s="7">
        <v>1</v>
      </c>
      <c r="O48" s="33">
        <v>0</v>
      </c>
      <c r="Y48" s="7" t="s">
        <v>47</v>
      </c>
      <c r="Z48" s="7">
        <v>2</v>
      </c>
      <c r="AA48" s="33">
        <v>0</v>
      </c>
    </row>
    <row r="49" spans="1:27">
      <c r="A49" s="7" t="s">
        <v>55</v>
      </c>
      <c r="B49" s="7">
        <v>1</v>
      </c>
      <c r="C49" s="33">
        <v>0</v>
      </c>
      <c r="M49" s="7" t="s">
        <v>26</v>
      </c>
      <c r="N49" s="7">
        <v>1</v>
      </c>
      <c r="O49" s="33">
        <v>0</v>
      </c>
      <c r="Y49" s="7" t="s">
        <v>39</v>
      </c>
      <c r="Z49" s="7">
        <v>2</v>
      </c>
      <c r="AA49" s="33">
        <v>0</v>
      </c>
    </row>
    <row r="50" spans="1:27">
      <c r="A50" s="7" t="s">
        <v>147</v>
      </c>
      <c r="B50" s="7">
        <v>1</v>
      </c>
      <c r="C50" s="33">
        <v>0</v>
      </c>
      <c r="M50" s="7" t="s">
        <v>58</v>
      </c>
      <c r="N50" s="7">
        <v>1</v>
      </c>
      <c r="O50" s="33">
        <v>0</v>
      </c>
      <c r="Y50" s="7" t="s">
        <v>68</v>
      </c>
      <c r="Z50" s="7">
        <v>4</v>
      </c>
      <c r="AA50" s="33">
        <v>0</v>
      </c>
    </row>
    <row r="51" spans="1:27">
      <c r="A51" s="7" t="s">
        <v>39</v>
      </c>
      <c r="B51" s="7">
        <v>3</v>
      </c>
      <c r="C51" s="33">
        <v>0</v>
      </c>
      <c r="M51" s="7" t="s">
        <v>64</v>
      </c>
      <c r="N51" s="7">
        <v>1</v>
      </c>
      <c r="O51" s="33">
        <v>0</v>
      </c>
      <c r="Y51" s="7" t="s">
        <v>147</v>
      </c>
      <c r="Z51" s="7">
        <v>1</v>
      </c>
      <c r="AA51" s="33">
        <v>0</v>
      </c>
    </row>
    <row r="52" spans="1:27">
      <c r="A52" s="7" t="s">
        <v>33</v>
      </c>
      <c r="B52" s="7">
        <v>4</v>
      </c>
      <c r="C52" s="33">
        <v>0</v>
      </c>
      <c r="M52" s="7" t="s">
        <v>38</v>
      </c>
      <c r="N52" s="7">
        <v>1</v>
      </c>
      <c r="O52" s="33">
        <v>0</v>
      </c>
      <c r="Y52" s="7" t="s">
        <v>25</v>
      </c>
      <c r="Z52" s="7">
        <v>3</v>
      </c>
      <c r="AA52" s="33">
        <v>0</v>
      </c>
    </row>
    <row r="53" spans="1:27">
      <c r="A53" s="7" t="s">
        <v>68</v>
      </c>
      <c r="B53" s="7">
        <v>4</v>
      </c>
      <c r="C53" s="33">
        <v>0</v>
      </c>
      <c r="Y53" s="7" t="s">
        <v>59</v>
      </c>
      <c r="Z53" s="7">
        <v>2</v>
      </c>
      <c r="AA53" s="33">
        <v>0</v>
      </c>
    </row>
    <row r="54" spans="1:27">
      <c r="A54" s="7" t="s">
        <v>66</v>
      </c>
      <c r="B54" s="7">
        <v>1</v>
      </c>
      <c r="C54" s="33">
        <v>0</v>
      </c>
      <c r="Y54" s="7" t="s">
        <v>64</v>
      </c>
      <c r="Z54" s="7">
        <v>3</v>
      </c>
      <c r="AA54" s="33">
        <v>0</v>
      </c>
    </row>
    <row r="55" spans="1:27">
      <c r="A55" s="7" t="s">
        <v>43</v>
      </c>
      <c r="B55" s="7">
        <v>3</v>
      </c>
      <c r="C55" s="33">
        <v>0</v>
      </c>
      <c r="Y55" s="7" t="s">
        <v>57</v>
      </c>
      <c r="Z55" s="7">
        <v>1</v>
      </c>
      <c r="AA55" s="33">
        <v>0</v>
      </c>
    </row>
    <row r="56" spans="1:27">
      <c r="A56" s="7" t="s">
        <v>32</v>
      </c>
      <c r="B56" s="7">
        <v>3</v>
      </c>
      <c r="C56" s="33">
        <v>0</v>
      </c>
      <c r="Y56" s="7" t="s">
        <v>33</v>
      </c>
      <c r="Z56" s="7">
        <v>1</v>
      </c>
      <c r="AA56" s="33">
        <v>0</v>
      </c>
    </row>
    <row r="57" spans="1:27">
      <c r="A57" s="7" t="s">
        <v>25</v>
      </c>
      <c r="B57" s="7">
        <v>3</v>
      </c>
      <c r="C57" s="33">
        <v>0</v>
      </c>
      <c r="Y57" s="7" t="s">
        <v>28</v>
      </c>
      <c r="Z57" s="7">
        <v>1</v>
      </c>
      <c r="AA57" s="33">
        <v>0</v>
      </c>
    </row>
    <row r="58" spans="1:27">
      <c r="A58" s="7" t="s">
        <v>60</v>
      </c>
      <c r="B58" s="7">
        <v>3</v>
      </c>
      <c r="C58" s="33">
        <v>0</v>
      </c>
      <c r="Y58" s="7" t="s">
        <v>32</v>
      </c>
      <c r="Z58" s="7">
        <v>1</v>
      </c>
      <c r="AA58" s="33">
        <v>0</v>
      </c>
    </row>
    <row r="59" spans="1:27">
      <c r="A59" s="7" t="s">
        <v>64</v>
      </c>
      <c r="B59" s="7">
        <v>4</v>
      </c>
      <c r="C59" s="33">
        <v>0</v>
      </c>
      <c r="Y59" s="7" t="s">
        <v>53</v>
      </c>
      <c r="Z59" s="7">
        <v>1</v>
      </c>
      <c r="AA59" s="33">
        <v>0</v>
      </c>
    </row>
    <row r="60" spans="1:27">
      <c r="A60" s="7" t="s">
        <v>59</v>
      </c>
      <c r="B60" s="7">
        <v>2</v>
      </c>
      <c r="C60" s="33">
        <v>0</v>
      </c>
      <c r="Y60" s="7" t="s">
        <v>58</v>
      </c>
      <c r="Z60" s="7">
        <v>1</v>
      </c>
      <c r="AA60" s="33">
        <v>0</v>
      </c>
    </row>
    <row r="61" spans="1:27">
      <c r="A61" s="7" t="s">
        <v>58</v>
      </c>
      <c r="B61" s="7">
        <v>2</v>
      </c>
      <c r="C61" s="33">
        <v>0</v>
      </c>
      <c r="Y61" s="7" t="s">
        <v>69</v>
      </c>
      <c r="Z61" s="7">
        <v>1</v>
      </c>
      <c r="AA61" s="33">
        <v>0</v>
      </c>
    </row>
    <row r="62" spans="1:27">
      <c r="A62" s="7" t="s">
        <v>129</v>
      </c>
      <c r="B62" s="7">
        <v>1</v>
      </c>
      <c r="C62" s="33">
        <v>0</v>
      </c>
      <c r="Y62" s="7" t="s">
        <v>60</v>
      </c>
      <c r="Z62" s="7">
        <v>1</v>
      </c>
      <c r="AA62" s="33">
        <v>0</v>
      </c>
    </row>
    <row r="63" spans="1:27">
      <c r="A63" s="7" t="s">
        <v>57</v>
      </c>
      <c r="B63" s="7">
        <v>1</v>
      </c>
      <c r="C63" s="33">
        <v>0</v>
      </c>
      <c r="Y63" s="7" t="s">
        <v>152</v>
      </c>
      <c r="Z63" s="7">
        <v>1</v>
      </c>
      <c r="AA63" s="33">
        <v>0</v>
      </c>
    </row>
    <row r="64" spans="1:27">
      <c r="A64" s="7" t="s">
        <v>28</v>
      </c>
      <c r="B64" s="7">
        <v>1</v>
      </c>
      <c r="C64" s="33">
        <v>0</v>
      </c>
    </row>
    <row r="65" spans="1:3">
      <c r="A65" s="7" t="s">
        <v>69</v>
      </c>
      <c r="B65" s="7">
        <v>1</v>
      </c>
      <c r="C65" s="33">
        <v>0</v>
      </c>
    </row>
    <row r="66" spans="1:3">
      <c r="A66" s="7" t="s">
        <v>53</v>
      </c>
      <c r="B66" s="7">
        <v>1</v>
      </c>
      <c r="C66" s="33">
        <v>0</v>
      </c>
    </row>
    <row r="67" spans="1:3">
      <c r="A67" s="7" t="s">
        <v>152</v>
      </c>
      <c r="B67" s="7">
        <v>1</v>
      </c>
      <c r="C67" s="33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6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70E0-2AB8-4077-9EC5-AA1E4C92ED0D}">
  <dimension ref="A1:AI132"/>
  <sheetViews>
    <sheetView workbookViewId="0">
      <selection activeCell="E41" sqref="E41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127922</v>
      </c>
      <c r="E2" s="45" t="s">
        <v>4</v>
      </c>
      <c r="F2" s="26" t="s">
        <v>105</v>
      </c>
      <c r="G2" s="26">
        <f>G3+G4</f>
        <v>128147</v>
      </c>
      <c r="H2" s="25"/>
      <c r="I2" s="45" t="s">
        <v>6</v>
      </c>
      <c r="J2" s="26" t="s">
        <v>105</v>
      </c>
      <c r="K2" s="26">
        <f>K3+K4</f>
        <v>132246</v>
      </c>
      <c r="M2" s="45" t="s">
        <v>104</v>
      </c>
      <c r="N2" s="26" t="s">
        <v>105</v>
      </c>
      <c r="O2" s="26">
        <f>O3+O4</f>
        <v>30404</v>
      </c>
      <c r="Q2" s="45" t="s">
        <v>4</v>
      </c>
      <c r="R2" s="26" t="s">
        <v>105</v>
      </c>
      <c r="S2" s="26">
        <f>S3+S4</f>
        <v>34587</v>
      </c>
      <c r="T2" s="25"/>
      <c r="U2" s="45" t="s">
        <v>6</v>
      </c>
      <c r="V2" s="26" t="s">
        <v>105</v>
      </c>
      <c r="W2" s="26">
        <f>W3+W4</f>
        <v>36943</v>
      </c>
      <c r="Y2" s="45" t="s">
        <v>104</v>
      </c>
      <c r="Z2" s="26" t="s">
        <v>105</v>
      </c>
      <c r="AA2" s="26">
        <f>AA3+AA4</f>
        <v>108783</v>
      </c>
      <c r="AC2" s="45" t="s">
        <v>4</v>
      </c>
      <c r="AD2" s="26" t="s">
        <v>105</v>
      </c>
      <c r="AE2" s="26">
        <f>AE3+AE4</f>
        <v>93561</v>
      </c>
      <c r="AF2" s="25"/>
      <c r="AG2" s="45" t="s">
        <v>6</v>
      </c>
      <c r="AH2" s="26" t="s">
        <v>105</v>
      </c>
      <c r="AI2" s="26">
        <f>AI3+AI4</f>
        <v>95305</v>
      </c>
    </row>
    <row r="3" spans="1:35">
      <c r="A3" s="46"/>
      <c r="B3" s="27" t="s">
        <v>106</v>
      </c>
      <c r="C3" s="27">
        <f>B8</f>
        <v>125816</v>
      </c>
      <c r="E3" s="46"/>
      <c r="F3" s="27" t="s">
        <v>106</v>
      </c>
      <c r="G3" s="27">
        <f>F8</f>
        <v>127813</v>
      </c>
      <c r="H3" s="25"/>
      <c r="I3" s="46"/>
      <c r="J3" s="27" t="s">
        <v>106</v>
      </c>
      <c r="K3" s="27">
        <f>J8</f>
        <v>132148</v>
      </c>
      <c r="M3" s="46"/>
      <c r="N3" s="27" t="s">
        <v>106</v>
      </c>
      <c r="O3" s="27">
        <f>N8</f>
        <v>30107</v>
      </c>
      <c r="Q3" s="46"/>
      <c r="R3" s="27" t="s">
        <v>106</v>
      </c>
      <c r="S3" s="27">
        <f>R8</f>
        <v>34478</v>
      </c>
      <c r="T3" s="25"/>
      <c r="U3" s="46"/>
      <c r="V3" s="27" t="s">
        <v>106</v>
      </c>
      <c r="W3" s="27">
        <f>V8</f>
        <v>36919</v>
      </c>
      <c r="Y3" s="46"/>
      <c r="Z3" s="27" t="s">
        <v>106</v>
      </c>
      <c r="AA3" s="27">
        <f>Z8</f>
        <v>107027</v>
      </c>
      <c r="AC3" s="46"/>
      <c r="AD3" s="27" t="s">
        <v>106</v>
      </c>
      <c r="AE3" s="27">
        <f>AD8</f>
        <v>93335</v>
      </c>
      <c r="AF3" s="25"/>
      <c r="AG3" s="46"/>
      <c r="AH3" s="27" t="s">
        <v>106</v>
      </c>
      <c r="AI3" s="27">
        <f>AH8</f>
        <v>95229</v>
      </c>
    </row>
    <row r="4" spans="1:35">
      <c r="A4" s="46"/>
      <c r="B4" s="28" t="s">
        <v>107</v>
      </c>
      <c r="C4" s="28">
        <f>SUM(B9:B66)</f>
        <v>2106</v>
      </c>
      <c r="E4" s="46"/>
      <c r="F4" s="28" t="s">
        <v>107</v>
      </c>
      <c r="G4" s="28">
        <f>SUM(F9:F33)</f>
        <v>334</v>
      </c>
      <c r="H4" s="25"/>
      <c r="I4" s="46"/>
      <c r="J4" s="28" t="s">
        <v>107</v>
      </c>
      <c r="K4" s="28">
        <f>SUM(J9:J31)</f>
        <v>98</v>
      </c>
      <c r="M4" s="46"/>
      <c r="N4" s="28" t="s">
        <v>107</v>
      </c>
      <c r="O4" s="28">
        <f>SUM(N9:N66)</f>
        <v>297</v>
      </c>
      <c r="Q4" s="46"/>
      <c r="R4" s="28" t="s">
        <v>107</v>
      </c>
      <c r="S4" s="28">
        <f>SUM(R9:R33)</f>
        <v>109</v>
      </c>
      <c r="T4" s="25"/>
      <c r="U4" s="46"/>
      <c r="V4" s="28" t="s">
        <v>107</v>
      </c>
      <c r="W4" s="28">
        <f>SUM(V9:V31)</f>
        <v>24</v>
      </c>
      <c r="Y4" s="46"/>
      <c r="Z4" s="28" t="s">
        <v>107</v>
      </c>
      <c r="AA4" s="28">
        <f>SUM(Z9:Z61)</f>
        <v>1756</v>
      </c>
      <c r="AC4" s="46"/>
      <c r="AD4" s="28" t="s">
        <v>107</v>
      </c>
      <c r="AE4" s="28">
        <f>SUM(AD9:AD29)</f>
        <v>226</v>
      </c>
      <c r="AF4" s="25"/>
      <c r="AG4" s="46"/>
      <c r="AH4" s="28" t="s">
        <v>107</v>
      </c>
      <c r="AI4" s="28">
        <f>SUM(AH9:AH29)</f>
        <v>76</v>
      </c>
    </row>
    <row r="5" spans="1:35">
      <c r="A5" s="47"/>
      <c r="B5" s="26" t="s">
        <v>108</v>
      </c>
      <c r="C5" s="29">
        <f>SUM(C9:C179)</f>
        <v>1.6199999999999992E-2</v>
      </c>
      <c r="E5" s="47"/>
      <c r="F5" s="26" t="s">
        <v>108</v>
      </c>
      <c r="G5" s="29">
        <f>SUM(G9:G33)</f>
        <v>2.3999999999999994E-3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9.6999999999999916E-3</v>
      </c>
      <c r="Q5" s="47"/>
      <c r="R5" s="26" t="s">
        <v>108</v>
      </c>
      <c r="S5" s="29">
        <f>SUM(S9:S33)</f>
        <v>3.0999999999999995E-3</v>
      </c>
      <c r="T5" s="25"/>
      <c r="U5" s="47"/>
      <c r="V5" s="26" t="s">
        <v>108</v>
      </c>
      <c r="W5" s="29">
        <f>SUM(W9:W31)</f>
        <v>6.0000000000000006E-4</v>
      </c>
      <c r="Y5" s="47"/>
      <c r="Z5" s="26" t="s">
        <v>108</v>
      </c>
      <c r="AA5" s="29">
        <f>SUM(AA9:AA158)</f>
        <v>1.6142228105494434E-2</v>
      </c>
      <c r="AC5" s="47"/>
      <c r="AD5" s="26" t="s">
        <v>108</v>
      </c>
      <c r="AE5" s="29">
        <f>SUM(AE9:AE29)</f>
        <v>2.3999999999999998E-3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B7" s="42"/>
      <c r="AC7" s="43" t="s">
        <v>109</v>
      </c>
      <c r="AD7" s="43" t="s">
        <v>110</v>
      </c>
      <c r="AE7" s="41" t="s">
        <v>111</v>
      </c>
      <c r="AF7" s="42"/>
      <c r="AG7" s="43" t="s">
        <v>109</v>
      </c>
      <c r="AH7" s="43" t="s">
        <v>110</v>
      </c>
      <c r="AI7" s="41" t="s">
        <v>111</v>
      </c>
    </row>
    <row r="8" spans="1:35">
      <c r="A8" t="s">
        <v>112</v>
      </c>
      <c r="B8" s="34">
        <v>125816</v>
      </c>
      <c r="C8" s="35">
        <v>0.98350000000000004</v>
      </c>
      <c r="E8" s="7" t="s">
        <v>112</v>
      </c>
      <c r="F8" s="32">
        <v>127813</v>
      </c>
      <c r="G8" s="11">
        <v>0.99739999999999995</v>
      </c>
      <c r="I8" s="7" t="s">
        <v>112</v>
      </c>
      <c r="J8" s="32">
        <v>132148</v>
      </c>
      <c r="K8" s="11">
        <v>0.99929999999999997</v>
      </c>
      <c r="M8" s="7" t="s">
        <v>112</v>
      </c>
      <c r="N8" s="32">
        <v>30107</v>
      </c>
      <c r="O8" s="11">
        <v>0.99019999999999997</v>
      </c>
      <c r="Q8" s="7" t="s">
        <v>112</v>
      </c>
      <c r="R8" s="32">
        <v>34478</v>
      </c>
      <c r="S8" s="11">
        <v>0.99680000000000002</v>
      </c>
      <c r="U8" s="7" t="s">
        <v>112</v>
      </c>
      <c r="V8" s="32">
        <v>36919</v>
      </c>
      <c r="W8" s="11">
        <v>0.99939999999999996</v>
      </c>
      <c r="Y8" s="7" t="s">
        <v>112</v>
      </c>
      <c r="Z8" s="7">
        <v>107027</v>
      </c>
      <c r="AA8" s="11">
        <f>Z8/$Z$62</f>
        <v>0.98385777189450563</v>
      </c>
      <c r="AC8" s="7" t="s">
        <v>112</v>
      </c>
      <c r="AD8" s="32">
        <v>93335</v>
      </c>
      <c r="AE8" s="11">
        <v>0.99760000000000004</v>
      </c>
      <c r="AG8" s="7" t="s">
        <v>112</v>
      </c>
      <c r="AH8" s="32">
        <v>95229</v>
      </c>
      <c r="AI8" s="11">
        <v>0.99919999999999998</v>
      </c>
    </row>
    <row r="9" spans="1:35">
      <c r="A9" t="s">
        <v>2</v>
      </c>
      <c r="B9">
        <v>482</v>
      </c>
      <c r="C9" s="35">
        <v>3.8E-3</v>
      </c>
      <c r="E9" s="7" t="s">
        <v>122</v>
      </c>
      <c r="F9" s="7">
        <v>129</v>
      </c>
      <c r="G9" s="11">
        <v>1E-3</v>
      </c>
      <c r="I9" s="7" t="s">
        <v>2</v>
      </c>
      <c r="J9" s="7">
        <v>38</v>
      </c>
      <c r="K9" s="11">
        <v>2.9999999999999997E-4</v>
      </c>
      <c r="M9" s="7" t="s">
        <v>2</v>
      </c>
      <c r="N9" s="7">
        <v>85</v>
      </c>
      <c r="O9" s="11">
        <v>2.8E-3</v>
      </c>
      <c r="Q9" s="7" t="s">
        <v>122</v>
      </c>
      <c r="R9" s="7">
        <v>64</v>
      </c>
      <c r="S9" s="11">
        <v>1.9E-3</v>
      </c>
      <c r="U9" s="7" t="s">
        <v>98</v>
      </c>
      <c r="V9" s="7">
        <v>8</v>
      </c>
      <c r="W9" s="11">
        <v>2.0000000000000001E-4</v>
      </c>
      <c r="Y9" s="7" t="s">
        <v>2</v>
      </c>
      <c r="Z9" s="7">
        <v>382</v>
      </c>
      <c r="AA9" s="11">
        <f t="shared" ref="AA9:AA61" si="0">Z9/$Z$62</f>
        <v>3.5115780958421814E-3</v>
      </c>
      <c r="AC9" s="7" t="s">
        <v>83</v>
      </c>
      <c r="AD9" s="7">
        <v>70</v>
      </c>
      <c r="AE9" s="11">
        <v>6.9999999999999999E-4</v>
      </c>
      <c r="AG9" s="7" t="s">
        <v>2</v>
      </c>
      <c r="AH9" s="7">
        <v>33</v>
      </c>
      <c r="AI9" s="11">
        <v>2.9999999999999997E-4</v>
      </c>
    </row>
    <row r="10" spans="1:35">
      <c r="A10" t="s">
        <v>9</v>
      </c>
      <c r="B10">
        <v>325</v>
      </c>
      <c r="C10" s="35">
        <v>2.5000000000000001E-3</v>
      </c>
      <c r="E10" s="7" t="s">
        <v>83</v>
      </c>
      <c r="F10" s="7">
        <v>70</v>
      </c>
      <c r="G10" s="11">
        <v>5.0000000000000001E-4</v>
      </c>
      <c r="I10" s="7" t="s">
        <v>102</v>
      </c>
      <c r="J10" s="7">
        <v>8</v>
      </c>
      <c r="K10" s="11">
        <v>1E-4</v>
      </c>
      <c r="M10" s="7" t="s">
        <v>3</v>
      </c>
      <c r="N10" s="7">
        <v>61</v>
      </c>
      <c r="O10" s="11">
        <v>2E-3</v>
      </c>
      <c r="Q10" s="7" t="s">
        <v>74</v>
      </c>
      <c r="R10" s="7">
        <v>25</v>
      </c>
      <c r="S10" s="11">
        <v>6.9999999999999999E-4</v>
      </c>
      <c r="U10" s="7" t="s">
        <v>102</v>
      </c>
      <c r="V10" s="7">
        <v>4</v>
      </c>
      <c r="W10" s="11">
        <v>1E-4</v>
      </c>
      <c r="Y10" s="7" t="s">
        <v>9</v>
      </c>
      <c r="Z10" s="7">
        <v>325</v>
      </c>
      <c r="AA10" s="11">
        <f t="shared" si="0"/>
        <v>2.9875991653107565E-3</v>
      </c>
      <c r="AC10" s="7" t="s">
        <v>122</v>
      </c>
      <c r="AD10" s="7">
        <v>65</v>
      </c>
      <c r="AE10" s="11">
        <v>6.9999999999999999E-4</v>
      </c>
      <c r="AG10" s="7" t="s">
        <v>102</v>
      </c>
      <c r="AH10" s="7">
        <v>5</v>
      </c>
      <c r="AI10" s="11">
        <v>1E-4</v>
      </c>
    </row>
    <row r="11" spans="1:35">
      <c r="A11" t="s">
        <v>3</v>
      </c>
      <c r="B11">
        <v>258</v>
      </c>
      <c r="C11" s="35">
        <v>2E-3</v>
      </c>
      <c r="E11" s="7" t="s">
        <v>77</v>
      </c>
      <c r="F11" s="7">
        <v>35</v>
      </c>
      <c r="G11" s="11">
        <v>2.9999999999999997E-4</v>
      </c>
      <c r="I11" s="7" t="s">
        <v>98</v>
      </c>
      <c r="J11" s="7">
        <v>15</v>
      </c>
      <c r="K11" s="11">
        <v>1E-4</v>
      </c>
      <c r="M11" s="7" t="s">
        <v>41</v>
      </c>
      <c r="N11" s="7">
        <v>28</v>
      </c>
      <c r="O11" s="11">
        <v>8.9999999999999998E-4</v>
      </c>
      <c r="Q11" s="7" t="s">
        <v>76</v>
      </c>
      <c r="R11" s="7">
        <v>7</v>
      </c>
      <c r="S11" s="11">
        <v>2.0000000000000001E-4</v>
      </c>
      <c r="U11" s="7" t="s">
        <v>99</v>
      </c>
      <c r="V11" s="7">
        <v>3</v>
      </c>
      <c r="W11" s="11">
        <v>1E-4</v>
      </c>
      <c r="Y11" s="7" t="s">
        <v>3</v>
      </c>
      <c r="Z11" s="7">
        <v>191</v>
      </c>
      <c r="AA11" s="11">
        <f t="shared" si="0"/>
        <v>1.7557890479210907E-3</v>
      </c>
      <c r="AC11" s="7" t="s">
        <v>77</v>
      </c>
      <c r="AD11" s="7">
        <v>33</v>
      </c>
      <c r="AE11" s="11">
        <v>4.0000000000000002E-4</v>
      </c>
      <c r="AG11" s="7" t="s">
        <v>98</v>
      </c>
      <c r="AH11" s="7">
        <v>7</v>
      </c>
      <c r="AI11" s="11">
        <v>1E-4</v>
      </c>
    </row>
    <row r="12" spans="1:35">
      <c r="A12" t="s">
        <v>8</v>
      </c>
      <c r="B12">
        <v>142</v>
      </c>
      <c r="C12" s="35">
        <v>1.1000000000000001E-3</v>
      </c>
      <c r="E12" s="7" t="s">
        <v>74</v>
      </c>
      <c r="F12" s="7">
        <v>44</v>
      </c>
      <c r="G12" s="11">
        <v>2.9999999999999997E-4</v>
      </c>
      <c r="I12" s="7" t="s">
        <v>103</v>
      </c>
      <c r="J12" s="7">
        <v>8</v>
      </c>
      <c r="K12" s="11">
        <v>1E-4</v>
      </c>
      <c r="M12" s="7" t="s">
        <v>7</v>
      </c>
      <c r="N12" s="7">
        <v>22</v>
      </c>
      <c r="O12" s="11">
        <v>6.9999999999999999E-4</v>
      </c>
      <c r="Q12" s="7" t="s">
        <v>181</v>
      </c>
      <c r="R12" s="7">
        <v>3</v>
      </c>
      <c r="S12" s="11">
        <v>1E-4</v>
      </c>
      <c r="U12" s="7" t="s">
        <v>2</v>
      </c>
      <c r="V12" s="7">
        <v>5</v>
      </c>
      <c r="W12" s="11">
        <v>1E-4</v>
      </c>
      <c r="Y12" s="7" t="s">
        <v>5</v>
      </c>
      <c r="Z12" s="7">
        <v>105</v>
      </c>
      <c r="AA12" s="11">
        <f t="shared" si="0"/>
        <v>9.6522434571578281E-4</v>
      </c>
      <c r="AC12" s="7" t="s">
        <v>74</v>
      </c>
      <c r="AD12" s="7">
        <v>19</v>
      </c>
      <c r="AE12" s="11">
        <v>2.0000000000000001E-4</v>
      </c>
      <c r="AG12" s="7" t="s">
        <v>103</v>
      </c>
      <c r="AH12" s="7">
        <v>8</v>
      </c>
      <c r="AI12" s="11">
        <v>1E-4</v>
      </c>
    </row>
    <row r="13" spans="1:35">
      <c r="A13" t="s">
        <v>5</v>
      </c>
      <c r="B13">
        <v>117</v>
      </c>
      <c r="C13" s="35">
        <v>8.9999999999999998E-4</v>
      </c>
      <c r="E13" s="7" t="s">
        <v>76</v>
      </c>
      <c r="F13" s="7">
        <v>16</v>
      </c>
      <c r="G13" s="11">
        <v>1E-4</v>
      </c>
      <c r="I13" s="7" t="s">
        <v>99</v>
      </c>
      <c r="J13" s="7">
        <v>17</v>
      </c>
      <c r="K13" s="11">
        <v>1E-4</v>
      </c>
      <c r="M13" s="7" t="s">
        <v>11</v>
      </c>
      <c r="N13" s="7">
        <v>17</v>
      </c>
      <c r="O13" s="11">
        <v>5.9999999999999995E-4</v>
      </c>
      <c r="Q13" s="7" t="s">
        <v>86</v>
      </c>
      <c r="R13" s="7">
        <v>3</v>
      </c>
      <c r="S13" s="11">
        <v>1E-4</v>
      </c>
      <c r="U13" s="7" t="s">
        <v>113</v>
      </c>
      <c r="V13" s="7">
        <v>3</v>
      </c>
      <c r="W13" s="11">
        <v>1E-4</v>
      </c>
      <c r="Y13" s="7" t="s">
        <v>8</v>
      </c>
      <c r="Z13" s="7">
        <v>101</v>
      </c>
      <c r="AA13" s="11">
        <f t="shared" si="0"/>
        <v>9.2845389445041964E-4</v>
      </c>
      <c r="AC13" s="7" t="s">
        <v>79</v>
      </c>
      <c r="AD13" s="7">
        <v>15</v>
      </c>
      <c r="AE13" s="11">
        <v>2.0000000000000001E-4</v>
      </c>
      <c r="AG13" s="7" t="s">
        <v>99</v>
      </c>
      <c r="AH13" s="7">
        <v>14</v>
      </c>
      <c r="AI13" s="11">
        <v>1E-4</v>
      </c>
    </row>
    <row r="14" spans="1:35">
      <c r="A14" t="s">
        <v>41</v>
      </c>
      <c r="B14">
        <v>90</v>
      </c>
      <c r="C14" s="35">
        <v>6.9999999999999999E-4</v>
      </c>
      <c r="E14" s="7" t="s">
        <v>79</v>
      </c>
      <c r="F14" s="7">
        <v>15</v>
      </c>
      <c r="G14" s="11">
        <v>1E-4</v>
      </c>
      <c r="I14" s="7" t="s">
        <v>113</v>
      </c>
      <c r="J14" s="7">
        <v>10</v>
      </c>
      <c r="K14" s="11">
        <v>1E-4</v>
      </c>
      <c r="M14" s="7" t="s">
        <v>10</v>
      </c>
      <c r="N14" s="7">
        <v>10</v>
      </c>
      <c r="O14" s="11">
        <v>2.9999999999999997E-4</v>
      </c>
      <c r="Q14" s="7" t="s">
        <v>77</v>
      </c>
      <c r="R14" s="7">
        <v>2</v>
      </c>
      <c r="S14" s="11">
        <v>1E-4</v>
      </c>
      <c r="U14" s="7" t="s">
        <v>123</v>
      </c>
      <c r="V14" s="7">
        <v>1</v>
      </c>
      <c r="W14" s="33">
        <v>0</v>
      </c>
      <c r="Y14" s="7" t="s">
        <v>11</v>
      </c>
      <c r="Z14" s="7">
        <v>68</v>
      </c>
      <c r="AA14" s="11">
        <f t="shared" si="0"/>
        <v>6.2509767151117362E-4</v>
      </c>
      <c r="AC14" s="7" t="s">
        <v>76</v>
      </c>
      <c r="AD14" s="7">
        <v>9</v>
      </c>
      <c r="AE14" s="11">
        <v>1E-4</v>
      </c>
      <c r="AG14" s="7" t="s">
        <v>113</v>
      </c>
      <c r="AH14" s="7">
        <v>7</v>
      </c>
      <c r="AI14" s="11">
        <v>1E-4</v>
      </c>
    </row>
    <row r="15" spans="1:35">
      <c r="A15" t="s">
        <v>7</v>
      </c>
      <c r="B15">
        <v>88</v>
      </c>
      <c r="C15" s="35">
        <v>6.9999999999999999E-4</v>
      </c>
      <c r="E15" s="7" t="s">
        <v>75</v>
      </c>
      <c r="F15" s="7">
        <v>8</v>
      </c>
      <c r="G15" s="11">
        <v>1E-4</v>
      </c>
      <c r="I15" s="7" t="s">
        <v>117</v>
      </c>
      <c r="J15" s="7">
        <v>1</v>
      </c>
      <c r="K15" s="33">
        <v>0</v>
      </c>
      <c r="M15" s="7" t="s">
        <v>5</v>
      </c>
      <c r="N15" s="7">
        <v>5</v>
      </c>
      <c r="O15" s="11">
        <v>2.0000000000000001E-4</v>
      </c>
      <c r="Q15" s="7" t="s">
        <v>92</v>
      </c>
      <c r="R15" s="7">
        <v>1</v>
      </c>
      <c r="S15" s="33">
        <v>0</v>
      </c>
      <c r="Y15" s="7" t="s">
        <v>41</v>
      </c>
      <c r="Z15" s="7">
        <v>63</v>
      </c>
      <c r="AA15" s="11">
        <f t="shared" si="0"/>
        <v>5.7913460742946971E-4</v>
      </c>
      <c r="AC15" s="7" t="s">
        <v>75</v>
      </c>
      <c r="AD15" s="7">
        <v>7</v>
      </c>
      <c r="AE15" s="11">
        <v>1E-4</v>
      </c>
      <c r="AG15" s="7" t="s">
        <v>117</v>
      </c>
      <c r="AH15" s="7">
        <v>1</v>
      </c>
      <c r="AI15" s="33">
        <v>0</v>
      </c>
    </row>
    <row r="16" spans="1:35">
      <c r="A16" t="s">
        <v>11</v>
      </c>
      <c r="B16">
        <v>77</v>
      </c>
      <c r="C16" s="35">
        <v>5.9999999999999995E-4</v>
      </c>
      <c r="E16" s="7" t="s">
        <v>92</v>
      </c>
      <c r="F16" s="7">
        <v>2</v>
      </c>
      <c r="G16" s="33">
        <v>0</v>
      </c>
      <c r="I16" s="7" t="s">
        <v>123</v>
      </c>
      <c r="J16" s="7">
        <v>1</v>
      </c>
      <c r="K16" s="33">
        <v>0</v>
      </c>
      <c r="M16" s="7" t="s">
        <v>9</v>
      </c>
      <c r="N16" s="7">
        <v>7</v>
      </c>
      <c r="O16" s="11">
        <v>2.0000000000000001E-4</v>
      </c>
      <c r="Q16" s="7" t="s">
        <v>80</v>
      </c>
      <c r="R16" s="7">
        <v>1</v>
      </c>
      <c r="S16" s="33">
        <v>0</v>
      </c>
      <c r="Y16" s="7" t="s">
        <v>7</v>
      </c>
      <c r="Z16" s="7">
        <v>60</v>
      </c>
      <c r="AA16" s="11">
        <f t="shared" si="0"/>
        <v>5.5155676898044727E-4</v>
      </c>
      <c r="AC16" s="7" t="s">
        <v>80</v>
      </c>
      <c r="AD16" s="7">
        <v>1</v>
      </c>
      <c r="AE16" s="33">
        <v>0</v>
      </c>
      <c r="AG16" s="7" t="s">
        <v>123</v>
      </c>
      <c r="AH16" s="7">
        <v>1</v>
      </c>
      <c r="AI16" s="33">
        <v>0</v>
      </c>
    </row>
    <row r="17" spans="1:31">
      <c r="A17" t="s">
        <v>21</v>
      </c>
      <c r="B17">
        <v>40</v>
      </c>
      <c r="C17" s="35">
        <v>2.9999999999999997E-4</v>
      </c>
      <c r="E17" s="7" t="s">
        <v>80</v>
      </c>
      <c r="F17" s="7">
        <v>1</v>
      </c>
      <c r="G17" s="33">
        <v>0</v>
      </c>
      <c r="M17" s="7" t="s">
        <v>18</v>
      </c>
      <c r="N17" s="7">
        <v>7</v>
      </c>
      <c r="O17" s="11">
        <v>2.0000000000000001E-4</v>
      </c>
      <c r="Q17" s="7" t="s">
        <v>149</v>
      </c>
      <c r="R17" s="7">
        <v>1</v>
      </c>
      <c r="S17" s="33">
        <v>0</v>
      </c>
      <c r="Y17" s="7" t="s">
        <v>37</v>
      </c>
      <c r="Z17" s="7">
        <v>54</v>
      </c>
      <c r="AA17" s="11">
        <f t="shared" si="0"/>
        <v>4.9640109208240262E-4</v>
      </c>
      <c r="AC17" s="7" t="s">
        <v>92</v>
      </c>
      <c r="AD17" s="7">
        <v>1</v>
      </c>
      <c r="AE17" s="33">
        <v>0</v>
      </c>
    </row>
    <row r="18" spans="1:31">
      <c r="A18" t="s">
        <v>37</v>
      </c>
      <c r="B18">
        <v>36</v>
      </c>
      <c r="C18" s="35">
        <v>2.9999999999999997E-4</v>
      </c>
      <c r="E18" s="7" t="s">
        <v>81</v>
      </c>
      <c r="F18" s="7">
        <v>1</v>
      </c>
      <c r="G18" s="33">
        <v>0</v>
      </c>
      <c r="M18" s="7" t="s">
        <v>29</v>
      </c>
      <c r="N18" s="7">
        <v>5</v>
      </c>
      <c r="O18" s="11">
        <v>2.0000000000000001E-4</v>
      </c>
      <c r="Q18" s="7" t="s">
        <v>84</v>
      </c>
      <c r="R18" s="7">
        <v>1</v>
      </c>
      <c r="S18" s="33">
        <v>0</v>
      </c>
      <c r="Y18" s="7" t="s">
        <v>12</v>
      </c>
      <c r="Z18" s="7">
        <v>48</v>
      </c>
      <c r="AA18" s="11">
        <f t="shared" si="0"/>
        <v>4.4124541518435786E-4</v>
      </c>
      <c r="AC18" s="7" t="s">
        <v>81</v>
      </c>
      <c r="AD18" s="7">
        <v>1</v>
      </c>
      <c r="AE18" s="33">
        <v>0</v>
      </c>
    </row>
    <row r="19" spans="1:31">
      <c r="A19" t="s">
        <v>12</v>
      </c>
      <c r="B19">
        <v>42</v>
      </c>
      <c r="C19" s="35">
        <v>2.9999999999999997E-4</v>
      </c>
      <c r="E19" s="7" t="s">
        <v>181</v>
      </c>
      <c r="F19" s="7">
        <v>3</v>
      </c>
      <c r="G19" s="33">
        <v>0</v>
      </c>
      <c r="M19" s="7" t="s">
        <v>8</v>
      </c>
      <c r="N19" s="7">
        <v>5</v>
      </c>
      <c r="O19" s="11">
        <v>2.0000000000000001E-4</v>
      </c>
      <c r="Q19" s="7" t="s">
        <v>75</v>
      </c>
      <c r="R19" s="7">
        <v>1</v>
      </c>
      <c r="S19" s="33">
        <v>0</v>
      </c>
      <c r="Y19" s="7" t="s">
        <v>18</v>
      </c>
      <c r="Z19" s="7">
        <v>42</v>
      </c>
      <c r="AA19" s="11">
        <f t="shared" si="0"/>
        <v>3.860897382863131E-4</v>
      </c>
      <c r="AC19" s="7" t="s">
        <v>78</v>
      </c>
      <c r="AD19" s="7">
        <v>3</v>
      </c>
      <c r="AE19" s="33">
        <v>0</v>
      </c>
    </row>
    <row r="20" spans="1:31">
      <c r="A20" t="s">
        <v>14</v>
      </c>
      <c r="B20">
        <v>39</v>
      </c>
      <c r="C20" s="35">
        <v>2.9999999999999997E-4</v>
      </c>
      <c r="E20" s="7" t="s">
        <v>86</v>
      </c>
      <c r="F20" s="7">
        <v>4</v>
      </c>
      <c r="G20" s="33">
        <v>0</v>
      </c>
      <c r="M20" s="7" t="s">
        <v>21</v>
      </c>
      <c r="N20" s="7">
        <v>2</v>
      </c>
      <c r="O20" s="11">
        <v>1E-4</v>
      </c>
      <c r="Y20" s="7" t="s">
        <v>21</v>
      </c>
      <c r="Z20" s="7">
        <v>28</v>
      </c>
      <c r="AA20" s="11">
        <f t="shared" si="0"/>
        <v>2.573931588575421E-4</v>
      </c>
      <c r="AC20" s="7" t="s">
        <v>84</v>
      </c>
      <c r="AD20" s="7">
        <v>1</v>
      </c>
      <c r="AE20" s="33">
        <v>0</v>
      </c>
    </row>
    <row r="21" spans="1:31">
      <c r="A21" t="s">
        <v>18</v>
      </c>
      <c r="B21">
        <v>40</v>
      </c>
      <c r="C21" s="35">
        <v>2.9999999999999997E-4</v>
      </c>
      <c r="E21" s="7" t="s">
        <v>78</v>
      </c>
      <c r="F21" s="7">
        <v>3</v>
      </c>
      <c r="G21" s="33">
        <v>0</v>
      </c>
      <c r="M21" s="7" t="s">
        <v>22</v>
      </c>
      <c r="N21" s="7">
        <v>2</v>
      </c>
      <c r="O21" s="11">
        <v>1E-4</v>
      </c>
      <c r="Y21" s="7" t="s">
        <v>17</v>
      </c>
      <c r="Z21" s="7">
        <v>25</v>
      </c>
      <c r="AA21" s="11">
        <f t="shared" si="0"/>
        <v>2.2981532040851972E-4</v>
      </c>
      <c r="AC21" s="7" t="s">
        <v>86</v>
      </c>
      <c r="AD21" s="7">
        <v>1</v>
      </c>
      <c r="AE21" s="33">
        <v>0</v>
      </c>
    </row>
    <row r="22" spans="1:31">
      <c r="A22" t="s">
        <v>30</v>
      </c>
      <c r="B22">
        <v>37</v>
      </c>
      <c r="C22" s="35">
        <v>2.9999999999999997E-4</v>
      </c>
      <c r="E22" s="7" t="s">
        <v>84</v>
      </c>
      <c r="F22" s="7">
        <v>2</v>
      </c>
      <c r="G22" s="33">
        <v>0</v>
      </c>
      <c r="M22" s="7" t="s">
        <v>36</v>
      </c>
      <c r="N22" s="7">
        <v>2</v>
      </c>
      <c r="O22" s="11">
        <v>1E-4</v>
      </c>
      <c r="Y22" s="7" t="s">
        <v>29</v>
      </c>
      <c r="Z22" s="7">
        <v>23</v>
      </c>
      <c r="AA22" s="11">
        <f t="shared" si="0"/>
        <v>2.1143009477583814E-4</v>
      </c>
    </row>
    <row r="23" spans="1:31">
      <c r="A23" t="s">
        <v>17</v>
      </c>
      <c r="B23">
        <v>31</v>
      </c>
      <c r="C23" s="35">
        <v>2.0000000000000001E-4</v>
      </c>
      <c r="E23" s="7" t="s">
        <v>149</v>
      </c>
      <c r="F23" s="7">
        <v>1</v>
      </c>
      <c r="G23" s="33">
        <v>0</v>
      </c>
      <c r="M23" s="7" t="s">
        <v>12</v>
      </c>
      <c r="N23" s="7">
        <v>3</v>
      </c>
      <c r="O23" s="11">
        <v>1E-4</v>
      </c>
      <c r="Y23" s="7" t="s">
        <v>10</v>
      </c>
      <c r="Z23" s="7">
        <v>21</v>
      </c>
      <c r="AA23" s="11">
        <f t="shared" si="0"/>
        <v>1.9304486914315655E-4</v>
      </c>
    </row>
    <row r="24" spans="1:31">
      <c r="A24" t="s">
        <v>10</v>
      </c>
      <c r="B24">
        <v>21</v>
      </c>
      <c r="C24" s="35">
        <v>2.0000000000000001E-4</v>
      </c>
      <c r="M24" s="7" t="s">
        <v>17</v>
      </c>
      <c r="N24" s="7">
        <v>3</v>
      </c>
      <c r="O24" s="11">
        <v>1E-4</v>
      </c>
      <c r="Y24" s="7" t="s">
        <v>30</v>
      </c>
      <c r="Z24" s="7">
        <v>19</v>
      </c>
      <c r="AA24" s="11">
        <f t="shared" si="0"/>
        <v>1.7465964351047499E-4</v>
      </c>
    </row>
    <row r="25" spans="1:31">
      <c r="A25" t="s">
        <v>29</v>
      </c>
      <c r="B25">
        <v>23</v>
      </c>
      <c r="C25" s="35">
        <v>2.0000000000000001E-4</v>
      </c>
      <c r="M25" s="7" t="s">
        <v>31</v>
      </c>
      <c r="N25" s="7">
        <v>4</v>
      </c>
      <c r="O25" s="11">
        <v>1E-4</v>
      </c>
      <c r="Y25" s="7" t="s">
        <v>14</v>
      </c>
      <c r="Z25" s="7">
        <v>19</v>
      </c>
      <c r="AA25" s="11">
        <f t="shared" si="0"/>
        <v>1.7465964351047499E-4</v>
      </c>
    </row>
    <row r="26" spans="1:31">
      <c r="A26" t="s">
        <v>19</v>
      </c>
      <c r="B26">
        <v>9</v>
      </c>
      <c r="C26" s="35">
        <v>1E-4</v>
      </c>
      <c r="M26" s="7" t="s">
        <v>37</v>
      </c>
      <c r="N26" s="7">
        <v>2</v>
      </c>
      <c r="O26" s="11">
        <v>1E-4</v>
      </c>
      <c r="Y26" s="7" t="s">
        <v>40</v>
      </c>
      <c r="Z26" s="7">
        <v>17</v>
      </c>
      <c r="AA26" s="11">
        <f t="shared" si="0"/>
        <v>1.5627441787779341E-4</v>
      </c>
    </row>
    <row r="27" spans="1:31">
      <c r="A27" t="s">
        <v>131</v>
      </c>
      <c r="B27">
        <v>8</v>
      </c>
      <c r="C27" s="35">
        <v>1E-4</v>
      </c>
      <c r="M27" s="7" t="s">
        <v>30</v>
      </c>
      <c r="N27" s="7">
        <v>3</v>
      </c>
      <c r="O27" s="11">
        <v>1E-4</v>
      </c>
      <c r="Y27" s="7" t="s">
        <v>31</v>
      </c>
      <c r="Z27" s="7">
        <v>15</v>
      </c>
      <c r="AA27" s="11">
        <f t="shared" si="0"/>
        <v>1.3788919224511182E-4</v>
      </c>
    </row>
    <row r="28" spans="1:31">
      <c r="A28" t="s">
        <v>45</v>
      </c>
      <c r="B28">
        <v>15</v>
      </c>
      <c r="C28" s="35">
        <v>1E-4</v>
      </c>
      <c r="M28" s="7" t="s">
        <v>49</v>
      </c>
      <c r="N28" s="7">
        <v>2</v>
      </c>
      <c r="O28" s="11">
        <v>1E-4</v>
      </c>
      <c r="Y28" s="7" t="s">
        <v>26</v>
      </c>
      <c r="Z28" s="7">
        <v>13</v>
      </c>
      <c r="AA28" s="11">
        <f t="shared" si="0"/>
        <v>1.1950396661243025E-4</v>
      </c>
    </row>
    <row r="29" spans="1:31">
      <c r="A29" t="s">
        <v>20</v>
      </c>
      <c r="B29">
        <v>12</v>
      </c>
      <c r="C29" s="35">
        <v>1E-4</v>
      </c>
      <c r="M29" s="7" t="s">
        <v>43</v>
      </c>
      <c r="N29" s="7">
        <v>2</v>
      </c>
      <c r="O29" s="11">
        <v>1E-4</v>
      </c>
      <c r="Y29" s="7" t="s">
        <v>20</v>
      </c>
      <c r="Z29" s="7">
        <v>13</v>
      </c>
      <c r="AA29" s="11">
        <f t="shared" si="0"/>
        <v>1.1950396661243025E-4</v>
      </c>
    </row>
    <row r="30" spans="1:31">
      <c r="A30" t="s">
        <v>15</v>
      </c>
      <c r="B30">
        <v>13</v>
      </c>
      <c r="C30" s="35">
        <v>1E-4</v>
      </c>
      <c r="M30" s="7" t="s">
        <v>32</v>
      </c>
      <c r="N30" s="7">
        <v>2</v>
      </c>
      <c r="O30" s="11">
        <v>1E-4</v>
      </c>
      <c r="Y30" s="7" t="s">
        <v>22</v>
      </c>
      <c r="Z30" s="7">
        <v>12</v>
      </c>
      <c r="AA30" s="11">
        <f t="shared" si="0"/>
        <v>1.1031135379608947E-4</v>
      </c>
    </row>
    <row r="31" spans="1:31">
      <c r="A31" t="s">
        <v>66</v>
      </c>
      <c r="B31">
        <v>19</v>
      </c>
      <c r="C31" s="35">
        <v>1E-4</v>
      </c>
      <c r="M31" s="7" t="s">
        <v>60</v>
      </c>
      <c r="N31" s="7">
        <v>2</v>
      </c>
      <c r="O31" s="11">
        <v>1E-4</v>
      </c>
      <c r="Y31" s="7" t="s">
        <v>15</v>
      </c>
      <c r="Z31" s="7">
        <v>12</v>
      </c>
      <c r="AA31" s="11">
        <f t="shared" si="0"/>
        <v>1.1031135379608947E-4</v>
      </c>
    </row>
    <row r="32" spans="1:31">
      <c r="A32" t="s">
        <v>31</v>
      </c>
      <c r="B32">
        <v>19</v>
      </c>
      <c r="C32" s="35">
        <v>1E-4</v>
      </c>
      <c r="M32" s="7" t="s">
        <v>24</v>
      </c>
      <c r="N32" s="7">
        <v>2</v>
      </c>
      <c r="O32" s="11">
        <v>1E-4</v>
      </c>
      <c r="Y32" s="7" t="s">
        <v>27</v>
      </c>
      <c r="Z32" s="7">
        <v>10</v>
      </c>
      <c r="AA32" s="11">
        <f t="shared" si="0"/>
        <v>9.1926128163407879E-5</v>
      </c>
    </row>
    <row r="33" spans="1:27">
      <c r="A33" t="s">
        <v>22</v>
      </c>
      <c r="B33">
        <v>9</v>
      </c>
      <c r="C33" s="35">
        <v>1E-4</v>
      </c>
      <c r="M33" s="7" t="s">
        <v>27</v>
      </c>
      <c r="N33" s="7">
        <v>2</v>
      </c>
      <c r="O33" s="11">
        <v>1E-4</v>
      </c>
      <c r="Y33" s="7" t="s">
        <v>38</v>
      </c>
      <c r="Z33" s="7">
        <v>10</v>
      </c>
      <c r="AA33" s="11">
        <f t="shared" si="0"/>
        <v>9.1926128163407879E-5</v>
      </c>
    </row>
    <row r="34" spans="1:27">
      <c r="A34" t="s">
        <v>16</v>
      </c>
      <c r="B34">
        <v>10</v>
      </c>
      <c r="C34" s="35">
        <v>1E-4</v>
      </c>
      <c r="M34" s="7" t="s">
        <v>115</v>
      </c>
      <c r="N34" s="7">
        <v>1</v>
      </c>
      <c r="O34" s="33">
        <v>0</v>
      </c>
      <c r="Y34" s="7" t="s">
        <v>25</v>
      </c>
      <c r="Z34" s="7">
        <v>7</v>
      </c>
      <c r="AA34" s="11">
        <f t="shared" si="0"/>
        <v>6.4348289714385526E-5</v>
      </c>
    </row>
    <row r="35" spans="1:27">
      <c r="A35" t="s">
        <v>40</v>
      </c>
      <c r="B35">
        <v>13</v>
      </c>
      <c r="C35" s="35">
        <v>1E-4</v>
      </c>
      <c r="M35" s="7" t="s">
        <v>180</v>
      </c>
      <c r="N35" s="7">
        <v>1</v>
      </c>
      <c r="O35" s="33">
        <v>0</v>
      </c>
      <c r="Y35" s="7" t="s">
        <v>33</v>
      </c>
      <c r="Z35" s="7">
        <v>7</v>
      </c>
      <c r="AA35" s="11">
        <f t="shared" si="0"/>
        <v>6.4348289714385526E-5</v>
      </c>
    </row>
    <row r="36" spans="1:27">
      <c r="A36" t="s">
        <v>26</v>
      </c>
      <c r="B36">
        <v>13</v>
      </c>
      <c r="C36" s="35">
        <v>1E-4</v>
      </c>
      <c r="M36" s="7" t="s">
        <v>20</v>
      </c>
      <c r="N36" s="7">
        <v>1</v>
      </c>
      <c r="O36" s="33">
        <v>0</v>
      </c>
      <c r="Y36" s="7" t="s">
        <v>35</v>
      </c>
      <c r="Z36" s="7">
        <v>7</v>
      </c>
      <c r="AA36" s="11">
        <f t="shared" si="0"/>
        <v>6.4348289714385526E-5</v>
      </c>
    </row>
    <row r="37" spans="1:27">
      <c r="A37" t="s">
        <v>24</v>
      </c>
      <c r="B37">
        <v>7</v>
      </c>
      <c r="C37" s="35">
        <v>1E-4</v>
      </c>
      <c r="M37" s="7" t="s">
        <v>40</v>
      </c>
      <c r="N37" s="7">
        <v>1</v>
      </c>
      <c r="O37" s="33">
        <v>0</v>
      </c>
      <c r="Y37" s="7" t="s">
        <v>42</v>
      </c>
      <c r="Z37" s="7">
        <v>6</v>
      </c>
      <c r="AA37" s="11">
        <f t="shared" si="0"/>
        <v>5.5155676898044733E-5</v>
      </c>
    </row>
    <row r="38" spans="1:27">
      <c r="A38" t="s">
        <v>38</v>
      </c>
      <c r="B38">
        <v>8</v>
      </c>
      <c r="C38" s="35">
        <v>1E-4</v>
      </c>
      <c r="M38" s="7" t="s">
        <v>38</v>
      </c>
      <c r="N38" s="7">
        <v>1</v>
      </c>
      <c r="O38" s="33">
        <v>0</v>
      </c>
      <c r="Y38" s="7" t="s">
        <v>60</v>
      </c>
      <c r="Z38" s="7">
        <v>5</v>
      </c>
      <c r="AA38" s="11">
        <f t="shared" si="0"/>
        <v>4.5963064081703939E-5</v>
      </c>
    </row>
    <row r="39" spans="1:27">
      <c r="A39" t="s">
        <v>39</v>
      </c>
      <c r="B39">
        <v>7</v>
      </c>
      <c r="C39" s="35">
        <v>1E-4</v>
      </c>
      <c r="M39" s="7" t="s">
        <v>147</v>
      </c>
      <c r="N39" s="7">
        <v>1</v>
      </c>
      <c r="O39" s="33">
        <v>0</v>
      </c>
      <c r="Y39" s="7" t="s">
        <v>19</v>
      </c>
      <c r="Z39" s="7">
        <v>5</v>
      </c>
      <c r="AA39" s="11">
        <f t="shared" si="0"/>
        <v>4.5963064081703939E-5</v>
      </c>
    </row>
    <row r="40" spans="1:27">
      <c r="A40" t="s">
        <v>27</v>
      </c>
      <c r="B40">
        <v>9</v>
      </c>
      <c r="C40" s="35">
        <v>1E-4</v>
      </c>
      <c r="M40" s="7" t="s">
        <v>25</v>
      </c>
      <c r="N40" s="7">
        <v>1</v>
      </c>
      <c r="O40" s="33">
        <v>0</v>
      </c>
      <c r="Y40" s="7" t="s">
        <v>39</v>
      </c>
      <c r="Z40" s="7">
        <v>4</v>
      </c>
      <c r="AA40" s="11">
        <f t="shared" si="0"/>
        <v>3.6770451265363153E-5</v>
      </c>
    </row>
    <row r="41" spans="1:27">
      <c r="A41" t="s">
        <v>115</v>
      </c>
      <c r="B41">
        <v>1</v>
      </c>
      <c r="C41" s="36">
        <v>0</v>
      </c>
      <c r="M41" s="7" t="s">
        <v>16</v>
      </c>
      <c r="N41" s="7">
        <v>1</v>
      </c>
      <c r="O41" s="33">
        <v>0</v>
      </c>
      <c r="Y41" s="7" t="s">
        <v>16</v>
      </c>
      <c r="Z41" s="7">
        <v>4</v>
      </c>
      <c r="AA41" s="11">
        <f t="shared" si="0"/>
        <v>3.6770451265363153E-5</v>
      </c>
    </row>
    <row r="42" spans="1:27">
      <c r="A42" t="s">
        <v>67</v>
      </c>
      <c r="B42">
        <v>1</v>
      </c>
      <c r="C42" s="36">
        <v>0</v>
      </c>
      <c r="M42" s="7" t="s">
        <v>42</v>
      </c>
      <c r="N42" s="7">
        <v>1</v>
      </c>
      <c r="O42" s="33">
        <v>0</v>
      </c>
      <c r="Y42" s="7" t="s">
        <v>34</v>
      </c>
      <c r="Z42" s="7">
        <v>4</v>
      </c>
      <c r="AA42" s="11">
        <f t="shared" si="0"/>
        <v>3.6770451265363153E-5</v>
      </c>
    </row>
    <row r="43" spans="1:27">
      <c r="A43" t="s">
        <v>180</v>
      </c>
      <c r="B43">
        <v>1</v>
      </c>
      <c r="C43" s="36">
        <v>0</v>
      </c>
      <c r="M43" s="7" t="s">
        <v>39</v>
      </c>
      <c r="N43" s="7">
        <v>1</v>
      </c>
      <c r="O43" s="33">
        <v>0</v>
      </c>
      <c r="Y43" s="7" t="s">
        <v>45</v>
      </c>
      <c r="Z43" s="7">
        <v>3</v>
      </c>
      <c r="AA43" s="11">
        <f t="shared" si="0"/>
        <v>2.7577838449022366E-5</v>
      </c>
    </row>
    <row r="44" spans="1:27">
      <c r="A44" t="s">
        <v>13</v>
      </c>
      <c r="B44">
        <v>3</v>
      </c>
      <c r="C44" s="36">
        <v>0</v>
      </c>
      <c r="M44" s="7" t="s">
        <v>26</v>
      </c>
      <c r="N44" s="7">
        <v>1</v>
      </c>
      <c r="O44" s="33">
        <v>0</v>
      </c>
      <c r="Y44" s="7" t="s">
        <v>24</v>
      </c>
      <c r="Z44" s="7">
        <v>3</v>
      </c>
      <c r="AA44" s="11">
        <f t="shared" si="0"/>
        <v>2.7577838449022366E-5</v>
      </c>
    </row>
    <row r="45" spans="1:27">
      <c r="A45" t="s">
        <v>36</v>
      </c>
      <c r="B45">
        <v>4</v>
      </c>
      <c r="C45" s="36">
        <v>0</v>
      </c>
      <c r="M45" s="7" t="s">
        <v>33</v>
      </c>
      <c r="N45" s="7">
        <v>1</v>
      </c>
      <c r="O45" s="33">
        <v>0</v>
      </c>
      <c r="Y45" s="7" t="s">
        <v>182</v>
      </c>
      <c r="Z45" s="7">
        <v>3</v>
      </c>
      <c r="AA45" s="11">
        <f t="shared" si="0"/>
        <v>2.7577838449022366E-5</v>
      </c>
    </row>
    <row r="46" spans="1:27">
      <c r="A46" t="s">
        <v>47</v>
      </c>
      <c r="B46">
        <v>1</v>
      </c>
      <c r="C46" s="36">
        <v>0</v>
      </c>
      <c r="Y46" s="7" t="s">
        <v>69</v>
      </c>
      <c r="Z46" s="7">
        <v>2</v>
      </c>
      <c r="AA46" s="11">
        <f t="shared" si="0"/>
        <v>1.8385225632681576E-5</v>
      </c>
    </row>
    <row r="47" spans="1:27">
      <c r="A47" t="s">
        <v>43</v>
      </c>
      <c r="B47">
        <v>5</v>
      </c>
      <c r="C47" s="36">
        <v>0</v>
      </c>
      <c r="Y47" s="7" t="s">
        <v>64</v>
      </c>
      <c r="Z47" s="7">
        <v>2</v>
      </c>
      <c r="AA47" s="11">
        <f t="shared" si="0"/>
        <v>1.8385225632681576E-5</v>
      </c>
    </row>
    <row r="48" spans="1:27">
      <c r="A48" t="s">
        <v>64</v>
      </c>
      <c r="B48">
        <v>5</v>
      </c>
      <c r="C48" s="36">
        <v>0</v>
      </c>
      <c r="Y48" s="7" t="s">
        <v>131</v>
      </c>
      <c r="Z48" s="7">
        <v>2</v>
      </c>
      <c r="AA48" s="11">
        <f t="shared" si="0"/>
        <v>1.8385225632681576E-5</v>
      </c>
    </row>
    <row r="49" spans="1:27">
      <c r="A49" t="s">
        <v>33</v>
      </c>
      <c r="B49">
        <v>3</v>
      </c>
      <c r="C49" s="36">
        <v>0</v>
      </c>
      <c r="Y49" s="7" t="s">
        <v>59</v>
      </c>
      <c r="Z49" s="7">
        <v>2</v>
      </c>
      <c r="AA49" s="11">
        <f t="shared" si="0"/>
        <v>1.8385225632681576E-5</v>
      </c>
    </row>
    <row r="50" spans="1:27">
      <c r="A50" t="s">
        <v>25</v>
      </c>
      <c r="B50">
        <v>6</v>
      </c>
      <c r="C50" s="36">
        <v>0</v>
      </c>
      <c r="Y50" s="7" t="s">
        <v>36</v>
      </c>
      <c r="Z50" s="7">
        <v>2</v>
      </c>
      <c r="AA50" s="11">
        <f t="shared" si="0"/>
        <v>1.8385225632681576E-5</v>
      </c>
    </row>
    <row r="51" spans="1:27">
      <c r="A51" t="s">
        <v>58</v>
      </c>
      <c r="B51">
        <v>4</v>
      </c>
      <c r="C51" s="36">
        <v>0</v>
      </c>
      <c r="Y51" s="7" t="s">
        <v>58</v>
      </c>
      <c r="Z51" s="7">
        <v>2</v>
      </c>
      <c r="AA51" s="11">
        <f t="shared" si="0"/>
        <v>1.8385225632681576E-5</v>
      </c>
    </row>
    <row r="52" spans="1:27">
      <c r="A52" t="s">
        <v>32</v>
      </c>
      <c r="B52">
        <v>4</v>
      </c>
      <c r="C52" s="36">
        <v>0</v>
      </c>
      <c r="Y52" s="7" t="s">
        <v>62</v>
      </c>
      <c r="Z52" s="7">
        <v>1</v>
      </c>
      <c r="AA52" s="11">
        <f t="shared" si="0"/>
        <v>9.1926128163407882E-6</v>
      </c>
    </row>
    <row r="53" spans="1:27">
      <c r="A53" t="s">
        <v>69</v>
      </c>
      <c r="B53">
        <v>3</v>
      </c>
      <c r="C53" s="36">
        <v>0</v>
      </c>
      <c r="Y53" s="7" t="s">
        <v>47</v>
      </c>
      <c r="Z53" s="7">
        <v>1</v>
      </c>
      <c r="AA53" s="11">
        <f t="shared" si="0"/>
        <v>9.1926128163407882E-6</v>
      </c>
    </row>
    <row r="54" spans="1:27">
      <c r="A54" t="s">
        <v>49</v>
      </c>
      <c r="B54">
        <v>2</v>
      </c>
      <c r="C54" s="36">
        <v>0</v>
      </c>
      <c r="Y54" s="7" t="s">
        <v>115</v>
      </c>
      <c r="Z54" s="7">
        <v>1</v>
      </c>
      <c r="AA54" s="11">
        <f t="shared" si="0"/>
        <v>9.1926128163407882E-6</v>
      </c>
    </row>
    <row r="55" spans="1:27">
      <c r="A55" t="s">
        <v>59</v>
      </c>
      <c r="B55">
        <v>1</v>
      </c>
      <c r="C55" s="36">
        <v>0</v>
      </c>
      <c r="Y55" s="7" t="s">
        <v>67</v>
      </c>
      <c r="Z55" s="7">
        <v>1</v>
      </c>
      <c r="AA55" s="11">
        <f t="shared" si="0"/>
        <v>9.1926128163407882E-6</v>
      </c>
    </row>
    <row r="56" spans="1:27">
      <c r="A56" t="s">
        <v>147</v>
      </c>
      <c r="B56">
        <v>1</v>
      </c>
      <c r="C56" s="36">
        <v>0</v>
      </c>
      <c r="Y56" s="7" t="s">
        <v>61</v>
      </c>
      <c r="Z56" s="7">
        <v>1</v>
      </c>
      <c r="AA56" s="11">
        <f t="shared" si="0"/>
        <v>9.1926128163407882E-6</v>
      </c>
    </row>
    <row r="57" spans="1:27">
      <c r="A57" t="s">
        <v>23</v>
      </c>
      <c r="B57">
        <v>1</v>
      </c>
      <c r="C57" s="36">
        <v>0</v>
      </c>
      <c r="Y57" s="7" t="s">
        <v>23</v>
      </c>
      <c r="Z57" s="7">
        <v>1</v>
      </c>
      <c r="AA57" s="11">
        <f t="shared" si="0"/>
        <v>9.1926128163407882E-6</v>
      </c>
    </row>
    <row r="58" spans="1:27">
      <c r="A58" t="s">
        <v>53</v>
      </c>
      <c r="B58">
        <v>1</v>
      </c>
      <c r="C58" s="36">
        <v>0</v>
      </c>
      <c r="Y58" s="7" t="s">
        <v>183</v>
      </c>
      <c r="Z58" s="7">
        <v>1</v>
      </c>
      <c r="AA58" s="11">
        <f t="shared" si="0"/>
        <v>9.1926128163407882E-6</v>
      </c>
    </row>
    <row r="59" spans="1:27">
      <c r="A59" s="7"/>
      <c r="B59" s="7"/>
      <c r="C59" s="33"/>
      <c r="Y59" s="7" t="s">
        <v>68</v>
      </c>
      <c r="Z59" s="7">
        <v>1</v>
      </c>
      <c r="AA59" s="11">
        <f t="shared" si="0"/>
        <v>9.1926128163407882E-6</v>
      </c>
    </row>
    <row r="60" spans="1:27">
      <c r="A60" s="7"/>
      <c r="B60" s="7"/>
      <c r="C60" s="33"/>
      <c r="Y60" s="7" t="s">
        <v>121</v>
      </c>
      <c r="Z60" s="7">
        <v>1</v>
      </c>
      <c r="AA60" s="11">
        <f t="shared" si="0"/>
        <v>9.1926128163407882E-6</v>
      </c>
    </row>
    <row r="61" spans="1:27">
      <c r="A61" s="7"/>
      <c r="B61" s="7"/>
      <c r="C61" s="33"/>
      <c r="Y61" s="7" t="s">
        <v>53</v>
      </c>
      <c r="Z61" s="7">
        <v>1</v>
      </c>
      <c r="AA61" s="11">
        <f t="shared" si="0"/>
        <v>9.1926128163407882E-6</v>
      </c>
    </row>
    <row r="62" spans="1:27">
      <c r="A62" s="7"/>
      <c r="B62" s="7"/>
      <c r="C62" s="33"/>
      <c r="Y62" s="7" t="s">
        <v>184</v>
      </c>
      <c r="Z62" s="7">
        <v>108783</v>
      </c>
      <c r="AA62" s="37"/>
    </row>
    <row r="63" spans="1:27">
      <c r="A63" s="7"/>
      <c r="B63" s="7"/>
      <c r="C63" s="33"/>
    </row>
    <row r="64" spans="1:27">
      <c r="A64" s="7"/>
      <c r="B64" s="7"/>
      <c r="C64" s="33"/>
    </row>
    <row r="77" spans="25:26">
      <c r="Y77" s="6" t="s">
        <v>109</v>
      </c>
      <c r="Z77" s="6" t="s">
        <v>110</v>
      </c>
    </row>
    <row r="78" spans="25:26">
      <c r="Y78" s="6" t="s">
        <v>112</v>
      </c>
      <c r="Z78" s="6">
        <v>107027</v>
      </c>
    </row>
    <row r="79" spans="25:26">
      <c r="Y79" s="6" t="s">
        <v>2</v>
      </c>
      <c r="Z79" s="6">
        <v>382</v>
      </c>
    </row>
    <row r="80" spans="25:26">
      <c r="Y80" s="6" t="s">
        <v>9</v>
      </c>
      <c r="Z80" s="6">
        <v>325</v>
      </c>
    </row>
    <row r="81" spans="25:26">
      <c r="Y81" s="6" t="s">
        <v>3</v>
      </c>
      <c r="Z81" s="6">
        <v>191</v>
      </c>
    </row>
    <row r="82" spans="25:26">
      <c r="Y82" s="6" t="s">
        <v>5</v>
      </c>
      <c r="Z82" s="6">
        <v>105</v>
      </c>
    </row>
    <row r="83" spans="25:26">
      <c r="Y83" s="6" t="s">
        <v>8</v>
      </c>
      <c r="Z83" s="6">
        <v>101</v>
      </c>
    </row>
    <row r="84" spans="25:26">
      <c r="Y84" s="6" t="s">
        <v>11</v>
      </c>
      <c r="Z84" s="6">
        <v>68</v>
      </c>
    </row>
    <row r="85" spans="25:26">
      <c r="Y85" s="6" t="s">
        <v>41</v>
      </c>
      <c r="Z85" s="6">
        <v>63</v>
      </c>
    </row>
    <row r="86" spans="25:26">
      <c r="Y86" s="6" t="s">
        <v>7</v>
      </c>
      <c r="Z86" s="6">
        <v>60</v>
      </c>
    </row>
    <row r="87" spans="25:26">
      <c r="Y87" s="6" t="s">
        <v>37</v>
      </c>
      <c r="Z87" s="6">
        <v>54</v>
      </c>
    </row>
    <row r="88" spans="25:26">
      <c r="Y88" s="6" t="s">
        <v>12</v>
      </c>
      <c r="Z88" s="6">
        <v>48</v>
      </c>
    </row>
    <row r="89" spans="25:26">
      <c r="Y89" s="6" t="s">
        <v>18</v>
      </c>
      <c r="Z89" s="6">
        <v>42</v>
      </c>
    </row>
    <row r="90" spans="25:26">
      <c r="Y90" s="6" t="s">
        <v>21</v>
      </c>
      <c r="Z90" s="6">
        <v>28</v>
      </c>
    </row>
    <row r="91" spans="25:26">
      <c r="Y91" s="6" t="s">
        <v>17</v>
      </c>
      <c r="Z91" s="6">
        <v>25</v>
      </c>
    </row>
    <row r="92" spans="25:26">
      <c r="Y92" s="6" t="s">
        <v>29</v>
      </c>
      <c r="Z92" s="6">
        <v>23</v>
      </c>
    </row>
    <row r="93" spans="25:26">
      <c r="Y93" s="6" t="s">
        <v>10</v>
      </c>
      <c r="Z93" s="6">
        <v>21</v>
      </c>
    </row>
    <row r="94" spans="25:26">
      <c r="Y94" s="6" t="s">
        <v>30</v>
      </c>
      <c r="Z94" s="6">
        <v>19</v>
      </c>
    </row>
    <row r="95" spans="25:26">
      <c r="Y95" s="6" t="s">
        <v>14</v>
      </c>
      <c r="Z95" s="6">
        <v>19</v>
      </c>
    </row>
    <row r="96" spans="25:26">
      <c r="Y96" s="6" t="s">
        <v>40</v>
      </c>
      <c r="Z96" s="6">
        <v>17</v>
      </c>
    </row>
    <row r="97" spans="25:26">
      <c r="Y97" s="6" t="s">
        <v>31</v>
      </c>
      <c r="Z97" s="6">
        <v>15</v>
      </c>
    </row>
    <row r="98" spans="25:26">
      <c r="Y98" s="6" t="s">
        <v>26</v>
      </c>
      <c r="Z98" s="6">
        <v>13</v>
      </c>
    </row>
    <row r="99" spans="25:26">
      <c r="Y99" s="6" t="s">
        <v>20</v>
      </c>
      <c r="Z99" s="6">
        <v>13</v>
      </c>
    </row>
    <row r="100" spans="25:26">
      <c r="Y100" s="6" t="s">
        <v>22</v>
      </c>
      <c r="Z100" s="6">
        <v>12</v>
      </c>
    </row>
    <row r="101" spans="25:26">
      <c r="Y101" s="6" t="s">
        <v>15</v>
      </c>
      <c r="Z101" s="6">
        <v>12</v>
      </c>
    </row>
    <row r="102" spans="25:26">
      <c r="Y102" s="6" t="s">
        <v>27</v>
      </c>
      <c r="Z102" s="6">
        <v>10</v>
      </c>
    </row>
    <row r="103" spans="25:26">
      <c r="Y103" s="6" t="s">
        <v>38</v>
      </c>
      <c r="Z103" s="6">
        <v>10</v>
      </c>
    </row>
    <row r="104" spans="25:26">
      <c r="Y104" s="6" t="s">
        <v>25</v>
      </c>
      <c r="Z104" s="6">
        <v>7</v>
      </c>
    </row>
    <row r="105" spans="25:26">
      <c r="Y105" s="6" t="s">
        <v>33</v>
      </c>
      <c r="Z105" s="6">
        <v>7</v>
      </c>
    </row>
    <row r="106" spans="25:26">
      <c r="Y106" s="6" t="s">
        <v>35</v>
      </c>
      <c r="Z106" s="6">
        <v>7</v>
      </c>
    </row>
    <row r="107" spans="25:26">
      <c r="Y107" s="6" t="s">
        <v>42</v>
      </c>
      <c r="Z107" s="6">
        <v>6</v>
      </c>
    </row>
    <row r="108" spans="25:26">
      <c r="Y108" s="6" t="s">
        <v>60</v>
      </c>
      <c r="Z108" s="6">
        <v>5</v>
      </c>
    </row>
    <row r="109" spans="25:26">
      <c r="Y109" s="6" t="s">
        <v>19</v>
      </c>
      <c r="Z109" s="6">
        <v>5</v>
      </c>
    </row>
    <row r="110" spans="25:26">
      <c r="Y110" s="6" t="s">
        <v>39</v>
      </c>
      <c r="Z110" s="6">
        <v>4</v>
      </c>
    </row>
    <row r="111" spans="25:26">
      <c r="Y111" s="6" t="s">
        <v>16</v>
      </c>
      <c r="Z111" s="6">
        <v>4</v>
      </c>
    </row>
    <row r="112" spans="25:26">
      <c r="Y112" s="6" t="s">
        <v>34</v>
      </c>
      <c r="Z112" s="6">
        <v>4</v>
      </c>
    </row>
    <row r="113" spans="25:26">
      <c r="Y113" s="6" t="s">
        <v>45</v>
      </c>
      <c r="Z113" s="6">
        <v>3</v>
      </c>
    </row>
    <row r="114" spans="25:26">
      <c r="Y114" s="6" t="s">
        <v>24</v>
      </c>
      <c r="Z114" s="6">
        <v>3</v>
      </c>
    </row>
    <row r="115" spans="25:26">
      <c r="Y115" s="6" t="s">
        <v>182</v>
      </c>
      <c r="Z115" s="6">
        <v>3</v>
      </c>
    </row>
    <row r="116" spans="25:26">
      <c r="Y116" s="6" t="s">
        <v>69</v>
      </c>
      <c r="Z116" s="6">
        <v>2</v>
      </c>
    </row>
    <row r="117" spans="25:26">
      <c r="Y117" s="6" t="s">
        <v>64</v>
      </c>
      <c r="Z117" s="6">
        <v>2</v>
      </c>
    </row>
    <row r="118" spans="25:26">
      <c r="Y118" s="6" t="s">
        <v>131</v>
      </c>
      <c r="Z118" s="6">
        <v>2</v>
      </c>
    </row>
    <row r="119" spans="25:26">
      <c r="Y119" s="6" t="s">
        <v>59</v>
      </c>
      <c r="Z119" s="6">
        <v>2</v>
      </c>
    </row>
    <row r="120" spans="25:26">
      <c r="Y120" s="6" t="s">
        <v>36</v>
      </c>
      <c r="Z120" s="6">
        <v>2</v>
      </c>
    </row>
    <row r="121" spans="25:26">
      <c r="Y121" s="6" t="s">
        <v>58</v>
      </c>
      <c r="Z121" s="6">
        <v>2</v>
      </c>
    </row>
    <row r="122" spans="25:26">
      <c r="Y122" s="6" t="s">
        <v>62</v>
      </c>
      <c r="Z122" s="6">
        <v>1</v>
      </c>
    </row>
    <row r="123" spans="25:26">
      <c r="Y123" s="6" t="s">
        <v>47</v>
      </c>
      <c r="Z123" s="6">
        <v>1</v>
      </c>
    </row>
    <row r="124" spans="25:26">
      <c r="Y124" s="6" t="s">
        <v>115</v>
      </c>
      <c r="Z124" s="6">
        <v>1</v>
      </c>
    </row>
    <row r="125" spans="25:26">
      <c r="Y125" s="6" t="s">
        <v>67</v>
      </c>
      <c r="Z125" s="6">
        <v>1</v>
      </c>
    </row>
    <row r="126" spans="25:26">
      <c r="Y126" s="6" t="s">
        <v>61</v>
      </c>
      <c r="Z126" s="6">
        <v>1</v>
      </c>
    </row>
    <row r="127" spans="25:26">
      <c r="Y127" s="6" t="s">
        <v>23</v>
      </c>
      <c r="Z127" s="6">
        <v>1</v>
      </c>
    </row>
    <row r="128" spans="25:26">
      <c r="Y128" s="6" t="s">
        <v>183</v>
      </c>
      <c r="Z128" s="6">
        <v>1</v>
      </c>
    </row>
    <row r="129" spans="25:26">
      <c r="Y129" s="6" t="s">
        <v>68</v>
      </c>
      <c r="Z129" s="6">
        <v>1</v>
      </c>
    </row>
    <row r="130" spans="25:26">
      <c r="Y130" s="6" t="s">
        <v>121</v>
      </c>
      <c r="Z130" s="6">
        <v>1</v>
      </c>
    </row>
    <row r="131" spans="25:26">
      <c r="Y131" s="6" t="s">
        <v>53</v>
      </c>
      <c r="Z131" s="6">
        <v>1</v>
      </c>
    </row>
    <row r="132" spans="25:26">
      <c r="Y132" s="6" t="s">
        <v>184</v>
      </c>
      <c r="Z132" s="6">
        <v>108783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35:G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68BE-9F9D-491F-B315-FB0D5AA0E103}">
  <dimension ref="A1:AI132"/>
  <sheetViews>
    <sheetView topLeftCell="X1" workbookViewId="0">
      <selection activeCell="AK1" sqref="AK1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1.425781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1.425781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1.42578125" style="6" bestFit="1" customWidth="1"/>
    <col min="24" max="24" width="9.140625" style="6"/>
    <col min="25" max="25" width="29.42578125" style="6" bestFit="1" customWidth="1"/>
    <col min="26" max="26" width="16.28515625" style="6" bestFit="1" customWidth="1"/>
    <col min="27" max="27" width="11.425781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1.425781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1.42578125" style="6" bestFit="1" customWidth="1"/>
    <col min="36" max="16384" width="9.140625" style="6"/>
  </cols>
  <sheetData>
    <row r="1" spans="1:35" ht="15.75">
      <c r="A1" s="44" t="s">
        <v>114</v>
      </c>
      <c r="B1" s="44"/>
      <c r="C1" s="24"/>
      <c r="E1" s="44" t="s">
        <v>114</v>
      </c>
      <c r="F1" s="44"/>
      <c r="G1" s="24"/>
      <c r="H1" s="25"/>
      <c r="I1" s="44" t="s">
        <v>114</v>
      </c>
      <c r="J1" s="44"/>
      <c r="K1" s="24"/>
      <c r="M1" s="44" t="s">
        <v>142</v>
      </c>
      <c r="N1" s="44"/>
      <c r="O1" s="24"/>
      <c r="Q1" s="44" t="s">
        <v>142</v>
      </c>
      <c r="R1" s="44"/>
      <c r="S1" s="24"/>
      <c r="T1" s="25"/>
      <c r="U1" s="44" t="s">
        <v>142</v>
      </c>
      <c r="V1" s="44"/>
      <c r="W1" s="24"/>
      <c r="Y1" s="44" t="s">
        <v>143</v>
      </c>
      <c r="Z1" s="44"/>
      <c r="AA1" s="24"/>
      <c r="AC1" s="44" t="s">
        <v>143</v>
      </c>
      <c r="AD1" s="44"/>
      <c r="AE1" s="24"/>
      <c r="AF1" s="25"/>
      <c r="AG1" s="44" t="s">
        <v>143</v>
      </c>
      <c r="AH1" s="44"/>
      <c r="AI1" s="24"/>
    </row>
    <row r="2" spans="1:35">
      <c r="A2" s="45" t="s">
        <v>104</v>
      </c>
      <c r="B2" s="26" t="s">
        <v>105</v>
      </c>
      <c r="C2" s="26">
        <f>C3+C4</f>
        <v>127922</v>
      </c>
      <c r="E2" s="45" t="s">
        <v>4</v>
      </c>
      <c r="F2" s="26" t="s">
        <v>105</v>
      </c>
      <c r="G2" s="26">
        <f>G3+G4</f>
        <v>128147</v>
      </c>
      <c r="H2" s="25"/>
      <c r="I2" s="45" t="s">
        <v>6</v>
      </c>
      <c r="J2" s="26" t="s">
        <v>105</v>
      </c>
      <c r="K2" s="26">
        <f>K3+K4</f>
        <v>132246</v>
      </c>
      <c r="M2" s="45" t="s">
        <v>104</v>
      </c>
      <c r="N2" s="26" t="s">
        <v>105</v>
      </c>
      <c r="O2" s="26">
        <f>O3+O4</f>
        <v>30404</v>
      </c>
      <c r="Q2" s="45" t="s">
        <v>4</v>
      </c>
      <c r="R2" s="26" t="s">
        <v>105</v>
      </c>
      <c r="S2" s="26">
        <f>S3+S4</f>
        <v>34587</v>
      </c>
      <c r="T2" s="25"/>
      <c r="U2" s="45" t="s">
        <v>6</v>
      </c>
      <c r="V2" s="26" t="s">
        <v>105</v>
      </c>
      <c r="W2" s="26">
        <f>W3+W4</f>
        <v>36943</v>
      </c>
      <c r="Y2" s="45" t="s">
        <v>104</v>
      </c>
      <c r="Z2" s="26" t="s">
        <v>105</v>
      </c>
      <c r="AA2" s="26">
        <f>AA3+AA4</f>
        <v>108783</v>
      </c>
      <c r="AC2" s="45" t="s">
        <v>4</v>
      </c>
      <c r="AD2" s="26" t="s">
        <v>105</v>
      </c>
      <c r="AE2" s="26">
        <f>AE3+AE4</f>
        <v>93561</v>
      </c>
      <c r="AF2" s="25"/>
      <c r="AG2" s="45" t="s">
        <v>6</v>
      </c>
      <c r="AH2" s="26" t="s">
        <v>105</v>
      </c>
      <c r="AI2" s="26">
        <f>AI3+AI4</f>
        <v>95305</v>
      </c>
    </row>
    <row r="3" spans="1:35">
      <c r="A3" s="46"/>
      <c r="B3" s="27" t="s">
        <v>106</v>
      </c>
      <c r="C3" s="27">
        <f>B8</f>
        <v>125816</v>
      </c>
      <c r="E3" s="46"/>
      <c r="F3" s="27" t="s">
        <v>106</v>
      </c>
      <c r="G3" s="27">
        <f>F8</f>
        <v>127813</v>
      </c>
      <c r="H3" s="25"/>
      <c r="I3" s="46"/>
      <c r="J3" s="27" t="s">
        <v>106</v>
      </c>
      <c r="K3" s="27">
        <f>J8</f>
        <v>132148</v>
      </c>
      <c r="M3" s="46"/>
      <c r="N3" s="27" t="s">
        <v>106</v>
      </c>
      <c r="O3" s="27">
        <f>N8</f>
        <v>30107</v>
      </c>
      <c r="Q3" s="46"/>
      <c r="R3" s="27" t="s">
        <v>106</v>
      </c>
      <c r="S3" s="27">
        <f>R8</f>
        <v>34478</v>
      </c>
      <c r="T3" s="25"/>
      <c r="U3" s="46"/>
      <c r="V3" s="27" t="s">
        <v>106</v>
      </c>
      <c r="W3" s="27">
        <f>V8</f>
        <v>36919</v>
      </c>
      <c r="Y3" s="46"/>
      <c r="Z3" s="27" t="s">
        <v>106</v>
      </c>
      <c r="AA3" s="27">
        <f>Z8</f>
        <v>107027</v>
      </c>
      <c r="AC3" s="46"/>
      <c r="AD3" s="27" t="s">
        <v>106</v>
      </c>
      <c r="AE3" s="27">
        <f>AD8</f>
        <v>93335</v>
      </c>
      <c r="AF3" s="25"/>
      <c r="AG3" s="46"/>
      <c r="AH3" s="27" t="s">
        <v>106</v>
      </c>
      <c r="AI3" s="27">
        <f>AH8</f>
        <v>95229</v>
      </c>
    </row>
    <row r="4" spans="1:35">
      <c r="A4" s="46"/>
      <c r="B4" s="28" t="s">
        <v>107</v>
      </c>
      <c r="C4" s="28">
        <f>SUM(B9:B66)</f>
        <v>2106</v>
      </c>
      <c r="E4" s="46"/>
      <c r="F4" s="28" t="s">
        <v>107</v>
      </c>
      <c r="G4" s="28">
        <f>SUM(F9:F33)</f>
        <v>334</v>
      </c>
      <c r="H4" s="25"/>
      <c r="I4" s="46"/>
      <c r="J4" s="28" t="s">
        <v>107</v>
      </c>
      <c r="K4" s="28">
        <f>SUM(J9:J31)</f>
        <v>98</v>
      </c>
      <c r="M4" s="46"/>
      <c r="N4" s="28" t="s">
        <v>107</v>
      </c>
      <c r="O4" s="28">
        <f>SUM(N9:N66)</f>
        <v>297</v>
      </c>
      <c r="Q4" s="46"/>
      <c r="R4" s="28" t="s">
        <v>107</v>
      </c>
      <c r="S4" s="28">
        <f>SUM(R9:R33)</f>
        <v>109</v>
      </c>
      <c r="T4" s="25"/>
      <c r="U4" s="46"/>
      <c r="V4" s="28" t="s">
        <v>107</v>
      </c>
      <c r="W4" s="28">
        <f>SUM(V9:V31)</f>
        <v>24</v>
      </c>
      <c r="Y4" s="46"/>
      <c r="Z4" s="28" t="s">
        <v>107</v>
      </c>
      <c r="AA4" s="28">
        <f>SUM(Z9:Z61)</f>
        <v>1756</v>
      </c>
      <c r="AC4" s="46"/>
      <c r="AD4" s="28" t="s">
        <v>107</v>
      </c>
      <c r="AE4" s="28">
        <f>SUM(AD9:AD29)</f>
        <v>226</v>
      </c>
      <c r="AF4" s="25"/>
      <c r="AG4" s="46"/>
      <c r="AH4" s="28" t="s">
        <v>107</v>
      </c>
      <c r="AI4" s="28">
        <f>SUM(AH9:AH29)</f>
        <v>76</v>
      </c>
    </row>
    <row r="5" spans="1:35">
      <c r="A5" s="47"/>
      <c r="B5" s="26" t="s">
        <v>108</v>
      </c>
      <c r="C5" s="29">
        <f>SUM(C9:C179)</f>
        <v>1.6199999999999992E-2</v>
      </c>
      <c r="E5" s="47"/>
      <c r="F5" s="26" t="s">
        <v>108</v>
      </c>
      <c r="G5" s="29">
        <f>SUM(G9:G33)</f>
        <v>2.3999999999999994E-3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9.6999999999999916E-3</v>
      </c>
      <c r="Q5" s="47"/>
      <c r="R5" s="26" t="s">
        <v>108</v>
      </c>
      <c r="S5" s="29">
        <f>SUM(S9:S33)</f>
        <v>3.0999999999999995E-3</v>
      </c>
      <c r="T5" s="25"/>
      <c r="U5" s="47"/>
      <c r="V5" s="26" t="s">
        <v>108</v>
      </c>
      <c r="W5" s="29">
        <f>SUM(W9:W31)</f>
        <v>6.0000000000000006E-4</v>
      </c>
      <c r="Y5" s="47"/>
      <c r="Z5" s="26" t="s">
        <v>108</v>
      </c>
      <c r="AA5" s="29">
        <f>SUM(AA9:AA158)</f>
        <v>1.6142228105494434E-2</v>
      </c>
      <c r="AC5" s="47"/>
      <c r="AD5" s="26" t="s">
        <v>108</v>
      </c>
      <c r="AE5" s="29">
        <f>SUM(AE9:AE29)</f>
        <v>2.3999999999999998E-3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t="s">
        <v>112</v>
      </c>
      <c r="B8" s="34">
        <v>125816</v>
      </c>
      <c r="C8" s="35">
        <v>0.98350000000000004</v>
      </c>
      <c r="E8" s="7" t="s">
        <v>112</v>
      </c>
      <c r="F8" s="32">
        <v>127813</v>
      </c>
      <c r="G8" s="11">
        <v>0.99739999999999995</v>
      </c>
      <c r="I8" s="7" t="s">
        <v>112</v>
      </c>
      <c r="J8" s="32">
        <v>132148</v>
      </c>
      <c r="K8" s="11">
        <v>0.99929999999999997</v>
      </c>
      <c r="M8" s="7" t="s">
        <v>112</v>
      </c>
      <c r="N8" s="32">
        <v>30107</v>
      </c>
      <c r="O8" s="11">
        <v>0.99019999999999997</v>
      </c>
      <c r="Q8" s="7" t="s">
        <v>112</v>
      </c>
      <c r="R8" s="32">
        <v>34478</v>
      </c>
      <c r="S8" s="11">
        <v>0.99680000000000002</v>
      </c>
      <c r="U8" s="7" t="s">
        <v>112</v>
      </c>
      <c r="V8" s="32">
        <v>36919</v>
      </c>
      <c r="W8" s="11">
        <v>0.99939999999999996</v>
      </c>
      <c r="Y8" s="7" t="s">
        <v>112</v>
      </c>
      <c r="Z8" s="7">
        <v>107027</v>
      </c>
      <c r="AA8" s="11">
        <f>Z8/$Z$62</f>
        <v>0.98385777189450563</v>
      </c>
      <c r="AC8" s="7" t="s">
        <v>112</v>
      </c>
      <c r="AD8" s="32">
        <v>93335</v>
      </c>
      <c r="AE8" s="11">
        <v>0.99760000000000004</v>
      </c>
      <c r="AG8" s="7" t="s">
        <v>112</v>
      </c>
      <c r="AH8" s="32">
        <v>95229</v>
      </c>
      <c r="AI8" s="11">
        <v>0.99919999999999998</v>
      </c>
    </row>
    <row r="9" spans="1:35">
      <c r="A9" t="s">
        <v>2</v>
      </c>
      <c r="B9">
        <v>482</v>
      </c>
      <c r="C9" s="35">
        <v>3.8E-3</v>
      </c>
      <c r="E9" s="7" t="s">
        <v>122</v>
      </c>
      <c r="F9" s="7">
        <v>129</v>
      </c>
      <c r="G9" s="11">
        <v>1E-3</v>
      </c>
      <c r="I9" s="7" t="s">
        <v>2</v>
      </c>
      <c r="J9" s="7">
        <v>38</v>
      </c>
      <c r="K9" s="11">
        <v>2.9999999999999997E-4</v>
      </c>
      <c r="M9" s="7" t="s">
        <v>2</v>
      </c>
      <c r="N9" s="7">
        <v>85</v>
      </c>
      <c r="O9" s="11">
        <v>2.8E-3</v>
      </c>
      <c r="Q9" s="7" t="s">
        <v>122</v>
      </c>
      <c r="R9" s="7">
        <v>64</v>
      </c>
      <c r="S9" s="11">
        <v>1.9E-3</v>
      </c>
      <c r="U9" s="7" t="s">
        <v>98</v>
      </c>
      <c r="V9" s="7">
        <v>8</v>
      </c>
      <c r="W9" s="11">
        <v>2.0000000000000001E-4</v>
      </c>
      <c r="Y9" s="7" t="s">
        <v>2</v>
      </c>
      <c r="Z9" s="7">
        <v>382</v>
      </c>
      <c r="AA9" s="11">
        <f t="shared" ref="AA9:AA61" si="0">Z9/$Z$62</f>
        <v>3.5115780958421814E-3</v>
      </c>
      <c r="AC9" s="7" t="s">
        <v>83</v>
      </c>
      <c r="AD9" s="7">
        <v>70</v>
      </c>
      <c r="AE9" s="11">
        <v>6.9999999999999999E-4</v>
      </c>
      <c r="AG9" s="7" t="s">
        <v>2</v>
      </c>
      <c r="AH9" s="7">
        <v>33</v>
      </c>
      <c r="AI9" s="11">
        <v>2.9999999999999997E-4</v>
      </c>
    </row>
    <row r="10" spans="1:35">
      <c r="A10" t="s">
        <v>9</v>
      </c>
      <c r="B10">
        <v>325</v>
      </c>
      <c r="C10" s="35">
        <v>2.5000000000000001E-3</v>
      </c>
      <c r="E10" s="7" t="s">
        <v>83</v>
      </c>
      <c r="F10" s="7">
        <v>70</v>
      </c>
      <c r="G10" s="11">
        <v>5.0000000000000001E-4</v>
      </c>
      <c r="I10" s="7" t="s">
        <v>102</v>
      </c>
      <c r="J10" s="7">
        <v>8</v>
      </c>
      <c r="K10" s="11">
        <v>1E-4</v>
      </c>
      <c r="M10" s="7" t="s">
        <v>3</v>
      </c>
      <c r="N10" s="7">
        <v>61</v>
      </c>
      <c r="O10" s="11">
        <v>2E-3</v>
      </c>
      <c r="Q10" s="7" t="s">
        <v>74</v>
      </c>
      <c r="R10" s="7">
        <v>25</v>
      </c>
      <c r="S10" s="11">
        <v>6.9999999999999999E-4</v>
      </c>
      <c r="U10" s="7" t="s">
        <v>102</v>
      </c>
      <c r="V10" s="7">
        <v>4</v>
      </c>
      <c r="W10" s="11">
        <v>1E-4</v>
      </c>
      <c r="Y10" s="7" t="s">
        <v>9</v>
      </c>
      <c r="Z10" s="7">
        <v>325</v>
      </c>
      <c r="AA10" s="11">
        <f t="shared" si="0"/>
        <v>2.9875991653107565E-3</v>
      </c>
      <c r="AC10" s="7" t="s">
        <v>122</v>
      </c>
      <c r="AD10" s="7">
        <v>65</v>
      </c>
      <c r="AE10" s="11">
        <v>6.9999999999999999E-4</v>
      </c>
      <c r="AG10" s="7" t="s">
        <v>102</v>
      </c>
      <c r="AH10" s="7">
        <v>5</v>
      </c>
      <c r="AI10" s="11">
        <v>1E-4</v>
      </c>
    </row>
    <row r="11" spans="1:35">
      <c r="A11" t="s">
        <v>3</v>
      </c>
      <c r="B11">
        <v>258</v>
      </c>
      <c r="C11" s="35">
        <v>2E-3</v>
      </c>
      <c r="E11" s="7" t="s">
        <v>77</v>
      </c>
      <c r="F11" s="7">
        <v>35</v>
      </c>
      <c r="G11" s="11">
        <v>2.9999999999999997E-4</v>
      </c>
      <c r="I11" s="7" t="s">
        <v>98</v>
      </c>
      <c r="J11" s="7">
        <v>15</v>
      </c>
      <c r="K11" s="11">
        <v>1E-4</v>
      </c>
      <c r="M11" s="7" t="s">
        <v>41</v>
      </c>
      <c r="N11" s="7">
        <v>28</v>
      </c>
      <c r="O11" s="11">
        <v>8.9999999999999998E-4</v>
      </c>
      <c r="Q11" s="7" t="s">
        <v>76</v>
      </c>
      <c r="R11" s="7">
        <v>7</v>
      </c>
      <c r="S11" s="11">
        <v>2.0000000000000001E-4</v>
      </c>
      <c r="U11" s="7" t="s">
        <v>99</v>
      </c>
      <c r="V11" s="7">
        <v>3</v>
      </c>
      <c r="W11" s="11">
        <v>1E-4</v>
      </c>
      <c r="Y11" s="7" t="s">
        <v>3</v>
      </c>
      <c r="Z11" s="7">
        <v>191</v>
      </c>
      <c r="AA11" s="11">
        <f t="shared" si="0"/>
        <v>1.7557890479210907E-3</v>
      </c>
      <c r="AC11" s="7" t="s">
        <v>77</v>
      </c>
      <c r="AD11" s="7">
        <v>33</v>
      </c>
      <c r="AE11" s="11">
        <v>4.0000000000000002E-4</v>
      </c>
      <c r="AG11" s="7" t="s">
        <v>98</v>
      </c>
      <c r="AH11" s="7">
        <v>7</v>
      </c>
      <c r="AI11" s="11">
        <v>1E-4</v>
      </c>
    </row>
    <row r="12" spans="1:35">
      <c r="A12" t="s">
        <v>8</v>
      </c>
      <c r="B12">
        <v>142</v>
      </c>
      <c r="C12" s="35">
        <v>1.1000000000000001E-3</v>
      </c>
      <c r="E12" s="7" t="s">
        <v>74</v>
      </c>
      <c r="F12" s="7">
        <v>44</v>
      </c>
      <c r="G12" s="11">
        <v>2.9999999999999997E-4</v>
      </c>
      <c r="I12" s="7" t="s">
        <v>103</v>
      </c>
      <c r="J12" s="7">
        <v>8</v>
      </c>
      <c r="K12" s="11">
        <v>1E-4</v>
      </c>
      <c r="M12" s="7" t="s">
        <v>7</v>
      </c>
      <c r="N12" s="7">
        <v>22</v>
      </c>
      <c r="O12" s="11">
        <v>6.9999999999999999E-4</v>
      </c>
      <c r="Q12" s="7" t="s">
        <v>181</v>
      </c>
      <c r="R12" s="7">
        <v>3</v>
      </c>
      <c r="S12" s="11">
        <v>1E-4</v>
      </c>
      <c r="U12" s="7" t="s">
        <v>2</v>
      </c>
      <c r="V12" s="7">
        <v>5</v>
      </c>
      <c r="W12" s="11">
        <v>1E-4</v>
      </c>
      <c r="Y12" s="7" t="s">
        <v>5</v>
      </c>
      <c r="Z12" s="7">
        <v>105</v>
      </c>
      <c r="AA12" s="11">
        <f t="shared" si="0"/>
        <v>9.6522434571578281E-4</v>
      </c>
      <c r="AC12" s="7" t="s">
        <v>74</v>
      </c>
      <c r="AD12" s="7">
        <v>19</v>
      </c>
      <c r="AE12" s="11">
        <v>2.0000000000000001E-4</v>
      </c>
      <c r="AG12" s="7" t="s">
        <v>103</v>
      </c>
      <c r="AH12" s="7">
        <v>8</v>
      </c>
      <c r="AI12" s="11">
        <v>1E-4</v>
      </c>
    </row>
    <row r="13" spans="1:35">
      <c r="A13" t="s">
        <v>5</v>
      </c>
      <c r="B13">
        <v>117</v>
      </c>
      <c r="C13" s="35">
        <v>8.9999999999999998E-4</v>
      </c>
      <c r="E13" s="7" t="s">
        <v>76</v>
      </c>
      <c r="F13" s="7">
        <v>16</v>
      </c>
      <c r="G13" s="11">
        <v>1E-4</v>
      </c>
      <c r="I13" s="7" t="s">
        <v>99</v>
      </c>
      <c r="J13" s="7">
        <v>17</v>
      </c>
      <c r="K13" s="11">
        <v>1E-4</v>
      </c>
      <c r="M13" s="7" t="s">
        <v>11</v>
      </c>
      <c r="N13" s="7">
        <v>17</v>
      </c>
      <c r="O13" s="11">
        <v>5.9999999999999995E-4</v>
      </c>
      <c r="Q13" s="7" t="s">
        <v>86</v>
      </c>
      <c r="R13" s="7">
        <v>3</v>
      </c>
      <c r="S13" s="11">
        <v>1E-4</v>
      </c>
      <c r="U13" s="7" t="s">
        <v>113</v>
      </c>
      <c r="V13" s="7">
        <v>3</v>
      </c>
      <c r="W13" s="11">
        <v>1E-4</v>
      </c>
      <c r="Y13" s="7" t="s">
        <v>8</v>
      </c>
      <c r="Z13" s="7">
        <v>101</v>
      </c>
      <c r="AA13" s="11">
        <f t="shared" si="0"/>
        <v>9.2845389445041964E-4</v>
      </c>
      <c r="AC13" s="7" t="s">
        <v>79</v>
      </c>
      <c r="AD13" s="7">
        <v>15</v>
      </c>
      <c r="AE13" s="11">
        <v>2.0000000000000001E-4</v>
      </c>
      <c r="AG13" s="7" t="s">
        <v>99</v>
      </c>
      <c r="AH13" s="7">
        <v>14</v>
      </c>
      <c r="AI13" s="11">
        <v>1E-4</v>
      </c>
    </row>
    <row r="14" spans="1:35">
      <c r="A14" t="s">
        <v>41</v>
      </c>
      <c r="B14">
        <v>90</v>
      </c>
      <c r="C14" s="35">
        <v>6.9999999999999999E-4</v>
      </c>
      <c r="E14" s="7" t="s">
        <v>79</v>
      </c>
      <c r="F14" s="7">
        <v>15</v>
      </c>
      <c r="G14" s="11">
        <v>1E-4</v>
      </c>
      <c r="I14" s="7" t="s">
        <v>113</v>
      </c>
      <c r="J14" s="7">
        <v>10</v>
      </c>
      <c r="K14" s="11">
        <v>1E-4</v>
      </c>
      <c r="M14" s="7" t="s">
        <v>10</v>
      </c>
      <c r="N14" s="7">
        <v>10</v>
      </c>
      <c r="O14" s="11">
        <v>2.9999999999999997E-4</v>
      </c>
      <c r="Q14" s="7" t="s">
        <v>77</v>
      </c>
      <c r="R14" s="7">
        <v>2</v>
      </c>
      <c r="S14" s="11">
        <v>1E-4</v>
      </c>
      <c r="U14" s="7" t="s">
        <v>123</v>
      </c>
      <c r="V14" s="7">
        <v>1</v>
      </c>
      <c r="W14" s="33">
        <v>0</v>
      </c>
      <c r="Y14" s="7" t="s">
        <v>11</v>
      </c>
      <c r="Z14" s="7">
        <v>68</v>
      </c>
      <c r="AA14" s="11">
        <f t="shared" si="0"/>
        <v>6.2509767151117362E-4</v>
      </c>
      <c r="AC14" s="7" t="s">
        <v>76</v>
      </c>
      <c r="AD14" s="7">
        <v>9</v>
      </c>
      <c r="AE14" s="11">
        <v>1E-4</v>
      </c>
      <c r="AG14" s="7" t="s">
        <v>113</v>
      </c>
      <c r="AH14" s="7">
        <v>7</v>
      </c>
      <c r="AI14" s="11">
        <v>1E-4</v>
      </c>
    </row>
    <row r="15" spans="1:35">
      <c r="A15" t="s">
        <v>7</v>
      </c>
      <c r="B15">
        <v>88</v>
      </c>
      <c r="C15" s="35">
        <v>6.9999999999999999E-4</v>
      </c>
      <c r="E15" s="7" t="s">
        <v>75</v>
      </c>
      <c r="F15" s="7">
        <v>8</v>
      </c>
      <c r="G15" s="11">
        <v>1E-4</v>
      </c>
      <c r="I15" s="7" t="s">
        <v>117</v>
      </c>
      <c r="J15" s="7">
        <v>1</v>
      </c>
      <c r="K15" s="33">
        <v>0</v>
      </c>
      <c r="M15" s="7" t="s">
        <v>5</v>
      </c>
      <c r="N15" s="7">
        <v>5</v>
      </c>
      <c r="O15" s="11">
        <v>2.0000000000000001E-4</v>
      </c>
      <c r="Q15" s="7" t="s">
        <v>92</v>
      </c>
      <c r="R15" s="7">
        <v>1</v>
      </c>
      <c r="S15" s="33">
        <v>0</v>
      </c>
      <c r="Y15" s="7" t="s">
        <v>41</v>
      </c>
      <c r="Z15" s="7">
        <v>63</v>
      </c>
      <c r="AA15" s="11">
        <f t="shared" si="0"/>
        <v>5.7913460742946971E-4</v>
      </c>
      <c r="AC15" s="7" t="s">
        <v>75</v>
      </c>
      <c r="AD15" s="7">
        <v>7</v>
      </c>
      <c r="AE15" s="11">
        <v>1E-4</v>
      </c>
      <c r="AG15" s="7" t="s">
        <v>117</v>
      </c>
      <c r="AH15" s="7">
        <v>1</v>
      </c>
      <c r="AI15" s="33">
        <v>0</v>
      </c>
    </row>
    <row r="16" spans="1:35">
      <c r="A16" t="s">
        <v>11</v>
      </c>
      <c r="B16">
        <v>77</v>
      </c>
      <c r="C16" s="35">
        <v>5.9999999999999995E-4</v>
      </c>
      <c r="E16" s="7" t="s">
        <v>92</v>
      </c>
      <c r="F16" s="7">
        <v>2</v>
      </c>
      <c r="G16" s="33">
        <v>0</v>
      </c>
      <c r="I16" s="7" t="s">
        <v>123</v>
      </c>
      <c r="J16" s="7">
        <v>1</v>
      </c>
      <c r="K16" s="33">
        <v>0</v>
      </c>
      <c r="M16" s="7" t="s">
        <v>9</v>
      </c>
      <c r="N16" s="7">
        <v>7</v>
      </c>
      <c r="O16" s="11">
        <v>2.0000000000000001E-4</v>
      </c>
      <c r="Q16" s="7" t="s">
        <v>80</v>
      </c>
      <c r="R16" s="7">
        <v>1</v>
      </c>
      <c r="S16" s="33">
        <v>0</v>
      </c>
      <c r="Y16" s="7" t="s">
        <v>7</v>
      </c>
      <c r="Z16" s="7">
        <v>60</v>
      </c>
      <c r="AA16" s="11">
        <f t="shared" si="0"/>
        <v>5.5155676898044727E-4</v>
      </c>
      <c r="AC16" s="7" t="s">
        <v>80</v>
      </c>
      <c r="AD16" s="7">
        <v>1</v>
      </c>
      <c r="AE16" s="33">
        <v>0</v>
      </c>
      <c r="AG16" s="7" t="s">
        <v>123</v>
      </c>
      <c r="AH16" s="7">
        <v>1</v>
      </c>
      <c r="AI16" s="33">
        <v>0</v>
      </c>
    </row>
    <row r="17" spans="1:31">
      <c r="A17" t="s">
        <v>21</v>
      </c>
      <c r="B17">
        <v>40</v>
      </c>
      <c r="C17" s="35">
        <v>2.9999999999999997E-4</v>
      </c>
      <c r="E17" s="7" t="s">
        <v>80</v>
      </c>
      <c r="F17" s="7">
        <v>1</v>
      </c>
      <c r="G17" s="33">
        <v>0</v>
      </c>
      <c r="M17" s="7" t="s">
        <v>18</v>
      </c>
      <c r="N17" s="7">
        <v>7</v>
      </c>
      <c r="O17" s="11">
        <v>2.0000000000000001E-4</v>
      </c>
      <c r="Q17" s="7" t="s">
        <v>149</v>
      </c>
      <c r="R17" s="7">
        <v>1</v>
      </c>
      <c r="S17" s="33">
        <v>0</v>
      </c>
      <c r="Y17" s="7" t="s">
        <v>37</v>
      </c>
      <c r="Z17" s="7">
        <v>54</v>
      </c>
      <c r="AA17" s="11">
        <f t="shared" si="0"/>
        <v>4.9640109208240262E-4</v>
      </c>
      <c r="AC17" s="7" t="s">
        <v>92</v>
      </c>
      <c r="AD17" s="7">
        <v>1</v>
      </c>
      <c r="AE17" s="33">
        <v>0</v>
      </c>
    </row>
    <row r="18" spans="1:31">
      <c r="A18" t="s">
        <v>37</v>
      </c>
      <c r="B18">
        <v>36</v>
      </c>
      <c r="C18" s="35">
        <v>2.9999999999999997E-4</v>
      </c>
      <c r="E18" s="7" t="s">
        <v>81</v>
      </c>
      <c r="F18" s="7">
        <v>1</v>
      </c>
      <c r="G18" s="33">
        <v>0</v>
      </c>
      <c r="M18" s="7" t="s">
        <v>29</v>
      </c>
      <c r="N18" s="7">
        <v>5</v>
      </c>
      <c r="O18" s="11">
        <v>2.0000000000000001E-4</v>
      </c>
      <c r="Q18" s="7" t="s">
        <v>84</v>
      </c>
      <c r="R18" s="7">
        <v>1</v>
      </c>
      <c r="S18" s="33">
        <v>0</v>
      </c>
      <c r="Y18" s="7" t="s">
        <v>12</v>
      </c>
      <c r="Z18" s="7">
        <v>48</v>
      </c>
      <c r="AA18" s="11">
        <f t="shared" si="0"/>
        <v>4.4124541518435786E-4</v>
      </c>
      <c r="AC18" s="7" t="s">
        <v>81</v>
      </c>
      <c r="AD18" s="7">
        <v>1</v>
      </c>
      <c r="AE18" s="33">
        <v>0</v>
      </c>
    </row>
    <row r="19" spans="1:31">
      <c r="A19" t="s">
        <v>12</v>
      </c>
      <c r="B19">
        <v>42</v>
      </c>
      <c r="C19" s="35">
        <v>2.9999999999999997E-4</v>
      </c>
      <c r="E19" s="7" t="s">
        <v>181</v>
      </c>
      <c r="F19" s="7">
        <v>3</v>
      </c>
      <c r="G19" s="33">
        <v>0</v>
      </c>
      <c r="M19" s="7" t="s">
        <v>8</v>
      </c>
      <c r="N19" s="7">
        <v>5</v>
      </c>
      <c r="O19" s="11">
        <v>2.0000000000000001E-4</v>
      </c>
      <c r="Q19" s="7" t="s">
        <v>75</v>
      </c>
      <c r="R19" s="7">
        <v>1</v>
      </c>
      <c r="S19" s="33">
        <v>0</v>
      </c>
      <c r="Y19" s="7" t="s">
        <v>18</v>
      </c>
      <c r="Z19" s="7">
        <v>42</v>
      </c>
      <c r="AA19" s="11">
        <f t="shared" si="0"/>
        <v>3.860897382863131E-4</v>
      </c>
      <c r="AC19" s="7" t="s">
        <v>78</v>
      </c>
      <c r="AD19" s="7">
        <v>3</v>
      </c>
      <c r="AE19" s="33">
        <v>0</v>
      </c>
    </row>
    <row r="20" spans="1:31">
      <c r="A20" t="s">
        <v>14</v>
      </c>
      <c r="B20">
        <v>39</v>
      </c>
      <c r="C20" s="35">
        <v>2.9999999999999997E-4</v>
      </c>
      <c r="E20" s="7" t="s">
        <v>86</v>
      </c>
      <c r="F20" s="7">
        <v>4</v>
      </c>
      <c r="G20" s="33">
        <v>0</v>
      </c>
      <c r="M20" s="7" t="s">
        <v>21</v>
      </c>
      <c r="N20" s="7">
        <v>2</v>
      </c>
      <c r="O20" s="11">
        <v>1E-4</v>
      </c>
      <c r="Y20" s="7" t="s">
        <v>21</v>
      </c>
      <c r="Z20" s="7">
        <v>28</v>
      </c>
      <c r="AA20" s="11">
        <f t="shared" si="0"/>
        <v>2.573931588575421E-4</v>
      </c>
      <c r="AC20" s="7" t="s">
        <v>84</v>
      </c>
      <c r="AD20" s="7">
        <v>1</v>
      </c>
      <c r="AE20" s="33">
        <v>0</v>
      </c>
    </row>
    <row r="21" spans="1:31">
      <c r="A21" t="s">
        <v>18</v>
      </c>
      <c r="B21">
        <v>40</v>
      </c>
      <c r="C21" s="35">
        <v>2.9999999999999997E-4</v>
      </c>
      <c r="E21" s="7" t="s">
        <v>78</v>
      </c>
      <c r="F21" s="7">
        <v>3</v>
      </c>
      <c r="G21" s="33">
        <v>0</v>
      </c>
      <c r="M21" s="7" t="s">
        <v>22</v>
      </c>
      <c r="N21" s="7">
        <v>2</v>
      </c>
      <c r="O21" s="11">
        <v>1E-4</v>
      </c>
      <c r="Y21" s="7" t="s">
        <v>17</v>
      </c>
      <c r="Z21" s="7">
        <v>25</v>
      </c>
      <c r="AA21" s="11">
        <f t="shared" si="0"/>
        <v>2.2981532040851972E-4</v>
      </c>
      <c r="AC21" s="7" t="s">
        <v>86</v>
      </c>
      <c r="AD21" s="7">
        <v>1</v>
      </c>
      <c r="AE21" s="33">
        <v>0</v>
      </c>
    </row>
    <row r="22" spans="1:31">
      <c r="A22" t="s">
        <v>30</v>
      </c>
      <c r="B22">
        <v>37</v>
      </c>
      <c r="C22" s="35">
        <v>2.9999999999999997E-4</v>
      </c>
      <c r="E22" s="7" t="s">
        <v>84</v>
      </c>
      <c r="F22" s="7">
        <v>2</v>
      </c>
      <c r="G22" s="33">
        <v>0</v>
      </c>
      <c r="M22" s="7" t="s">
        <v>36</v>
      </c>
      <c r="N22" s="7">
        <v>2</v>
      </c>
      <c r="O22" s="11">
        <v>1E-4</v>
      </c>
      <c r="Y22" s="7" t="s">
        <v>29</v>
      </c>
      <c r="Z22" s="7">
        <v>23</v>
      </c>
      <c r="AA22" s="11">
        <f t="shared" si="0"/>
        <v>2.1143009477583814E-4</v>
      </c>
    </row>
    <row r="23" spans="1:31">
      <c r="A23" t="s">
        <v>17</v>
      </c>
      <c r="B23">
        <v>31</v>
      </c>
      <c r="C23" s="35">
        <v>2.0000000000000001E-4</v>
      </c>
      <c r="E23" s="7" t="s">
        <v>149</v>
      </c>
      <c r="F23" s="7">
        <v>1</v>
      </c>
      <c r="G23" s="33">
        <v>0</v>
      </c>
      <c r="M23" s="7" t="s">
        <v>12</v>
      </c>
      <c r="N23" s="7">
        <v>3</v>
      </c>
      <c r="O23" s="11">
        <v>1E-4</v>
      </c>
      <c r="Y23" s="7" t="s">
        <v>10</v>
      </c>
      <c r="Z23" s="7">
        <v>21</v>
      </c>
      <c r="AA23" s="11">
        <f t="shared" si="0"/>
        <v>1.9304486914315655E-4</v>
      </c>
    </row>
    <row r="24" spans="1:31">
      <c r="A24" t="s">
        <v>10</v>
      </c>
      <c r="B24">
        <v>21</v>
      </c>
      <c r="C24" s="35">
        <v>2.0000000000000001E-4</v>
      </c>
      <c r="M24" s="7" t="s">
        <v>17</v>
      </c>
      <c r="N24" s="7">
        <v>3</v>
      </c>
      <c r="O24" s="11">
        <v>1E-4</v>
      </c>
      <c r="Y24" s="7" t="s">
        <v>30</v>
      </c>
      <c r="Z24" s="7">
        <v>19</v>
      </c>
      <c r="AA24" s="11">
        <f t="shared" si="0"/>
        <v>1.7465964351047499E-4</v>
      </c>
    </row>
    <row r="25" spans="1:31">
      <c r="A25" t="s">
        <v>29</v>
      </c>
      <c r="B25">
        <v>23</v>
      </c>
      <c r="C25" s="35">
        <v>2.0000000000000001E-4</v>
      </c>
      <c r="M25" s="7" t="s">
        <v>31</v>
      </c>
      <c r="N25" s="7">
        <v>4</v>
      </c>
      <c r="O25" s="11">
        <v>1E-4</v>
      </c>
      <c r="Y25" s="7" t="s">
        <v>14</v>
      </c>
      <c r="Z25" s="7">
        <v>19</v>
      </c>
      <c r="AA25" s="11">
        <f t="shared" si="0"/>
        <v>1.7465964351047499E-4</v>
      </c>
    </row>
    <row r="26" spans="1:31">
      <c r="A26" t="s">
        <v>19</v>
      </c>
      <c r="B26">
        <v>9</v>
      </c>
      <c r="C26" s="35">
        <v>1E-4</v>
      </c>
      <c r="M26" s="7" t="s">
        <v>37</v>
      </c>
      <c r="N26" s="7">
        <v>2</v>
      </c>
      <c r="O26" s="11">
        <v>1E-4</v>
      </c>
      <c r="Y26" s="7" t="s">
        <v>40</v>
      </c>
      <c r="Z26" s="7">
        <v>17</v>
      </c>
      <c r="AA26" s="11">
        <f t="shared" si="0"/>
        <v>1.5627441787779341E-4</v>
      </c>
    </row>
    <row r="27" spans="1:31">
      <c r="A27" t="s">
        <v>131</v>
      </c>
      <c r="B27">
        <v>8</v>
      </c>
      <c r="C27" s="35">
        <v>1E-4</v>
      </c>
      <c r="M27" s="7" t="s">
        <v>30</v>
      </c>
      <c r="N27" s="7">
        <v>3</v>
      </c>
      <c r="O27" s="11">
        <v>1E-4</v>
      </c>
      <c r="Y27" s="7" t="s">
        <v>31</v>
      </c>
      <c r="Z27" s="7">
        <v>15</v>
      </c>
      <c r="AA27" s="11">
        <f t="shared" si="0"/>
        <v>1.3788919224511182E-4</v>
      </c>
    </row>
    <row r="28" spans="1:31">
      <c r="A28" t="s">
        <v>45</v>
      </c>
      <c r="B28">
        <v>15</v>
      </c>
      <c r="C28" s="35">
        <v>1E-4</v>
      </c>
      <c r="M28" s="7" t="s">
        <v>49</v>
      </c>
      <c r="N28" s="7">
        <v>2</v>
      </c>
      <c r="O28" s="11">
        <v>1E-4</v>
      </c>
      <c r="Y28" s="7" t="s">
        <v>26</v>
      </c>
      <c r="Z28" s="7">
        <v>13</v>
      </c>
      <c r="AA28" s="11">
        <f t="shared" si="0"/>
        <v>1.1950396661243025E-4</v>
      </c>
    </row>
    <row r="29" spans="1:31">
      <c r="A29" t="s">
        <v>20</v>
      </c>
      <c r="B29">
        <v>12</v>
      </c>
      <c r="C29" s="35">
        <v>1E-4</v>
      </c>
      <c r="M29" s="7" t="s">
        <v>43</v>
      </c>
      <c r="N29" s="7">
        <v>2</v>
      </c>
      <c r="O29" s="11">
        <v>1E-4</v>
      </c>
      <c r="Y29" s="7" t="s">
        <v>20</v>
      </c>
      <c r="Z29" s="7">
        <v>13</v>
      </c>
      <c r="AA29" s="11">
        <f t="shared" si="0"/>
        <v>1.1950396661243025E-4</v>
      </c>
    </row>
    <row r="30" spans="1:31">
      <c r="A30" t="s">
        <v>15</v>
      </c>
      <c r="B30">
        <v>13</v>
      </c>
      <c r="C30" s="35">
        <v>1E-4</v>
      </c>
      <c r="M30" s="7" t="s">
        <v>32</v>
      </c>
      <c r="N30" s="7">
        <v>2</v>
      </c>
      <c r="O30" s="11">
        <v>1E-4</v>
      </c>
      <c r="Y30" s="7" t="s">
        <v>22</v>
      </c>
      <c r="Z30" s="7">
        <v>12</v>
      </c>
      <c r="AA30" s="11">
        <f t="shared" si="0"/>
        <v>1.1031135379608947E-4</v>
      </c>
    </row>
    <row r="31" spans="1:31">
      <c r="A31" t="s">
        <v>66</v>
      </c>
      <c r="B31">
        <v>19</v>
      </c>
      <c r="C31" s="35">
        <v>1E-4</v>
      </c>
      <c r="M31" s="7" t="s">
        <v>60</v>
      </c>
      <c r="N31" s="7">
        <v>2</v>
      </c>
      <c r="O31" s="11">
        <v>1E-4</v>
      </c>
      <c r="Y31" s="7" t="s">
        <v>15</v>
      </c>
      <c r="Z31" s="7">
        <v>12</v>
      </c>
      <c r="AA31" s="11">
        <f t="shared" si="0"/>
        <v>1.1031135379608947E-4</v>
      </c>
    </row>
    <row r="32" spans="1:31">
      <c r="A32" t="s">
        <v>31</v>
      </c>
      <c r="B32">
        <v>19</v>
      </c>
      <c r="C32" s="35">
        <v>1E-4</v>
      </c>
      <c r="M32" s="7" t="s">
        <v>24</v>
      </c>
      <c r="N32" s="7">
        <v>2</v>
      </c>
      <c r="O32" s="11">
        <v>1E-4</v>
      </c>
      <c r="Y32" s="7" t="s">
        <v>27</v>
      </c>
      <c r="Z32" s="7">
        <v>10</v>
      </c>
      <c r="AA32" s="11">
        <f t="shared" si="0"/>
        <v>9.1926128163407879E-5</v>
      </c>
    </row>
    <row r="33" spans="1:27">
      <c r="A33" t="s">
        <v>22</v>
      </c>
      <c r="B33">
        <v>9</v>
      </c>
      <c r="C33" s="35">
        <v>1E-4</v>
      </c>
      <c r="M33" s="7" t="s">
        <v>27</v>
      </c>
      <c r="N33" s="7">
        <v>2</v>
      </c>
      <c r="O33" s="11">
        <v>1E-4</v>
      </c>
      <c r="Y33" s="7" t="s">
        <v>38</v>
      </c>
      <c r="Z33" s="7">
        <v>10</v>
      </c>
      <c r="AA33" s="11">
        <f t="shared" si="0"/>
        <v>9.1926128163407879E-5</v>
      </c>
    </row>
    <row r="34" spans="1:27">
      <c r="A34" t="s">
        <v>16</v>
      </c>
      <c r="B34">
        <v>10</v>
      </c>
      <c r="C34" s="35">
        <v>1E-4</v>
      </c>
      <c r="M34" s="7" t="s">
        <v>115</v>
      </c>
      <c r="N34" s="7">
        <v>1</v>
      </c>
      <c r="O34" s="33">
        <v>0</v>
      </c>
      <c r="Y34" s="7" t="s">
        <v>25</v>
      </c>
      <c r="Z34" s="7">
        <v>7</v>
      </c>
      <c r="AA34" s="11">
        <f t="shared" si="0"/>
        <v>6.4348289714385526E-5</v>
      </c>
    </row>
    <row r="35" spans="1:27">
      <c r="A35" t="s">
        <v>40</v>
      </c>
      <c r="B35">
        <v>13</v>
      </c>
      <c r="C35" s="35">
        <v>1E-4</v>
      </c>
      <c r="M35" s="7" t="s">
        <v>180</v>
      </c>
      <c r="N35" s="7">
        <v>1</v>
      </c>
      <c r="O35" s="33">
        <v>0</v>
      </c>
      <c r="Y35" s="7" t="s">
        <v>33</v>
      </c>
      <c r="Z35" s="7">
        <v>7</v>
      </c>
      <c r="AA35" s="11">
        <f t="shared" si="0"/>
        <v>6.4348289714385526E-5</v>
      </c>
    </row>
    <row r="36" spans="1:27">
      <c r="A36" t="s">
        <v>26</v>
      </c>
      <c r="B36">
        <v>13</v>
      </c>
      <c r="C36" s="35">
        <v>1E-4</v>
      </c>
      <c r="M36" s="7" t="s">
        <v>20</v>
      </c>
      <c r="N36" s="7">
        <v>1</v>
      </c>
      <c r="O36" s="33">
        <v>0</v>
      </c>
      <c r="Y36" s="7" t="s">
        <v>35</v>
      </c>
      <c r="Z36" s="7">
        <v>7</v>
      </c>
      <c r="AA36" s="11">
        <f t="shared" si="0"/>
        <v>6.4348289714385526E-5</v>
      </c>
    </row>
    <row r="37" spans="1:27">
      <c r="A37" t="s">
        <v>24</v>
      </c>
      <c r="B37">
        <v>7</v>
      </c>
      <c r="C37" s="35">
        <v>1E-4</v>
      </c>
      <c r="M37" s="7" t="s">
        <v>40</v>
      </c>
      <c r="N37" s="7">
        <v>1</v>
      </c>
      <c r="O37" s="33">
        <v>0</v>
      </c>
      <c r="Y37" s="7" t="s">
        <v>42</v>
      </c>
      <c r="Z37" s="7">
        <v>6</v>
      </c>
      <c r="AA37" s="11">
        <f t="shared" si="0"/>
        <v>5.5155676898044733E-5</v>
      </c>
    </row>
    <row r="38" spans="1:27">
      <c r="A38" t="s">
        <v>38</v>
      </c>
      <c r="B38">
        <v>8</v>
      </c>
      <c r="C38" s="35">
        <v>1E-4</v>
      </c>
      <c r="M38" s="7" t="s">
        <v>38</v>
      </c>
      <c r="N38" s="7">
        <v>1</v>
      </c>
      <c r="O38" s="33">
        <v>0</v>
      </c>
      <c r="Y38" s="7" t="s">
        <v>60</v>
      </c>
      <c r="Z38" s="7">
        <v>5</v>
      </c>
      <c r="AA38" s="11">
        <f t="shared" si="0"/>
        <v>4.5963064081703939E-5</v>
      </c>
    </row>
    <row r="39" spans="1:27">
      <c r="A39" t="s">
        <v>39</v>
      </c>
      <c r="B39">
        <v>7</v>
      </c>
      <c r="C39" s="35">
        <v>1E-4</v>
      </c>
      <c r="M39" s="7" t="s">
        <v>147</v>
      </c>
      <c r="N39" s="7">
        <v>1</v>
      </c>
      <c r="O39" s="33">
        <v>0</v>
      </c>
      <c r="Y39" s="7" t="s">
        <v>19</v>
      </c>
      <c r="Z39" s="7">
        <v>5</v>
      </c>
      <c r="AA39" s="11">
        <f t="shared" si="0"/>
        <v>4.5963064081703939E-5</v>
      </c>
    </row>
    <row r="40" spans="1:27">
      <c r="A40" t="s">
        <v>27</v>
      </c>
      <c r="B40">
        <v>9</v>
      </c>
      <c r="C40" s="35">
        <v>1E-4</v>
      </c>
      <c r="M40" s="7" t="s">
        <v>25</v>
      </c>
      <c r="N40" s="7">
        <v>1</v>
      </c>
      <c r="O40" s="33">
        <v>0</v>
      </c>
      <c r="Y40" s="7" t="s">
        <v>39</v>
      </c>
      <c r="Z40" s="7">
        <v>4</v>
      </c>
      <c r="AA40" s="11">
        <f t="shared" si="0"/>
        <v>3.6770451265363153E-5</v>
      </c>
    </row>
    <row r="41" spans="1:27">
      <c r="A41" t="s">
        <v>115</v>
      </c>
      <c r="B41">
        <v>1</v>
      </c>
      <c r="C41" s="36">
        <v>0</v>
      </c>
      <c r="M41" s="7" t="s">
        <v>16</v>
      </c>
      <c r="N41" s="7">
        <v>1</v>
      </c>
      <c r="O41" s="33">
        <v>0</v>
      </c>
      <c r="Y41" s="7" t="s">
        <v>16</v>
      </c>
      <c r="Z41" s="7">
        <v>4</v>
      </c>
      <c r="AA41" s="11">
        <f t="shared" si="0"/>
        <v>3.6770451265363153E-5</v>
      </c>
    </row>
    <row r="42" spans="1:27">
      <c r="A42" t="s">
        <v>67</v>
      </c>
      <c r="B42">
        <v>1</v>
      </c>
      <c r="C42" s="36">
        <v>0</v>
      </c>
      <c r="M42" s="7" t="s">
        <v>42</v>
      </c>
      <c r="N42" s="7">
        <v>1</v>
      </c>
      <c r="O42" s="33">
        <v>0</v>
      </c>
      <c r="Y42" s="7" t="s">
        <v>34</v>
      </c>
      <c r="Z42" s="7">
        <v>4</v>
      </c>
      <c r="AA42" s="11">
        <f t="shared" si="0"/>
        <v>3.6770451265363153E-5</v>
      </c>
    </row>
    <row r="43" spans="1:27">
      <c r="A43" t="s">
        <v>180</v>
      </c>
      <c r="B43">
        <v>1</v>
      </c>
      <c r="C43" s="36">
        <v>0</v>
      </c>
      <c r="M43" s="7" t="s">
        <v>39</v>
      </c>
      <c r="N43" s="7">
        <v>1</v>
      </c>
      <c r="O43" s="33">
        <v>0</v>
      </c>
      <c r="Y43" s="7" t="s">
        <v>45</v>
      </c>
      <c r="Z43" s="7">
        <v>3</v>
      </c>
      <c r="AA43" s="11">
        <f t="shared" si="0"/>
        <v>2.7577838449022366E-5</v>
      </c>
    </row>
    <row r="44" spans="1:27">
      <c r="A44" t="s">
        <v>13</v>
      </c>
      <c r="B44">
        <v>3</v>
      </c>
      <c r="C44" s="36">
        <v>0</v>
      </c>
      <c r="M44" s="7" t="s">
        <v>26</v>
      </c>
      <c r="N44" s="7">
        <v>1</v>
      </c>
      <c r="O44" s="33">
        <v>0</v>
      </c>
      <c r="Y44" s="7" t="s">
        <v>24</v>
      </c>
      <c r="Z44" s="7">
        <v>3</v>
      </c>
      <c r="AA44" s="11">
        <f t="shared" si="0"/>
        <v>2.7577838449022366E-5</v>
      </c>
    </row>
    <row r="45" spans="1:27">
      <c r="A45" t="s">
        <v>36</v>
      </c>
      <c r="B45">
        <v>4</v>
      </c>
      <c r="C45" s="36">
        <v>0</v>
      </c>
      <c r="M45" s="7" t="s">
        <v>33</v>
      </c>
      <c r="N45" s="7">
        <v>1</v>
      </c>
      <c r="O45" s="33">
        <v>0</v>
      </c>
      <c r="Y45" s="7" t="s">
        <v>182</v>
      </c>
      <c r="Z45" s="7">
        <v>3</v>
      </c>
      <c r="AA45" s="11">
        <f t="shared" si="0"/>
        <v>2.7577838449022366E-5</v>
      </c>
    </row>
    <row r="46" spans="1:27">
      <c r="A46" t="s">
        <v>47</v>
      </c>
      <c r="B46">
        <v>1</v>
      </c>
      <c r="C46" s="36">
        <v>0</v>
      </c>
      <c r="Y46" s="7" t="s">
        <v>69</v>
      </c>
      <c r="Z46" s="7">
        <v>2</v>
      </c>
      <c r="AA46" s="11">
        <f t="shared" si="0"/>
        <v>1.8385225632681576E-5</v>
      </c>
    </row>
    <row r="47" spans="1:27">
      <c r="A47" t="s">
        <v>43</v>
      </c>
      <c r="B47">
        <v>5</v>
      </c>
      <c r="C47" s="36">
        <v>0</v>
      </c>
      <c r="Y47" s="7" t="s">
        <v>64</v>
      </c>
      <c r="Z47" s="7">
        <v>2</v>
      </c>
      <c r="AA47" s="11">
        <f t="shared" si="0"/>
        <v>1.8385225632681576E-5</v>
      </c>
    </row>
    <row r="48" spans="1:27">
      <c r="A48" t="s">
        <v>64</v>
      </c>
      <c r="B48">
        <v>5</v>
      </c>
      <c r="C48" s="36">
        <v>0</v>
      </c>
      <c r="Y48" s="7" t="s">
        <v>131</v>
      </c>
      <c r="Z48" s="7">
        <v>2</v>
      </c>
      <c r="AA48" s="11">
        <f t="shared" si="0"/>
        <v>1.8385225632681576E-5</v>
      </c>
    </row>
    <row r="49" spans="1:27">
      <c r="A49" t="s">
        <v>33</v>
      </c>
      <c r="B49">
        <v>3</v>
      </c>
      <c r="C49" s="36">
        <v>0</v>
      </c>
      <c r="Y49" s="7" t="s">
        <v>59</v>
      </c>
      <c r="Z49" s="7">
        <v>2</v>
      </c>
      <c r="AA49" s="11">
        <f t="shared" si="0"/>
        <v>1.8385225632681576E-5</v>
      </c>
    </row>
    <row r="50" spans="1:27">
      <c r="A50" t="s">
        <v>25</v>
      </c>
      <c r="B50">
        <v>6</v>
      </c>
      <c r="C50" s="36">
        <v>0</v>
      </c>
      <c r="Y50" s="7" t="s">
        <v>36</v>
      </c>
      <c r="Z50" s="7">
        <v>2</v>
      </c>
      <c r="AA50" s="11">
        <f t="shared" si="0"/>
        <v>1.8385225632681576E-5</v>
      </c>
    </row>
    <row r="51" spans="1:27">
      <c r="A51" t="s">
        <v>58</v>
      </c>
      <c r="B51">
        <v>4</v>
      </c>
      <c r="C51" s="36">
        <v>0</v>
      </c>
      <c r="Y51" s="7" t="s">
        <v>58</v>
      </c>
      <c r="Z51" s="7">
        <v>2</v>
      </c>
      <c r="AA51" s="11">
        <f t="shared" si="0"/>
        <v>1.8385225632681576E-5</v>
      </c>
    </row>
    <row r="52" spans="1:27">
      <c r="A52" t="s">
        <v>32</v>
      </c>
      <c r="B52">
        <v>4</v>
      </c>
      <c r="C52" s="36">
        <v>0</v>
      </c>
      <c r="Y52" s="7" t="s">
        <v>62</v>
      </c>
      <c r="Z52" s="7">
        <v>1</v>
      </c>
      <c r="AA52" s="11">
        <f t="shared" si="0"/>
        <v>9.1926128163407882E-6</v>
      </c>
    </row>
    <row r="53" spans="1:27">
      <c r="A53" t="s">
        <v>69</v>
      </c>
      <c r="B53">
        <v>3</v>
      </c>
      <c r="C53" s="36">
        <v>0</v>
      </c>
      <c r="Y53" s="7" t="s">
        <v>47</v>
      </c>
      <c r="Z53" s="7">
        <v>1</v>
      </c>
      <c r="AA53" s="11">
        <f t="shared" si="0"/>
        <v>9.1926128163407882E-6</v>
      </c>
    </row>
    <row r="54" spans="1:27">
      <c r="A54" t="s">
        <v>49</v>
      </c>
      <c r="B54">
        <v>2</v>
      </c>
      <c r="C54" s="36">
        <v>0</v>
      </c>
      <c r="Y54" s="7" t="s">
        <v>115</v>
      </c>
      <c r="Z54" s="7">
        <v>1</v>
      </c>
      <c r="AA54" s="11">
        <f t="shared" si="0"/>
        <v>9.1926128163407882E-6</v>
      </c>
    </row>
    <row r="55" spans="1:27">
      <c r="A55" t="s">
        <v>59</v>
      </c>
      <c r="B55">
        <v>1</v>
      </c>
      <c r="C55" s="36">
        <v>0</v>
      </c>
      <c r="Y55" s="7" t="s">
        <v>67</v>
      </c>
      <c r="Z55" s="7">
        <v>1</v>
      </c>
      <c r="AA55" s="11">
        <f t="shared" si="0"/>
        <v>9.1926128163407882E-6</v>
      </c>
    </row>
    <row r="56" spans="1:27">
      <c r="A56" t="s">
        <v>147</v>
      </c>
      <c r="B56">
        <v>1</v>
      </c>
      <c r="C56" s="36">
        <v>0</v>
      </c>
      <c r="Y56" s="7" t="s">
        <v>61</v>
      </c>
      <c r="Z56" s="7">
        <v>1</v>
      </c>
      <c r="AA56" s="11">
        <f t="shared" si="0"/>
        <v>9.1926128163407882E-6</v>
      </c>
    </row>
    <row r="57" spans="1:27">
      <c r="A57" t="s">
        <v>23</v>
      </c>
      <c r="B57">
        <v>1</v>
      </c>
      <c r="C57" s="36">
        <v>0</v>
      </c>
      <c r="Y57" s="7" t="s">
        <v>23</v>
      </c>
      <c r="Z57" s="7">
        <v>1</v>
      </c>
      <c r="AA57" s="11">
        <f t="shared" si="0"/>
        <v>9.1926128163407882E-6</v>
      </c>
    </row>
    <row r="58" spans="1:27">
      <c r="A58" t="s">
        <v>53</v>
      </c>
      <c r="B58">
        <v>1</v>
      </c>
      <c r="C58" s="36">
        <v>0</v>
      </c>
      <c r="Y58" s="7" t="s">
        <v>183</v>
      </c>
      <c r="Z58" s="7">
        <v>1</v>
      </c>
      <c r="AA58" s="11">
        <f t="shared" si="0"/>
        <v>9.1926128163407882E-6</v>
      </c>
    </row>
    <row r="59" spans="1:27">
      <c r="A59" s="7" t="s">
        <v>34</v>
      </c>
      <c r="B59" s="7"/>
      <c r="C59" s="33"/>
      <c r="Y59" s="7" t="s">
        <v>68</v>
      </c>
      <c r="Z59" s="7">
        <v>1</v>
      </c>
      <c r="AA59" s="11">
        <f t="shared" si="0"/>
        <v>9.1926128163407882E-6</v>
      </c>
    </row>
    <row r="60" spans="1:27">
      <c r="A60" s="7" t="s">
        <v>121</v>
      </c>
      <c r="B60" s="7"/>
      <c r="C60" s="33"/>
      <c r="Y60" s="7" t="s">
        <v>121</v>
      </c>
      <c r="Z60" s="7">
        <v>1</v>
      </c>
      <c r="AA60" s="11">
        <f t="shared" si="0"/>
        <v>9.1926128163407882E-6</v>
      </c>
    </row>
    <row r="61" spans="1:27">
      <c r="A61" s="7" t="s">
        <v>51</v>
      </c>
      <c r="B61" s="7"/>
      <c r="C61" s="33"/>
      <c r="Y61" s="7" t="s">
        <v>53</v>
      </c>
      <c r="Z61" s="7">
        <v>1</v>
      </c>
      <c r="AA61" s="11">
        <f t="shared" si="0"/>
        <v>9.1926128163407882E-6</v>
      </c>
    </row>
    <row r="62" spans="1:27">
      <c r="A62" s="7" t="s">
        <v>48</v>
      </c>
      <c r="B62" s="7"/>
      <c r="C62" s="33"/>
      <c r="Y62" s="7" t="s">
        <v>184</v>
      </c>
      <c r="Z62" s="7">
        <v>108783</v>
      </c>
      <c r="AA62" s="37"/>
    </row>
    <row r="63" spans="1:27">
      <c r="A63" s="7" t="s">
        <v>65</v>
      </c>
      <c r="B63" s="7"/>
      <c r="C63" s="33"/>
    </row>
    <row r="64" spans="1:27">
      <c r="A64" s="7" t="s">
        <v>62</v>
      </c>
      <c r="B64" s="7"/>
      <c r="C64" s="33"/>
    </row>
    <row r="65" spans="1:26">
      <c r="A65" s="6" t="s">
        <v>160</v>
      </c>
    </row>
    <row r="66" spans="1:26">
      <c r="A66" s="6" t="s">
        <v>55</v>
      </c>
    </row>
    <row r="67" spans="1:26">
      <c r="A67" s="6" t="s">
        <v>155</v>
      </c>
    </row>
    <row r="68" spans="1:26">
      <c r="A68" s="6" t="s">
        <v>46</v>
      </c>
    </row>
    <row r="69" spans="1:26">
      <c r="A69" s="6" t="s">
        <v>60</v>
      </c>
    </row>
    <row r="70" spans="1:26">
      <c r="A70" s="6" t="s">
        <v>129</v>
      </c>
    </row>
    <row r="71" spans="1:26">
      <c r="A71" s="6" t="s">
        <v>188</v>
      </c>
    </row>
    <row r="72" spans="1:26">
      <c r="A72" s="6" t="s">
        <v>156</v>
      </c>
    </row>
    <row r="73" spans="1:26">
      <c r="A73" s="6" t="s">
        <v>57</v>
      </c>
    </row>
    <row r="74" spans="1:26">
      <c r="A74" s="6" t="s">
        <v>124</v>
      </c>
    </row>
    <row r="75" spans="1:26">
      <c r="A75" s="6" t="s">
        <v>150</v>
      </c>
    </row>
    <row r="76" spans="1:26">
      <c r="A76" s="6" t="s">
        <v>93</v>
      </c>
    </row>
    <row r="77" spans="1:26">
      <c r="Y77" s="6" t="s">
        <v>109</v>
      </c>
      <c r="Z77" s="6" t="s">
        <v>110</v>
      </c>
    </row>
    <row r="78" spans="1:26">
      <c r="Y78" s="6" t="s">
        <v>112</v>
      </c>
      <c r="Z78" s="6">
        <v>107027</v>
      </c>
    </row>
    <row r="79" spans="1:26">
      <c r="Y79" s="6" t="s">
        <v>2</v>
      </c>
      <c r="Z79" s="6">
        <v>382</v>
      </c>
    </row>
    <row r="80" spans="1:26">
      <c r="Y80" s="6" t="s">
        <v>9</v>
      </c>
      <c r="Z80" s="6">
        <v>325</v>
      </c>
    </row>
    <row r="81" spans="25:26">
      <c r="Y81" s="6" t="s">
        <v>3</v>
      </c>
      <c r="Z81" s="6">
        <v>191</v>
      </c>
    </row>
    <row r="82" spans="25:26">
      <c r="Y82" s="6" t="s">
        <v>5</v>
      </c>
      <c r="Z82" s="6">
        <v>105</v>
      </c>
    </row>
    <row r="83" spans="25:26">
      <c r="Y83" s="6" t="s">
        <v>8</v>
      </c>
      <c r="Z83" s="6">
        <v>101</v>
      </c>
    </row>
    <row r="84" spans="25:26">
      <c r="Y84" s="6" t="s">
        <v>11</v>
      </c>
      <c r="Z84" s="6">
        <v>68</v>
      </c>
    </row>
    <row r="85" spans="25:26">
      <c r="Y85" s="6" t="s">
        <v>41</v>
      </c>
      <c r="Z85" s="6">
        <v>63</v>
      </c>
    </row>
    <row r="86" spans="25:26">
      <c r="Y86" s="6" t="s">
        <v>7</v>
      </c>
      <c r="Z86" s="6">
        <v>60</v>
      </c>
    </row>
    <row r="87" spans="25:26">
      <c r="Y87" s="6" t="s">
        <v>37</v>
      </c>
      <c r="Z87" s="6">
        <v>54</v>
      </c>
    </row>
    <row r="88" spans="25:26">
      <c r="Y88" s="6" t="s">
        <v>12</v>
      </c>
      <c r="Z88" s="6">
        <v>48</v>
      </c>
    </row>
    <row r="89" spans="25:26">
      <c r="Y89" s="6" t="s">
        <v>18</v>
      </c>
      <c r="Z89" s="6">
        <v>42</v>
      </c>
    </row>
    <row r="90" spans="25:26">
      <c r="Y90" s="6" t="s">
        <v>21</v>
      </c>
      <c r="Z90" s="6">
        <v>28</v>
      </c>
    </row>
    <row r="91" spans="25:26">
      <c r="Y91" s="6" t="s">
        <v>17</v>
      </c>
      <c r="Z91" s="6">
        <v>25</v>
      </c>
    </row>
    <row r="92" spans="25:26">
      <c r="Y92" s="6" t="s">
        <v>29</v>
      </c>
      <c r="Z92" s="6">
        <v>23</v>
      </c>
    </row>
    <row r="93" spans="25:26">
      <c r="Y93" s="6" t="s">
        <v>10</v>
      </c>
      <c r="Z93" s="6">
        <v>21</v>
      </c>
    </row>
    <row r="94" spans="25:26">
      <c r="Y94" s="6" t="s">
        <v>30</v>
      </c>
      <c r="Z94" s="6">
        <v>19</v>
      </c>
    </row>
    <row r="95" spans="25:26">
      <c r="Y95" s="6" t="s">
        <v>14</v>
      </c>
      <c r="Z95" s="6">
        <v>19</v>
      </c>
    </row>
    <row r="96" spans="25:26">
      <c r="Y96" s="6" t="s">
        <v>40</v>
      </c>
      <c r="Z96" s="6">
        <v>17</v>
      </c>
    </row>
    <row r="97" spans="25:26">
      <c r="Y97" s="6" t="s">
        <v>31</v>
      </c>
      <c r="Z97" s="6">
        <v>15</v>
      </c>
    </row>
    <row r="98" spans="25:26">
      <c r="Y98" s="6" t="s">
        <v>26</v>
      </c>
      <c r="Z98" s="6">
        <v>13</v>
      </c>
    </row>
    <row r="99" spans="25:26">
      <c r="Y99" s="6" t="s">
        <v>20</v>
      </c>
      <c r="Z99" s="6">
        <v>13</v>
      </c>
    </row>
    <row r="100" spans="25:26">
      <c r="Y100" s="6" t="s">
        <v>22</v>
      </c>
      <c r="Z100" s="6">
        <v>12</v>
      </c>
    </row>
    <row r="101" spans="25:26">
      <c r="Y101" s="6" t="s">
        <v>15</v>
      </c>
      <c r="Z101" s="6">
        <v>12</v>
      </c>
    </row>
    <row r="102" spans="25:26">
      <c r="Y102" s="6" t="s">
        <v>27</v>
      </c>
      <c r="Z102" s="6">
        <v>10</v>
      </c>
    </row>
    <row r="103" spans="25:26">
      <c r="Y103" s="6" t="s">
        <v>38</v>
      </c>
      <c r="Z103" s="6">
        <v>10</v>
      </c>
    </row>
    <row r="104" spans="25:26">
      <c r="Y104" s="6" t="s">
        <v>25</v>
      </c>
      <c r="Z104" s="6">
        <v>7</v>
      </c>
    </row>
    <row r="105" spans="25:26">
      <c r="Y105" s="6" t="s">
        <v>33</v>
      </c>
      <c r="Z105" s="6">
        <v>7</v>
      </c>
    </row>
    <row r="106" spans="25:26">
      <c r="Y106" s="6" t="s">
        <v>35</v>
      </c>
      <c r="Z106" s="6">
        <v>7</v>
      </c>
    </row>
    <row r="107" spans="25:26">
      <c r="Y107" s="6" t="s">
        <v>42</v>
      </c>
      <c r="Z107" s="6">
        <v>6</v>
      </c>
    </row>
    <row r="108" spans="25:26">
      <c r="Y108" s="6" t="s">
        <v>60</v>
      </c>
      <c r="Z108" s="6">
        <v>5</v>
      </c>
    </row>
    <row r="109" spans="25:26">
      <c r="Y109" s="6" t="s">
        <v>19</v>
      </c>
      <c r="Z109" s="6">
        <v>5</v>
      </c>
    </row>
    <row r="110" spans="25:26">
      <c r="Y110" s="6" t="s">
        <v>39</v>
      </c>
      <c r="Z110" s="6">
        <v>4</v>
      </c>
    </row>
    <row r="111" spans="25:26">
      <c r="Y111" s="6" t="s">
        <v>16</v>
      </c>
      <c r="Z111" s="6">
        <v>4</v>
      </c>
    </row>
    <row r="112" spans="25:26">
      <c r="Y112" s="6" t="s">
        <v>34</v>
      </c>
      <c r="Z112" s="6">
        <v>4</v>
      </c>
    </row>
    <row r="113" spans="25:26">
      <c r="Y113" s="6" t="s">
        <v>45</v>
      </c>
      <c r="Z113" s="6">
        <v>3</v>
      </c>
    </row>
    <row r="114" spans="25:26">
      <c r="Y114" s="6" t="s">
        <v>24</v>
      </c>
      <c r="Z114" s="6">
        <v>3</v>
      </c>
    </row>
    <row r="115" spans="25:26">
      <c r="Y115" s="6" t="s">
        <v>182</v>
      </c>
      <c r="Z115" s="6">
        <v>3</v>
      </c>
    </row>
    <row r="116" spans="25:26">
      <c r="Y116" s="6" t="s">
        <v>69</v>
      </c>
      <c r="Z116" s="6">
        <v>2</v>
      </c>
    </row>
    <row r="117" spans="25:26">
      <c r="Y117" s="6" t="s">
        <v>64</v>
      </c>
      <c r="Z117" s="6">
        <v>2</v>
      </c>
    </row>
    <row r="118" spans="25:26">
      <c r="Y118" s="6" t="s">
        <v>131</v>
      </c>
      <c r="Z118" s="6">
        <v>2</v>
      </c>
    </row>
    <row r="119" spans="25:26">
      <c r="Y119" s="6" t="s">
        <v>59</v>
      </c>
      <c r="Z119" s="6">
        <v>2</v>
      </c>
    </row>
    <row r="120" spans="25:26">
      <c r="Y120" s="6" t="s">
        <v>36</v>
      </c>
      <c r="Z120" s="6">
        <v>2</v>
      </c>
    </row>
    <row r="121" spans="25:26">
      <c r="Y121" s="6" t="s">
        <v>58</v>
      </c>
      <c r="Z121" s="6">
        <v>2</v>
      </c>
    </row>
    <row r="122" spans="25:26">
      <c r="Y122" s="6" t="s">
        <v>62</v>
      </c>
      <c r="Z122" s="6">
        <v>1</v>
      </c>
    </row>
    <row r="123" spans="25:26">
      <c r="Y123" s="6" t="s">
        <v>47</v>
      </c>
      <c r="Z123" s="6">
        <v>1</v>
      </c>
    </row>
    <row r="124" spans="25:26">
      <c r="Y124" s="6" t="s">
        <v>115</v>
      </c>
      <c r="Z124" s="6">
        <v>1</v>
      </c>
    </row>
    <row r="125" spans="25:26">
      <c r="Y125" s="6" t="s">
        <v>67</v>
      </c>
      <c r="Z125" s="6">
        <v>1</v>
      </c>
    </row>
    <row r="126" spans="25:26">
      <c r="Y126" s="6" t="s">
        <v>61</v>
      </c>
      <c r="Z126" s="6">
        <v>1</v>
      </c>
    </row>
    <row r="127" spans="25:26">
      <c r="Y127" s="6" t="s">
        <v>23</v>
      </c>
      <c r="Z127" s="6">
        <v>1</v>
      </c>
    </row>
    <row r="128" spans="25:26">
      <c r="Y128" s="6" t="s">
        <v>183</v>
      </c>
      <c r="Z128" s="6">
        <v>1</v>
      </c>
    </row>
    <row r="129" spans="25:26">
      <c r="Y129" s="6" t="s">
        <v>68</v>
      </c>
      <c r="Z129" s="6">
        <v>1</v>
      </c>
    </row>
    <row r="130" spans="25:26">
      <c r="Y130" s="6" t="s">
        <v>121</v>
      </c>
      <c r="Z130" s="6">
        <v>1</v>
      </c>
    </row>
    <row r="131" spans="25:26">
      <c r="Y131" s="6" t="s">
        <v>53</v>
      </c>
      <c r="Z131" s="6">
        <v>1</v>
      </c>
    </row>
    <row r="132" spans="25:26">
      <c r="Y132" s="6" t="s">
        <v>184</v>
      </c>
      <c r="Z132" s="6">
        <v>108783</v>
      </c>
    </row>
  </sheetData>
  <mergeCells count="18">
    <mergeCell ref="AC2:AC5"/>
    <mergeCell ref="AG2:AG5"/>
    <mergeCell ref="Y1:Z1"/>
    <mergeCell ref="AC1:AD1"/>
    <mergeCell ref="AG1:AH1"/>
    <mergeCell ref="A2:A5"/>
    <mergeCell ref="E2:E5"/>
    <mergeCell ref="I2:I5"/>
    <mergeCell ref="M2:M5"/>
    <mergeCell ref="Q2:Q5"/>
    <mergeCell ref="U2:U5"/>
    <mergeCell ref="Y2:Y5"/>
    <mergeCell ref="A1:B1"/>
    <mergeCell ref="E1:F1"/>
    <mergeCell ref="I1:J1"/>
    <mergeCell ref="M1:N1"/>
    <mergeCell ref="Q1:R1"/>
    <mergeCell ref="U1:V1"/>
  </mergeCells>
  <conditionalFormatting sqref="G35: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653F-DDB1-4BA4-A652-597F0EE8DCEE}">
  <dimension ref="B1:D70"/>
  <sheetViews>
    <sheetView zoomScaleNormal="100" workbookViewId="0">
      <selection activeCell="C3" sqref="C3"/>
    </sheetView>
  </sheetViews>
  <sheetFormatPr defaultRowHeight="15"/>
  <cols>
    <col min="1" max="2" width="9.5703125" bestFit="1" customWidth="1"/>
    <col min="3" max="3" width="9.7109375" bestFit="1" customWidth="1"/>
    <col min="5" max="5" width="9.5703125" bestFit="1" customWidth="1"/>
    <col min="6" max="6" width="6.140625" bestFit="1" customWidth="1"/>
    <col min="7" max="7" width="9.5703125" bestFit="1" customWidth="1"/>
    <col min="8" max="8" width="11.28515625" customWidth="1"/>
    <col min="9" max="9" width="9.5703125" bestFit="1" customWidth="1"/>
    <col min="10" max="10" width="7.42578125" bestFit="1" customWidth="1"/>
    <col min="11" max="11" width="9.5703125" bestFit="1" customWidth="1"/>
    <col min="12" max="12" width="7.42578125" bestFit="1" customWidth="1"/>
    <col min="13" max="13" width="9.85546875" customWidth="1"/>
    <col min="21" max="21" width="9" customWidth="1"/>
  </cols>
  <sheetData>
    <row r="1" spans="2:4">
      <c r="B1" t="s">
        <v>185</v>
      </c>
      <c r="C1" t="s">
        <v>186</v>
      </c>
      <c r="D1" t="s">
        <v>187</v>
      </c>
    </row>
    <row r="2" spans="2:4">
      <c r="B2" t="s">
        <v>112</v>
      </c>
      <c r="C2" s="34">
        <v>125816</v>
      </c>
      <c r="D2" s="35">
        <v>0.98350000000000004</v>
      </c>
    </row>
    <row r="3" spans="2:4">
      <c r="B3" t="s">
        <v>2</v>
      </c>
      <c r="C3">
        <v>482</v>
      </c>
      <c r="D3" s="35">
        <v>3.8E-3</v>
      </c>
    </row>
    <row r="4" spans="2:4">
      <c r="B4" t="s">
        <v>9</v>
      </c>
      <c r="C4">
        <v>325</v>
      </c>
      <c r="D4" s="35">
        <v>2.5000000000000001E-3</v>
      </c>
    </row>
    <row r="5" spans="2:4">
      <c r="B5" t="s">
        <v>3</v>
      </c>
      <c r="C5">
        <v>258</v>
      </c>
      <c r="D5" s="35">
        <v>2E-3</v>
      </c>
    </row>
    <row r="6" spans="2:4">
      <c r="B6" t="s">
        <v>8</v>
      </c>
      <c r="C6">
        <v>142</v>
      </c>
      <c r="D6" s="35">
        <v>1.1000000000000001E-3</v>
      </c>
    </row>
    <row r="7" spans="2:4">
      <c r="B7" t="s">
        <v>5</v>
      </c>
      <c r="C7">
        <v>117</v>
      </c>
      <c r="D7" s="35">
        <v>8.9999999999999998E-4</v>
      </c>
    </row>
    <row r="8" spans="2:4">
      <c r="B8" t="s">
        <v>41</v>
      </c>
      <c r="C8">
        <v>90</v>
      </c>
      <c r="D8" s="35">
        <v>6.9999999999999999E-4</v>
      </c>
    </row>
    <row r="9" spans="2:4">
      <c r="B9" t="s">
        <v>7</v>
      </c>
      <c r="C9">
        <v>88</v>
      </c>
      <c r="D9" s="35">
        <v>6.9999999999999999E-4</v>
      </c>
    </row>
    <row r="10" spans="2:4">
      <c r="B10" t="s">
        <v>11</v>
      </c>
      <c r="C10">
        <v>77</v>
      </c>
      <c r="D10" s="35">
        <v>5.9999999999999995E-4</v>
      </c>
    </row>
    <row r="11" spans="2:4">
      <c r="B11" t="s">
        <v>21</v>
      </c>
      <c r="C11">
        <v>40</v>
      </c>
      <c r="D11" s="35">
        <v>2.9999999999999997E-4</v>
      </c>
    </row>
    <row r="12" spans="2:4">
      <c r="B12" t="s">
        <v>37</v>
      </c>
      <c r="C12">
        <v>36</v>
      </c>
      <c r="D12" s="35">
        <v>2.9999999999999997E-4</v>
      </c>
    </row>
    <row r="13" spans="2:4">
      <c r="B13" t="s">
        <v>12</v>
      </c>
      <c r="C13">
        <v>42</v>
      </c>
      <c r="D13" s="35">
        <v>2.9999999999999997E-4</v>
      </c>
    </row>
    <row r="14" spans="2:4">
      <c r="B14" t="s">
        <v>14</v>
      </c>
      <c r="C14">
        <v>39</v>
      </c>
      <c r="D14" s="35">
        <v>2.9999999999999997E-4</v>
      </c>
    </row>
    <row r="15" spans="2:4">
      <c r="B15" t="s">
        <v>18</v>
      </c>
      <c r="C15">
        <v>40</v>
      </c>
      <c r="D15" s="35">
        <v>2.9999999999999997E-4</v>
      </c>
    </row>
    <row r="16" spans="2:4">
      <c r="B16" t="s">
        <v>30</v>
      </c>
      <c r="C16">
        <v>37</v>
      </c>
      <c r="D16" s="35">
        <v>2.9999999999999997E-4</v>
      </c>
    </row>
    <row r="17" spans="2:4">
      <c r="B17" t="s">
        <v>17</v>
      </c>
      <c r="C17">
        <v>31</v>
      </c>
      <c r="D17" s="35">
        <v>2.0000000000000001E-4</v>
      </c>
    </row>
    <row r="18" spans="2:4">
      <c r="B18" t="s">
        <v>10</v>
      </c>
      <c r="C18">
        <v>21</v>
      </c>
      <c r="D18" s="35">
        <v>2.0000000000000001E-4</v>
      </c>
    </row>
    <row r="19" spans="2:4">
      <c r="B19" t="s">
        <v>29</v>
      </c>
      <c r="C19">
        <v>23</v>
      </c>
      <c r="D19" s="35">
        <v>2.0000000000000001E-4</v>
      </c>
    </row>
    <row r="20" spans="2:4">
      <c r="B20" t="s">
        <v>19</v>
      </c>
      <c r="C20">
        <v>9</v>
      </c>
      <c r="D20" s="35">
        <v>1E-4</v>
      </c>
    </row>
    <row r="21" spans="2:4">
      <c r="B21" t="s">
        <v>131</v>
      </c>
      <c r="C21">
        <v>8</v>
      </c>
      <c r="D21" s="35">
        <v>1E-4</v>
      </c>
    </row>
    <row r="22" spans="2:4">
      <c r="B22" t="s">
        <v>45</v>
      </c>
      <c r="C22">
        <v>15</v>
      </c>
      <c r="D22" s="35">
        <v>1E-4</v>
      </c>
    </row>
    <row r="23" spans="2:4">
      <c r="B23" t="s">
        <v>20</v>
      </c>
      <c r="C23">
        <v>12</v>
      </c>
      <c r="D23" s="35">
        <v>1E-4</v>
      </c>
    </row>
    <row r="24" spans="2:4">
      <c r="B24" t="s">
        <v>15</v>
      </c>
      <c r="C24">
        <v>13</v>
      </c>
      <c r="D24" s="35">
        <v>1E-4</v>
      </c>
    </row>
    <row r="25" spans="2:4">
      <c r="B25" t="s">
        <v>66</v>
      </c>
      <c r="C25">
        <v>19</v>
      </c>
      <c r="D25" s="35">
        <v>1E-4</v>
      </c>
    </row>
    <row r="26" spans="2:4">
      <c r="B26" t="s">
        <v>31</v>
      </c>
      <c r="C26">
        <v>19</v>
      </c>
      <c r="D26" s="35">
        <v>1E-4</v>
      </c>
    </row>
    <row r="27" spans="2:4">
      <c r="B27" t="s">
        <v>22</v>
      </c>
      <c r="C27">
        <v>9</v>
      </c>
      <c r="D27" s="35">
        <v>1E-4</v>
      </c>
    </row>
    <row r="28" spans="2:4">
      <c r="B28" t="s">
        <v>16</v>
      </c>
      <c r="C28">
        <v>10</v>
      </c>
      <c r="D28" s="35">
        <v>1E-4</v>
      </c>
    </row>
    <row r="29" spans="2:4">
      <c r="B29" t="s">
        <v>40</v>
      </c>
      <c r="C29">
        <v>13</v>
      </c>
      <c r="D29" s="35">
        <v>1E-4</v>
      </c>
    </row>
    <row r="30" spans="2:4">
      <c r="B30" t="s">
        <v>26</v>
      </c>
      <c r="C30">
        <v>13</v>
      </c>
      <c r="D30" s="35">
        <v>1E-4</v>
      </c>
    </row>
    <row r="31" spans="2:4">
      <c r="B31" t="s">
        <v>24</v>
      </c>
      <c r="C31">
        <v>7</v>
      </c>
      <c r="D31" s="35">
        <v>1E-4</v>
      </c>
    </row>
    <row r="32" spans="2:4">
      <c r="B32" t="s">
        <v>38</v>
      </c>
      <c r="C32">
        <v>8</v>
      </c>
      <c r="D32" s="35">
        <v>1E-4</v>
      </c>
    </row>
    <row r="33" spans="2:4">
      <c r="B33" t="s">
        <v>39</v>
      </c>
      <c r="C33">
        <v>7</v>
      </c>
      <c r="D33" s="35">
        <v>1E-4</v>
      </c>
    </row>
    <row r="34" spans="2:4">
      <c r="B34" t="s">
        <v>27</v>
      </c>
      <c r="C34">
        <v>9</v>
      </c>
      <c r="D34" s="35">
        <v>1E-4</v>
      </c>
    </row>
    <row r="35" spans="2:4">
      <c r="B35" t="s">
        <v>115</v>
      </c>
      <c r="C35">
        <v>1</v>
      </c>
      <c r="D35" s="36">
        <v>0</v>
      </c>
    </row>
    <row r="36" spans="2:4">
      <c r="B36" t="s">
        <v>67</v>
      </c>
      <c r="C36">
        <v>1</v>
      </c>
      <c r="D36" s="36">
        <v>0</v>
      </c>
    </row>
    <row r="37" spans="2:4">
      <c r="B37" t="s">
        <v>180</v>
      </c>
      <c r="C37">
        <v>1</v>
      </c>
      <c r="D37" s="36">
        <v>0</v>
      </c>
    </row>
    <row r="38" spans="2:4">
      <c r="B38" t="s">
        <v>13</v>
      </c>
      <c r="C38">
        <v>3</v>
      </c>
      <c r="D38" s="36">
        <v>0</v>
      </c>
    </row>
    <row r="39" spans="2:4">
      <c r="B39" t="s">
        <v>36</v>
      </c>
      <c r="C39">
        <v>4</v>
      </c>
      <c r="D39" s="36">
        <v>0</v>
      </c>
    </row>
    <row r="40" spans="2:4">
      <c r="B40" t="s">
        <v>47</v>
      </c>
      <c r="C40">
        <v>1</v>
      </c>
      <c r="D40" s="36">
        <v>0</v>
      </c>
    </row>
    <row r="41" spans="2:4">
      <c r="B41" t="s">
        <v>43</v>
      </c>
      <c r="C41">
        <v>5</v>
      </c>
      <c r="D41" s="36">
        <v>0</v>
      </c>
    </row>
    <row r="42" spans="2:4">
      <c r="B42" t="s">
        <v>64</v>
      </c>
      <c r="C42">
        <v>5</v>
      </c>
      <c r="D42" s="36">
        <v>0</v>
      </c>
    </row>
    <row r="43" spans="2:4">
      <c r="B43" t="s">
        <v>33</v>
      </c>
      <c r="C43">
        <v>3</v>
      </c>
      <c r="D43" s="36">
        <v>0</v>
      </c>
    </row>
    <row r="44" spans="2:4">
      <c r="B44" t="s">
        <v>25</v>
      </c>
      <c r="C44">
        <v>6</v>
      </c>
      <c r="D44" s="36">
        <v>0</v>
      </c>
    </row>
    <row r="45" spans="2:4">
      <c r="B45" t="s">
        <v>58</v>
      </c>
      <c r="C45">
        <v>4</v>
      </c>
      <c r="D45" s="36">
        <v>0</v>
      </c>
    </row>
    <row r="46" spans="2:4">
      <c r="B46" t="s">
        <v>32</v>
      </c>
      <c r="C46">
        <v>4</v>
      </c>
      <c r="D46" s="36">
        <v>0</v>
      </c>
    </row>
    <row r="47" spans="2:4">
      <c r="B47" t="s">
        <v>69</v>
      </c>
      <c r="C47">
        <v>3</v>
      </c>
      <c r="D47" s="36">
        <v>0</v>
      </c>
    </row>
    <row r="48" spans="2:4">
      <c r="B48" t="s">
        <v>49</v>
      </c>
      <c r="C48">
        <v>2</v>
      </c>
      <c r="D48" s="36">
        <v>0</v>
      </c>
    </row>
    <row r="49" spans="2:4">
      <c r="B49" t="s">
        <v>59</v>
      </c>
      <c r="C49">
        <v>1</v>
      </c>
      <c r="D49" s="36">
        <v>0</v>
      </c>
    </row>
    <row r="50" spans="2:4">
      <c r="B50" t="s">
        <v>147</v>
      </c>
      <c r="C50">
        <v>1</v>
      </c>
      <c r="D50" s="36">
        <v>0</v>
      </c>
    </row>
    <row r="51" spans="2:4">
      <c r="B51" t="s">
        <v>23</v>
      </c>
      <c r="C51">
        <v>1</v>
      </c>
      <c r="D51" s="36">
        <v>0</v>
      </c>
    </row>
    <row r="52" spans="2:4">
      <c r="B52" t="s">
        <v>53</v>
      </c>
      <c r="C52">
        <v>1</v>
      </c>
      <c r="D52" s="36">
        <v>0</v>
      </c>
    </row>
    <row r="53" spans="2:4">
      <c r="B53" t="s">
        <v>34</v>
      </c>
    </row>
    <row r="54" spans="2:4">
      <c r="B54" t="s">
        <v>121</v>
      </c>
    </row>
    <row r="55" spans="2:4">
      <c r="B55" t="s">
        <v>51</v>
      </c>
    </row>
    <row r="56" spans="2:4">
      <c r="B56" t="s">
        <v>48</v>
      </c>
    </row>
    <row r="57" spans="2:4">
      <c r="B57" t="s">
        <v>65</v>
      </c>
    </row>
    <row r="58" spans="2:4">
      <c r="B58" t="s">
        <v>62</v>
      </c>
    </row>
    <row r="59" spans="2:4">
      <c r="B59" t="s">
        <v>160</v>
      </c>
    </row>
    <row r="60" spans="2:4">
      <c r="B60" t="s">
        <v>55</v>
      </c>
    </row>
    <row r="61" spans="2:4">
      <c r="B61" t="s">
        <v>155</v>
      </c>
    </row>
    <row r="62" spans="2:4">
      <c r="B62" t="s">
        <v>46</v>
      </c>
    </row>
    <row r="63" spans="2:4">
      <c r="B63" t="s">
        <v>60</v>
      </c>
    </row>
    <row r="64" spans="2:4">
      <c r="B64" t="s">
        <v>129</v>
      </c>
    </row>
    <row r="65" spans="2:2">
      <c r="B65" t="s">
        <v>188</v>
      </c>
    </row>
    <row r="66" spans="2:2">
      <c r="B66" t="s">
        <v>156</v>
      </c>
    </row>
    <row r="67" spans="2:2">
      <c r="B67" t="s">
        <v>57</v>
      </c>
    </row>
    <row r="68" spans="2:2">
      <c r="B68" t="s">
        <v>124</v>
      </c>
    </row>
    <row r="69" spans="2:2">
      <c r="B69" t="s">
        <v>150</v>
      </c>
    </row>
    <row r="70" spans="2:2">
      <c r="B70" t="s">
        <v>93</v>
      </c>
    </row>
  </sheetData>
  <autoFilter ref="B1:D70" xr:uid="{5C003722-9BB7-4DD4-8FD8-010710472E1E}">
    <sortState ref="B2:D70">
      <sortCondition descending="1" ref="D1:D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F6A4-E932-4D54-A8A2-3CABA6C3E48A}">
  <dimension ref="A1:AI47"/>
  <sheetViews>
    <sheetView topLeftCell="R1" workbookViewId="0">
      <selection activeCell="AG1" sqref="AG1:AH1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0.1406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0.1406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0.140625" style="6" bestFit="1" customWidth="1"/>
    <col min="24" max="24" width="9.140625" style="6"/>
    <col min="25" max="25" width="21.140625" style="6" bestFit="1" customWidth="1"/>
    <col min="26" max="26" width="16.28515625" style="6" bestFit="1" customWidth="1"/>
    <col min="27" max="27" width="10.1406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0.1406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0.140625" style="6" bestFit="1" customWidth="1"/>
    <col min="36" max="16384" width="9.140625" style="6"/>
  </cols>
  <sheetData>
    <row r="1" spans="1:35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  <c r="M1" s="44" t="s">
        <v>142</v>
      </c>
      <c r="N1" s="44"/>
      <c r="O1" s="24">
        <f ca="1">TODAY()-1</f>
        <v>44830</v>
      </c>
      <c r="Q1" s="44" t="s">
        <v>142</v>
      </c>
      <c r="R1" s="44"/>
      <c r="S1" s="24">
        <f ca="1">TODAY()-1</f>
        <v>44830</v>
      </c>
      <c r="T1" s="25"/>
      <c r="U1" s="44" t="s">
        <v>142</v>
      </c>
      <c r="V1" s="44"/>
      <c r="W1" s="24">
        <f ca="1">TODAY()-1</f>
        <v>44830</v>
      </c>
      <c r="Y1" s="44" t="s">
        <v>143</v>
      </c>
      <c r="Z1" s="44"/>
      <c r="AA1" s="24">
        <f ca="1">TODAY()-1</f>
        <v>44830</v>
      </c>
      <c r="AC1" s="44" t="s">
        <v>143</v>
      </c>
      <c r="AD1" s="44"/>
      <c r="AE1" s="24">
        <f ca="1">TODAY()-1</f>
        <v>44830</v>
      </c>
      <c r="AF1" s="25"/>
      <c r="AG1" s="44" t="s">
        <v>143</v>
      </c>
      <c r="AH1" s="44"/>
      <c r="AI1" s="24">
        <f ca="1">TODAY()-1</f>
        <v>44830</v>
      </c>
    </row>
    <row r="2" spans="1:35">
      <c r="A2" s="45" t="s">
        <v>104</v>
      </c>
      <c r="B2" s="26" t="s">
        <v>105</v>
      </c>
      <c r="C2" s="26">
        <f>C3+C4</f>
        <v>46377</v>
      </c>
      <c r="E2" s="45" t="s">
        <v>4</v>
      </c>
      <c r="F2" s="26" t="s">
        <v>105</v>
      </c>
      <c r="G2" s="26">
        <f>G3+G4</f>
        <v>45893</v>
      </c>
      <c r="H2" s="25"/>
      <c r="I2" s="45" t="s">
        <v>6</v>
      </c>
      <c r="J2" s="26" t="s">
        <v>105</v>
      </c>
      <c r="K2" s="26">
        <f>K3+K4</f>
        <v>48559</v>
      </c>
      <c r="M2" s="45" t="s">
        <v>104</v>
      </c>
      <c r="N2" s="26" t="s">
        <v>105</v>
      </c>
      <c r="O2" s="26">
        <f>O3+O4</f>
        <v>6897</v>
      </c>
      <c r="Q2" s="45" t="s">
        <v>4</v>
      </c>
      <c r="R2" s="26" t="s">
        <v>105</v>
      </c>
      <c r="S2" s="26">
        <f>S3+S4</f>
        <v>6177</v>
      </c>
      <c r="T2" s="25"/>
      <c r="U2" s="45" t="s">
        <v>6</v>
      </c>
      <c r="V2" s="26" t="s">
        <v>105</v>
      </c>
      <c r="W2" s="26">
        <f>W3+W4</f>
        <v>6828</v>
      </c>
      <c r="Y2" s="45" t="s">
        <v>104</v>
      </c>
      <c r="Z2" s="26" t="s">
        <v>105</v>
      </c>
      <c r="AA2" s="26">
        <f>AA3+AA4</f>
        <v>39480</v>
      </c>
      <c r="AC2" s="45" t="s">
        <v>4</v>
      </c>
      <c r="AD2" s="26" t="s">
        <v>105</v>
      </c>
      <c r="AE2" s="26">
        <f>AE3+AE4</f>
        <v>39716</v>
      </c>
      <c r="AF2" s="25"/>
      <c r="AG2" s="45" t="s">
        <v>6</v>
      </c>
      <c r="AH2" s="26" t="s">
        <v>105</v>
      </c>
      <c r="AI2" s="26">
        <f>AI3+AI4</f>
        <v>41732</v>
      </c>
    </row>
    <row r="3" spans="1:35">
      <c r="A3" s="46"/>
      <c r="B3" s="27" t="s">
        <v>106</v>
      </c>
      <c r="C3" s="27">
        <f>B8</f>
        <v>45199</v>
      </c>
      <c r="E3" s="46"/>
      <c r="F3" s="27" t="s">
        <v>106</v>
      </c>
      <c r="G3" s="27">
        <f>F8</f>
        <v>45716</v>
      </c>
      <c r="H3" s="25"/>
      <c r="I3" s="46"/>
      <c r="J3" s="27" t="s">
        <v>106</v>
      </c>
      <c r="K3" s="27">
        <f>J8</f>
        <v>48505</v>
      </c>
      <c r="M3" s="46"/>
      <c r="N3" s="27" t="s">
        <v>106</v>
      </c>
      <c r="O3" s="27">
        <f>N8</f>
        <v>6760</v>
      </c>
      <c r="Q3" s="46"/>
      <c r="R3" s="27" t="s">
        <v>106</v>
      </c>
      <c r="S3" s="27">
        <f>R8</f>
        <v>6167</v>
      </c>
      <c r="T3" s="25"/>
      <c r="U3" s="46"/>
      <c r="V3" s="27" t="s">
        <v>106</v>
      </c>
      <c r="W3" s="27">
        <f>V8</f>
        <v>6825</v>
      </c>
      <c r="Y3" s="46"/>
      <c r="Z3" s="27" t="s">
        <v>106</v>
      </c>
      <c r="AA3" s="27">
        <f>Z8</f>
        <v>38439</v>
      </c>
      <c r="AC3" s="46"/>
      <c r="AD3" s="27" t="s">
        <v>106</v>
      </c>
      <c r="AE3" s="27">
        <f>AD8</f>
        <v>39549</v>
      </c>
      <c r="AF3" s="25"/>
      <c r="AG3" s="46"/>
      <c r="AH3" s="27" t="s">
        <v>106</v>
      </c>
      <c r="AI3" s="27">
        <f>AH8</f>
        <v>41680</v>
      </c>
    </row>
    <row r="4" spans="1:35">
      <c r="A4" s="46"/>
      <c r="B4" s="28" t="s">
        <v>107</v>
      </c>
      <c r="C4" s="28">
        <f>SUM(B9:B66)</f>
        <v>1178</v>
      </c>
      <c r="E4" s="46"/>
      <c r="F4" s="28" t="s">
        <v>107</v>
      </c>
      <c r="G4" s="28">
        <f>SUM(F9:F33)</f>
        <v>177</v>
      </c>
      <c r="H4" s="25"/>
      <c r="I4" s="46"/>
      <c r="J4" s="28" t="s">
        <v>107</v>
      </c>
      <c r="K4" s="28">
        <f>SUM(J9:J31)</f>
        <v>54</v>
      </c>
      <c r="M4" s="46"/>
      <c r="N4" s="28" t="s">
        <v>107</v>
      </c>
      <c r="O4" s="28">
        <f>SUM(N9:N66)</f>
        <v>137</v>
      </c>
      <c r="Q4" s="46"/>
      <c r="R4" s="28" t="s">
        <v>107</v>
      </c>
      <c r="S4" s="28">
        <f>SUM(R9:R33)</f>
        <v>10</v>
      </c>
      <c r="T4" s="25"/>
      <c r="U4" s="46"/>
      <c r="V4" s="28" t="s">
        <v>107</v>
      </c>
      <c r="W4" s="28">
        <f>SUM(V9:V31)</f>
        <v>3</v>
      </c>
      <c r="Y4" s="46"/>
      <c r="Z4" s="28" t="s">
        <v>107</v>
      </c>
      <c r="AA4" s="28">
        <f>SUM(Z9:Z45)</f>
        <v>1041</v>
      </c>
      <c r="AC4" s="46"/>
      <c r="AD4" s="28" t="s">
        <v>107</v>
      </c>
      <c r="AE4" s="28">
        <f>SUM(AD9:AD29)</f>
        <v>167</v>
      </c>
      <c r="AF4" s="25"/>
      <c r="AG4" s="46"/>
      <c r="AH4" s="28" t="s">
        <v>107</v>
      </c>
      <c r="AI4" s="28">
        <f>SUM(AH9:AH29)</f>
        <v>52</v>
      </c>
    </row>
    <row r="5" spans="1:35">
      <c r="A5" s="47"/>
      <c r="B5" s="26" t="s">
        <v>108</v>
      </c>
      <c r="C5" s="29">
        <f>SUM(C9:C179)</f>
        <v>2.5299999999999989E-2</v>
      </c>
      <c r="E5" s="47"/>
      <c r="F5" s="26" t="s">
        <v>108</v>
      </c>
      <c r="G5" s="29">
        <f>SUM(G9:G33)</f>
        <v>3.5999999999999995E-3</v>
      </c>
      <c r="H5" s="25"/>
      <c r="I5" s="47"/>
      <c r="J5" s="26" t="s">
        <v>108</v>
      </c>
      <c r="K5" s="29">
        <f>SUM(K9:K31)</f>
        <v>1.1000000000000001E-3</v>
      </c>
      <c r="M5" s="47"/>
      <c r="N5" s="26" t="s">
        <v>108</v>
      </c>
      <c r="O5" s="29">
        <f>SUM(O9:O179)</f>
        <v>1.9400000000000004E-2</v>
      </c>
      <c r="Q5" s="47"/>
      <c r="R5" s="26" t="s">
        <v>108</v>
      </c>
      <c r="S5" s="29">
        <f>SUM(S9:S33)</f>
        <v>1.7000000000000001E-3</v>
      </c>
      <c r="T5" s="25"/>
      <c r="U5" s="47"/>
      <c r="V5" s="26" t="s">
        <v>108</v>
      </c>
      <c r="W5" s="29">
        <f>SUM(W9:W31)</f>
        <v>3.0000000000000003E-4</v>
      </c>
      <c r="Y5" s="47"/>
      <c r="Z5" s="26" t="s">
        <v>108</v>
      </c>
      <c r="AA5" s="29">
        <f>SUM(AA9:AA158)</f>
        <v>2.6399999999999983E-2</v>
      </c>
      <c r="AC5" s="47"/>
      <c r="AD5" s="26" t="s">
        <v>108</v>
      </c>
      <c r="AE5" s="29">
        <f>SUM(AE9:AE29)</f>
        <v>4.1000000000000003E-3</v>
      </c>
      <c r="AF5" s="25"/>
      <c r="AG5" s="47"/>
      <c r="AH5" s="26" t="s">
        <v>108</v>
      </c>
      <c r="AI5" s="29">
        <f>SUM(AI9:AI29)</f>
        <v>1.1000000000000001E-3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45199</v>
      </c>
      <c r="C8" s="11">
        <v>0.97460000000000002</v>
      </c>
      <c r="E8" s="7" t="s">
        <v>112</v>
      </c>
      <c r="F8" s="32">
        <v>45716</v>
      </c>
      <c r="G8" s="11">
        <v>0.99609999999999999</v>
      </c>
      <c r="I8" s="7" t="s">
        <v>112</v>
      </c>
      <c r="J8" s="32">
        <v>48505</v>
      </c>
      <c r="K8" s="11">
        <v>0.99890000000000001</v>
      </c>
      <c r="M8" s="7" t="s">
        <v>112</v>
      </c>
      <c r="N8" s="32">
        <v>6760</v>
      </c>
      <c r="O8" s="11">
        <v>0.98009999999999997</v>
      </c>
      <c r="Q8" s="7" t="s">
        <v>112</v>
      </c>
      <c r="R8" s="32">
        <v>6167</v>
      </c>
      <c r="S8" s="11">
        <v>0.99839999999999995</v>
      </c>
      <c r="U8" s="7" t="s">
        <v>112</v>
      </c>
      <c r="V8" s="32">
        <v>6825</v>
      </c>
      <c r="W8" s="11">
        <v>0.99960000000000004</v>
      </c>
      <c r="Y8" s="7" t="s">
        <v>112</v>
      </c>
      <c r="Z8" s="32">
        <v>38439</v>
      </c>
      <c r="AA8" s="11">
        <v>0.97360000000000002</v>
      </c>
      <c r="AC8" s="7" t="s">
        <v>112</v>
      </c>
      <c r="AD8" s="32">
        <v>39549</v>
      </c>
      <c r="AE8" s="11">
        <v>0.99580000000000002</v>
      </c>
      <c r="AG8" s="7" t="s">
        <v>112</v>
      </c>
      <c r="AH8" s="32">
        <v>41680</v>
      </c>
      <c r="AI8" s="11">
        <v>0.99880000000000002</v>
      </c>
    </row>
    <row r="9" spans="1:35">
      <c r="A9" s="7" t="s">
        <v>2</v>
      </c>
      <c r="B9" s="7">
        <v>280</v>
      </c>
      <c r="C9" s="11">
        <v>6.0000000000000001E-3</v>
      </c>
      <c r="E9" s="7" t="s">
        <v>122</v>
      </c>
      <c r="F9" s="7">
        <v>112</v>
      </c>
      <c r="G9" s="11">
        <v>2.3999999999999998E-3</v>
      </c>
      <c r="I9" s="7" t="s">
        <v>99</v>
      </c>
      <c r="J9" s="7">
        <v>17</v>
      </c>
      <c r="K9" s="11">
        <v>4.0000000000000002E-4</v>
      </c>
      <c r="M9" s="7" t="s">
        <v>2</v>
      </c>
      <c r="N9" s="7">
        <v>33</v>
      </c>
      <c r="O9" s="11">
        <v>4.7999999999999996E-3</v>
      </c>
      <c r="Q9" s="7" t="s">
        <v>122</v>
      </c>
      <c r="R9" s="7">
        <v>9</v>
      </c>
      <c r="S9" s="11">
        <v>1.5E-3</v>
      </c>
      <c r="U9" s="7" t="s">
        <v>102</v>
      </c>
      <c r="V9" s="7">
        <v>1</v>
      </c>
      <c r="W9" s="11">
        <v>1E-4</v>
      </c>
      <c r="Y9" s="7" t="s">
        <v>2</v>
      </c>
      <c r="Z9" s="7">
        <v>247</v>
      </c>
      <c r="AA9" s="11">
        <v>6.3E-3</v>
      </c>
      <c r="AC9" s="7" t="s">
        <v>122</v>
      </c>
      <c r="AD9" s="7">
        <v>103</v>
      </c>
      <c r="AE9" s="11">
        <v>2.5999999999999999E-3</v>
      </c>
      <c r="AG9" s="7" t="s">
        <v>99</v>
      </c>
      <c r="AH9" s="7">
        <v>16</v>
      </c>
      <c r="AI9" s="11">
        <v>4.0000000000000002E-4</v>
      </c>
    </row>
    <row r="10" spans="1:35">
      <c r="A10" s="7" t="s">
        <v>9</v>
      </c>
      <c r="B10" s="7">
        <v>169</v>
      </c>
      <c r="C10" s="11">
        <v>3.5999999999999999E-3</v>
      </c>
      <c r="E10" s="7" t="s">
        <v>83</v>
      </c>
      <c r="F10" s="7">
        <v>41</v>
      </c>
      <c r="G10" s="11">
        <v>8.9999999999999998E-4</v>
      </c>
      <c r="I10" s="7" t="s">
        <v>2</v>
      </c>
      <c r="J10" s="7">
        <v>18</v>
      </c>
      <c r="K10" s="11">
        <v>4.0000000000000002E-4</v>
      </c>
      <c r="M10" s="7" t="s">
        <v>3</v>
      </c>
      <c r="N10" s="7">
        <v>32</v>
      </c>
      <c r="O10" s="11">
        <v>4.5999999999999999E-3</v>
      </c>
      <c r="Q10" s="7" t="s">
        <v>76</v>
      </c>
      <c r="R10" s="7">
        <v>1</v>
      </c>
      <c r="S10" s="11">
        <v>2.0000000000000001E-4</v>
      </c>
      <c r="U10" s="7" t="s">
        <v>99</v>
      </c>
      <c r="V10" s="7">
        <v>1</v>
      </c>
      <c r="W10" s="11">
        <v>1E-4</v>
      </c>
      <c r="Y10" s="7" t="s">
        <v>9</v>
      </c>
      <c r="Z10" s="7">
        <v>167</v>
      </c>
      <c r="AA10" s="11">
        <v>4.1999999999999997E-3</v>
      </c>
      <c r="AC10" s="7" t="s">
        <v>83</v>
      </c>
      <c r="AD10" s="7">
        <v>41</v>
      </c>
      <c r="AE10" s="11">
        <v>1E-3</v>
      </c>
      <c r="AG10" s="7" t="s">
        <v>2</v>
      </c>
      <c r="AH10" s="7">
        <v>18</v>
      </c>
      <c r="AI10" s="11">
        <v>4.0000000000000002E-4</v>
      </c>
    </row>
    <row r="11" spans="1:35">
      <c r="A11" s="7" t="s">
        <v>3</v>
      </c>
      <c r="B11" s="7">
        <v>134</v>
      </c>
      <c r="C11" s="11">
        <v>2.8999999999999998E-3</v>
      </c>
      <c r="E11" s="7" t="s">
        <v>76</v>
      </c>
      <c r="F11" s="7">
        <v>6</v>
      </c>
      <c r="G11" s="11">
        <v>1E-4</v>
      </c>
      <c r="I11" s="7" t="s">
        <v>102</v>
      </c>
      <c r="J11" s="7">
        <v>12</v>
      </c>
      <c r="K11" s="11">
        <v>2.0000000000000001E-4</v>
      </c>
      <c r="M11" s="7" t="s">
        <v>11</v>
      </c>
      <c r="N11" s="7">
        <v>24</v>
      </c>
      <c r="O11" s="11">
        <v>3.5000000000000001E-3</v>
      </c>
      <c r="U11" s="7" t="s">
        <v>113</v>
      </c>
      <c r="V11" s="7">
        <v>1</v>
      </c>
      <c r="W11" s="11">
        <v>1E-4</v>
      </c>
      <c r="Y11" s="7" t="s">
        <v>5</v>
      </c>
      <c r="Z11" s="7">
        <v>111</v>
      </c>
      <c r="AA11" s="11">
        <v>2.8E-3</v>
      </c>
      <c r="AC11" s="7" t="s">
        <v>77</v>
      </c>
      <c r="AD11" s="7">
        <v>6</v>
      </c>
      <c r="AE11" s="11">
        <v>2.0000000000000001E-4</v>
      </c>
      <c r="AG11" s="7" t="s">
        <v>102</v>
      </c>
      <c r="AH11" s="7">
        <v>12</v>
      </c>
      <c r="AI11" s="11">
        <v>2.9999999999999997E-4</v>
      </c>
    </row>
    <row r="12" spans="1:35">
      <c r="A12" s="7" t="s">
        <v>5</v>
      </c>
      <c r="B12" s="7">
        <v>119</v>
      </c>
      <c r="C12" s="11">
        <v>2.5999999999999999E-3</v>
      </c>
      <c r="E12" s="7" t="s">
        <v>77</v>
      </c>
      <c r="F12" s="7">
        <v>6</v>
      </c>
      <c r="G12" s="11">
        <v>1E-4</v>
      </c>
      <c r="I12" s="7" t="s">
        <v>113</v>
      </c>
      <c r="J12" s="7">
        <v>3</v>
      </c>
      <c r="K12" s="11">
        <v>1E-4</v>
      </c>
      <c r="M12" s="7" t="s">
        <v>7</v>
      </c>
      <c r="N12" s="7">
        <v>12</v>
      </c>
      <c r="O12" s="11">
        <v>1.6999999999999999E-3</v>
      </c>
      <c r="Y12" s="7" t="s">
        <v>3</v>
      </c>
      <c r="Z12" s="7">
        <v>102</v>
      </c>
      <c r="AA12" s="11">
        <v>2.5999999999999999E-3</v>
      </c>
      <c r="AC12" s="7" t="s">
        <v>74</v>
      </c>
      <c r="AD12" s="7">
        <v>6</v>
      </c>
      <c r="AE12" s="11">
        <v>2.0000000000000001E-4</v>
      </c>
      <c r="AG12" s="7" t="s">
        <v>103</v>
      </c>
      <c r="AH12" s="7">
        <v>1</v>
      </c>
      <c r="AI12" s="33">
        <v>0</v>
      </c>
    </row>
    <row r="13" spans="1:35">
      <c r="A13" s="7" t="s">
        <v>8</v>
      </c>
      <c r="B13" s="7">
        <v>93</v>
      </c>
      <c r="C13" s="11">
        <v>2E-3</v>
      </c>
      <c r="E13" s="7" t="s">
        <v>74</v>
      </c>
      <c r="F13" s="7">
        <v>6</v>
      </c>
      <c r="G13" s="11">
        <v>1E-4</v>
      </c>
      <c r="I13" s="7" t="s">
        <v>103</v>
      </c>
      <c r="J13" s="7">
        <v>1</v>
      </c>
      <c r="K13" s="33">
        <v>0</v>
      </c>
      <c r="M13" s="7" t="s">
        <v>5</v>
      </c>
      <c r="N13" s="7">
        <v>8</v>
      </c>
      <c r="O13" s="11">
        <v>1.1999999999999999E-3</v>
      </c>
      <c r="Y13" s="7" t="s">
        <v>8</v>
      </c>
      <c r="Z13" s="7">
        <v>92</v>
      </c>
      <c r="AA13" s="11">
        <v>2.3E-3</v>
      </c>
      <c r="AC13" s="7" t="s">
        <v>76</v>
      </c>
      <c r="AD13" s="7">
        <v>5</v>
      </c>
      <c r="AE13" s="11">
        <v>1E-4</v>
      </c>
      <c r="AG13" s="7" t="s">
        <v>98</v>
      </c>
      <c r="AH13" s="7">
        <v>2</v>
      </c>
      <c r="AI13" s="33">
        <v>0</v>
      </c>
    </row>
    <row r="14" spans="1:35">
      <c r="A14" s="7" t="s">
        <v>11</v>
      </c>
      <c r="B14" s="7">
        <v>69</v>
      </c>
      <c r="C14" s="11">
        <v>1.5E-3</v>
      </c>
      <c r="E14" s="7" t="s">
        <v>119</v>
      </c>
      <c r="F14" s="7">
        <v>1</v>
      </c>
      <c r="G14" s="33">
        <v>0</v>
      </c>
      <c r="I14" s="7" t="s">
        <v>98</v>
      </c>
      <c r="J14" s="7">
        <v>2</v>
      </c>
      <c r="K14" s="33">
        <v>0</v>
      </c>
      <c r="M14" s="7" t="s">
        <v>38</v>
      </c>
      <c r="N14" s="7">
        <v>3</v>
      </c>
      <c r="O14" s="11">
        <v>4.0000000000000002E-4</v>
      </c>
      <c r="Y14" s="7" t="s">
        <v>17</v>
      </c>
      <c r="Z14" s="7">
        <v>52</v>
      </c>
      <c r="AA14" s="11">
        <v>1.2999999999999999E-3</v>
      </c>
      <c r="AC14" s="7" t="s">
        <v>119</v>
      </c>
      <c r="AD14" s="7">
        <v>1</v>
      </c>
      <c r="AE14" s="33">
        <v>0</v>
      </c>
      <c r="AG14" s="7" t="s">
        <v>113</v>
      </c>
      <c r="AH14" s="7">
        <v>2</v>
      </c>
      <c r="AI14" s="33">
        <v>0</v>
      </c>
    </row>
    <row r="15" spans="1:35">
      <c r="A15" s="7" t="s">
        <v>17</v>
      </c>
      <c r="B15" s="7">
        <v>52</v>
      </c>
      <c r="C15" s="11">
        <v>1.1000000000000001E-3</v>
      </c>
      <c r="E15" s="7" t="s">
        <v>80</v>
      </c>
      <c r="F15" s="7">
        <v>1</v>
      </c>
      <c r="G15" s="33">
        <v>0</v>
      </c>
      <c r="I15" s="7" t="s">
        <v>123</v>
      </c>
      <c r="J15" s="7">
        <v>1</v>
      </c>
      <c r="K15" s="33">
        <v>0</v>
      </c>
      <c r="M15" s="7" t="s">
        <v>21</v>
      </c>
      <c r="N15" s="7">
        <v>2</v>
      </c>
      <c r="O15" s="11">
        <v>2.9999999999999997E-4</v>
      </c>
      <c r="Y15" s="7" t="s">
        <v>11</v>
      </c>
      <c r="Z15" s="7">
        <v>45</v>
      </c>
      <c r="AA15" s="11">
        <v>1.1000000000000001E-3</v>
      </c>
      <c r="AC15" s="7" t="s">
        <v>80</v>
      </c>
      <c r="AD15" s="7">
        <v>1</v>
      </c>
      <c r="AE15" s="33">
        <v>0</v>
      </c>
      <c r="AG15" s="7" t="s">
        <v>123</v>
      </c>
      <c r="AH15" s="7">
        <v>1</v>
      </c>
      <c r="AI15" s="33">
        <v>0</v>
      </c>
    </row>
    <row r="16" spans="1:35">
      <c r="A16" s="7" t="s">
        <v>7</v>
      </c>
      <c r="B16" s="7">
        <v>51</v>
      </c>
      <c r="C16" s="11">
        <v>1.1000000000000001E-3</v>
      </c>
      <c r="E16" s="7" t="s">
        <v>84</v>
      </c>
      <c r="F16" s="7">
        <v>1</v>
      </c>
      <c r="G16" s="33">
        <v>0</v>
      </c>
      <c r="M16" s="7" t="s">
        <v>22</v>
      </c>
      <c r="N16" s="7">
        <v>2</v>
      </c>
      <c r="O16" s="11">
        <v>2.9999999999999997E-4</v>
      </c>
      <c r="Y16" s="7" t="s">
        <v>7</v>
      </c>
      <c r="Z16" s="7">
        <v>39</v>
      </c>
      <c r="AA16" s="11">
        <v>1E-3</v>
      </c>
      <c r="AC16" s="7" t="s">
        <v>84</v>
      </c>
      <c r="AD16" s="7">
        <v>1</v>
      </c>
      <c r="AE16" s="33">
        <v>0</v>
      </c>
    </row>
    <row r="17" spans="1:31">
      <c r="A17" s="7" t="s">
        <v>19</v>
      </c>
      <c r="B17" s="7">
        <v>31</v>
      </c>
      <c r="C17" s="11">
        <v>6.9999999999999999E-4</v>
      </c>
      <c r="E17" s="7" t="s">
        <v>78</v>
      </c>
      <c r="F17" s="7">
        <v>1</v>
      </c>
      <c r="G17" s="33">
        <v>0</v>
      </c>
      <c r="M17" s="7" t="s">
        <v>9</v>
      </c>
      <c r="N17" s="7">
        <v>2</v>
      </c>
      <c r="O17" s="11">
        <v>2.9999999999999997E-4</v>
      </c>
      <c r="Y17" s="7" t="s">
        <v>19</v>
      </c>
      <c r="Z17" s="7">
        <v>30</v>
      </c>
      <c r="AA17" s="11">
        <v>8.0000000000000004E-4</v>
      </c>
      <c r="AC17" s="7" t="s">
        <v>78</v>
      </c>
      <c r="AD17" s="7">
        <v>1</v>
      </c>
      <c r="AE17" s="33">
        <v>0</v>
      </c>
    </row>
    <row r="18" spans="1:31">
      <c r="A18" s="7" t="s">
        <v>14</v>
      </c>
      <c r="B18" s="7">
        <v>27</v>
      </c>
      <c r="C18" s="11">
        <v>5.9999999999999995E-4</v>
      </c>
      <c r="E18" s="7" t="s">
        <v>135</v>
      </c>
      <c r="F18" s="7">
        <v>1</v>
      </c>
      <c r="G18" s="33">
        <v>0</v>
      </c>
      <c r="M18" s="7" t="s">
        <v>10</v>
      </c>
      <c r="N18" s="7">
        <v>2</v>
      </c>
      <c r="O18" s="11">
        <v>2.9999999999999997E-4</v>
      </c>
      <c r="Y18" s="7" t="s">
        <v>14</v>
      </c>
      <c r="Z18" s="7">
        <v>27</v>
      </c>
      <c r="AA18" s="11">
        <v>6.9999999999999999E-4</v>
      </c>
      <c r="AC18" s="7" t="s">
        <v>135</v>
      </c>
      <c r="AD18" s="7">
        <v>1</v>
      </c>
      <c r="AE18" s="33">
        <v>0</v>
      </c>
    </row>
    <row r="19" spans="1:31">
      <c r="A19" s="7" t="s">
        <v>37</v>
      </c>
      <c r="B19" s="7">
        <v>18</v>
      </c>
      <c r="C19" s="11">
        <v>4.0000000000000002E-4</v>
      </c>
      <c r="E19" s="7" t="s">
        <v>91</v>
      </c>
      <c r="F19" s="7">
        <v>1</v>
      </c>
      <c r="G19" s="33">
        <v>0</v>
      </c>
      <c r="M19" s="7" t="s">
        <v>30</v>
      </c>
      <c r="N19" s="7">
        <v>2</v>
      </c>
      <c r="O19" s="11">
        <v>2.9999999999999997E-4</v>
      </c>
      <c r="Y19" s="7" t="s">
        <v>37</v>
      </c>
      <c r="Z19" s="7">
        <v>17</v>
      </c>
      <c r="AA19" s="11">
        <v>4.0000000000000002E-4</v>
      </c>
      <c r="AC19" s="7" t="s">
        <v>91</v>
      </c>
      <c r="AD19" s="7">
        <v>1</v>
      </c>
      <c r="AE19" s="33">
        <v>0</v>
      </c>
    </row>
    <row r="20" spans="1:31">
      <c r="A20" s="7" t="s">
        <v>41</v>
      </c>
      <c r="B20" s="7">
        <v>17</v>
      </c>
      <c r="C20" s="11">
        <v>4.0000000000000002E-4</v>
      </c>
      <c r="M20" s="7" t="s">
        <v>41</v>
      </c>
      <c r="N20" s="7">
        <v>2</v>
      </c>
      <c r="O20" s="11">
        <v>2.9999999999999997E-4</v>
      </c>
      <c r="Y20" s="7" t="s">
        <v>41</v>
      </c>
      <c r="Z20" s="7">
        <v>15</v>
      </c>
      <c r="AA20" s="11">
        <v>4.0000000000000002E-4</v>
      </c>
    </row>
    <row r="21" spans="1:31">
      <c r="A21" s="7" t="s">
        <v>16</v>
      </c>
      <c r="B21" s="7">
        <v>9</v>
      </c>
      <c r="C21" s="11">
        <v>2.0000000000000001E-4</v>
      </c>
      <c r="M21" s="7" t="s">
        <v>31</v>
      </c>
      <c r="N21" s="7">
        <v>2</v>
      </c>
      <c r="O21" s="11">
        <v>2.9999999999999997E-4</v>
      </c>
      <c r="Y21" s="7" t="s">
        <v>16</v>
      </c>
      <c r="Z21" s="7">
        <v>8</v>
      </c>
      <c r="AA21" s="11">
        <v>2.0000000000000001E-4</v>
      </c>
    </row>
    <row r="22" spans="1:31">
      <c r="A22" s="7" t="s">
        <v>10</v>
      </c>
      <c r="B22" s="7">
        <v>11</v>
      </c>
      <c r="C22" s="11">
        <v>2.0000000000000001E-4</v>
      </c>
      <c r="M22" s="7" t="s">
        <v>19</v>
      </c>
      <c r="N22" s="7">
        <v>1</v>
      </c>
      <c r="O22" s="11">
        <v>1E-4</v>
      </c>
      <c r="Y22" s="7" t="s">
        <v>10</v>
      </c>
      <c r="Z22" s="7">
        <v>9</v>
      </c>
      <c r="AA22" s="11">
        <v>2.0000000000000001E-4</v>
      </c>
    </row>
    <row r="23" spans="1:31">
      <c r="A23" s="7" t="s">
        <v>29</v>
      </c>
      <c r="B23" s="7">
        <v>9</v>
      </c>
      <c r="C23" s="11">
        <v>2.0000000000000001E-4</v>
      </c>
      <c r="M23" s="7" t="s">
        <v>8</v>
      </c>
      <c r="N23" s="7">
        <v>1</v>
      </c>
      <c r="O23" s="11">
        <v>1E-4</v>
      </c>
      <c r="Y23" s="7" t="s">
        <v>29</v>
      </c>
      <c r="Z23" s="7">
        <v>8</v>
      </c>
      <c r="AA23" s="11">
        <v>2.0000000000000001E-4</v>
      </c>
    </row>
    <row r="24" spans="1:31">
      <c r="A24" s="7" t="s">
        <v>18</v>
      </c>
      <c r="B24" s="7">
        <v>10</v>
      </c>
      <c r="C24" s="11">
        <v>2.0000000000000001E-4</v>
      </c>
      <c r="M24" s="7" t="s">
        <v>37</v>
      </c>
      <c r="N24" s="7">
        <v>1</v>
      </c>
      <c r="O24" s="11">
        <v>1E-4</v>
      </c>
      <c r="Y24" s="7" t="s">
        <v>18</v>
      </c>
      <c r="Z24" s="7">
        <v>9</v>
      </c>
      <c r="AA24" s="11">
        <v>2.0000000000000001E-4</v>
      </c>
    </row>
    <row r="25" spans="1:31">
      <c r="A25" s="7" t="s">
        <v>12</v>
      </c>
      <c r="B25" s="7">
        <v>9</v>
      </c>
      <c r="C25" s="11">
        <v>2.0000000000000001E-4</v>
      </c>
      <c r="M25" s="7" t="s">
        <v>16</v>
      </c>
      <c r="N25" s="7">
        <v>1</v>
      </c>
      <c r="O25" s="11">
        <v>1E-4</v>
      </c>
      <c r="Y25" s="7" t="s">
        <v>12</v>
      </c>
      <c r="Z25" s="7">
        <v>9</v>
      </c>
      <c r="AA25" s="11">
        <v>2.0000000000000001E-4</v>
      </c>
    </row>
    <row r="26" spans="1:31">
      <c r="A26" s="7" t="s">
        <v>31</v>
      </c>
      <c r="B26" s="7">
        <v>9</v>
      </c>
      <c r="C26" s="11">
        <v>2.0000000000000001E-4</v>
      </c>
      <c r="M26" s="7" t="s">
        <v>59</v>
      </c>
      <c r="N26" s="7">
        <v>1</v>
      </c>
      <c r="O26" s="11">
        <v>1E-4</v>
      </c>
      <c r="Y26" s="7" t="s">
        <v>26</v>
      </c>
      <c r="Z26" s="7">
        <v>6</v>
      </c>
      <c r="AA26" s="11">
        <v>2.0000000000000001E-4</v>
      </c>
    </row>
    <row r="27" spans="1:31">
      <c r="A27" s="7" t="s">
        <v>21</v>
      </c>
      <c r="B27" s="7">
        <v>5</v>
      </c>
      <c r="C27" s="11">
        <v>1E-4</v>
      </c>
      <c r="M27" s="7" t="s">
        <v>18</v>
      </c>
      <c r="N27" s="7">
        <v>1</v>
      </c>
      <c r="O27" s="11">
        <v>1E-4</v>
      </c>
      <c r="Y27" s="7" t="s">
        <v>31</v>
      </c>
      <c r="Z27" s="7">
        <v>7</v>
      </c>
      <c r="AA27" s="11">
        <v>2.0000000000000001E-4</v>
      </c>
    </row>
    <row r="28" spans="1:31">
      <c r="A28" s="7" t="s">
        <v>20</v>
      </c>
      <c r="B28" s="7">
        <v>6</v>
      </c>
      <c r="C28" s="11">
        <v>1E-4</v>
      </c>
      <c r="M28" s="7" t="s">
        <v>29</v>
      </c>
      <c r="N28" s="7">
        <v>1</v>
      </c>
      <c r="O28" s="11">
        <v>1E-4</v>
      </c>
      <c r="Y28" s="7" t="s">
        <v>21</v>
      </c>
      <c r="Z28" s="7">
        <v>3</v>
      </c>
      <c r="AA28" s="11">
        <v>1E-4</v>
      </c>
    </row>
    <row r="29" spans="1:31">
      <c r="A29" s="7" t="s">
        <v>22</v>
      </c>
      <c r="B29" s="7">
        <v>6</v>
      </c>
      <c r="C29" s="11">
        <v>1E-4</v>
      </c>
      <c r="M29" s="7" t="s">
        <v>20</v>
      </c>
      <c r="N29" s="7">
        <v>1</v>
      </c>
      <c r="O29" s="11">
        <v>1E-4</v>
      </c>
      <c r="Y29" s="7" t="s">
        <v>20</v>
      </c>
      <c r="Z29" s="7">
        <v>5</v>
      </c>
      <c r="AA29" s="11">
        <v>1E-4</v>
      </c>
    </row>
    <row r="30" spans="1:31">
      <c r="A30" s="7" t="s">
        <v>36</v>
      </c>
      <c r="B30" s="7">
        <v>3</v>
      </c>
      <c r="C30" s="11">
        <v>1E-4</v>
      </c>
      <c r="M30" s="7" t="s">
        <v>69</v>
      </c>
      <c r="N30" s="7">
        <v>1</v>
      </c>
      <c r="O30" s="11">
        <v>1E-4</v>
      </c>
      <c r="Y30" s="7" t="s">
        <v>34</v>
      </c>
      <c r="Z30" s="7">
        <v>2</v>
      </c>
      <c r="AA30" s="11">
        <v>1E-4</v>
      </c>
    </row>
    <row r="31" spans="1:31">
      <c r="A31" s="7" t="s">
        <v>26</v>
      </c>
      <c r="B31" s="7">
        <v>6</v>
      </c>
      <c r="C31" s="11">
        <v>1E-4</v>
      </c>
      <c r="M31" s="7" t="s">
        <v>43</v>
      </c>
      <c r="N31" s="7">
        <v>1</v>
      </c>
      <c r="O31" s="11">
        <v>1E-4</v>
      </c>
      <c r="Y31" s="7" t="s">
        <v>36</v>
      </c>
      <c r="Z31" s="7">
        <v>3</v>
      </c>
      <c r="AA31" s="11">
        <v>1E-4</v>
      </c>
    </row>
    <row r="32" spans="1:31">
      <c r="A32" s="7" t="s">
        <v>69</v>
      </c>
      <c r="B32" s="7">
        <v>4</v>
      </c>
      <c r="C32" s="11">
        <v>1E-4</v>
      </c>
      <c r="M32" s="7" t="s">
        <v>52</v>
      </c>
      <c r="N32" s="7">
        <v>1</v>
      </c>
      <c r="O32" s="11">
        <v>1E-4</v>
      </c>
      <c r="Y32" s="7" t="s">
        <v>22</v>
      </c>
      <c r="Z32" s="7">
        <v>4</v>
      </c>
      <c r="AA32" s="11">
        <v>1E-4</v>
      </c>
    </row>
    <row r="33" spans="1:27">
      <c r="A33" s="7" t="s">
        <v>30</v>
      </c>
      <c r="B33" s="7">
        <v>5</v>
      </c>
      <c r="C33" s="11">
        <v>1E-4</v>
      </c>
      <c r="Y33" s="7" t="s">
        <v>69</v>
      </c>
      <c r="Z33" s="7">
        <v>3</v>
      </c>
      <c r="AA33" s="11">
        <v>1E-4</v>
      </c>
    </row>
    <row r="34" spans="1:27">
      <c r="A34" s="7" t="s">
        <v>24</v>
      </c>
      <c r="B34" s="7">
        <v>3</v>
      </c>
      <c r="C34" s="11">
        <v>1E-4</v>
      </c>
      <c r="Y34" s="7" t="s">
        <v>15</v>
      </c>
      <c r="Z34" s="7">
        <v>3</v>
      </c>
      <c r="AA34" s="11">
        <v>1E-4</v>
      </c>
    </row>
    <row r="35" spans="1:27">
      <c r="A35" s="7" t="s">
        <v>15</v>
      </c>
      <c r="B35" s="7">
        <v>3</v>
      </c>
      <c r="C35" s="11">
        <v>1E-4</v>
      </c>
      <c r="Y35" s="7" t="s">
        <v>30</v>
      </c>
      <c r="Z35" s="7">
        <v>3</v>
      </c>
      <c r="AA35" s="11">
        <v>1E-4</v>
      </c>
    </row>
    <row r="36" spans="1:27">
      <c r="A36" s="7" t="s">
        <v>40</v>
      </c>
      <c r="B36" s="7">
        <v>4</v>
      </c>
      <c r="C36" s="11">
        <v>1E-4</v>
      </c>
      <c r="Y36" s="7" t="s">
        <v>40</v>
      </c>
      <c r="Z36" s="7">
        <v>4</v>
      </c>
      <c r="AA36" s="11">
        <v>1E-4</v>
      </c>
    </row>
    <row r="37" spans="1:27">
      <c r="A37" s="7" t="s">
        <v>59</v>
      </c>
      <c r="B37" s="7">
        <v>3</v>
      </c>
      <c r="C37" s="11">
        <v>1E-4</v>
      </c>
      <c r="Y37" s="7" t="s">
        <v>24</v>
      </c>
      <c r="Z37" s="7">
        <v>3</v>
      </c>
      <c r="AA37" s="11">
        <v>1E-4</v>
      </c>
    </row>
    <row r="38" spans="1:27">
      <c r="A38" s="7" t="s">
        <v>38</v>
      </c>
      <c r="B38" s="7">
        <v>3</v>
      </c>
      <c r="C38" s="11">
        <v>1E-4</v>
      </c>
      <c r="Y38" s="7" t="s">
        <v>59</v>
      </c>
      <c r="Z38" s="7">
        <v>2</v>
      </c>
      <c r="AA38" s="11">
        <v>1E-4</v>
      </c>
    </row>
    <row r="39" spans="1:27">
      <c r="A39" s="7" t="s">
        <v>34</v>
      </c>
      <c r="B39" s="7">
        <v>2</v>
      </c>
      <c r="C39" s="33">
        <v>0</v>
      </c>
      <c r="Y39" s="7" t="s">
        <v>67</v>
      </c>
      <c r="Z39" s="7">
        <v>1</v>
      </c>
      <c r="AA39" s="33">
        <v>0</v>
      </c>
    </row>
    <row r="40" spans="1:27">
      <c r="A40" s="7" t="s">
        <v>67</v>
      </c>
      <c r="B40" s="7">
        <v>1</v>
      </c>
      <c r="C40" s="33">
        <v>0</v>
      </c>
      <c r="Y40" s="7" t="s">
        <v>57</v>
      </c>
      <c r="Z40" s="7">
        <v>1</v>
      </c>
      <c r="AA40" s="33">
        <v>0</v>
      </c>
    </row>
    <row r="41" spans="1:27">
      <c r="A41" s="7" t="s">
        <v>57</v>
      </c>
      <c r="B41" s="7">
        <v>1</v>
      </c>
      <c r="C41" s="33">
        <v>0</v>
      </c>
      <c r="Y41" s="7" t="s">
        <v>33</v>
      </c>
      <c r="Z41" s="7">
        <v>1</v>
      </c>
      <c r="AA41" s="33">
        <v>0</v>
      </c>
    </row>
    <row r="42" spans="1:27">
      <c r="A42" s="7" t="s">
        <v>43</v>
      </c>
      <c r="B42" s="7">
        <v>1</v>
      </c>
      <c r="C42" s="33">
        <v>0</v>
      </c>
      <c r="Y42" s="7" t="s">
        <v>28</v>
      </c>
      <c r="Z42" s="7">
        <v>1</v>
      </c>
      <c r="AA42" s="33">
        <v>0</v>
      </c>
    </row>
    <row r="43" spans="1:27">
      <c r="A43" s="7" t="s">
        <v>28</v>
      </c>
      <c r="B43" s="7">
        <v>1</v>
      </c>
      <c r="C43" s="33">
        <v>0</v>
      </c>
      <c r="Y43" s="7" t="s">
        <v>39</v>
      </c>
      <c r="Z43" s="7">
        <v>1</v>
      </c>
      <c r="AA43" s="33">
        <v>0</v>
      </c>
    </row>
    <row r="44" spans="1:27">
      <c r="A44" s="7" t="s">
        <v>33</v>
      </c>
      <c r="B44" s="7">
        <v>1</v>
      </c>
      <c r="C44" s="33">
        <v>0</v>
      </c>
      <c r="Y44" s="7" t="s">
        <v>133</v>
      </c>
      <c r="Z44" s="7">
        <v>1</v>
      </c>
      <c r="AA44" s="33">
        <v>0</v>
      </c>
    </row>
    <row r="45" spans="1:27">
      <c r="A45" s="7" t="s">
        <v>133</v>
      </c>
      <c r="B45" s="7">
        <v>1</v>
      </c>
      <c r="C45" s="33">
        <v>0</v>
      </c>
    </row>
    <row r="46" spans="1:27">
      <c r="A46" s="7" t="s">
        <v>39</v>
      </c>
      <c r="B46" s="7">
        <v>1</v>
      </c>
      <c r="C46" s="33">
        <v>0</v>
      </c>
    </row>
    <row r="47" spans="1:27">
      <c r="A47" s="7" t="s">
        <v>52</v>
      </c>
      <c r="B47" s="7">
        <v>1</v>
      </c>
      <c r="C47" s="33">
        <v>0</v>
      </c>
    </row>
  </sheetData>
  <mergeCells count="18">
    <mergeCell ref="A1:B1"/>
    <mergeCell ref="E1:F1"/>
    <mergeCell ref="I1:J1"/>
    <mergeCell ref="A2:A5"/>
    <mergeCell ref="E2:E5"/>
    <mergeCell ref="I2:I5"/>
    <mergeCell ref="M1:N1"/>
    <mergeCell ref="Q1:R1"/>
    <mergeCell ref="U1:V1"/>
    <mergeCell ref="M2:M5"/>
    <mergeCell ref="Q2:Q5"/>
    <mergeCell ref="U2:U5"/>
    <mergeCell ref="Y1:Z1"/>
    <mergeCell ref="AC1:AD1"/>
    <mergeCell ref="AG1:AH1"/>
    <mergeCell ref="Y2:Y5"/>
    <mergeCell ref="AC2:AC5"/>
    <mergeCell ref="AG2:AG5"/>
  </mergeCells>
  <conditionalFormatting sqref="G35:G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ED12-7881-4A92-B383-2FCA1343AC00}">
  <dimension ref="A1:AI51"/>
  <sheetViews>
    <sheetView topLeftCell="R1" workbookViewId="0">
      <selection activeCell="V22" sqref="V22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0.1406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0.1406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0.140625" style="6" bestFit="1" customWidth="1"/>
    <col min="24" max="24" width="9.140625" style="6"/>
    <col min="25" max="25" width="21.140625" style="6" bestFit="1" customWidth="1"/>
    <col min="26" max="26" width="16.28515625" style="6" bestFit="1" customWidth="1"/>
    <col min="27" max="27" width="10.1406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0.1406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0.140625" style="6" bestFit="1" customWidth="1"/>
    <col min="36" max="16384" width="9.140625" style="6"/>
  </cols>
  <sheetData>
    <row r="1" spans="1:35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  <c r="M1" s="44" t="s">
        <v>142</v>
      </c>
      <c r="N1" s="44"/>
      <c r="O1" s="24">
        <f ca="1">TODAY()-1</f>
        <v>44830</v>
      </c>
      <c r="Q1" s="44" t="s">
        <v>142</v>
      </c>
      <c r="R1" s="44"/>
      <c r="S1" s="24">
        <f ca="1">TODAY()-1</f>
        <v>44830</v>
      </c>
      <c r="T1" s="25"/>
      <c r="U1" s="44" t="s">
        <v>142</v>
      </c>
      <c r="V1" s="44"/>
      <c r="W1" s="24">
        <f ca="1">TODAY()-1</f>
        <v>44830</v>
      </c>
      <c r="Y1" s="44" t="s">
        <v>143</v>
      </c>
      <c r="Z1" s="44"/>
      <c r="AA1" s="24">
        <f ca="1">TODAY()-1</f>
        <v>44830</v>
      </c>
      <c r="AC1" s="44" t="s">
        <v>143</v>
      </c>
      <c r="AD1" s="44"/>
      <c r="AE1" s="24">
        <f ca="1">TODAY()-1</f>
        <v>44830</v>
      </c>
      <c r="AF1" s="25"/>
      <c r="AG1" s="44" t="s">
        <v>143</v>
      </c>
      <c r="AH1" s="44"/>
      <c r="AI1" s="24">
        <f ca="1">TODAY()-1</f>
        <v>44830</v>
      </c>
    </row>
    <row r="2" spans="1:35">
      <c r="A2" s="45" t="s">
        <v>104</v>
      </c>
      <c r="B2" s="26" t="s">
        <v>105</v>
      </c>
      <c r="C2" s="26">
        <f>C3+C4</f>
        <v>52350</v>
      </c>
      <c r="E2" s="45" t="s">
        <v>4</v>
      </c>
      <c r="F2" s="26" t="s">
        <v>105</v>
      </c>
      <c r="G2" s="26">
        <f>G3+G4</f>
        <v>49601</v>
      </c>
      <c r="H2" s="25"/>
      <c r="I2" s="45" t="s">
        <v>6</v>
      </c>
      <c r="J2" s="26" t="s">
        <v>105</v>
      </c>
      <c r="K2" s="26">
        <f>K3+K4</f>
        <v>48980</v>
      </c>
      <c r="M2" s="45" t="s">
        <v>104</v>
      </c>
      <c r="N2" s="26" t="s">
        <v>105</v>
      </c>
      <c r="O2" s="26">
        <f>O3+O4</f>
        <v>19610</v>
      </c>
      <c r="Q2" s="45" t="s">
        <v>4</v>
      </c>
      <c r="R2" s="26" t="s">
        <v>105</v>
      </c>
      <c r="S2" s="26">
        <f>S3+S4</f>
        <v>15089</v>
      </c>
      <c r="T2" s="25"/>
      <c r="U2" s="45" t="s">
        <v>6</v>
      </c>
      <c r="V2" s="26" t="s">
        <v>105</v>
      </c>
      <c r="W2" s="26">
        <f>W3+W4</f>
        <v>13236</v>
      </c>
      <c r="Y2" s="45" t="s">
        <v>104</v>
      </c>
      <c r="Z2" s="26" t="s">
        <v>105</v>
      </c>
      <c r="AA2" s="26">
        <f>AA3+AA4</f>
        <v>32738</v>
      </c>
      <c r="AC2" s="45" t="s">
        <v>4</v>
      </c>
      <c r="AD2" s="26" t="s">
        <v>105</v>
      </c>
      <c r="AE2" s="26">
        <f>AE3+AE4</f>
        <v>34513</v>
      </c>
      <c r="AF2" s="25"/>
      <c r="AG2" s="45" t="s">
        <v>6</v>
      </c>
      <c r="AH2" s="26" t="s">
        <v>105</v>
      </c>
      <c r="AI2" s="26">
        <f>AI3+AI4</f>
        <v>35746</v>
      </c>
    </row>
    <row r="3" spans="1:35">
      <c r="A3" s="46"/>
      <c r="B3" s="27" t="s">
        <v>106</v>
      </c>
      <c r="C3" s="27">
        <f>B8</f>
        <v>51282</v>
      </c>
      <c r="E3" s="46"/>
      <c r="F3" s="27" t="s">
        <v>106</v>
      </c>
      <c r="G3" s="27">
        <f>F8</f>
        <v>49443</v>
      </c>
      <c r="H3" s="25"/>
      <c r="I3" s="46"/>
      <c r="J3" s="27" t="s">
        <v>106</v>
      </c>
      <c r="K3" s="27">
        <f>J8</f>
        <v>48941</v>
      </c>
      <c r="M3" s="46"/>
      <c r="N3" s="27" t="s">
        <v>106</v>
      </c>
      <c r="O3" s="27">
        <f>N8</f>
        <v>19320</v>
      </c>
      <c r="Q3" s="46"/>
      <c r="R3" s="27" t="s">
        <v>106</v>
      </c>
      <c r="S3" s="27">
        <f>R8</f>
        <v>15038</v>
      </c>
      <c r="T3" s="25"/>
      <c r="U3" s="46"/>
      <c r="V3" s="27" t="s">
        <v>106</v>
      </c>
      <c r="W3" s="27">
        <f>V8</f>
        <v>13223</v>
      </c>
      <c r="Y3" s="46"/>
      <c r="Z3" s="27" t="s">
        <v>106</v>
      </c>
      <c r="AA3" s="27">
        <f>Z8</f>
        <v>31962</v>
      </c>
      <c r="AC3" s="46"/>
      <c r="AD3" s="27" t="s">
        <v>106</v>
      </c>
      <c r="AE3" s="27">
        <f>AD8</f>
        <v>34405</v>
      </c>
      <c r="AF3" s="25"/>
      <c r="AG3" s="46"/>
      <c r="AH3" s="27" t="s">
        <v>106</v>
      </c>
      <c r="AI3" s="27">
        <f>AH8</f>
        <v>35718</v>
      </c>
    </row>
    <row r="4" spans="1:35">
      <c r="A4" s="46"/>
      <c r="B4" s="28" t="s">
        <v>107</v>
      </c>
      <c r="C4" s="28">
        <f>SUM(B9:B66)</f>
        <v>1068</v>
      </c>
      <c r="E4" s="46"/>
      <c r="F4" s="28" t="s">
        <v>107</v>
      </c>
      <c r="G4" s="28">
        <f>SUM(F9:F33)</f>
        <v>158</v>
      </c>
      <c r="H4" s="25"/>
      <c r="I4" s="46"/>
      <c r="J4" s="28" t="s">
        <v>107</v>
      </c>
      <c r="K4" s="28">
        <f>SUM(J9:J31)</f>
        <v>39</v>
      </c>
      <c r="M4" s="46"/>
      <c r="N4" s="28" t="s">
        <v>107</v>
      </c>
      <c r="O4" s="28">
        <f>SUM(N9:N66)</f>
        <v>290</v>
      </c>
      <c r="Q4" s="46"/>
      <c r="R4" s="28" t="s">
        <v>107</v>
      </c>
      <c r="S4" s="28">
        <f>SUM(R9:R33)</f>
        <v>51</v>
      </c>
      <c r="T4" s="25"/>
      <c r="U4" s="46"/>
      <c r="V4" s="28" t="s">
        <v>107</v>
      </c>
      <c r="W4" s="28">
        <f>SUM(V9:V31)</f>
        <v>13</v>
      </c>
      <c r="Y4" s="46"/>
      <c r="Z4" s="28" t="s">
        <v>107</v>
      </c>
      <c r="AA4" s="28">
        <f>SUM(Z9:Z45)</f>
        <v>776</v>
      </c>
      <c r="AC4" s="46"/>
      <c r="AD4" s="28" t="s">
        <v>107</v>
      </c>
      <c r="AE4" s="28">
        <f>SUM(AD9:AD29)</f>
        <v>108</v>
      </c>
      <c r="AF4" s="25"/>
      <c r="AG4" s="46"/>
      <c r="AH4" s="28" t="s">
        <v>107</v>
      </c>
      <c r="AI4" s="28">
        <f>SUM(AH9:AH29)</f>
        <v>28</v>
      </c>
    </row>
    <row r="5" spans="1:35">
      <c r="A5" s="47"/>
      <c r="B5" s="26" t="s">
        <v>108</v>
      </c>
      <c r="C5" s="29">
        <f>SUM(C9:C179)</f>
        <v>2.0299999999999988E-2</v>
      </c>
      <c r="E5" s="47"/>
      <c r="F5" s="26" t="s">
        <v>108</v>
      </c>
      <c r="G5" s="29">
        <f>SUM(G9:G33)</f>
        <v>3.0999999999999999E-3</v>
      </c>
      <c r="H5" s="25"/>
      <c r="I5" s="47"/>
      <c r="J5" s="26" t="s">
        <v>108</v>
      </c>
      <c r="K5" s="29">
        <f>SUM(K9:K31)</f>
        <v>8.0000000000000015E-4</v>
      </c>
      <c r="M5" s="47"/>
      <c r="N5" s="26" t="s">
        <v>108</v>
      </c>
      <c r="O5" s="29">
        <f>SUM(O9:O179)</f>
        <v>1.5499999999999989E-2</v>
      </c>
      <c r="Q5" s="47"/>
      <c r="R5" s="26" t="s">
        <v>108</v>
      </c>
      <c r="S5" s="29">
        <f>SUM(S9:S33)</f>
        <v>3.5999999999999995E-3</v>
      </c>
      <c r="T5" s="25"/>
      <c r="U5" s="47"/>
      <c r="V5" s="26" t="s">
        <v>108</v>
      </c>
      <c r="W5" s="29">
        <f>SUM(W9:W31)</f>
        <v>1.1000000000000001E-3</v>
      </c>
      <c r="Y5" s="47"/>
      <c r="Z5" s="26" t="s">
        <v>108</v>
      </c>
      <c r="AA5" s="29">
        <f>SUM(AA9:AA158)</f>
        <v>2.3599999999999996E-2</v>
      </c>
      <c r="AC5" s="47"/>
      <c r="AD5" s="26" t="s">
        <v>108</v>
      </c>
      <c r="AE5" s="29">
        <f>SUM(AE9:AE29)</f>
        <v>2.9999999999999996E-3</v>
      </c>
      <c r="AF5" s="25"/>
      <c r="AG5" s="47"/>
      <c r="AH5" s="26" t="s">
        <v>108</v>
      </c>
      <c r="AI5" s="29">
        <f>SUM(AI9:AI29)</f>
        <v>8.0000000000000015E-4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51282</v>
      </c>
      <c r="C8" s="11">
        <v>0.97960000000000003</v>
      </c>
      <c r="E8" s="7" t="s">
        <v>112</v>
      </c>
      <c r="F8" s="32">
        <v>49443</v>
      </c>
      <c r="G8" s="11">
        <v>0.99680000000000002</v>
      </c>
      <c r="I8" s="7" t="s">
        <v>112</v>
      </c>
      <c r="J8" s="32">
        <v>48941</v>
      </c>
      <c r="K8" s="11">
        <v>0.99919999999999998</v>
      </c>
      <c r="M8" s="7" t="s">
        <v>112</v>
      </c>
      <c r="N8" s="32">
        <v>19320</v>
      </c>
      <c r="O8" s="11">
        <v>0.98519999999999996</v>
      </c>
      <c r="Q8" s="7" t="s">
        <v>112</v>
      </c>
      <c r="R8" s="32">
        <v>15038</v>
      </c>
      <c r="S8" s="11">
        <v>0.99660000000000004</v>
      </c>
      <c r="U8" s="7" t="s">
        <v>112</v>
      </c>
      <c r="V8" s="32">
        <v>13223</v>
      </c>
      <c r="W8" s="11">
        <v>0.999</v>
      </c>
      <c r="Y8" s="7" t="s">
        <v>112</v>
      </c>
      <c r="Z8" s="32">
        <v>31962</v>
      </c>
      <c r="AA8" s="11">
        <v>0.97619999999999996</v>
      </c>
      <c r="AC8" s="7" t="s">
        <v>112</v>
      </c>
      <c r="AD8" s="32">
        <v>34405</v>
      </c>
      <c r="AE8" s="11">
        <v>0.99690000000000001</v>
      </c>
      <c r="AG8" s="7" t="s">
        <v>112</v>
      </c>
      <c r="AH8" s="32">
        <v>35718</v>
      </c>
      <c r="AI8" s="11">
        <v>0.99919999999999998</v>
      </c>
    </row>
    <row r="9" spans="1:35">
      <c r="A9" s="7" t="s">
        <v>2</v>
      </c>
      <c r="B9" s="7">
        <v>312</v>
      </c>
      <c r="C9" s="11">
        <v>6.0000000000000001E-3</v>
      </c>
      <c r="E9" s="7" t="s">
        <v>122</v>
      </c>
      <c r="F9" s="7">
        <v>111</v>
      </c>
      <c r="G9" s="11">
        <v>2.2000000000000001E-3</v>
      </c>
      <c r="I9" s="7" t="s">
        <v>99</v>
      </c>
      <c r="J9" s="7">
        <v>10</v>
      </c>
      <c r="K9" s="11">
        <v>2.0000000000000001E-4</v>
      </c>
      <c r="M9" s="7" t="s">
        <v>2</v>
      </c>
      <c r="N9" s="7">
        <v>94</v>
      </c>
      <c r="O9" s="11">
        <v>4.7999999999999996E-3</v>
      </c>
      <c r="Q9" s="7" t="s">
        <v>122</v>
      </c>
      <c r="R9" s="7">
        <v>40</v>
      </c>
      <c r="S9" s="11">
        <v>2.7000000000000001E-3</v>
      </c>
      <c r="U9" s="7" t="s">
        <v>99</v>
      </c>
      <c r="V9" s="7">
        <v>4</v>
      </c>
      <c r="W9" s="11">
        <v>2.9999999999999997E-4</v>
      </c>
      <c r="Y9" s="7" t="s">
        <v>2</v>
      </c>
      <c r="Z9" s="7">
        <v>218</v>
      </c>
      <c r="AA9" s="11">
        <v>6.7000000000000002E-3</v>
      </c>
      <c r="AC9" s="7" t="s">
        <v>122</v>
      </c>
      <c r="AD9" s="7">
        <v>71</v>
      </c>
      <c r="AE9" s="11">
        <v>2.0999999999999999E-3</v>
      </c>
      <c r="AG9" s="7" t="s">
        <v>2</v>
      </c>
      <c r="AH9" s="7">
        <v>9</v>
      </c>
      <c r="AI9" s="11">
        <v>2.9999999999999997E-4</v>
      </c>
    </row>
    <row r="10" spans="1:35">
      <c r="A10" s="7" t="s">
        <v>3</v>
      </c>
      <c r="B10" s="7">
        <v>146</v>
      </c>
      <c r="C10" s="11">
        <v>2.8E-3</v>
      </c>
      <c r="E10" s="7" t="s">
        <v>83</v>
      </c>
      <c r="F10" s="7">
        <v>25</v>
      </c>
      <c r="G10" s="11">
        <v>5.0000000000000001E-4</v>
      </c>
      <c r="I10" s="7" t="s">
        <v>2</v>
      </c>
      <c r="J10" s="7">
        <v>10</v>
      </c>
      <c r="K10" s="11">
        <v>2.0000000000000001E-4</v>
      </c>
      <c r="M10" s="7" t="s">
        <v>3</v>
      </c>
      <c r="N10" s="7">
        <v>59</v>
      </c>
      <c r="O10" s="11">
        <v>3.0000000000000001E-3</v>
      </c>
      <c r="Q10" s="7" t="s">
        <v>76</v>
      </c>
      <c r="R10" s="7">
        <v>4</v>
      </c>
      <c r="S10" s="11">
        <v>2.9999999999999997E-4</v>
      </c>
      <c r="U10" s="7" t="s">
        <v>102</v>
      </c>
      <c r="V10" s="7">
        <v>2</v>
      </c>
      <c r="W10" s="11">
        <v>2.0000000000000001E-4</v>
      </c>
      <c r="Y10" s="7" t="s">
        <v>9</v>
      </c>
      <c r="Z10" s="7">
        <v>118</v>
      </c>
      <c r="AA10" s="11">
        <v>3.5999999999999999E-3</v>
      </c>
      <c r="AC10" s="7" t="s">
        <v>83</v>
      </c>
      <c r="AD10" s="7">
        <v>25</v>
      </c>
      <c r="AE10" s="11">
        <v>6.9999999999999999E-4</v>
      </c>
      <c r="AG10" s="7" t="s">
        <v>99</v>
      </c>
      <c r="AH10" s="7">
        <v>6</v>
      </c>
      <c r="AI10" s="11">
        <v>2.0000000000000001E-4</v>
      </c>
    </row>
    <row r="11" spans="1:35">
      <c r="A11" s="7" t="s">
        <v>9</v>
      </c>
      <c r="B11" s="7">
        <v>136</v>
      </c>
      <c r="C11" s="11">
        <v>2.5999999999999999E-3</v>
      </c>
      <c r="E11" s="7" t="s">
        <v>77</v>
      </c>
      <c r="F11" s="7">
        <v>9</v>
      </c>
      <c r="G11" s="11">
        <v>2.0000000000000001E-4</v>
      </c>
      <c r="I11" s="7" t="s">
        <v>102</v>
      </c>
      <c r="J11" s="7">
        <v>6</v>
      </c>
      <c r="K11" s="11">
        <v>1E-4</v>
      </c>
      <c r="M11" s="7" t="s">
        <v>5</v>
      </c>
      <c r="N11" s="7">
        <v>21</v>
      </c>
      <c r="O11" s="11">
        <v>1.1000000000000001E-3</v>
      </c>
      <c r="Q11" s="7" t="s">
        <v>77</v>
      </c>
      <c r="R11" s="7">
        <v>4</v>
      </c>
      <c r="S11" s="11">
        <v>2.9999999999999997E-4</v>
      </c>
      <c r="U11" s="7" t="s">
        <v>98</v>
      </c>
      <c r="V11" s="7">
        <v>3</v>
      </c>
      <c r="W11" s="11">
        <v>2.0000000000000001E-4</v>
      </c>
      <c r="Y11" s="7" t="s">
        <v>8</v>
      </c>
      <c r="Z11" s="7">
        <v>108</v>
      </c>
      <c r="AA11" s="11">
        <v>3.3E-3</v>
      </c>
      <c r="AC11" s="7" t="s">
        <v>77</v>
      </c>
      <c r="AD11" s="7">
        <v>5</v>
      </c>
      <c r="AE11" s="11">
        <v>1E-4</v>
      </c>
      <c r="AG11" s="7" t="s">
        <v>103</v>
      </c>
      <c r="AH11" s="7">
        <v>4</v>
      </c>
      <c r="AI11" s="11">
        <v>1E-4</v>
      </c>
    </row>
    <row r="12" spans="1:35">
      <c r="A12" s="7" t="s">
        <v>8</v>
      </c>
      <c r="B12" s="7">
        <v>114</v>
      </c>
      <c r="C12" s="11">
        <v>2.2000000000000001E-3</v>
      </c>
      <c r="E12" s="7" t="s">
        <v>76</v>
      </c>
      <c r="F12" s="7">
        <v>4</v>
      </c>
      <c r="G12" s="11">
        <v>1E-4</v>
      </c>
      <c r="I12" s="7" t="s">
        <v>103</v>
      </c>
      <c r="J12" s="7">
        <v>5</v>
      </c>
      <c r="K12" s="11">
        <v>1E-4</v>
      </c>
      <c r="M12" s="7" t="s">
        <v>9</v>
      </c>
      <c r="N12" s="7">
        <v>18</v>
      </c>
      <c r="O12" s="11">
        <v>8.9999999999999998E-4</v>
      </c>
      <c r="Q12" s="7" t="s">
        <v>79</v>
      </c>
      <c r="R12" s="7">
        <v>1</v>
      </c>
      <c r="S12" s="11">
        <v>1E-4</v>
      </c>
      <c r="U12" s="7" t="s">
        <v>103</v>
      </c>
      <c r="V12" s="7">
        <v>1</v>
      </c>
      <c r="W12" s="11">
        <v>1E-4</v>
      </c>
      <c r="Y12" s="7" t="s">
        <v>3</v>
      </c>
      <c r="Z12" s="7">
        <v>87</v>
      </c>
      <c r="AA12" s="11">
        <v>2.7000000000000001E-3</v>
      </c>
      <c r="AC12" s="7" t="s">
        <v>74</v>
      </c>
      <c r="AD12" s="7">
        <v>3</v>
      </c>
      <c r="AE12" s="11">
        <v>1E-4</v>
      </c>
      <c r="AG12" s="7" t="s">
        <v>102</v>
      </c>
      <c r="AH12" s="7">
        <v>5</v>
      </c>
      <c r="AI12" s="11">
        <v>1E-4</v>
      </c>
    </row>
    <row r="13" spans="1:35">
      <c r="A13" s="7" t="s">
        <v>5</v>
      </c>
      <c r="B13" s="7">
        <v>79</v>
      </c>
      <c r="C13" s="11">
        <v>1.5E-3</v>
      </c>
      <c r="E13" s="7" t="s">
        <v>74</v>
      </c>
      <c r="F13" s="7">
        <v>3</v>
      </c>
      <c r="G13" s="11">
        <v>1E-4</v>
      </c>
      <c r="I13" s="7" t="s">
        <v>98</v>
      </c>
      <c r="J13" s="7">
        <v>4</v>
      </c>
      <c r="K13" s="11">
        <v>1E-4</v>
      </c>
      <c r="M13" s="7" t="s">
        <v>11</v>
      </c>
      <c r="N13" s="7">
        <v>15</v>
      </c>
      <c r="O13" s="11">
        <v>8.0000000000000004E-4</v>
      </c>
      <c r="Q13" s="7" t="s">
        <v>86</v>
      </c>
      <c r="R13" s="7">
        <v>1</v>
      </c>
      <c r="S13" s="11">
        <v>1E-4</v>
      </c>
      <c r="U13" s="7" t="s">
        <v>123</v>
      </c>
      <c r="V13" s="7">
        <v>1</v>
      </c>
      <c r="W13" s="11">
        <v>1E-4</v>
      </c>
      <c r="Y13" s="7" t="s">
        <v>5</v>
      </c>
      <c r="Z13" s="7">
        <v>58</v>
      </c>
      <c r="AA13" s="11">
        <v>1.8E-3</v>
      </c>
      <c r="AC13" s="7" t="s">
        <v>81</v>
      </c>
      <c r="AD13" s="7">
        <v>1</v>
      </c>
      <c r="AE13" s="33">
        <v>0</v>
      </c>
      <c r="AG13" s="7" t="s">
        <v>113</v>
      </c>
      <c r="AH13" s="7">
        <v>2</v>
      </c>
      <c r="AI13" s="11">
        <v>1E-4</v>
      </c>
    </row>
    <row r="14" spans="1:35">
      <c r="A14" s="7" t="s">
        <v>11</v>
      </c>
      <c r="B14" s="7">
        <v>48</v>
      </c>
      <c r="C14" s="11">
        <v>8.9999999999999998E-4</v>
      </c>
      <c r="E14" s="7" t="s">
        <v>81</v>
      </c>
      <c r="F14" s="7">
        <v>1</v>
      </c>
      <c r="G14" s="33">
        <v>0</v>
      </c>
      <c r="I14" s="7" t="s">
        <v>113</v>
      </c>
      <c r="J14" s="7">
        <v>3</v>
      </c>
      <c r="K14" s="11">
        <v>1E-4</v>
      </c>
      <c r="M14" s="7" t="s">
        <v>37</v>
      </c>
      <c r="N14" s="7">
        <v>13</v>
      </c>
      <c r="O14" s="11">
        <v>6.9999999999999999E-4</v>
      </c>
      <c r="Q14" s="7" t="s">
        <v>80</v>
      </c>
      <c r="R14" s="7">
        <v>1</v>
      </c>
      <c r="S14" s="11">
        <v>1E-4</v>
      </c>
      <c r="U14" s="7" t="s">
        <v>113</v>
      </c>
      <c r="V14" s="7">
        <v>1</v>
      </c>
      <c r="W14" s="11">
        <v>1E-4</v>
      </c>
      <c r="Y14" s="7" t="s">
        <v>11</v>
      </c>
      <c r="Z14" s="7">
        <v>33</v>
      </c>
      <c r="AA14" s="11">
        <v>1E-3</v>
      </c>
      <c r="AC14" s="7" t="s">
        <v>80</v>
      </c>
      <c r="AD14" s="7">
        <v>1</v>
      </c>
      <c r="AE14" s="33">
        <v>0</v>
      </c>
      <c r="AG14" s="7" t="s">
        <v>98</v>
      </c>
      <c r="AH14" s="7">
        <v>1</v>
      </c>
      <c r="AI14" s="33">
        <v>0</v>
      </c>
    </row>
    <row r="15" spans="1:35">
      <c r="A15" s="7" t="s">
        <v>7</v>
      </c>
      <c r="B15" s="7">
        <v>42</v>
      </c>
      <c r="C15" s="11">
        <v>8.0000000000000004E-4</v>
      </c>
      <c r="E15" s="7" t="s">
        <v>80</v>
      </c>
      <c r="F15" s="7">
        <v>1</v>
      </c>
      <c r="G15" s="33">
        <v>0</v>
      </c>
      <c r="I15" s="7" t="s">
        <v>123</v>
      </c>
      <c r="J15" s="7">
        <v>1</v>
      </c>
      <c r="K15" s="33">
        <v>0</v>
      </c>
      <c r="M15" s="7" t="s">
        <v>41</v>
      </c>
      <c r="N15" s="7">
        <v>14</v>
      </c>
      <c r="O15" s="11">
        <v>6.9999999999999999E-4</v>
      </c>
      <c r="U15" s="7" t="s">
        <v>2</v>
      </c>
      <c r="V15" s="7">
        <v>1</v>
      </c>
      <c r="W15" s="11">
        <v>1E-4</v>
      </c>
      <c r="Y15" s="7" t="s">
        <v>7</v>
      </c>
      <c r="Z15" s="7">
        <v>28</v>
      </c>
      <c r="AA15" s="11">
        <v>8.9999999999999998E-4</v>
      </c>
      <c r="AC15" s="7" t="s">
        <v>91</v>
      </c>
      <c r="AD15" s="7">
        <v>1</v>
      </c>
      <c r="AE15" s="33">
        <v>0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24</v>
      </c>
      <c r="C16" s="11">
        <v>5.0000000000000001E-4</v>
      </c>
      <c r="E16" s="7" t="s">
        <v>86</v>
      </c>
      <c r="F16" s="7">
        <v>1</v>
      </c>
      <c r="G16" s="33">
        <v>0</v>
      </c>
      <c r="M16" s="7" t="s">
        <v>7</v>
      </c>
      <c r="N16" s="7">
        <v>14</v>
      </c>
      <c r="O16" s="11">
        <v>6.9999999999999999E-4</v>
      </c>
      <c r="Y16" s="7" t="s">
        <v>19</v>
      </c>
      <c r="Z16" s="7">
        <v>12</v>
      </c>
      <c r="AA16" s="11">
        <v>4.0000000000000002E-4</v>
      </c>
      <c r="AC16" s="7" t="s">
        <v>75</v>
      </c>
      <c r="AD16" s="7">
        <v>1</v>
      </c>
      <c r="AE16" s="33">
        <v>0</v>
      </c>
    </row>
    <row r="17" spans="1:27">
      <c r="A17" s="7" t="s">
        <v>37</v>
      </c>
      <c r="B17" s="7">
        <v>21</v>
      </c>
      <c r="C17" s="11">
        <v>4.0000000000000002E-4</v>
      </c>
      <c r="E17" s="7" t="s">
        <v>79</v>
      </c>
      <c r="F17" s="7">
        <v>1</v>
      </c>
      <c r="G17" s="33">
        <v>0</v>
      </c>
      <c r="M17" s="7" t="s">
        <v>8</v>
      </c>
      <c r="N17" s="7">
        <v>6</v>
      </c>
      <c r="O17" s="11">
        <v>2.9999999999999997E-4</v>
      </c>
      <c r="Y17" s="7" t="s">
        <v>14</v>
      </c>
      <c r="Z17" s="7">
        <v>12</v>
      </c>
      <c r="AA17" s="11">
        <v>4.0000000000000002E-4</v>
      </c>
    </row>
    <row r="18" spans="1:27">
      <c r="A18" s="7" t="s">
        <v>29</v>
      </c>
      <c r="B18" s="7">
        <v>14</v>
      </c>
      <c r="C18" s="11">
        <v>2.9999999999999997E-4</v>
      </c>
      <c r="E18" s="7" t="s">
        <v>91</v>
      </c>
      <c r="F18" s="7">
        <v>1</v>
      </c>
      <c r="G18" s="33">
        <v>0</v>
      </c>
      <c r="M18" s="7" t="s">
        <v>21</v>
      </c>
      <c r="N18" s="7">
        <v>4</v>
      </c>
      <c r="O18" s="11">
        <v>2.0000000000000001E-4</v>
      </c>
      <c r="Y18" s="7" t="s">
        <v>41</v>
      </c>
      <c r="Z18" s="7">
        <v>10</v>
      </c>
      <c r="AA18" s="11">
        <v>2.9999999999999997E-4</v>
      </c>
    </row>
    <row r="19" spans="1:27">
      <c r="A19" s="7" t="s">
        <v>19</v>
      </c>
      <c r="B19" s="7">
        <v>13</v>
      </c>
      <c r="C19" s="11">
        <v>2.0000000000000001E-4</v>
      </c>
      <c r="E19" s="7" t="s">
        <v>75</v>
      </c>
      <c r="F19" s="7">
        <v>1</v>
      </c>
      <c r="G19" s="33">
        <v>0</v>
      </c>
      <c r="M19" s="7" t="s">
        <v>29</v>
      </c>
      <c r="N19" s="7">
        <v>4</v>
      </c>
      <c r="O19" s="11">
        <v>2.0000000000000001E-4</v>
      </c>
      <c r="Y19" s="7" t="s">
        <v>29</v>
      </c>
      <c r="Z19" s="7">
        <v>10</v>
      </c>
      <c r="AA19" s="11">
        <v>2.9999999999999997E-4</v>
      </c>
    </row>
    <row r="20" spans="1:27">
      <c r="A20" s="7" t="s">
        <v>21</v>
      </c>
      <c r="B20" s="7">
        <v>10</v>
      </c>
      <c r="C20" s="11">
        <v>2.0000000000000001E-4</v>
      </c>
      <c r="M20" s="7" t="s">
        <v>31</v>
      </c>
      <c r="N20" s="7">
        <v>3</v>
      </c>
      <c r="O20" s="11">
        <v>2.0000000000000001E-4</v>
      </c>
      <c r="Y20" s="7" t="s">
        <v>37</v>
      </c>
      <c r="Z20" s="7">
        <v>8</v>
      </c>
      <c r="AA20" s="11">
        <v>2.0000000000000001E-4</v>
      </c>
    </row>
    <row r="21" spans="1:27">
      <c r="A21" s="7" t="s">
        <v>14</v>
      </c>
      <c r="B21" s="7">
        <v>12</v>
      </c>
      <c r="C21" s="11">
        <v>2.0000000000000001E-4</v>
      </c>
      <c r="M21" s="7" t="s">
        <v>17</v>
      </c>
      <c r="N21" s="7">
        <v>3</v>
      </c>
      <c r="O21" s="11">
        <v>2.0000000000000001E-4</v>
      </c>
      <c r="Y21" s="7" t="s">
        <v>21</v>
      </c>
      <c r="Z21" s="7">
        <v>6</v>
      </c>
      <c r="AA21" s="11">
        <v>2.0000000000000001E-4</v>
      </c>
    </row>
    <row r="22" spans="1:27">
      <c r="A22" s="7" t="s">
        <v>10</v>
      </c>
      <c r="B22" s="7">
        <v>10</v>
      </c>
      <c r="C22" s="11">
        <v>2.0000000000000001E-4</v>
      </c>
      <c r="M22" s="7" t="s">
        <v>19</v>
      </c>
      <c r="N22" s="7">
        <v>1</v>
      </c>
      <c r="O22" s="11">
        <v>1E-4</v>
      </c>
      <c r="Y22" s="7" t="s">
        <v>10</v>
      </c>
      <c r="Z22" s="7">
        <v>8</v>
      </c>
      <c r="AA22" s="11">
        <v>2.0000000000000001E-4</v>
      </c>
    </row>
    <row r="23" spans="1:27">
      <c r="A23" s="7" t="s">
        <v>31</v>
      </c>
      <c r="B23" s="7">
        <v>11</v>
      </c>
      <c r="C23" s="11">
        <v>2.0000000000000001E-4</v>
      </c>
      <c r="M23" s="7" t="s">
        <v>20</v>
      </c>
      <c r="N23" s="7">
        <v>1</v>
      </c>
      <c r="O23" s="11">
        <v>1E-4</v>
      </c>
      <c r="Y23" s="7" t="s">
        <v>12</v>
      </c>
      <c r="Z23" s="7">
        <v>8</v>
      </c>
      <c r="AA23" s="11">
        <v>2.0000000000000001E-4</v>
      </c>
    </row>
    <row r="24" spans="1:27">
      <c r="A24" s="7" t="s">
        <v>12</v>
      </c>
      <c r="B24" s="7">
        <v>9</v>
      </c>
      <c r="C24" s="11">
        <v>2.0000000000000001E-4</v>
      </c>
      <c r="M24" s="7" t="s">
        <v>16</v>
      </c>
      <c r="N24" s="7">
        <v>2</v>
      </c>
      <c r="O24" s="11">
        <v>1E-4</v>
      </c>
      <c r="Y24" s="7" t="s">
        <v>40</v>
      </c>
      <c r="Z24" s="7">
        <v>6</v>
      </c>
      <c r="AA24" s="11">
        <v>2.0000000000000001E-4</v>
      </c>
    </row>
    <row r="25" spans="1:27">
      <c r="A25" s="7" t="s">
        <v>18</v>
      </c>
      <c r="B25" s="7">
        <v>8</v>
      </c>
      <c r="C25" s="11">
        <v>2.0000000000000001E-4</v>
      </c>
      <c r="M25" s="7" t="s">
        <v>22</v>
      </c>
      <c r="N25" s="7">
        <v>1</v>
      </c>
      <c r="O25" s="11">
        <v>1E-4</v>
      </c>
      <c r="Y25" s="7" t="s">
        <v>31</v>
      </c>
      <c r="Z25" s="7">
        <v>8</v>
      </c>
      <c r="AA25" s="11">
        <v>2.0000000000000001E-4</v>
      </c>
    </row>
    <row r="26" spans="1:27">
      <c r="A26" s="7" t="s">
        <v>20</v>
      </c>
      <c r="B26" s="7">
        <v>3</v>
      </c>
      <c r="C26" s="11">
        <v>1E-4</v>
      </c>
      <c r="M26" s="7" t="s">
        <v>10</v>
      </c>
      <c r="N26" s="7">
        <v>2</v>
      </c>
      <c r="O26" s="11">
        <v>1E-4</v>
      </c>
      <c r="Y26" s="7" t="s">
        <v>18</v>
      </c>
      <c r="Z26" s="7">
        <v>6</v>
      </c>
      <c r="AA26" s="11">
        <v>2.0000000000000001E-4</v>
      </c>
    </row>
    <row r="27" spans="1:27">
      <c r="A27" s="7" t="s">
        <v>40</v>
      </c>
      <c r="B27" s="7">
        <v>6</v>
      </c>
      <c r="C27" s="11">
        <v>1E-4</v>
      </c>
      <c r="M27" s="7" t="s">
        <v>36</v>
      </c>
      <c r="N27" s="7">
        <v>1</v>
      </c>
      <c r="O27" s="11">
        <v>1E-4</v>
      </c>
      <c r="Y27" s="7" t="s">
        <v>22</v>
      </c>
      <c r="Z27" s="7">
        <v>5</v>
      </c>
      <c r="AA27" s="11">
        <v>2.0000000000000001E-4</v>
      </c>
    </row>
    <row r="28" spans="1:27">
      <c r="A28" s="7" t="s">
        <v>17</v>
      </c>
      <c r="B28" s="7">
        <v>5</v>
      </c>
      <c r="C28" s="11">
        <v>1E-4</v>
      </c>
      <c r="M28" s="7" t="s">
        <v>18</v>
      </c>
      <c r="N28" s="7">
        <v>2</v>
      </c>
      <c r="O28" s="11">
        <v>1E-4</v>
      </c>
      <c r="Y28" s="7" t="s">
        <v>20</v>
      </c>
      <c r="Z28" s="7">
        <v>2</v>
      </c>
      <c r="AA28" s="11">
        <v>1E-4</v>
      </c>
    </row>
    <row r="29" spans="1:27">
      <c r="A29" s="7" t="s">
        <v>22</v>
      </c>
      <c r="B29" s="7">
        <v>6</v>
      </c>
      <c r="C29" s="11">
        <v>1E-4</v>
      </c>
      <c r="M29" s="7" t="s">
        <v>12</v>
      </c>
      <c r="N29" s="7">
        <v>1</v>
      </c>
      <c r="O29" s="11">
        <v>1E-4</v>
      </c>
      <c r="Y29" s="7" t="s">
        <v>34</v>
      </c>
      <c r="Z29" s="7">
        <v>2</v>
      </c>
      <c r="AA29" s="11">
        <v>1E-4</v>
      </c>
    </row>
    <row r="30" spans="1:27">
      <c r="A30" s="7" t="s">
        <v>16</v>
      </c>
      <c r="B30" s="7">
        <v>3</v>
      </c>
      <c r="C30" s="11">
        <v>1E-4</v>
      </c>
      <c r="M30" s="7" t="s">
        <v>30</v>
      </c>
      <c r="N30" s="7">
        <v>2</v>
      </c>
      <c r="O30" s="11">
        <v>1E-4</v>
      </c>
      <c r="Y30" s="7" t="s">
        <v>17</v>
      </c>
      <c r="Z30" s="7">
        <v>2</v>
      </c>
      <c r="AA30" s="11">
        <v>1E-4</v>
      </c>
    </row>
    <row r="31" spans="1:27">
      <c r="A31" s="7" t="s">
        <v>30</v>
      </c>
      <c r="B31" s="7">
        <v>3</v>
      </c>
      <c r="C31" s="11">
        <v>1E-4</v>
      </c>
      <c r="M31" s="7" t="s">
        <v>33</v>
      </c>
      <c r="N31" s="7">
        <v>2</v>
      </c>
      <c r="O31" s="11">
        <v>1E-4</v>
      </c>
      <c r="Y31" s="7" t="s">
        <v>26</v>
      </c>
      <c r="Z31" s="7">
        <v>4</v>
      </c>
      <c r="AA31" s="11">
        <v>1E-4</v>
      </c>
    </row>
    <row r="32" spans="1:27">
      <c r="A32" s="7" t="s">
        <v>26</v>
      </c>
      <c r="B32" s="7">
        <v>4</v>
      </c>
      <c r="C32" s="11">
        <v>1E-4</v>
      </c>
      <c r="M32" s="7" t="s">
        <v>42</v>
      </c>
      <c r="N32" s="7">
        <v>1</v>
      </c>
      <c r="O32" s="11">
        <v>1E-4</v>
      </c>
      <c r="Y32" s="7" t="s">
        <v>58</v>
      </c>
      <c r="Z32" s="7">
        <v>3</v>
      </c>
      <c r="AA32" s="11">
        <v>1E-4</v>
      </c>
    </row>
    <row r="33" spans="1:27">
      <c r="A33" s="7" t="s">
        <v>58</v>
      </c>
      <c r="B33" s="7">
        <v>3</v>
      </c>
      <c r="C33" s="11">
        <v>1E-4</v>
      </c>
      <c r="M33" s="7" t="s">
        <v>59</v>
      </c>
      <c r="N33" s="7">
        <v>1</v>
      </c>
      <c r="O33" s="11">
        <v>1E-4</v>
      </c>
      <c r="Y33" s="7" t="s">
        <v>24</v>
      </c>
      <c r="Z33" s="7">
        <v>2</v>
      </c>
      <c r="AA33" s="11">
        <v>1E-4</v>
      </c>
    </row>
    <row r="34" spans="1:27">
      <c r="A34" s="7" t="s">
        <v>33</v>
      </c>
      <c r="B34" s="7">
        <v>3</v>
      </c>
      <c r="C34" s="11">
        <v>1E-4</v>
      </c>
      <c r="M34" s="7" t="s">
        <v>38</v>
      </c>
      <c r="N34" s="7">
        <v>1</v>
      </c>
      <c r="O34" s="11">
        <v>1E-4</v>
      </c>
      <c r="Y34" s="7" t="s">
        <v>115</v>
      </c>
      <c r="Z34" s="7">
        <v>1</v>
      </c>
      <c r="AA34" s="33">
        <v>0</v>
      </c>
    </row>
    <row r="35" spans="1:27">
      <c r="A35" s="7" t="s">
        <v>115</v>
      </c>
      <c r="B35" s="7">
        <v>1</v>
      </c>
      <c r="C35" s="33">
        <v>0</v>
      </c>
      <c r="M35" s="7" t="s">
        <v>69</v>
      </c>
      <c r="N35" s="7">
        <v>1</v>
      </c>
      <c r="O35" s="11">
        <v>1E-4</v>
      </c>
      <c r="Y35" s="7" t="s">
        <v>36</v>
      </c>
      <c r="Z35" s="7">
        <v>1</v>
      </c>
      <c r="AA35" s="33">
        <v>0</v>
      </c>
    </row>
    <row r="36" spans="1:27">
      <c r="A36" s="7" t="s">
        <v>34</v>
      </c>
      <c r="B36" s="7">
        <v>2</v>
      </c>
      <c r="C36" s="33">
        <v>0</v>
      </c>
      <c r="M36" s="7" t="s">
        <v>129</v>
      </c>
      <c r="N36" s="7">
        <v>1</v>
      </c>
      <c r="O36" s="11">
        <v>1E-4</v>
      </c>
      <c r="Y36" s="7" t="s">
        <v>16</v>
      </c>
      <c r="Z36" s="7">
        <v>1</v>
      </c>
      <c r="AA36" s="33">
        <v>0</v>
      </c>
    </row>
    <row r="37" spans="1:27">
      <c r="A37" s="7" t="s">
        <v>36</v>
      </c>
      <c r="B37" s="7">
        <v>2</v>
      </c>
      <c r="C37" s="33">
        <v>0</v>
      </c>
      <c r="M37" s="7" t="s">
        <v>39</v>
      </c>
      <c r="N37" s="7">
        <v>1</v>
      </c>
      <c r="O37" s="11">
        <v>1E-4</v>
      </c>
      <c r="Y37" s="7" t="s">
        <v>30</v>
      </c>
      <c r="Z37" s="7">
        <v>1</v>
      </c>
      <c r="AA37" s="33">
        <v>0</v>
      </c>
    </row>
    <row r="38" spans="1:27">
      <c r="A38" s="7" t="s">
        <v>45</v>
      </c>
      <c r="B38" s="7">
        <v>1</v>
      </c>
      <c r="C38" s="33">
        <v>0</v>
      </c>
      <c r="M38" s="7" t="s">
        <v>25</v>
      </c>
      <c r="N38" s="7">
        <v>1</v>
      </c>
      <c r="O38" s="11">
        <v>1E-4</v>
      </c>
      <c r="Y38" s="7" t="s">
        <v>57</v>
      </c>
      <c r="Z38" s="7">
        <v>1</v>
      </c>
      <c r="AA38" s="33">
        <v>0</v>
      </c>
    </row>
    <row r="39" spans="1:27">
      <c r="A39" s="7" t="s">
        <v>24</v>
      </c>
      <c r="B39" s="7">
        <v>2</v>
      </c>
      <c r="C39" s="33">
        <v>0</v>
      </c>
      <c r="Y39" s="7" t="s">
        <v>42</v>
      </c>
      <c r="Z39" s="7">
        <v>1</v>
      </c>
      <c r="AA39" s="33">
        <v>0</v>
      </c>
    </row>
    <row r="40" spans="1:27">
      <c r="A40" s="7" t="s">
        <v>42</v>
      </c>
      <c r="B40" s="7">
        <v>2</v>
      </c>
      <c r="C40" s="33">
        <v>0</v>
      </c>
      <c r="Y40" s="7" t="s">
        <v>45</v>
      </c>
      <c r="Z40" s="7">
        <v>1</v>
      </c>
      <c r="AA40" s="33">
        <v>0</v>
      </c>
    </row>
    <row r="41" spans="1:27">
      <c r="A41" s="7" t="s">
        <v>39</v>
      </c>
      <c r="B41" s="7">
        <v>2</v>
      </c>
      <c r="C41" s="33">
        <v>0</v>
      </c>
      <c r="Y41" s="7" t="s">
        <v>39</v>
      </c>
      <c r="Z41" s="7">
        <v>1</v>
      </c>
      <c r="AA41" s="33">
        <v>0</v>
      </c>
    </row>
    <row r="42" spans="1:27">
      <c r="A42" s="7" t="s">
        <v>57</v>
      </c>
      <c r="B42" s="7">
        <v>1</v>
      </c>
      <c r="C42" s="33">
        <v>0</v>
      </c>
      <c r="Y42" s="7" t="s">
        <v>43</v>
      </c>
      <c r="Z42" s="7">
        <v>1</v>
      </c>
      <c r="AA42" s="33">
        <v>0</v>
      </c>
    </row>
    <row r="43" spans="1:27">
      <c r="A43" s="7" t="s">
        <v>43</v>
      </c>
      <c r="B43" s="7">
        <v>1</v>
      </c>
      <c r="C43" s="33">
        <v>0</v>
      </c>
      <c r="Y43" s="7" t="s">
        <v>68</v>
      </c>
      <c r="Z43" s="7">
        <v>1</v>
      </c>
      <c r="AA43" s="33">
        <v>0</v>
      </c>
    </row>
    <row r="44" spans="1:27">
      <c r="A44" s="7" t="s">
        <v>68</v>
      </c>
      <c r="B44" s="7">
        <v>1</v>
      </c>
      <c r="C44" s="33">
        <v>0</v>
      </c>
      <c r="Y44" s="7" t="s">
        <v>60</v>
      </c>
      <c r="Z44" s="7">
        <v>1</v>
      </c>
      <c r="AA44" s="33">
        <v>0</v>
      </c>
    </row>
    <row r="45" spans="1:27">
      <c r="A45" s="7" t="s">
        <v>60</v>
      </c>
      <c r="B45" s="7">
        <v>1</v>
      </c>
      <c r="C45" s="33">
        <v>0</v>
      </c>
      <c r="Y45" s="7" t="s">
        <v>134</v>
      </c>
      <c r="Z45" s="7">
        <v>1</v>
      </c>
      <c r="AA45" s="33">
        <v>0</v>
      </c>
    </row>
    <row r="46" spans="1:27">
      <c r="A46" s="7" t="s">
        <v>38</v>
      </c>
      <c r="B46" s="7">
        <v>1</v>
      </c>
      <c r="C46" s="33">
        <v>0</v>
      </c>
      <c r="Y46" s="7" t="s">
        <v>33</v>
      </c>
      <c r="Z46" s="7">
        <v>1</v>
      </c>
      <c r="AA46" s="33">
        <v>0</v>
      </c>
    </row>
    <row r="47" spans="1:27">
      <c r="A47" s="7" t="s">
        <v>59</v>
      </c>
      <c r="B47" s="7">
        <v>1</v>
      </c>
      <c r="C47" s="33">
        <v>0</v>
      </c>
      <c r="Y47" s="7" t="s">
        <v>25</v>
      </c>
      <c r="Z47" s="7">
        <v>1</v>
      </c>
      <c r="AA47" s="33">
        <v>0</v>
      </c>
    </row>
    <row r="48" spans="1:27">
      <c r="A48" s="7" t="s">
        <v>69</v>
      </c>
      <c r="B48" s="7">
        <v>1</v>
      </c>
      <c r="C48" s="33">
        <v>0</v>
      </c>
    </row>
    <row r="49" spans="1:3">
      <c r="A49" s="7" t="s">
        <v>25</v>
      </c>
      <c r="B49" s="7">
        <v>2</v>
      </c>
      <c r="C49" s="33">
        <v>0</v>
      </c>
    </row>
    <row r="50" spans="1:3">
      <c r="A50" s="7" t="s">
        <v>134</v>
      </c>
      <c r="B50" s="7">
        <v>1</v>
      </c>
      <c r="C50" s="33">
        <v>0</v>
      </c>
    </row>
    <row r="51" spans="1:3">
      <c r="A51" s="7" t="s">
        <v>129</v>
      </c>
      <c r="B51" s="7">
        <v>1</v>
      </c>
      <c r="C51" s="33">
        <v>0</v>
      </c>
    </row>
  </sheetData>
  <mergeCells count="18">
    <mergeCell ref="A1:B1"/>
    <mergeCell ref="E1:F1"/>
    <mergeCell ref="I1:J1"/>
    <mergeCell ref="A2:A5"/>
    <mergeCell ref="E2:E5"/>
    <mergeCell ref="I2:I5"/>
    <mergeCell ref="AG2:AG5"/>
    <mergeCell ref="M1:N1"/>
    <mergeCell ref="Q1:R1"/>
    <mergeCell ref="U1:V1"/>
    <mergeCell ref="Y1:Z1"/>
    <mergeCell ref="AC1:AD1"/>
    <mergeCell ref="AG1:AH1"/>
    <mergeCell ref="M2:M5"/>
    <mergeCell ref="Q2:Q5"/>
    <mergeCell ref="U2:U5"/>
    <mergeCell ref="Y2:Y5"/>
    <mergeCell ref="AC2:AC5"/>
  </mergeCells>
  <conditionalFormatting sqref="G35:G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EE07-28FA-4CD5-9640-068117F77688}">
  <dimension ref="A1:AI47"/>
  <sheetViews>
    <sheetView topLeftCell="J1" workbookViewId="0">
      <selection activeCell="N33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0.1406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0.1406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0.140625" style="6" bestFit="1" customWidth="1"/>
    <col min="24" max="24" width="9.140625" style="6"/>
    <col min="25" max="25" width="21.140625" style="6" bestFit="1" customWidth="1"/>
    <col min="26" max="26" width="16.28515625" style="6" bestFit="1" customWidth="1"/>
    <col min="27" max="27" width="10.1406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0.1406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0.140625" style="6" bestFit="1" customWidth="1"/>
    <col min="36" max="16384" width="9.140625" style="6"/>
  </cols>
  <sheetData>
    <row r="1" spans="1:35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  <c r="M1" s="44" t="s">
        <v>142</v>
      </c>
      <c r="N1" s="44"/>
      <c r="O1" s="24">
        <f ca="1">TODAY()-1</f>
        <v>44830</v>
      </c>
      <c r="Q1" s="44" t="s">
        <v>142</v>
      </c>
      <c r="R1" s="44"/>
      <c r="S1" s="24">
        <f ca="1">TODAY()-1</f>
        <v>44830</v>
      </c>
      <c r="T1" s="25"/>
      <c r="U1" s="44" t="s">
        <v>142</v>
      </c>
      <c r="V1" s="44"/>
      <c r="W1" s="24">
        <f ca="1">TODAY()-1</f>
        <v>44830</v>
      </c>
      <c r="Y1" s="44" t="s">
        <v>143</v>
      </c>
      <c r="Z1" s="44"/>
      <c r="AA1" s="24">
        <f ca="1">TODAY()-1</f>
        <v>44830</v>
      </c>
      <c r="AC1" s="44" t="s">
        <v>143</v>
      </c>
      <c r="AD1" s="44"/>
      <c r="AE1" s="24">
        <f ca="1">TODAY()-1</f>
        <v>44830</v>
      </c>
      <c r="AF1" s="25"/>
      <c r="AG1" s="44" t="s">
        <v>143</v>
      </c>
      <c r="AH1" s="44"/>
      <c r="AI1" s="24">
        <f ca="1">TODAY()-1</f>
        <v>44830</v>
      </c>
    </row>
    <row r="2" spans="1:35">
      <c r="A2" s="45" t="s">
        <v>104</v>
      </c>
      <c r="B2" s="26" t="s">
        <v>105</v>
      </c>
      <c r="C2" s="26">
        <f>C3+C4</f>
        <v>56442</v>
      </c>
      <c r="E2" s="45" t="s">
        <v>4</v>
      </c>
      <c r="F2" s="26" t="s">
        <v>105</v>
      </c>
      <c r="G2" s="26">
        <f>G3+G4</f>
        <v>53546</v>
      </c>
      <c r="H2" s="25"/>
      <c r="I2" s="45" t="s">
        <v>6</v>
      </c>
      <c r="J2" s="26" t="s">
        <v>105</v>
      </c>
      <c r="K2" s="26">
        <f>K3+K4</f>
        <v>53639</v>
      </c>
      <c r="M2" s="45" t="s">
        <v>104</v>
      </c>
      <c r="N2" s="26" t="s">
        <v>105</v>
      </c>
      <c r="O2" s="26">
        <f>O3+O4</f>
        <v>10959</v>
      </c>
      <c r="Q2" s="45" t="s">
        <v>4</v>
      </c>
      <c r="R2" s="26" t="s">
        <v>105</v>
      </c>
      <c r="S2" s="26">
        <f>S3+S4</f>
        <v>15062</v>
      </c>
      <c r="T2" s="25"/>
      <c r="U2" s="45" t="s">
        <v>6</v>
      </c>
      <c r="V2" s="26" t="s">
        <v>105</v>
      </c>
      <c r="W2" s="26">
        <f>W3+W4</f>
        <v>16742</v>
      </c>
      <c r="Y2" s="45" t="s">
        <v>104</v>
      </c>
      <c r="Z2" s="26" t="s">
        <v>105</v>
      </c>
      <c r="AA2" s="26">
        <f>AA3+AA4</f>
        <v>45483</v>
      </c>
      <c r="AC2" s="45" t="s">
        <v>4</v>
      </c>
      <c r="AD2" s="26" t="s">
        <v>105</v>
      </c>
      <c r="AE2" s="26">
        <f>AE3+AE4</f>
        <v>38485</v>
      </c>
      <c r="AF2" s="25"/>
      <c r="AG2" s="45" t="s">
        <v>6</v>
      </c>
      <c r="AH2" s="26" t="s">
        <v>105</v>
      </c>
      <c r="AI2" s="26">
        <f>AI3+AI4</f>
        <v>36899</v>
      </c>
    </row>
    <row r="3" spans="1:35">
      <c r="A3" s="46"/>
      <c r="B3" s="27" t="s">
        <v>106</v>
      </c>
      <c r="C3" s="27">
        <f>B8</f>
        <v>55415</v>
      </c>
      <c r="E3" s="46"/>
      <c r="F3" s="27" t="s">
        <v>106</v>
      </c>
      <c r="G3" s="27">
        <f>F8</f>
        <v>53405</v>
      </c>
      <c r="H3" s="25"/>
      <c r="I3" s="46"/>
      <c r="J3" s="27" t="s">
        <v>106</v>
      </c>
      <c r="K3" s="27">
        <f>J8</f>
        <v>53577</v>
      </c>
      <c r="M3" s="46"/>
      <c r="N3" s="27" t="s">
        <v>106</v>
      </c>
      <c r="O3" s="27">
        <f>N8</f>
        <v>10806</v>
      </c>
      <c r="Q3" s="46"/>
      <c r="R3" s="27" t="s">
        <v>106</v>
      </c>
      <c r="S3" s="27">
        <f>R8</f>
        <v>15031</v>
      </c>
      <c r="T3" s="25"/>
      <c r="U3" s="46"/>
      <c r="V3" s="27" t="s">
        <v>106</v>
      </c>
      <c r="W3" s="27">
        <f>V8</f>
        <v>16713</v>
      </c>
      <c r="Y3" s="46"/>
      <c r="Z3" s="27" t="s">
        <v>106</v>
      </c>
      <c r="AA3" s="27">
        <f>Z8</f>
        <v>44609</v>
      </c>
      <c r="AC3" s="46"/>
      <c r="AD3" s="27" t="s">
        <v>106</v>
      </c>
      <c r="AE3" s="27">
        <f>AD8</f>
        <v>38374</v>
      </c>
      <c r="AF3" s="25"/>
      <c r="AG3" s="46"/>
      <c r="AH3" s="27" t="s">
        <v>106</v>
      </c>
      <c r="AI3" s="27">
        <f>AH8</f>
        <v>36864</v>
      </c>
    </row>
    <row r="4" spans="1:35">
      <c r="A4" s="46"/>
      <c r="B4" s="28" t="s">
        <v>107</v>
      </c>
      <c r="C4" s="28">
        <f>SUM(B9:B66)</f>
        <v>1027</v>
      </c>
      <c r="E4" s="46"/>
      <c r="F4" s="28" t="s">
        <v>107</v>
      </c>
      <c r="G4" s="28">
        <f>SUM(F9:F33)</f>
        <v>141</v>
      </c>
      <c r="H4" s="25"/>
      <c r="I4" s="46"/>
      <c r="J4" s="28" t="s">
        <v>107</v>
      </c>
      <c r="K4" s="28">
        <f>SUM(J9:J31)</f>
        <v>62</v>
      </c>
      <c r="M4" s="46"/>
      <c r="N4" s="28" t="s">
        <v>107</v>
      </c>
      <c r="O4" s="28">
        <f>SUM(N9:N66)</f>
        <v>153</v>
      </c>
      <c r="Q4" s="46"/>
      <c r="R4" s="28" t="s">
        <v>107</v>
      </c>
      <c r="S4" s="28">
        <f>SUM(R9:R33)</f>
        <v>31</v>
      </c>
      <c r="T4" s="25"/>
      <c r="U4" s="46"/>
      <c r="V4" s="28" t="s">
        <v>107</v>
      </c>
      <c r="W4" s="28">
        <f>SUM(V9:V31)</f>
        <v>29</v>
      </c>
      <c r="Y4" s="46"/>
      <c r="Z4" s="28" t="s">
        <v>107</v>
      </c>
      <c r="AA4" s="28">
        <f>SUM(Z9:Z45)</f>
        <v>874</v>
      </c>
      <c r="AC4" s="46"/>
      <c r="AD4" s="28" t="s">
        <v>107</v>
      </c>
      <c r="AE4" s="28">
        <f>SUM(AD9:AD29)</f>
        <v>111</v>
      </c>
      <c r="AF4" s="25"/>
      <c r="AG4" s="46"/>
      <c r="AH4" s="28" t="s">
        <v>107</v>
      </c>
      <c r="AI4" s="28">
        <f>SUM(AH9:AH29)</f>
        <v>35</v>
      </c>
    </row>
    <row r="5" spans="1:35">
      <c r="A5" s="47"/>
      <c r="B5" s="26" t="s">
        <v>108</v>
      </c>
      <c r="C5" s="29">
        <f>SUM(C9:C179)</f>
        <v>1.7999999999999992E-2</v>
      </c>
      <c r="E5" s="47"/>
      <c r="F5" s="26" t="s">
        <v>108</v>
      </c>
      <c r="G5" s="29">
        <f>SUM(G9:G33)</f>
        <v>2.599999999999999E-3</v>
      </c>
      <c r="H5" s="25"/>
      <c r="I5" s="47"/>
      <c r="J5" s="26" t="s">
        <v>108</v>
      </c>
      <c r="K5" s="29">
        <f>SUM(K9:K31)</f>
        <v>1.3000000000000002E-3</v>
      </c>
      <c r="M5" s="47"/>
      <c r="N5" s="26" t="s">
        <v>108</v>
      </c>
      <c r="O5" s="29">
        <f>SUM(O9:O179)</f>
        <v>1.4199999999999997E-2</v>
      </c>
      <c r="Q5" s="47"/>
      <c r="R5" s="26" t="s">
        <v>108</v>
      </c>
      <c r="S5" s="29">
        <f>SUM(S9:S33)</f>
        <v>2.0999999999999999E-3</v>
      </c>
      <c r="T5" s="25"/>
      <c r="U5" s="47"/>
      <c r="V5" s="26" t="s">
        <v>108</v>
      </c>
      <c r="W5" s="29">
        <f>SUM(W9:W31)</f>
        <v>1.9000000000000002E-3</v>
      </c>
      <c r="Y5" s="47"/>
      <c r="Z5" s="26" t="s">
        <v>108</v>
      </c>
      <c r="AA5" s="29">
        <f>SUM(AA9:AA158)</f>
        <v>1.8799999999999994E-2</v>
      </c>
      <c r="AC5" s="47"/>
      <c r="AD5" s="26" t="s">
        <v>108</v>
      </c>
      <c r="AE5" s="29">
        <f>SUM(AE9:AE29)</f>
        <v>2.6999999999999993E-3</v>
      </c>
      <c r="AF5" s="25"/>
      <c r="AG5" s="47"/>
      <c r="AH5" s="26" t="s">
        <v>108</v>
      </c>
      <c r="AI5" s="29">
        <f>SUM(AI9:AI29)</f>
        <v>1.0000000000000002E-3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55415</v>
      </c>
      <c r="C8" s="11">
        <v>0.98180000000000001</v>
      </c>
      <c r="E8" s="7" t="s">
        <v>112</v>
      </c>
      <c r="F8" s="32">
        <v>53405</v>
      </c>
      <c r="G8" s="11">
        <v>0.99739999999999995</v>
      </c>
      <c r="I8" s="7" t="s">
        <v>112</v>
      </c>
      <c r="J8" s="32">
        <v>53577</v>
      </c>
      <c r="K8" s="11">
        <v>0.99880000000000002</v>
      </c>
      <c r="M8" s="7" t="s">
        <v>112</v>
      </c>
      <c r="N8" s="32">
        <v>10806</v>
      </c>
      <c r="O8" s="11">
        <v>0.98599999999999999</v>
      </c>
      <c r="Q8" s="7" t="s">
        <v>112</v>
      </c>
      <c r="R8" s="32">
        <v>15031</v>
      </c>
      <c r="S8" s="11">
        <v>0.99790000000000001</v>
      </c>
      <c r="U8" s="7" t="s">
        <v>112</v>
      </c>
      <c r="V8" s="32">
        <v>16713</v>
      </c>
      <c r="W8" s="11">
        <v>0.99829999999999997</v>
      </c>
      <c r="Y8" s="7" t="s">
        <v>112</v>
      </c>
      <c r="Z8" s="32">
        <v>44609</v>
      </c>
      <c r="AA8" s="11">
        <v>0.98080000000000001</v>
      </c>
      <c r="AC8" s="7" t="s">
        <v>112</v>
      </c>
      <c r="AD8" s="32">
        <v>38374</v>
      </c>
      <c r="AE8" s="11">
        <v>0.99709999999999999</v>
      </c>
      <c r="AG8" s="7" t="s">
        <v>112</v>
      </c>
      <c r="AH8" s="32">
        <v>36864</v>
      </c>
      <c r="AI8" s="11">
        <v>0.99909999999999999</v>
      </c>
    </row>
    <row r="9" spans="1:35">
      <c r="A9" s="7" t="s">
        <v>2</v>
      </c>
      <c r="B9" s="7">
        <v>302</v>
      </c>
      <c r="C9" s="11">
        <v>5.4000000000000003E-3</v>
      </c>
      <c r="E9" s="7" t="s">
        <v>122</v>
      </c>
      <c r="F9" s="7">
        <v>91</v>
      </c>
      <c r="G9" s="11">
        <v>1.6999999999999999E-3</v>
      </c>
      <c r="I9" s="7" t="s">
        <v>2</v>
      </c>
      <c r="J9" s="7">
        <v>20</v>
      </c>
      <c r="K9" s="11">
        <v>4.0000000000000002E-4</v>
      </c>
      <c r="M9" s="7" t="s">
        <v>2</v>
      </c>
      <c r="N9" s="7">
        <v>47</v>
      </c>
      <c r="O9" s="11">
        <v>4.3E-3</v>
      </c>
      <c r="Q9" s="7" t="s">
        <v>122</v>
      </c>
      <c r="R9" s="7">
        <v>29</v>
      </c>
      <c r="S9" s="11">
        <v>1.9E-3</v>
      </c>
      <c r="U9" s="7" t="s">
        <v>98</v>
      </c>
      <c r="V9" s="7">
        <v>13</v>
      </c>
      <c r="W9" s="11">
        <v>8.0000000000000004E-4</v>
      </c>
      <c r="Y9" s="7" t="s">
        <v>2</v>
      </c>
      <c r="Z9" s="7">
        <v>255</v>
      </c>
      <c r="AA9" s="11">
        <v>5.5999999999999999E-3</v>
      </c>
      <c r="AC9" s="7" t="s">
        <v>122</v>
      </c>
      <c r="AD9" s="7">
        <v>62</v>
      </c>
      <c r="AE9" s="11">
        <v>1.6000000000000001E-3</v>
      </c>
      <c r="AG9" s="7" t="s">
        <v>2</v>
      </c>
      <c r="AH9" s="7">
        <v>14</v>
      </c>
      <c r="AI9" s="11">
        <v>4.0000000000000002E-4</v>
      </c>
    </row>
    <row r="10" spans="1:35">
      <c r="A10" s="7" t="s">
        <v>3</v>
      </c>
      <c r="B10" s="7">
        <v>124</v>
      </c>
      <c r="C10" s="11">
        <v>2.2000000000000001E-3</v>
      </c>
      <c r="E10" s="7" t="s">
        <v>83</v>
      </c>
      <c r="F10" s="7">
        <v>28</v>
      </c>
      <c r="G10" s="11">
        <v>5.0000000000000001E-4</v>
      </c>
      <c r="I10" s="7" t="s">
        <v>98</v>
      </c>
      <c r="J10" s="7">
        <v>17</v>
      </c>
      <c r="K10" s="11">
        <v>2.9999999999999997E-4</v>
      </c>
      <c r="M10" s="7" t="s">
        <v>3</v>
      </c>
      <c r="N10" s="7">
        <v>19</v>
      </c>
      <c r="O10" s="11">
        <v>1.6999999999999999E-3</v>
      </c>
      <c r="Q10" s="7" t="s">
        <v>92</v>
      </c>
      <c r="R10" s="7">
        <v>1</v>
      </c>
      <c r="S10" s="11">
        <v>1E-4</v>
      </c>
      <c r="U10" s="7" t="s">
        <v>99</v>
      </c>
      <c r="V10" s="7">
        <v>7</v>
      </c>
      <c r="W10" s="11">
        <v>4.0000000000000002E-4</v>
      </c>
      <c r="Y10" s="7" t="s">
        <v>9</v>
      </c>
      <c r="Z10" s="7">
        <v>105</v>
      </c>
      <c r="AA10" s="11">
        <v>2.3E-3</v>
      </c>
      <c r="AC10" s="7" t="s">
        <v>83</v>
      </c>
      <c r="AD10" s="7">
        <v>28</v>
      </c>
      <c r="AE10" s="11">
        <v>6.9999999999999999E-4</v>
      </c>
      <c r="AG10" s="7" t="s">
        <v>99</v>
      </c>
      <c r="AH10" s="7">
        <v>7</v>
      </c>
      <c r="AI10" s="11">
        <v>2.0000000000000001E-4</v>
      </c>
    </row>
    <row r="11" spans="1:35">
      <c r="A11" s="7" t="s">
        <v>9</v>
      </c>
      <c r="B11" s="7">
        <v>119</v>
      </c>
      <c r="C11" s="11">
        <v>2.0999999999999999E-3</v>
      </c>
      <c r="E11" s="7" t="s">
        <v>77</v>
      </c>
      <c r="F11" s="7">
        <v>5</v>
      </c>
      <c r="G11" s="11">
        <v>1E-4</v>
      </c>
      <c r="I11" s="7" t="s">
        <v>99</v>
      </c>
      <c r="J11" s="7">
        <v>14</v>
      </c>
      <c r="K11" s="11">
        <v>2.9999999999999997E-4</v>
      </c>
      <c r="M11" s="7" t="s">
        <v>7</v>
      </c>
      <c r="N11" s="7">
        <v>18</v>
      </c>
      <c r="O11" s="11">
        <v>1.6000000000000001E-3</v>
      </c>
      <c r="Q11" s="7" t="s">
        <v>80</v>
      </c>
      <c r="R11" s="7">
        <v>1</v>
      </c>
      <c r="S11" s="11">
        <v>1E-4</v>
      </c>
      <c r="U11" s="7" t="s">
        <v>2</v>
      </c>
      <c r="V11" s="7">
        <v>6</v>
      </c>
      <c r="W11" s="11">
        <v>4.0000000000000002E-4</v>
      </c>
      <c r="Y11" s="7" t="s">
        <v>8</v>
      </c>
      <c r="Z11" s="7">
        <v>104</v>
      </c>
      <c r="AA11" s="11">
        <v>2.3E-3</v>
      </c>
      <c r="AC11" s="7" t="s">
        <v>77</v>
      </c>
      <c r="AD11" s="7">
        <v>5</v>
      </c>
      <c r="AE11" s="11">
        <v>1E-4</v>
      </c>
      <c r="AG11" s="7" t="s">
        <v>102</v>
      </c>
      <c r="AH11" s="7">
        <v>4</v>
      </c>
      <c r="AI11" s="11">
        <v>1E-4</v>
      </c>
    </row>
    <row r="12" spans="1:35">
      <c r="A12" s="7" t="s">
        <v>8</v>
      </c>
      <c r="B12" s="7">
        <v>105</v>
      </c>
      <c r="C12" s="11">
        <v>1.9E-3</v>
      </c>
      <c r="E12" s="7" t="s">
        <v>79</v>
      </c>
      <c r="F12" s="7">
        <v>4</v>
      </c>
      <c r="G12" s="11">
        <v>1E-4</v>
      </c>
      <c r="I12" s="7" t="s">
        <v>102</v>
      </c>
      <c r="J12" s="7">
        <v>4</v>
      </c>
      <c r="K12" s="11">
        <v>1E-4</v>
      </c>
      <c r="M12" s="7" t="s">
        <v>9</v>
      </c>
      <c r="N12" s="7">
        <v>14</v>
      </c>
      <c r="O12" s="11">
        <v>1.2999999999999999E-3</v>
      </c>
      <c r="U12" s="7" t="s">
        <v>102</v>
      </c>
      <c r="V12" s="7">
        <v>1</v>
      </c>
      <c r="W12" s="11">
        <v>1E-4</v>
      </c>
      <c r="Y12" s="7" t="s">
        <v>3</v>
      </c>
      <c r="Z12" s="7">
        <v>105</v>
      </c>
      <c r="AA12" s="11">
        <v>2.3E-3</v>
      </c>
      <c r="AC12" s="7" t="s">
        <v>79</v>
      </c>
      <c r="AD12" s="7">
        <v>4</v>
      </c>
      <c r="AE12" s="11">
        <v>1E-4</v>
      </c>
      <c r="AG12" s="7" t="s">
        <v>103</v>
      </c>
      <c r="AH12" s="7">
        <v>2</v>
      </c>
      <c r="AI12" s="11">
        <v>1E-4</v>
      </c>
    </row>
    <row r="13" spans="1:35">
      <c r="A13" s="7" t="s">
        <v>5</v>
      </c>
      <c r="B13" s="7">
        <v>72</v>
      </c>
      <c r="C13" s="11">
        <v>1.2999999999999999E-3</v>
      </c>
      <c r="E13" s="7" t="s">
        <v>74</v>
      </c>
      <c r="F13" s="7">
        <v>3</v>
      </c>
      <c r="G13" s="11">
        <v>1E-4</v>
      </c>
      <c r="I13" s="7" t="s">
        <v>103</v>
      </c>
      <c r="J13" s="7">
        <v>3</v>
      </c>
      <c r="K13" s="11">
        <v>1E-4</v>
      </c>
      <c r="M13" s="7" t="s">
        <v>37</v>
      </c>
      <c r="N13" s="7">
        <v>10</v>
      </c>
      <c r="O13" s="11">
        <v>8.9999999999999998E-4</v>
      </c>
      <c r="U13" s="7" t="s">
        <v>103</v>
      </c>
      <c r="V13" s="7">
        <v>1</v>
      </c>
      <c r="W13" s="11">
        <v>1E-4</v>
      </c>
      <c r="Y13" s="7" t="s">
        <v>5</v>
      </c>
      <c r="Z13" s="7">
        <v>67</v>
      </c>
      <c r="AA13" s="11">
        <v>1.5E-3</v>
      </c>
      <c r="AC13" s="7" t="s">
        <v>74</v>
      </c>
      <c r="AD13" s="7">
        <v>3</v>
      </c>
      <c r="AE13" s="11">
        <v>1E-4</v>
      </c>
      <c r="AG13" s="7" t="s">
        <v>98</v>
      </c>
      <c r="AH13" s="7">
        <v>4</v>
      </c>
      <c r="AI13" s="11">
        <v>1E-4</v>
      </c>
    </row>
    <row r="14" spans="1:35">
      <c r="A14" s="7" t="s">
        <v>7</v>
      </c>
      <c r="B14" s="7">
        <v>62</v>
      </c>
      <c r="C14" s="11">
        <v>1.1000000000000001E-3</v>
      </c>
      <c r="E14" s="7" t="s">
        <v>75</v>
      </c>
      <c r="F14" s="7">
        <v>3</v>
      </c>
      <c r="G14" s="11">
        <v>1E-4</v>
      </c>
      <c r="I14" s="7" t="s">
        <v>113</v>
      </c>
      <c r="J14" s="7">
        <v>3</v>
      </c>
      <c r="K14" s="11">
        <v>1E-4</v>
      </c>
      <c r="M14" s="7" t="s">
        <v>11</v>
      </c>
      <c r="N14" s="7">
        <v>10</v>
      </c>
      <c r="O14" s="11">
        <v>8.9999999999999998E-4</v>
      </c>
      <c r="U14" s="7" t="s">
        <v>123</v>
      </c>
      <c r="V14" s="7">
        <v>1</v>
      </c>
      <c r="W14" s="11">
        <v>1E-4</v>
      </c>
      <c r="Y14" s="7" t="s">
        <v>7</v>
      </c>
      <c r="Z14" s="7">
        <v>44</v>
      </c>
      <c r="AA14" s="11">
        <v>1E-3</v>
      </c>
      <c r="AC14" s="7" t="s">
        <v>75</v>
      </c>
      <c r="AD14" s="7">
        <v>3</v>
      </c>
      <c r="AE14" s="11">
        <v>1E-4</v>
      </c>
      <c r="AG14" s="7" t="s">
        <v>113</v>
      </c>
      <c r="AH14" s="7">
        <v>3</v>
      </c>
      <c r="AI14" s="11">
        <v>1E-4</v>
      </c>
    </row>
    <row r="15" spans="1:35">
      <c r="A15" s="7" t="s">
        <v>11</v>
      </c>
      <c r="B15" s="7">
        <v>43</v>
      </c>
      <c r="C15" s="11">
        <v>8.0000000000000004E-4</v>
      </c>
      <c r="E15" s="7" t="s">
        <v>92</v>
      </c>
      <c r="F15" s="7">
        <v>1</v>
      </c>
      <c r="G15" s="33">
        <v>0</v>
      </c>
      <c r="I15" s="7" t="s">
        <v>123</v>
      </c>
      <c r="J15" s="7">
        <v>1</v>
      </c>
      <c r="K15" s="33">
        <v>0</v>
      </c>
      <c r="M15" s="7" t="s">
        <v>5</v>
      </c>
      <c r="N15" s="7">
        <v>5</v>
      </c>
      <c r="O15" s="11">
        <v>5.0000000000000001E-4</v>
      </c>
      <c r="Y15" s="7" t="s">
        <v>11</v>
      </c>
      <c r="Z15" s="7">
        <v>33</v>
      </c>
      <c r="AA15" s="11">
        <v>6.9999999999999999E-4</v>
      </c>
      <c r="AC15" s="7" t="s">
        <v>116</v>
      </c>
      <c r="AD15" s="7">
        <v>1</v>
      </c>
      <c r="AE15" s="33">
        <v>0</v>
      </c>
      <c r="AG15" s="7" t="s">
        <v>123</v>
      </c>
      <c r="AH15" s="7">
        <v>1</v>
      </c>
      <c r="AI15" s="33">
        <v>0</v>
      </c>
    </row>
    <row r="16" spans="1:35">
      <c r="A16" s="7" t="s">
        <v>37</v>
      </c>
      <c r="B16" s="7">
        <v>21</v>
      </c>
      <c r="C16" s="11">
        <v>4.0000000000000002E-4</v>
      </c>
      <c r="E16" s="7" t="s">
        <v>116</v>
      </c>
      <c r="F16" s="7">
        <v>1</v>
      </c>
      <c r="G16" s="33">
        <v>0</v>
      </c>
      <c r="M16" s="7" t="s">
        <v>29</v>
      </c>
      <c r="N16" s="7">
        <v>5</v>
      </c>
      <c r="O16" s="11">
        <v>5.0000000000000001E-4</v>
      </c>
      <c r="Y16" s="7" t="s">
        <v>10</v>
      </c>
      <c r="Z16" s="7">
        <v>16</v>
      </c>
      <c r="AA16" s="11">
        <v>4.0000000000000002E-4</v>
      </c>
      <c r="AC16" s="7" t="s">
        <v>125</v>
      </c>
      <c r="AD16" s="7">
        <v>1</v>
      </c>
      <c r="AE16" s="33">
        <v>0</v>
      </c>
    </row>
    <row r="17" spans="1:31">
      <c r="A17" s="7" t="s">
        <v>41</v>
      </c>
      <c r="B17" s="7">
        <v>20</v>
      </c>
      <c r="C17" s="11">
        <v>4.0000000000000002E-4</v>
      </c>
      <c r="E17" s="7" t="s">
        <v>125</v>
      </c>
      <c r="F17" s="7">
        <v>1</v>
      </c>
      <c r="G17" s="33">
        <v>0</v>
      </c>
      <c r="M17" s="7" t="s">
        <v>41</v>
      </c>
      <c r="N17" s="7">
        <v>5</v>
      </c>
      <c r="O17" s="11">
        <v>5.0000000000000001E-4</v>
      </c>
      <c r="Y17" s="7" t="s">
        <v>14</v>
      </c>
      <c r="Z17" s="7">
        <v>15</v>
      </c>
      <c r="AA17" s="11">
        <v>2.9999999999999997E-4</v>
      </c>
      <c r="AC17" s="7" t="s">
        <v>93</v>
      </c>
      <c r="AD17" s="7">
        <v>1</v>
      </c>
      <c r="AE17" s="33">
        <v>0</v>
      </c>
    </row>
    <row r="18" spans="1:31">
      <c r="A18" s="7" t="s">
        <v>14</v>
      </c>
      <c r="B18" s="7">
        <v>15</v>
      </c>
      <c r="C18" s="11">
        <v>2.9999999999999997E-4</v>
      </c>
      <c r="E18" s="7" t="s">
        <v>80</v>
      </c>
      <c r="F18" s="7">
        <v>1</v>
      </c>
      <c r="G18" s="33">
        <v>0</v>
      </c>
      <c r="M18" s="7" t="s">
        <v>21</v>
      </c>
      <c r="N18" s="7">
        <v>3</v>
      </c>
      <c r="O18" s="11">
        <v>2.9999999999999997E-4</v>
      </c>
      <c r="Y18" s="7" t="s">
        <v>17</v>
      </c>
      <c r="Z18" s="7">
        <v>12</v>
      </c>
      <c r="AA18" s="11">
        <v>2.9999999999999997E-4</v>
      </c>
      <c r="AC18" s="7" t="s">
        <v>78</v>
      </c>
      <c r="AD18" s="7">
        <v>1</v>
      </c>
      <c r="AE18" s="33">
        <v>0</v>
      </c>
    </row>
    <row r="19" spans="1:31">
      <c r="A19" s="7" t="s">
        <v>10</v>
      </c>
      <c r="B19" s="7">
        <v>18</v>
      </c>
      <c r="C19" s="11">
        <v>2.9999999999999997E-4</v>
      </c>
      <c r="E19" s="7" t="s">
        <v>78</v>
      </c>
      <c r="F19" s="7">
        <v>1</v>
      </c>
      <c r="G19" s="33">
        <v>0</v>
      </c>
      <c r="M19" s="7" t="s">
        <v>18</v>
      </c>
      <c r="N19" s="7">
        <v>3</v>
      </c>
      <c r="O19" s="11">
        <v>2.9999999999999997E-4</v>
      </c>
      <c r="Y19" s="7" t="s">
        <v>41</v>
      </c>
      <c r="Z19" s="7">
        <v>15</v>
      </c>
      <c r="AA19" s="11">
        <v>2.9999999999999997E-4</v>
      </c>
      <c r="AC19" s="7" t="s">
        <v>120</v>
      </c>
      <c r="AD19" s="7">
        <v>1</v>
      </c>
      <c r="AE19" s="33">
        <v>0</v>
      </c>
    </row>
    <row r="20" spans="1:31">
      <c r="A20" s="7" t="s">
        <v>19</v>
      </c>
      <c r="B20" s="7">
        <v>11</v>
      </c>
      <c r="C20" s="11">
        <v>2.0000000000000001E-4</v>
      </c>
      <c r="E20" s="7" t="s">
        <v>86</v>
      </c>
      <c r="F20" s="7">
        <v>1</v>
      </c>
      <c r="G20" s="33">
        <v>0</v>
      </c>
      <c r="M20" s="7" t="s">
        <v>31</v>
      </c>
      <c r="N20" s="7">
        <v>2</v>
      </c>
      <c r="O20" s="11">
        <v>2.0000000000000001E-4</v>
      </c>
      <c r="Y20" s="7" t="s">
        <v>19</v>
      </c>
      <c r="Z20" s="7">
        <v>11</v>
      </c>
      <c r="AA20" s="11">
        <v>2.0000000000000001E-4</v>
      </c>
      <c r="AC20" s="7" t="s">
        <v>86</v>
      </c>
      <c r="AD20" s="7">
        <v>1</v>
      </c>
      <c r="AE20" s="33">
        <v>0</v>
      </c>
    </row>
    <row r="21" spans="1:31">
      <c r="A21" s="7" t="s">
        <v>21</v>
      </c>
      <c r="B21" s="7">
        <v>10</v>
      </c>
      <c r="C21" s="11">
        <v>2.0000000000000001E-4</v>
      </c>
      <c r="E21" s="7" t="s">
        <v>120</v>
      </c>
      <c r="F21" s="7">
        <v>1</v>
      </c>
      <c r="G21" s="33">
        <v>0</v>
      </c>
      <c r="M21" s="7" t="s">
        <v>10</v>
      </c>
      <c r="N21" s="7">
        <v>2</v>
      </c>
      <c r="O21" s="11">
        <v>2.0000000000000001E-4</v>
      </c>
      <c r="Y21" s="7" t="s">
        <v>37</v>
      </c>
      <c r="Z21" s="7">
        <v>11</v>
      </c>
      <c r="AA21" s="11">
        <v>2.0000000000000001E-4</v>
      </c>
    </row>
    <row r="22" spans="1:31">
      <c r="A22" s="7" t="s">
        <v>17</v>
      </c>
      <c r="B22" s="7">
        <v>14</v>
      </c>
      <c r="C22" s="11">
        <v>2.0000000000000001E-4</v>
      </c>
      <c r="M22" s="7" t="s">
        <v>17</v>
      </c>
      <c r="N22" s="7">
        <v>2</v>
      </c>
      <c r="O22" s="11">
        <v>2.0000000000000001E-4</v>
      </c>
      <c r="Y22" s="7" t="s">
        <v>21</v>
      </c>
      <c r="Z22" s="7">
        <v>7</v>
      </c>
      <c r="AA22" s="11">
        <v>2.0000000000000001E-4</v>
      </c>
    </row>
    <row r="23" spans="1:31">
      <c r="A23" s="7" t="s">
        <v>31</v>
      </c>
      <c r="B23" s="7">
        <v>13</v>
      </c>
      <c r="C23" s="11">
        <v>2.0000000000000001E-4</v>
      </c>
      <c r="M23" s="7" t="s">
        <v>13</v>
      </c>
      <c r="N23" s="7">
        <v>1</v>
      </c>
      <c r="O23" s="11">
        <v>1E-4</v>
      </c>
      <c r="Y23" s="7" t="s">
        <v>31</v>
      </c>
      <c r="Z23" s="7">
        <v>11</v>
      </c>
      <c r="AA23" s="11">
        <v>2.0000000000000001E-4</v>
      </c>
    </row>
    <row r="24" spans="1:31">
      <c r="A24" s="7" t="s">
        <v>18</v>
      </c>
      <c r="B24" s="7">
        <v>11</v>
      </c>
      <c r="C24" s="11">
        <v>2.0000000000000001E-4</v>
      </c>
      <c r="M24" s="7" t="s">
        <v>36</v>
      </c>
      <c r="N24" s="7">
        <v>1</v>
      </c>
      <c r="O24" s="11">
        <v>1E-4</v>
      </c>
      <c r="Y24" s="7" t="s">
        <v>18</v>
      </c>
      <c r="Z24" s="7">
        <v>8</v>
      </c>
      <c r="AA24" s="11">
        <v>2.0000000000000001E-4</v>
      </c>
    </row>
    <row r="25" spans="1:31">
      <c r="A25" s="7" t="s">
        <v>29</v>
      </c>
      <c r="B25" s="7">
        <v>9</v>
      </c>
      <c r="C25" s="11">
        <v>2.0000000000000001E-4</v>
      </c>
      <c r="M25" s="7" t="s">
        <v>27</v>
      </c>
      <c r="N25" s="7">
        <v>1</v>
      </c>
      <c r="O25" s="11">
        <v>1E-4</v>
      </c>
      <c r="Y25" s="7" t="s">
        <v>12</v>
      </c>
      <c r="Z25" s="7">
        <v>8</v>
      </c>
      <c r="AA25" s="11">
        <v>2.0000000000000001E-4</v>
      </c>
    </row>
    <row r="26" spans="1:31">
      <c r="A26" s="7" t="s">
        <v>20</v>
      </c>
      <c r="B26" s="7">
        <v>4</v>
      </c>
      <c r="C26" s="11">
        <v>1E-4</v>
      </c>
      <c r="M26" s="7" t="s">
        <v>30</v>
      </c>
      <c r="N26" s="7">
        <v>1</v>
      </c>
      <c r="O26" s="11">
        <v>1E-4</v>
      </c>
      <c r="Y26" s="7" t="s">
        <v>20</v>
      </c>
      <c r="Z26" s="7">
        <v>4</v>
      </c>
      <c r="AA26" s="11">
        <v>1E-4</v>
      </c>
    </row>
    <row r="27" spans="1:31">
      <c r="A27" s="7" t="s">
        <v>16</v>
      </c>
      <c r="B27" s="7">
        <v>6</v>
      </c>
      <c r="C27" s="11">
        <v>1E-4</v>
      </c>
      <c r="M27" s="7" t="s">
        <v>25</v>
      </c>
      <c r="N27" s="7">
        <v>1</v>
      </c>
      <c r="O27" s="11">
        <v>1E-4</v>
      </c>
      <c r="Y27" s="7" t="s">
        <v>16</v>
      </c>
      <c r="Z27" s="7">
        <v>6</v>
      </c>
      <c r="AA27" s="11">
        <v>1E-4</v>
      </c>
    </row>
    <row r="28" spans="1:31">
      <c r="A28" s="7" t="s">
        <v>12</v>
      </c>
      <c r="B28" s="7">
        <v>8</v>
      </c>
      <c r="C28" s="11">
        <v>1E-4</v>
      </c>
      <c r="M28" s="7" t="s">
        <v>38</v>
      </c>
      <c r="N28" s="7">
        <v>1</v>
      </c>
      <c r="O28" s="11">
        <v>1E-4</v>
      </c>
      <c r="Y28" s="7" t="s">
        <v>26</v>
      </c>
      <c r="Z28" s="7">
        <v>6</v>
      </c>
      <c r="AA28" s="11">
        <v>1E-4</v>
      </c>
    </row>
    <row r="29" spans="1:31">
      <c r="A29" s="7" t="s">
        <v>26</v>
      </c>
      <c r="B29" s="7">
        <v>6</v>
      </c>
      <c r="C29" s="11">
        <v>1E-4</v>
      </c>
      <c r="M29" s="7" t="s">
        <v>8</v>
      </c>
      <c r="N29" s="7">
        <v>1</v>
      </c>
      <c r="O29" s="11">
        <v>1E-4</v>
      </c>
      <c r="Y29" s="7" t="s">
        <v>29</v>
      </c>
      <c r="Z29" s="7">
        <v>4</v>
      </c>
      <c r="AA29" s="11">
        <v>1E-4</v>
      </c>
    </row>
    <row r="30" spans="1:31">
      <c r="A30" s="7" t="s">
        <v>27</v>
      </c>
      <c r="B30" s="7">
        <v>5</v>
      </c>
      <c r="C30" s="11">
        <v>1E-4</v>
      </c>
      <c r="M30" s="7" t="s">
        <v>33</v>
      </c>
      <c r="N30" s="7">
        <v>1</v>
      </c>
      <c r="O30" s="11">
        <v>1E-4</v>
      </c>
      <c r="Y30" s="7" t="s">
        <v>27</v>
      </c>
      <c r="Z30" s="7">
        <v>4</v>
      </c>
      <c r="AA30" s="11">
        <v>1E-4</v>
      </c>
    </row>
    <row r="31" spans="1:31">
      <c r="A31" s="7" t="s">
        <v>33</v>
      </c>
      <c r="B31" s="7">
        <v>5</v>
      </c>
      <c r="C31" s="11">
        <v>1E-4</v>
      </c>
      <c r="Y31" s="7" t="s">
        <v>33</v>
      </c>
      <c r="Z31" s="7">
        <v>4</v>
      </c>
      <c r="AA31" s="11">
        <v>1E-4</v>
      </c>
    </row>
    <row r="32" spans="1:31">
      <c r="A32" s="7" t="s">
        <v>36</v>
      </c>
      <c r="B32" s="7">
        <v>2</v>
      </c>
      <c r="C32" s="33">
        <v>0</v>
      </c>
      <c r="Y32" s="7" t="s">
        <v>36</v>
      </c>
      <c r="Z32" s="7">
        <v>1</v>
      </c>
      <c r="AA32" s="33">
        <v>0</v>
      </c>
    </row>
    <row r="33" spans="1:27">
      <c r="A33" s="7" t="s">
        <v>34</v>
      </c>
      <c r="B33" s="7">
        <v>2</v>
      </c>
      <c r="C33" s="33">
        <v>0</v>
      </c>
      <c r="Y33" s="7" t="s">
        <v>34</v>
      </c>
      <c r="Z33" s="7">
        <v>2</v>
      </c>
      <c r="AA33" s="33">
        <v>0</v>
      </c>
    </row>
    <row r="34" spans="1:27">
      <c r="A34" s="7" t="s">
        <v>13</v>
      </c>
      <c r="B34" s="7">
        <v>1</v>
      </c>
      <c r="C34" s="33">
        <v>0</v>
      </c>
      <c r="Y34" s="7" t="s">
        <v>40</v>
      </c>
      <c r="Z34" s="7">
        <v>2</v>
      </c>
      <c r="AA34" s="33">
        <v>0</v>
      </c>
    </row>
    <row r="35" spans="1:27">
      <c r="A35" s="7" t="s">
        <v>40</v>
      </c>
      <c r="B35" s="7">
        <v>2</v>
      </c>
      <c r="C35" s="33">
        <v>0</v>
      </c>
      <c r="Y35" s="7" t="s">
        <v>48</v>
      </c>
      <c r="Z35" s="7">
        <v>2</v>
      </c>
      <c r="AA35" s="33">
        <v>0</v>
      </c>
    </row>
    <row r="36" spans="1:27">
      <c r="A36" s="7" t="s">
        <v>15</v>
      </c>
      <c r="B36" s="7">
        <v>1</v>
      </c>
      <c r="C36" s="33">
        <v>0</v>
      </c>
      <c r="Y36" s="7" t="s">
        <v>15</v>
      </c>
      <c r="Z36" s="7">
        <v>1</v>
      </c>
      <c r="AA36" s="33">
        <v>0</v>
      </c>
    </row>
    <row r="37" spans="1:27">
      <c r="A37" s="7" t="s">
        <v>48</v>
      </c>
      <c r="B37" s="7">
        <v>2</v>
      </c>
      <c r="C37" s="33">
        <v>0</v>
      </c>
      <c r="Y37" s="7" t="s">
        <v>22</v>
      </c>
      <c r="Z37" s="7">
        <v>1</v>
      </c>
      <c r="AA37" s="33">
        <v>0</v>
      </c>
    </row>
    <row r="38" spans="1:27">
      <c r="A38" s="7" t="s">
        <v>30</v>
      </c>
      <c r="B38" s="7">
        <v>1</v>
      </c>
      <c r="C38" s="33">
        <v>0</v>
      </c>
      <c r="Y38" s="7" t="s">
        <v>60</v>
      </c>
      <c r="Z38" s="7">
        <v>2</v>
      </c>
      <c r="AA38" s="33">
        <v>0</v>
      </c>
    </row>
    <row r="39" spans="1:27">
      <c r="A39" s="7" t="s">
        <v>22</v>
      </c>
      <c r="B39" s="7">
        <v>1</v>
      </c>
      <c r="C39" s="33">
        <v>0</v>
      </c>
      <c r="Y39" s="7" t="s">
        <v>43</v>
      </c>
      <c r="Z39" s="7">
        <v>1</v>
      </c>
      <c r="AA39" s="33">
        <v>0</v>
      </c>
    </row>
    <row r="40" spans="1:27">
      <c r="A40" s="7" t="s">
        <v>38</v>
      </c>
      <c r="B40" s="7">
        <v>2</v>
      </c>
      <c r="C40" s="33">
        <v>0</v>
      </c>
      <c r="Y40" s="7" t="s">
        <v>24</v>
      </c>
      <c r="Z40" s="7">
        <v>2</v>
      </c>
      <c r="AA40" s="33">
        <v>0</v>
      </c>
    </row>
    <row r="41" spans="1:27">
      <c r="A41" s="7" t="s">
        <v>60</v>
      </c>
      <c r="B41" s="7">
        <v>2</v>
      </c>
      <c r="C41" s="33">
        <v>0</v>
      </c>
      <c r="Y41" s="7" t="s">
        <v>59</v>
      </c>
      <c r="Z41" s="7">
        <v>1</v>
      </c>
      <c r="AA41" s="33">
        <v>0</v>
      </c>
    </row>
    <row r="42" spans="1:27">
      <c r="A42" s="7" t="s">
        <v>39</v>
      </c>
      <c r="B42" s="7">
        <v>1</v>
      </c>
      <c r="C42" s="33">
        <v>0</v>
      </c>
      <c r="Y42" s="7" t="s">
        <v>38</v>
      </c>
      <c r="Z42" s="7">
        <v>1</v>
      </c>
      <c r="AA42" s="33">
        <v>0</v>
      </c>
    </row>
    <row r="43" spans="1:27">
      <c r="A43" s="7" t="s">
        <v>25</v>
      </c>
      <c r="B43" s="7">
        <v>2</v>
      </c>
      <c r="C43" s="33">
        <v>0</v>
      </c>
      <c r="Y43" s="7" t="s">
        <v>58</v>
      </c>
      <c r="Z43" s="7">
        <v>1</v>
      </c>
      <c r="AA43" s="33">
        <v>0</v>
      </c>
    </row>
    <row r="44" spans="1:27">
      <c r="A44" s="7" t="s">
        <v>24</v>
      </c>
      <c r="B44" s="7">
        <v>2</v>
      </c>
      <c r="C44" s="33">
        <v>0</v>
      </c>
      <c r="Y44" s="7" t="s">
        <v>39</v>
      </c>
      <c r="Z44" s="7">
        <v>1</v>
      </c>
      <c r="AA44" s="33">
        <v>0</v>
      </c>
    </row>
    <row r="45" spans="1:27">
      <c r="A45" s="7" t="s">
        <v>43</v>
      </c>
      <c r="B45" s="7">
        <v>1</v>
      </c>
      <c r="C45" s="33">
        <v>0</v>
      </c>
      <c r="Y45" s="7" t="s">
        <v>25</v>
      </c>
      <c r="Z45" s="7">
        <v>1</v>
      </c>
      <c r="AA45" s="33">
        <v>0</v>
      </c>
    </row>
    <row r="46" spans="1:27">
      <c r="A46" s="7" t="s">
        <v>59</v>
      </c>
      <c r="B46" s="7">
        <v>1</v>
      </c>
      <c r="C46" s="33">
        <v>0</v>
      </c>
    </row>
    <row r="47" spans="1:27">
      <c r="A47" s="7" t="s">
        <v>58</v>
      </c>
      <c r="B47" s="7">
        <v>1</v>
      </c>
      <c r="C47" s="33">
        <v>0</v>
      </c>
    </row>
  </sheetData>
  <mergeCells count="18">
    <mergeCell ref="A1:B1"/>
    <mergeCell ref="E1:F1"/>
    <mergeCell ref="I1:J1"/>
    <mergeCell ref="A2:A5"/>
    <mergeCell ref="E2:E5"/>
    <mergeCell ref="I2:I5"/>
    <mergeCell ref="AG2:AG5"/>
    <mergeCell ref="M1:N1"/>
    <mergeCell ref="Q1:R1"/>
    <mergeCell ref="U1:V1"/>
    <mergeCell ref="Y1:Z1"/>
    <mergeCell ref="AC1:AD1"/>
    <mergeCell ref="AG1:AH1"/>
    <mergeCell ref="M2:M5"/>
    <mergeCell ref="Q2:Q5"/>
    <mergeCell ref="U2:U5"/>
    <mergeCell ref="Y2:Y5"/>
    <mergeCell ref="AC2:AC5"/>
  </mergeCells>
  <conditionalFormatting sqref="G35:G3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8ED9-7511-4934-8E53-9A9ECAAF2A76}">
  <dimension ref="A1:AI55"/>
  <sheetViews>
    <sheetView topLeftCell="R1" workbookViewId="0">
      <selection activeCell="W25" sqref="A1:XFD1048576"/>
    </sheetView>
  </sheetViews>
  <sheetFormatPr defaultRowHeight="15"/>
  <cols>
    <col min="1" max="1" width="29.42578125" style="6" bestFit="1" customWidth="1"/>
    <col min="2" max="2" width="16.28515625" style="6" bestFit="1" customWidth="1"/>
    <col min="3" max="3" width="11.42578125" style="6" bestFit="1" customWidth="1"/>
    <col min="4" max="4" width="9.140625" style="6"/>
    <col min="5" max="5" width="25.5703125" style="6" bestFit="1" customWidth="1"/>
    <col min="6" max="6" width="16.28515625" style="6" bestFit="1" customWidth="1"/>
    <col min="7" max="7" width="11.42578125" style="6" bestFit="1" customWidth="1"/>
    <col min="8" max="8" width="9.140625" style="6"/>
    <col min="9" max="9" width="18.140625" style="6" bestFit="1" customWidth="1"/>
    <col min="10" max="10" width="16.28515625" style="6" bestFit="1" customWidth="1"/>
    <col min="11" max="11" width="11.42578125" style="6" bestFit="1" customWidth="1"/>
    <col min="12" max="12" width="9.140625" style="6"/>
    <col min="13" max="13" width="28.5703125" style="6" bestFit="1" customWidth="1"/>
    <col min="14" max="14" width="16.28515625" style="6" bestFit="1" customWidth="1"/>
    <col min="15" max="15" width="10.140625" style="6" bestFit="1" customWidth="1"/>
    <col min="16" max="16" width="9.140625" style="6"/>
    <col min="17" max="17" width="22.140625" style="6" bestFit="1" customWidth="1"/>
    <col min="18" max="18" width="16.28515625" style="6" bestFit="1" customWidth="1"/>
    <col min="19" max="19" width="10.140625" style="6" bestFit="1" customWidth="1"/>
    <col min="20" max="20" width="9.140625" style="6"/>
    <col min="21" max="21" width="18.140625" style="6" bestFit="1" customWidth="1"/>
    <col min="22" max="22" width="16.28515625" style="6" bestFit="1" customWidth="1"/>
    <col min="23" max="23" width="10.140625" style="6" bestFit="1" customWidth="1"/>
    <col min="24" max="24" width="9.140625" style="6"/>
    <col min="25" max="25" width="21.140625" style="6" bestFit="1" customWidth="1"/>
    <col min="26" max="26" width="16.28515625" style="6" bestFit="1" customWidth="1"/>
    <col min="27" max="27" width="10.140625" style="6" bestFit="1" customWidth="1"/>
    <col min="28" max="28" width="9.140625" style="6"/>
    <col min="29" max="29" width="25.5703125" style="6" bestFit="1" customWidth="1"/>
    <col min="30" max="30" width="16.28515625" style="6" bestFit="1" customWidth="1"/>
    <col min="31" max="31" width="10.140625" style="6" bestFit="1" customWidth="1"/>
    <col min="32" max="32" width="9.140625" style="6"/>
    <col min="33" max="33" width="18.140625" style="6" bestFit="1" customWidth="1"/>
    <col min="34" max="34" width="16.28515625" style="6" bestFit="1" customWidth="1"/>
    <col min="35" max="35" width="10.140625" style="6" bestFit="1" customWidth="1"/>
    <col min="36" max="16384" width="9.140625" style="6"/>
  </cols>
  <sheetData>
    <row r="1" spans="1:35" ht="15.75">
      <c r="A1" s="44" t="s">
        <v>114</v>
      </c>
      <c r="B1" s="44"/>
      <c r="C1" s="24">
        <f ca="1">TODAY()-1</f>
        <v>44830</v>
      </c>
      <c r="E1" s="44" t="s">
        <v>114</v>
      </c>
      <c r="F1" s="44"/>
      <c r="G1" s="24">
        <f ca="1">TODAY()-1</f>
        <v>44830</v>
      </c>
      <c r="H1" s="25"/>
      <c r="I1" s="44" t="s">
        <v>114</v>
      </c>
      <c r="J1" s="44"/>
      <c r="K1" s="24">
        <f ca="1">TODAY()-1</f>
        <v>44830</v>
      </c>
      <c r="M1" s="44" t="s">
        <v>142</v>
      </c>
      <c r="N1" s="44"/>
      <c r="O1" s="24">
        <f ca="1">TODAY()-1</f>
        <v>44830</v>
      </c>
      <c r="Q1" s="44" t="s">
        <v>142</v>
      </c>
      <c r="R1" s="44"/>
      <c r="S1" s="24">
        <f ca="1">TODAY()-1</f>
        <v>44830</v>
      </c>
      <c r="T1" s="25"/>
      <c r="U1" s="44" t="s">
        <v>142</v>
      </c>
      <c r="V1" s="44"/>
      <c r="W1" s="24">
        <f ca="1">TODAY()-1</f>
        <v>44830</v>
      </c>
      <c r="Y1" s="44" t="s">
        <v>143</v>
      </c>
      <c r="Z1" s="44"/>
      <c r="AA1" s="24">
        <f ca="1">TODAY()-1</f>
        <v>44830</v>
      </c>
      <c r="AC1" s="44" t="s">
        <v>143</v>
      </c>
      <c r="AD1" s="44"/>
      <c r="AE1" s="24">
        <f ca="1">TODAY()-1</f>
        <v>44830</v>
      </c>
      <c r="AF1" s="25"/>
      <c r="AG1" s="44" t="s">
        <v>143</v>
      </c>
      <c r="AH1" s="44"/>
      <c r="AI1" s="24">
        <f ca="1">TODAY()-1</f>
        <v>44830</v>
      </c>
    </row>
    <row r="2" spans="1:35">
      <c r="A2" s="45" t="s">
        <v>104</v>
      </c>
      <c r="B2" s="26" t="s">
        <v>105</v>
      </c>
      <c r="C2" s="26">
        <f>C3+C4</f>
        <v>55386</v>
      </c>
      <c r="E2" s="45" t="s">
        <v>4</v>
      </c>
      <c r="F2" s="26" t="s">
        <v>105</v>
      </c>
      <c r="G2" s="26">
        <f>G3+G4</f>
        <v>52738</v>
      </c>
      <c r="H2" s="25"/>
      <c r="I2" s="45" t="s">
        <v>6</v>
      </c>
      <c r="J2" s="26" t="s">
        <v>105</v>
      </c>
      <c r="K2" s="26">
        <f>K3+K4</f>
        <v>54181</v>
      </c>
      <c r="M2" s="45" t="s">
        <v>104</v>
      </c>
      <c r="N2" s="26" t="s">
        <v>105</v>
      </c>
      <c r="O2" s="26">
        <f>O3+O4</f>
        <v>16596</v>
      </c>
      <c r="Q2" s="45" t="s">
        <v>4</v>
      </c>
      <c r="R2" s="26" t="s">
        <v>105</v>
      </c>
      <c r="S2" s="26">
        <f>S3+S4</f>
        <v>14305</v>
      </c>
      <c r="T2" s="25"/>
      <c r="U2" s="45" t="s">
        <v>6</v>
      </c>
      <c r="V2" s="26" t="s">
        <v>105</v>
      </c>
      <c r="W2" s="26">
        <f>W3+W4</f>
        <v>13732</v>
      </c>
      <c r="Y2" s="45" t="s">
        <v>104</v>
      </c>
      <c r="Z2" s="26" t="s">
        <v>105</v>
      </c>
      <c r="AA2" s="26">
        <f>AA3+AA4</f>
        <v>38785</v>
      </c>
      <c r="AC2" s="45" t="s">
        <v>4</v>
      </c>
      <c r="AD2" s="26" t="s">
        <v>105</v>
      </c>
      <c r="AE2" s="26">
        <f>AE3+AE4</f>
        <v>38443</v>
      </c>
      <c r="AF2" s="25"/>
      <c r="AG2" s="45" t="s">
        <v>6</v>
      </c>
      <c r="AH2" s="26" t="s">
        <v>105</v>
      </c>
      <c r="AI2" s="26">
        <f>AI3+AI4</f>
        <v>40451</v>
      </c>
    </row>
    <row r="3" spans="1:35">
      <c r="A3" s="46"/>
      <c r="B3" s="27" t="s">
        <v>106</v>
      </c>
      <c r="C3" s="27">
        <f>B8</f>
        <v>54364</v>
      </c>
      <c r="E3" s="46"/>
      <c r="F3" s="27" t="s">
        <v>106</v>
      </c>
      <c r="G3" s="27">
        <f>F8</f>
        <v>52596</v>
      </c>
      <c r="H3" s="25"/>
      <c r="I3" s="46"/>
      <c r="J3" s="27" t="s">
        <v>106</v>
      </c>
      <c r="K3" s="27">
        <f>J8</f>
        <v>54112</v>
      </c>
      <c r="M3" s="46"/>
      <c r="N3" s="27" t="s">
        <v>106</v>
      </c>
      <c r="O3" s="27">
        <f>N8</f>
        <v>16341</v>
      </c>
      <c r="Q3" s="46"/>
      <c r="R3" s="27" t="s">
        <v>106</v>
      </c>
      <c r="S3" s="27">
        <f>R8</f>
        <v>14288</v>
      </c>
      <c r="T3" s="25"/>
      <c r="U3" s="46"/>
      <c r="V3" s="27" t="s">
        <v>106</v>
      </c>
      <c r="W3" s="27">
        <f>V8</f>
        <v>13715</v>
      </c>
      <c r="Y3" s="46"/>
      <c r="Z3" s="27" t="s">
        <v>106</v>
      </c>
      <c r="AA3" s="27">
        <f>Z8</f>
        <v>38023</v>
      </c>
      <c r="AC3" s="46"/>
      <c r="AD3" s="27" t="s">
        <v>106</v>
      </c>
      <c r="AE3" s="27">
        <f>AD8</f>
        <v>38317</v>
      </c>
      <c r="AF3" s="25"/>
      <c r="AG3" s="46"/>
      <c r="AH3" s="27" t="s">
        <v>106</v>
      </c>
      <c r="AI3" s="27">
        <f>AH8</f>
        <v>40397</v>
      </c>
    </row>
    <row r="4" spans="1:35">
      <c r="A4" s="46"/>
      <c r="B4" s="28" t="s">
        <v>107</v>
      </c>
      <c r="C4" s="28">
        <f>SUM(B9:B66)</f>
        <v>1022</v>
      </c>
      <c r="E4" s="46"/>
      <c r="F4" s="28" t="s">
        <v>107</v>
      </c>
      <c r="G4" s="28">
        <f>SUM(F9:F33)</f>
        <v>142</v>
      </c>
      <c r="H4" s="25"/>
      <c r="I4" s="46"/>
      <c r="J4" s="28" t="s">
        <v>107</v>
      </c>
      <c r="K4" s="28">
        <f>SUM(J9:J31)</f>
        <v>69</v>
      </c>
      <c r="M4" s="46"/>
      <c r="N4" s="28" t="s">
        <v>107</v>
      </c>
      <c r="O4" s="28">
        <f>SUM(N9:N66)</f>
        <v>255</v>
      </c>
      <c r="Q4" s="46"/>
      <c r="R4" s="28" t="s">
        <v>107</v>
      </c>
      <c r="S4" s="28">
        <f>SUM(R9:R33)</f>
        <v>17</v>
      </c>
      <c r="T4" s="25"/>
      <c r="U4" s="46"/>
      <c r="V4" s="28" t="s">
        <v>107</v>
      </c>
      <c r="W4" s="28">
        <f>SUM(V9:V31)</f>
        <v>17</v>
      </c>
      <c r="Y4" s="46"/>
      <c r="Z4" s="28" t="s">
        <v>107</v>
      </c>
      <c r="AA4" s="28">
        <f>SUM(Z9:Z45)</f>
        <v>762</v>
      </c>
      <c r="AC4" s="46"/>
      <c r="AD4" s="28" t="s">
        <v>107</v>
      </c>
      <c r="AE4" s="28">
        <f>SUM(AD9:AD29)</f>
        <v>126</v>
      </c>
      <c r="AF4" s="25"/>
      <c r="AG4" s="46"/>
      <c r="AH4" s="28" t="s">
        <v>107</v>
      </c>
      <c r="AI4" s="28">
        <f>SUM(AH9:AH29)</f>
        <v>54</v>
      </c>
    </row>
    <row r="5" spans="1:35">
      <c r="A5" s="47"/>
      <c r="B5" s="26" t="s">
        <v>108</v>
      </c>
      <c r="C5" s="29">
        <f>SUM(C9:C179)</f>
        <v>1.8199999999999994E-2</v>
      </c>
      <c r="E5" s="47"/>
      <c r="F5" s="26" t="s">
        <v>108</v>
      </c>
      <c r="G5" s="29">
        <f>SUM(G9:G33)</f>
        <v>2.4999999999999992E-3</v>
      </c>
      <c r="H5" s="25"/>
      <c r="I5" s="47"/>
      <c r="J5" s="26" t="s">
        <v>108</v>
      </c>
      <c r="K5" s="29">
        <f>SUM(K9:K31)</f>
        <v>1.3000000000000002E-3</v>
      </c>
      <c r="M5" s="47"/>
      <c r="N5" s="26" t="s">
        <v>108</v>
      </c>
      <c r="O5" s="29">
        <f>SUM(O9:O179)</f>
        <v>1.5599999999999994E-2</v>
      </c>
      <c r="Q5" s="47"/>
      <c r="R5" s="26" t="s">
        <v>108</v>
      </c>
      <c r="S5" s="29">
        <f>SUM(S9:S33)</f>
        <v>1.2000000000000001E-3</v>
      </c>
      <c r="T5" s="25"/>
      <c r="U5" s="47"/>
      <c r="V5" s="26" t="s">
        <v>108</v>
      </c>
      <c r="W5" s="29">
        <f>SUM(W9:W31)</f>
        <v>1.3000000000000002E-3</v>
      </c>
      <c r="Y5" s="47"/>
      <c r="Z5" s="26" t="s">
        <v>108</v>
      </c>
      <c r="AA5" s="29">
        <f>SUM(AA9:AA158)</f>
        <v>1.9599999999999996E-2</v>
      </c>
      <c r="AC5" s="47"/>
      <c r="AD5" s="26" t="s">
        <v>108</v>
      </c>
      <c r="AE5" s="29">
        <f>SUM(AE9:AE29)</f>
        <v>3.2999999999999991E-3</v>
      </c>
      <c r="AF5" s="25"/>
      <c r="AG5" s="47"/>
      <c r="AH5" s="26" t="s">
        <v>108</v>
      </c>
      <c r="AI5" s="29">
        <f>SUM(AI9:AI29)</f>
        <v>1.3000000000000002E-3</v>
      </c>
    </row>
    <row r="7" spans="1:35">
      <c r="A7" s="30" t="s">
        <v>109</v>
      </c>
      <c r="B7" s="30" t="s">
        <v>110</v>
      </c>
      <c r="C7" s="31" t="s">
        <v>111</v>
      </c>
      <c r="E7" s="30" t="s">
        <v>109</v>
      </c>
      <c r="F7" s="30" t="s">
        <v>110</v>
      </c>
      <c r="G7" s="31" t="s">
        <v>111</v>
      </c>
      <c r="I7" s="30" t="s">
        <v>109</v>
      </c>
      <c r="J7" s="30" t="s">
        <v>110</v>
      </c>
      <c r="K7" s="31" t="s">
        <v>111</v>
      </c>
      <c r="M7" s="30" t="s">
        <v>109</v>
      </c>
      <c r="N7" s="30" t="s">
        <v>110</v>
      </c>
      <c r="O7" s="31" t="s">
        <v>111</v>
      </c>
      <c r="Q7" s="30" t="s">
        <v>109</v>
      </c>
      <c r="R7" s="30" t="s">
        <v>110</v>
      </c>
      <c r="S7" s="31" t="s">
        <v>111</v>
      </c>
      <c r="U7" s="30" t="s">
        <v>109</v>
      </c>
      <c r="V7" s="30" t="s">
        <v>110</v>
      </c>
      <c r="W7" s="31" t="s">
        <v>111</v>
      </c>
      <c r="Y7" s="30" t="s">
        <v>109</v>
      </c>
      <c r="Z7" s="30" t="s">
        <v>110</v>
      </c>
      <c r="AA7" s="31" t="s">
        <v>111</v>
      </c>
      <c r="AC7" s="30" t="s">
        <v>109</v>
      </c>
      <c r="AD7" s="30" t="s">
        <v>110</v>
      </c>
      <c r="AE7" s="31" t="s">
        <v>111</v>
      </c>
      <c r="AG7" s="30" t="s">
        <v>109</v>
      </c>
      <c r="AH7" s="30" t="s">
        <v>110</v>
      </c>
      <c r="AI7" s="31" t="s">
        <v>111</v>
      </c>
    </row>
    <row r="8" spans="1:35">
      <c r="A8" s="7" t="s">
        <v>112</v>
      </c>
      <c r="B8" s="32">
        <v>54364</v>
      </c>
      <c r="C8" s="11">
        <v>0.98150000000000004</v>
      </c>
      <c r="E8" s="7" t="s">
        <v>112</v>
      </c>
      <c r="F8" s="32">
        <v>52596</v>
      </c>
      <c r="G8" s="11">
        <v>0.99729999999999996</v>
      </c>
      <c r="I8" s="7" t="s">
        <v>112</v>
      </c>
      <c r="J8" s="32">
        <v>54112</v>
      </c>
      <c r="K8" s="11">
        <v>0.99870000000000003</v>
      </c>
      <c r="M8" s="7" t="s">
        <v>112</v>
      </c>
      <c r="N8" s="32">
        <v>16341</v>
      </c>
      <c r="O8" s="11">
        <v>0.98460000000000003</v>
      </c>
      <c r="Q8" s="7" t="s">
        <v>112</v>
      </c>
      <c r="R8" s="32">
        <v>14288</v>
      </c>
      <c r="S8" s="11">
        <v>0.99880000000000002</v>
      </c>
      <c r="U8" s="7" t="s">
        <v>112</v>
      </c>
      <c r="V8" s="32">
        <v>13715</v>
      </c>
      <c r="W8" s="11">
        <v>0.99880000000000002</v>
      </c>
      <c r="Y8" s="7" t="s">
        <v>112</v>
      </c>
      <c r="Z8" s="32">
        <v>38023</v>
      </c>
      <c r="AA8" s="11">
        <v>0.98019999999999996</v>
      </c>
      <c r="AC8" s="7" t="s">
        <v>112</v>
      </c>
      <c r="AD8" s="32">
        <v>38317</v>
      </c>
      <c r="AE8" s="11">
        <v>0.99670000000000003</v>
      </c>
      <c r="AG8" s="7" t="s">
        <v>112</v>
      </c>
      <c r="AH8" s="32">
        <v>40397</v>
      </c>
      <c r="AI8" s="11">
        <v>0.99870000000000003</v>
      </c>
    </row>
    <row r="9" spans="1:35">
      <c r="A9" s="7" t="s">
        <v>2</v>
      </c>
      <c r="B9" s="7">
        <v>302</v>
      </c>
      <c r="C9" s="11">
        <v>5.4999999999999997E-3</v>
      </c>
      <c r="E9" s="7" t="s">
        <v>122</v>
      </c>
      <c r="F9" s="7">
        <v>80</v>
      </c>
      <c r="G9" s="11">
        <v>1.5E-3</v>
      </c>
      <c r="I9" s="7" t="s">
        <v>2</v>
      </c>
      <c r="J9" s="7">
        <v>32</v>
      </c>
      <c r="K9" s="11">
        <v>5.9999999999999995E-4</v>
      </c>
      <c r="M9" s="7" t="s">
        <v>2</v>
      </c>
      <c r="N9" s="7">
        <v>61</v>
      </c>
      <c r="O9" s="11">
        <v>3.7000000000000002E-3</v>
      </c>
      <c r="Q9" s="7" t="s">
        <v>122</v>
      </c>
      <c r="R9" s="7">
        <v>7</v>
      </c>
      <c r="S9" s="11">
        <v>5.0000000000000001E-4</v>
      </c>
      <c r="U9" s="7" t="s">
        <v>2</v>
      </c>
      <c r="V9" s="7">
        <v>10</v>
      </c>
      <c r="W9" s="11">
        <v>6.9999999999999999E-4</v>
      </c>
      <c r="Y9" s="7" t="s">
        <v>2</v>
      </c>
      <c r="Z9" s="7">
        <v>241</v>
      </c>
      <c r="AA9" s="11">
        <v>6.1999999999999998E-3</v>
      </c>
      <c r="AC9" s="7" t="s">
        <v>122</v>
      </c>
      <c r="AD9" s="7">
        <v>73</v>
      </c>
      <c r="AE9" s="11">
        <v>1.9E-3</v>
      </c>
      <c r="AG9" s="7" t="s">
        <v>2</v>
      </c>
      <c r="AH9" s="7">
        <v>22</v>
      </c>
      <c r="AI9" s="11">
        <v>5.0000000000000001E-4</v>
      </c>
    </row>
    <row r="10" spans="1:35">
      <c r="A10" s="7" t="s">
        <v>3</v>
      </c>
      <c r="B10" s="7">
        <v>162</v>
      </c>
      <c r="C10" s="11">
        <v>2.8999999999999998E-3</v>
      </c>
      <c r="E10" s="7" t="s">
        <v>83</v>
      </c>
      <c r="F10" s="7">
        <v>25</v>
      </c>
      <c r="G10" s="11">
        <v>5.0000000000000001E-4</v>
      </c>
      <c r="I10" s="7" t="s">
        <v>99</v>
      </c>
      <c r="J10" s="7">
        <v>14</v>
      </c>
      <c r="K10" s="11">
        <v>2.9999999999999997E-4</v>
      </c>
      <c r="M10" s="7" t="s">
        <v>3</v>
      </c>
      <c r="N10" s="7">
        <v>48</v>
      </c>
      <c r="O10" s="11">
        <v>2.8999999999999998E-3</v>
      </c>
      <c r="Q10" s="7" t="s">
        <v>76</v>
      </c>
      <c r="R10" s="7">
        <v>6</v>
      </c>
      <c r="S10" s="11">
        <v>4.0000000000000002E-4</v>
      </c>
      <c r="U10" s="7" t="s">
        <v>99</v>
      </c>
      <c r="V10" s="7">
        <v>3</v>
      </c>
      <c r="W10" s="11">
        <v>2.0000000000000001E-4</v>
      </c>
      <c r="Y10" s="7" t="s">
        <v>3</v>
      </c>
      <c r="Z10" s="7">
        <v>114</v>
      </c>
      <c r="AA10" s="11">
        <v>2.8999999999999998E-3</v>
      </c>
      <c r="AC10" s="7" t="s">
        <v>83</v>
      </c>
      <c r="AD10" s="7">
        <v>25</v>
      </c>
      <c r="AE10" s="11">
        <v>6.9999999999999999E-4</v>
      </c>
      <c r="AG10" s="7" t="s">
        <v>99</v>
      </c>
      <c r="AH10" s="7">
        <v>11</v>
      </c>
      <c r="AI10" s="11">
        <v>2.9999999999999997E-4</v>
      </c>
    </row>
    <row r="11" spans="1:35">
      <c r="A11" s="7" t="s">
        <v>5</v>
      </c>
      <c r="B11" s="7">
        <v>93</v>
      </c>
      <c r="C11" s="11">
        <v>1.6999999999999999E-3</v>
      </c>
      <c r="E11" s="7" t="s">
        <v>76</v>
      </c>
      <c r="F11" s="7">
        <v>7</v>
      </c>
      <c r="G11" s="11">
        <v>1E-4</v>
      </c>
      <c r="I11" s="7" t="s">
        <v>113</v>
      </c>
      <c r="J11" s="7">
        <v>9</v>
      </c>
      <c r="K11" s="11">
        <v>2.0000000000000001E-4</v>
      </c>
      <c r="M11" s="7" t="s">
        <v>7</v>
      </c>
      <c r="N11" s="7">
        <v>26</v>
      </c>
      <c r="O11" s="11">
        <v>1.6000000000000001E-3</v>
      </c>
      <c r="Q11" s="7" t="s">
        <v>74</v>
      </c>
      <c r="R11" s="7">
        <v>2</v>
      </c>
      <c r="S11" s="11">
        <v>1E-4</v>
      </c>
      <c r="U11" s="7" t="s">
        <v>102</v>
      </c>
      <c r="V11" s="7">
        <v>1</v>
      </c>
      <c r="W11" s="11">
        <v>1E-4</v>
      </c>
      <c r="Y11" s="7" t="s">
        <v>5</v>
      </c>
      <c r="Z11" s="7">
        <v>75</v>
      </c>
      <c r="AA11" s="11">
        <v>1.9E-3</v>
      </c>
      <c r="AC11" s="7" t="s">
        <v>82</v>
      </c>
      <c r="AD11" s="7">
        <v>6</v>
      </c>
      <c r="AE11" s="11">
        <v>2.0000000000000001E-4</v>
      </c>
      <c r="AG11" s="7" t="s">
        <v>98</v>
      </c>
      <c r="AH11" s="7">
        <v>7</v>
      </c>
      <c r="AI11" s="11">
        <v>2.0000000000000001E-4</v>
      </c>
    </row>
    <row r="12" spans="1:35">
      <c r="A12" s="7" t="s">
        <v>9</v>
      </c>
      <c r="B12" s="7">
        <v>82</v>
      </c>
      <c r="C12" s="11">
        <v>1.5E-3</v>
      </c>
      <c r="E12" s="7" t="s">
        <v>82</v>
      </c>
      <c r="F12" s="7">
        <v>6</v>
      </c>
      <c r="G12" s="11">
        <v>1E-4</v>
      </c>
      <c r="I12" s="7" t="s">
        <v>102</v>
      </c>
      <c r="J12" s="7">
        <v>3</v>
      </c>
      <c r="K12" s="11">
        <v>1E-4</v>
      </c>
      <c r="M12" s="7" t="s">
        <v>5</v>
      </c>
      <c r="N12" s="7">
        <v>18</v>
      </c>
      <c r="O12" s="11">
        <v>1.1000000000000001E-3</v>
      </c>
      <c r="Q12" s="7" t="s">
        <v>92</v>
      </c>
      <c r="R12" s="7">
        <v>1</v>
      </c>
      <c r="S12" s="11">
        <v>1E-4</v>
      </c>
      <c r="U12" s="7" t="s">
        <v>98</v>
      </c>
      <c r="V12" s="7">
        <v>1</v>
      </c>
      <c r="W12" s="11">
        <v>1E-4</v>
      </c>
      <c r="Y12" s="7" t="s">
        <v>9</v>
      </c>
      <c r="Z12" s="7">
        <v>70</v>
      </c>
      <c r="AA12" s="11">
        <v>1.8E-3</v>
      </c>
      <c r="AC12" s="7" t="s">
        <v>77</v>
      </c>
      <c r="AD12" s="7">
        <v>5</v>
      </c>
      <c r="AE12" s="11">
        <v>1E-4</v>
      </c>
      <c r="AG12" s="7" t="s">
        <v>113</v>
      </c>
      <c r="AH12" s="7">
        <v>8</v>
      </c>
      <c r="AI12" s="11">
        <v>2.0000000000000001E-4</v>
      </c>
    </row>
    <row r="13" spans="1:35">
      <c r="A13" s="7" t="s">
        <v>7</v>
      </c>
      <c r="B13" s="7">
        <v>65</v>
      </c>
      <c r="C13" s="11">
        <v>1.1999999999999999E-3</v>
      </c>
      <c r="E13" s="7" t="s">
        <v>77</v>
      </c>
      <c r="F13" s="7">
        <v>5</v>
      </c>
      <c r="G13" s="11">
        <v>1E-4</v>
      </c>
      <c r="I13" s="7" t="s">
        <v>98</v>
      </c>
      <c r="J13" s="7">
        <v>8</v>
      </c>
      <c r="K13" s="11">
        <v>1E-4</v>
      </c>
      <c r="M13" s="7" t="s">
        <v>11</v>
      </c>
      <c r="N13" s="7">
        <v>17</v>
      </c>
      <c r="O13" s="11">
        <v>1E-3</v>
      </c>
      <c r="Q13" s="7" t="s">
        <v>80</v>
      </c>
      <c r="R13" s="7">
        <v>1</v>
      </c>
      <c r="S13" s="11">
        <v>1E-4</v>
      </c>
      <c r="U13" s="7" t="s">
        <v>103</v>
      </c>
      <c r="V13" s="7">
        <v>1</v>
      </c>
      <c r="W13" s="11">
        <v>1E-4</v>
      </c>
      <c r="Y13" s="7" t="s">
        <v>8</v>
      </c>
      <c r="Z13" s="7">
        <v>52</v>
      </c>
      <c r="AA13" s="11">
        <v>1.2999999999999999E-3</v>
      </c>
      <c r="AC13" s="7" t="s">
        <v>75</v>
      </c>
      <c r="AD13" s="7">
        <v>5</v>
      </c>
      <c r="AE13" s="11">
        <v>1E-4</v>
      </c>
      <c r="AG13" s="7" t="s">
        <v>102</v>
      </c>
      <c r="AH13" s="7">
        <v>3</v>
      </c>
      <c r="AI13" s="11">
        <v>1E-4</v>
      </c>
    </row>
    <row r="14" spans="1:35">
      <c r="A14" s="7" t="s">
        <v>8</v>
      </c>
      <c r="B14" s="7">
        <v>56</v>
      </c>
      <c r="C14" s="11">
        <v>1E-3</v>
      </c>
      <c r="E14" s="7" t="s">
        <v>74</v>
      </c>
      <c r="F14" s="7">
        <v>6</v>
      </c>
      <c r="G14" s="11">
        <v>1E-4</v>
      </c>
      <c r="I14" s="7" t="s">
        <v>103</v>
      </c>
      <c r="J14" s="7">
        <v>2</v>
      </c>
      <c r="K14" s="33">
        <v>0</v>
      </c>
      <c r="M14" s="7" t="s">
        <v>37</v>
      </c>
      <c r="N14" s="7">
        <v>14</v>
      </c>
      <c r="O14" s="11">
        <v>8.0000000000000004E-4</v>
      </c>
      <c r="U14" s="7" t="s">
        <v>113</v>
      </c>
      <c r="V14" s="7">
        <v>1</v>
      </c>
      <c r="W14" s="11">
        <v>1E-4</v>
      </c>
      <c r="Y14" s="7" t="s">
        <v>7</v>
      </c>
      <c r="Z14" s="7">
        <v>39</v>
      </c>
      <c r="AA14" s="11">
        <v>1E-3</v>
      </c>
      <c r="AC14" s="7" t="s">
        <v>74</v>
      </c>
      <c r="AD14" s="7">
        <v>4</v>
      </c>
      <c r="AE14" s="11">
        <v>1E-4</v>
      </c>
      <c r="AG14" s="7" t="s">
        <v>103</v>
      </c>
      <c r="AH14" s="7">
        <v>2</v>
      </c>
      <c r="AI14" s="33">
        <v>0</v>
      </c>
    </row>
    <row r="15" spans="1:35">
      <c r="A15" s="7" t="s">
        <v>11</v>
      </c>
      <c r="B15" s="7">
        <v>52</v>
      </c>
      <c r="C15" s="11">
        <v>8.9999999999999998E-4</v>
      </c>
      <c r="E15" s="7" t="s">
        <v>75</v>
      </c>
      <c r="F15" s="7">
        <v>5</v>
      </c>
      <c r="G15" s="11">
        <v>1E-4</v>
      </c>
      <c r="I15" s="7" t="s">
        <v>123</v>
      </c>
      <c r="J15" s="7">
        <v>1</v>
      </c>
      <c r="K15" s="33">
        <v>0</v>
      </c>
      <c r="M15" s="7" t="s">
        <v>21</v>
      </c>
      <c r="N15" s="7">
        <v>11</v>
      </c>
      <c r="O15" s="11">
        <v>6.9999999999999999E-4</v>
      </c>
      <c r="Y15" s="7" t="s">
        <v>11</v>
      </c>
      <c r="Z15" s="7">
        <v>35</v>
      </c>
      <c r="AA15" s="11">
        <v>8.9999999999999998E-4</v>
      </c>
      <c r="AC15" s="7" t="s">
        <v>78</v>
      </c>
      <c r="AD15" s="7">
        <v>2</v>
      </c>
      <c r="AE15" s="11">
        <v>1E-4</v>
      </c>
      <c r="AG15" s="7" t="s">
        <v>123</v>
      </c>
      <c r="AH15" s="7">
        <v>1</v>
      </c>
      <c r="AI15" s="33">
        <v>0</v>
      </c>
    </row>
    <row r="16" spans="1:35">
      <c r="A16" s="7" t="s">
        <v>41</v>
      </c>
      <c r="B16" s="7">
        <v>20</v>
      </c>
      <c r="C16" s="11">
        <v>4.0000000000000002E-4</v>
      </c>
      <c r="E16" s="7" t="s">
        <v>92</v>
      </c>
      <c r="F16" s="7">
        <v>2</v>
      </c>
      <c r="G16" s="33">
        <v>0</v>
      </c>
      <c r="M16" s="7" t="s">
        <v>9</v>
      </c>
      <c r="N16" s="7">
        <v>12</v>
      </c>
      <c r="O16" s="11">
        <v>6.9999999999999999E-4</v>
      </c>
      <c r="Y16" s="7" t="s">
        <v>14</v>
      </c>
      <c r="Z16" s="7">
        <v>17</v>
      </c>
      <c r="AA16" s="11">
        <v>4.0000000000000002E-4</v>
      </c>
      <c r="AC16" s="7" t="s">
        <v>84</v>
      </c>
      <c r="AD16" s="7">
        <v>2</v>
      </c>
      <c r="AE16" s="11">
        <v>1E-4</v>
      </c>
    </row>
    <row r="17" spans="1:31">
      <c r="A17" s="7" t="s">
        <v>21</v>
      </c>
      <c r="B17" s="7">
        <v>14</v>
      </c>
      <c r="C17" s="11">
        <v>2.9999999999999997E-4</v>
      </c>
      <c r="E17" s="7" t="s">
        <v>80</v>
      </c>
      <c r="F17" s="7">
        <v>1</v>
      </c>
      <c r="G17" s="33">
        <v>0</v>
      </c>
      <c r="M17" s="7" t="s">
        <v>31</v>
      </c>
      <c r="N17" s="7">
        <v>7</v>
      </c>
      <c r="O17" s="11">
        <v>4.0000000000000002E-4</v>
      </c>
      <c r="Y17" s="7" t="s">
        <v>41</v>
      </c>
      <c r="Z17" s="7">
        <v>17</v>
      </c>
      <c r="AA17" s="11">
        <v>4.0000000000000002E-4</v>
      </c>
      <c r="AC17" s="7" t="s">
        <v>92</v>
      </c>
      <c r="AD17" s="7">
        <v>1</v>
      </c>
      <c r="AE17" s="33">
        <v>0</v>
      </c>
    </row>
    <row r="18" spans="1:31">
      <c r="A18" s="7" t="s">
        <v>37</v>
      </c>
      <c r="B18" s="7">
        <v>19</v>
      </c>
      <c r="C18" s="11">
        <v>2.9999999999999997E-4</v>
      </c>
      <c r="E18" s="7" t="s">
        <v>78</v>
      </c>
      <c r="F18" s="7">
        <v>2</v>
      </c>
      <c r="G18" s="33">
        <v>0</v>
      </c>
      <c r="M18" s="7" t="s">
        <v>17</v>
      </c>
      <c r="N18" s="7">
        <v>5</v>
      </c>
      <c r="O18" s="11">
        <v>2.9999999999999997E-4</v>
      </c>
      <c r="Y18" s="7" t="s">
        <v>19</v>
      </c>
      <c r="Z18" s="7">
        <v>11</v>
      </c>
      <c r="AA18" s="11">
        <v>2.9999999999999997E-4</v>
      </c>
      <c r="AC18" s="7" t="s">
        <v>76</v>
      </c>
      <c r="AD18" s="7">
        <v>1</v>
      </c>
      <c r="AE18" s="33">
        <v>0</v>
      </c>
    </row>
    <row r="19" spans="1:31">
      <c r="A19" s="7" t="s">
        <v>17</v>
      </c>
      <c r="B19" s="7">
        <v>16</v>
      </c>
      <c r="C19" s="11">
        <v>2.9999999999999997E-4</v>
      </c>
      <c r="E19" s="7" t="s">
        <v>84</v>
      </c>
      <c r="F19" s="7">
        <v>2</v>
      </c>
      <c r="G19" s="33">
        <v>0</v>
      </c>
      <c r="M19" s="7" t="s">
        <v>67</v>
      </c>
      <c r="N19" s="7">
        <v>3</v>
      </c>
      <c r="O19" s="11">
        <v>2.0000000000000001E-4</v>
      </c>
      <c r="Y19" s="7" t="s">
        <v>17</v>
      </c>
      <c r="Z19" s="7">
        <v>11</v>
      </c>
      <c r="AA19" s="11">
        <v>2.9999999999999997E-4</v>
      </c>
      <c r="AC19" s="7" t="s">
        <v>80</v>
      </c>
      <c r="AD19" s="7">
        <v>1</v>
      </c>
      <c r="AE19" s="33">
        <v>0</v>
      </c>
    </row>
    <row r="20" spans="1:31">
      <c r="A20" s="7" t="s">
        <v>14</v>
      </c>
      <c r="B20" s="7">
        <v>17</v>
      </c>
      <c r="C20" s="11">
        <v>2.9999999999999997E-4</v>
      </c>
      <c r="E20" s="7" t="s">
        <v>79</v>
      </c>
      <c r="F20" s="7">
        <v>1</v>
      </c>
      <c r="G20" s="33">
        <v>0</v>
      </c>
      <c r="M20" s="7" t="s">
        <v>10</v>
      </c>
      <c r="N20" s="7">
        <v>4</v>
      </c>
      <c r="O20" s="11">
        <v>2.0000000000000001E-4</v>
      </c>
      <c r="Y20" s="7" t="s">
        <v>16</v>
      </c>
      <c r="Z20" s="7">
        <v>7</v>
      </c>
      <c r="AA20" s="11">
        <v>2.0000000000000001E-4</v>
      </c>
      <c r="AC20" s="7" t="s">
        <v>79</v>
      </c>
      <c r="AD20" s="7">
        <v>1</v>
      </c>
      <c r="AE20" s="33">
        <v>0</v>
      </c>
    </row>
    <row r="21" spans="1:31">
      <c r="A21" s="7" t="s">
        <v>31</v>
      </c>
      <c r="B21" s="7">
        <v>15</v>
      </c>
      <c r="C21" s="11">
        <v>2.9999999999999997E-4</v>
      </c>
      <c r="M21" s="7" t="s">
        <v>29</v>
      </c>
      <c r="N21" s="7">
        <v>4</v>
      </c>
      <c r="O21" s="11">
        <v>2.0000000000000001E-4</v>
      </c>
      <c r="Y21" s="7" t="s">
        <v>30</v>
      </c>
      <c r="Z21" s="7">
        <v>9</v>
      </c>
      <c r="AA21" s="11">
        <v>2.0000000000000001E-4</v>
      </c>
    </row>
    <row r="22" spans="1:31">
      <c r="A22" s="7" t="s">
        <v>19</v>
      </c>
      <c r="B22" s="7">
        <v>12</v>
      </c>
      <c r="C22" s="11">
        <v>2.0000000000000001E-4</v>
      </c>
      <c r="M22" s="7" t="s">
        <v>18</v>
      </c>
      <c r="N22" s="7">
        <v>4</v>
      </c>
      <c r="O22" s="11">
        <v>2.0000000000000001E-4</v>
      </c>
      <c r="Y22" s="7" t="s">
        <v>10</v>
      </c>
      <c r="Z22" s="7">
        <v>8</v>
      </c>
      <c r="AA22" s="11">
        <v>2.0000000000000001E-4</v>
      </c>
    </row>
    <row r="23" spans="1:31">
      <c r="A23" s="7" t="s">
        <v>10</v>
      </c>
      <c r="B23" s="7">
        <v>12</v>
      </c>
      <c r="C23" s="11">
        <v>2.0000000000000001E-4</v>
      </c>
      <c r="M23" s="7" t="s">
        <v>8</v>
      </c>
      <c r="N23" s="7">
        <v>4</v>
      </c>
      <c r="O23" s="11">
        <v>2.0000000000000001E-4</v>
      </c>
      <c r="Y23" s="7" t="s">
        <v>31</v>
      </c>
      <c r="Z23" s="7">
        <v>8</v>
      </c>
      <c r="AA23" s="11">
        <v>2.0000000000000001E-4</v>
      </c>
    </row>
    <row r="24" spans="1:31">
      <c r="A24" s="7" t="s">
        <v>30</v>
      </c>
      <c r="B24" s="7">
        <v>9</v>
      </c>
      <c r="C24" s="11">
        <v>2.0000000000000001E-4</v>
      </c>
      <c r="M24" s="7" t="s">
        <v>41</v>
      </c>
      <c r="N24" s="7">
        <v>3</v>
      </c>
      <c r="O24" s="11">
        <v>2.0000000000000001E-4</v>
      </c>
      <c r="Y24" s="7" t="s">
        <v>20</v>
      </c>
      <c r="Z24" s="7">
        <v>3</v>
      </c>
      <c r="AA24" s="11">
        <v>1E-4</v>
      </c>
    </row>
    <row r="25" spans="1:31">
      <c r="A25" s="7" t="s">
        <v>20</v>
      </c>
      <c r="B25" s="7">
        <v>3</v>
      </c>
      <c r="C25" s="11">
        <v>1E-4</v>
      </c>
      <c r="M25" s="7" t="s">
        <v>19</v>
      </c>
      <c r="N25" s="7">
        <v>1</v>
      </c>
      <c r="O25" s="11">
        <v>1E-4</v>
      </c>
      <c r="Y25" s="7" t="s">
        <v>21</v>
      </c>
      <c r="Z25" s="7">
        <v>3</v>
      </c>
      <c r="AA25" s="11">
        <v>1E-4</v>
      </c>
    </row>
    <row r="26" spans="1:31">
      <c r="A26" s="7" t="s">
        <v>16</v>
      </c>
      <c r="B26" s="7">
        <v>7</v>
      </c>
      <c r="C26" s="11">
        <v>1E-4</v>
      </c>
      <c r="M26" s="7" t="s">
        <v>36</v>
      </c>
      <c r="N26" s="7">
        <v>1</v>
      </c>
      <c r="O26" s="11">
        <v>1E-4</v>
      </c>
      <c r="Y26" s="7" t="s">
        <v>37</v>
      </c>
      <c r="Z26" s="7">
        <v>5</v>
      </c>
      <c r="AA26" s="11">
        <v>1E-4</v>
      </c>
    </row>
    <row r="27" spans="1:31">
      <c r="A27" s="7" t="s">
        <v>67</v>
      </c>
      <c r="B27" s="7">
        <v>3</v>
      </c>
      <c r="C27" s="11">
        <v>1E-4</v>
      </c>
      <c r="M27" s="7" t="s">
        <v>59</v>
      </c>
      <c r="N27" s="7">
        <v>2</v>
      </c>
      <c r="O27" s="11">
        <v>1E-4</v>
      </c>
      <c r="Y27" s="7" t="s">
        <v>36</v>
      </c>
      <c r="Z27" s="7">
        <v>3</v>
      </c>
      <c r="AA27" s="11">
        <v>1E-4</v>
      </c>
    </row>
    <row r="28" spans="1:31">
      <c r="A28" s="7" t="s">
        <v>36</v>
      </c>
      <c r="B28" s="7">
        <v>4</v>
      </c>
      <c r="C28" s="11">
        <v>1E-4</v>
      </c>
      <c r="M28" s="7" t="s">
        <v>25</v>
      </c>
      <c r="N28" s="7">
        <v>2</v>
      </c>
      <c r="O28" s="11">
        <v>1E-4</v>
      </c>
      <c r="Y28" s="7" t="s">
        <v>24</v>
      </c>
      <c r="Z28" s="7">
        <v>3</v>
      </c>
      <c r="AA28" s="11">
        <v>1E-4</v>
      </c>
    </row>
    <row r="29" spans="1:31">
      <c r="A29" s="7" t="s">
        <v>18</v>
      </c>
      <c r="B29" s="7">
        <v>8</v>
      </c>
      <c r="C29" s="11">
        <v>1E-4</v>
      </c>
      <c r="M29" s="7" t="s">
        <v>40</v>
      </c>
      <c r="N29" s="7">
        <v>1</v>
      </c>
      <c r="O29" s="11">
        <v>1E-4</v>
      </c>
      <c r="Y29" s="7" t="s">
        <v>18</v>
      </c>
      <c r="Z29" s="7">
        <v>4</v>
      </c>
      <c r="AA29" s="11">
        <v>1E-4</v>
      </c>
    </row>
    <row r="30" spans="1:31">
      <c r="A30" s="7" t="s">
        <v>29</v>
      </c>
      <c r="B30" s="7">
        <v>6</v>
      </c>
      <c r="C30" s="11">
        <v>1E-4</v>
      </c>
      <c r="M30" s="7" t="s">
        <v>26</v>
      </c>
      <c r="N30" s="7">
        <v>1</v>
      </c>
      <c r="O30" s="11">
        <v>1E-4</v>
      </c>
      <c r="Y30" s="7" t="s">
        <v>58</v>
      </c>
      <c r="Z30" s="7">
        <v>3</v>
      </c>
      <c r="AA30" s="11">
        <v>1E-4</v>
      </c>
    </row>
    <row r="31" spans="1:31">
      <c r="A31" s="7" t="s">
        <v>24</v>
      </c>
      <c r="B31" s="7">
        <v>4</v>
      </c>
      <c r="C31" s="11">
        <v>1E-4</v>
      </c>
      <c r="M31" s="7" t="s">
        <v>47</v>
      </c>
      <c r="N31" s="7">
        <v>1</v>
      </c>
      <c r="O31" s="11">
        <v>1E-4</v>
      </c>
      <c r="Y31" s="7" t="s">
        <v>26</v>
      </c>
      <c r="Z31" s="7">
        <v>3</v>
      </c>
      <c r="AA31" s="11">
        <v>1E-4</v>
      </c>
    </row>
    <row r="32" spans="1:31">
      <c r="A32" s="7" t="s">
        <v>26</v>
      </c>
      <c r="B32" s="7">
        <v>4</v>
      </c>
      <c r="C32" s="11">
        <v>1E-4</v>
      </c>
      <c r="M32" s="7" t="s">
        <v>68</v>
      </c>
      <c r="N32" s="7">
        <v>1</v>
      </c>
      <c r="O32" s="11">
        <v>1E-4</v>
      </c>
      <c r="Y32" s="7" t="s">
        <v>38</v>
      </c>
      <c r="Z32" s="7">
        <v>2</v>
      </c>
      <c r="AA32" s="11">
        <v>1E-4</v>
      </c>
    </row>
    <row r="33" spans="1:27">
      <c r="A33" s="7" t="s">
        <v>25</v>
      </c>
      <c r="B33" s="7">
        <v>5</v>
      </c>
      <c r="C33" s="11">
        <v>1E-4</v>
      </c>
      <c r="M33" s="7" t="s">
        <v>24</v>
      </c>
      <c r="N33" s="7">
        <v>1</v>
      </c>
      <c r="O33" s="11">
        <v>1E-4</v>
      </c>
      <c r="Y33" s="7" t="s">
        <v>12</v>
      </c>
      <c r="Z33" s="7">
        <v>2</v>
      </c>
      <c r="AA33" s="11">
        <v>1E-4</v>
      </c>
    </row>
    <row r="34" spans="1:27">
      <c r="A34" s="7" t="s">
        <v>58</v>
      </c>
      <c r="B34" s="7">
        <v>3</v>
      </c>
      <c r="C34" s="11">
        <v>1E-4</v>
      </c>
      <c r="M34" s="7" t="s">
        <v>43</v>
      </c>
      <c r="N34" s="7">
        <v>1</v>
      </c>
      <c r="O34" s="11">
        <v>1E-4</v>
      </c>
      <c r="Y34" s="7" t="s">
        <v>29</v>
      </c>
      <c r="Z34" s="7">
        <v>2</v>
      </c>
      <c r="AA34" s="11">
        <v>1E-4</v>
      </c>
    </row>
    <row r="35" spans="1:27">
      <c r="A35" s="7" t="s">
        <v>115</v>
      </c>
      <c r="B35" s="7">
        <v>1</v>
      </c>
      <c r="C35" s="33">
        <v>0</v>
      </c>
      <c r="M35" s="7" t="s">
        <v>69</v>
      </c>
      <c r="N35" s="7">
        <v>1</v>
      </c>
      <c r="O35" s="11">
        <v>1E-4</v>
      </c>
      <c r="Y35" s="7" t="s">
        <v>25</v>
      </c>
      <c r="Z35" s="7">
        <v>3</v>
      </c>
      <c r="AA35" s="11">
        <v>1E-4</v>
      </c>
    </row>
    <row r="36" spans="1:27">
      <c r="A36" s="7" t="s">
        <v>45</v>
      </c>
      <c r="B36" s="7">
        <v>1</v>
      </c>
      <c r="C36" s="33">
        <v>0</v>
      </c>
      <c r="M36" s="7" t="s">
        <v>33</v>
      </c>
      <c r="N36" s="7">
        <v>1</v>
      </c>
      <c r="O36" s="11">
        <v>1E-4</v>
      </c>
      <c r="Y36" s="7" t="s">
        <v>32</v>
      </c>
      <c r="Z36" s="7">
        <v>2</v>
      </c>
      <c r="AA36" s="11">
        <v>1E-4</v>
      </c>
    </row>
    <row r="37" spans="1:27">
      <c r="A37" s="7" t="s">
        <v>13</v>
      </c>
      <c r="B37" s="7">
        <v>1</v>
      </c>
      <c r="C37" s="33">
        <v>0</v>
      </c>
      <c r="Y37" s="7" t="s">
        <v>61</v>
      </c>
      <c r="Z37" s="7">
        <v>2</v>
      </c>
      <c r="AA37" s="11">
        <v>1E-4</v>
      </c>
    </row>
    <row r="38" spans="1:27">
      <c r="A38" s="7" t="s">
        <v>22</v>
      </c>
      <c r="B38" s="7">
        <v>1</v>
      </c>
      <c r="C38" s="33">
        <v>0</v>
      </c>
      <c r="Y38" s="7" t="s">
        <v>115</v>
      </c>
      <c r="Z38" s="7">
        <v>1</v>
      </c>
      <c r="AA38" s="33">
        <v>0</v>
      </c>
    </row>
    <row r="39" spans="1:27">
      <c r="A39" s="7" t="s">
        <v>40</v>
      </c>
      <c r="B39" s="7">
        <v>2</v>
      </c>
      <c r="C39" s="33">
        <v>0</v>
      </c>
      <c r="Y39" s="7" t="s">
        <v>45</v>
      </c>
      <c r="Z39" s="7">
        <v>1</v>
      </c>
      <c r="AA39" s="33">
        <v>0</v>
      </c>
    </row>
    <row r="40" spans="1:27">
      <c r="A40" s="7" t="s">
        <v>15</v>
      </c>
      <c r="B40" s="7">
        <v>1</v>
      </c>
      <c r="C40" s="33">
        <v>0</v>
      </c>
      <c r="Y40" s="7" t="s">
        <v>13</v>
      </c>
      <c r="Z40" s="7">
        <v>1</v>
      </c>
      <c r="AA40" s="33">
        <v>0</v>
      </c>
    </row>
    <row r="41" spans="1:27">
      <c r="A41" s="7" t="s">
        <v>38</v>
      </c>
      <c r="B41" s="7">
        <v>2</v>
      </c>
      <c r="C41" s="33">
        <v>0</v>
      </c>
      <c r="Y41" s="7" t="s">
        <v>15</v>
      </c>
      <c r="Z41" s="7">
        <v>1</v>
      </c>
      <c r="AA41" s="33">
        <v>0</v>
      </c>
    </row>
    <row r="42" spans="1:27">
      <c r="A42" s="7" t="s">
        <v>12</v>
      </c>
      <c r="B42" s="7">
        <v>2</v>
      </c>
      <c r="C42" s="33">
        <v>0</v>
      </c>
      <c r="Y42" s="7" t="s">
        <v>40</v>
      </c>
      <c r="Z42" s="7">
        <v>1</v>
      </c>
      <c r="AA42" s="33">
        <v>0</v>
      </c>
    </row>
    <row r="43" spans="1:27">
      <c r="A43" s="7" t="s">
        <v>59</v>
      </c>
      <c r="B43" s="7">
        <v>2</v>
      </c>
      <c r="C43" s="33">
        <v>0</v>
      </c>
      <c r="Y43" s="7" t="s">
        <v>22</v>
      </c>
      <c r="Z43" s="7">
        <v>1</v>
      </c>
      <c r="AA43" s="33">
        <v>0</v>
      </c>
    </row>
    <row r="44" spans="1:27">
      <c r="A44" s="7" t="s">
        <v>68</v>
      </c>
      <c r="B44" s="7">
        <v>2</v>
      </c>
      <c r="C44" s="33">
        <v>0</v>
      </c>
      <c r="Y44" s="7" t="s">
        <v>27</v>
      </c>
      <c r="Z44" s="7">
        <v>1</v>
      </c>
      <c r="AA44" s="33">
        <v>0</v>
      </c>
    </row>
    <row r="45" spans="1:27">
      <c r="A45" s="7" t="s">
        <v>32</v>
      </c>
      <c r="B45" s="7">
        <v>2</v>
      </c>
      <c r="C45" s="33">
        <v>0</v>
      </c>
      <c r="Y45" s="7" t="s">
        <v>42</v>
      </c>
      <c r="Z45" s="7">
        <v>1</v>
      </c>
      <c r="AA45" s="33">
        <v>0</v>
      </c>
    </row>
    <row r="46" spans="1:27">
      <c r="A46" s="7" t="s">
        <v>47</v>
      </c>
      <c r="B46" s="7">
        <v>1</v>
      </c>
      <c r="C46" s="33">
        <v>0</v>
      </c>
      <c r="Y46" s="7" t="s">
        <v>68</v>
      </c>
      <c r="Z46" s="7">
        <v>1</v>
      </c>
      <c r="AA46" s="33">
        <v>0</v>
      </c>
    </row>
    <row r="47" spans="1:27">
      <c r="A47" s="7" t="s">
        <v>61</v>
      </c>
      <c r="B47" s="7">
        <v>2</v>
      </c>
      <c r="C47" s="33">
        <v>0</v>
      </c>
      <c r="Y47" s="7" t="s">
        <v>57</v>
      </c>
      <c r="Z47" s="7">
        <v>1</v>
      </c>
      <c r="AA47" s="33">
        <v>0</v>
      </c>
    </row>
    <row r="48" spans="1:27">
      <c r="A48" s="7" t="s">
        <v>27</v>
      </c>
      <c r="B48" s="7">
        <v>1</v>
      </c>
      <c r="C48" s="33">
        <v>0</v>
      </c>
      <c r="Y48" s="7" t="s">
        <v>33</v>
      </c>
      <c r="Z48" s="7">
        <v>1</v>
      </c>
      <c r="AA48" s="33">
        <v>0</v>
      </c>
    </row>
    <row r="49" spans="1:27">
      <c r="A49" s="7" t="s">
        <v>42</v>
      </c>
      <c r="B49" s="7">
        <v>1</v>
      </c>
      <c r="C49" s="33">
        <v>0</v>
      </c>
      <c r="Y49" s="7" t="s">
        <v>60</v>
      </c>
      <c r="Z49" s="7">
        <v>1</v>
      </c>
      <c r="AA49" s="33">
        <v>0</v>
      </c>
    </row>
    <row r="50" spans="1:27">
      <c r="A50" s="7" t="s">
        <v>43</v>
      </c>
      <c r="B50" s="7">
        <v>1</v>
      </c>
      <c r="C50" s="33">
        <v>0</v>
      </c>
      <c r="Y50" s="7" t="s">
        <v>129</v>
      </c>
      <c r="Z50" s="7">
        <v>1</v>
      </c>
      <c r="AA50" s="33">
        <v>0</v>
      </c>
    </row>
    <row r="51" spans="1:27">
      <c r="A51" s="7" t="s">
        <v>57</v>
      </c>
      <c r="B51" s="7">
        <v>1</v>
      </c>
      <c r="C51" s="33">
        <v>0</v>
      </c>
    </row>
    <row r="52" spans="1:27">
      <c r="A52" s="7" t="s">
        <v>33</v>
      </c>
      <c r="B52" s="7">
        <v>2</v>
      </c>
      <c r="C52" s="33">
        <v>0</v>
      </c>
    </row>
    <row r="53" spans="1:27">
      <c r="A53" s="7" t="s">
        <v>69</v>
      </c>
      <c r="B53" s="7">
        <v>1</v>
      </c>
      <c r="C53" s="33">
        <v>0</v>
      </c>
    </row>
    <row r="54" spans="1:27">
      <c r="A54" s="7" t="s">
        <v>60</v>
      </c>
      <c r="B54" s="7">
        <v>1</v>
      </c>
      <c r="C54" s="33">
        <v>0</v>
      </c>
    </row>
    <row r="55" spans="1:27">
      <c r="A55" s="7" t="s">
        <v>129</v>
      </c>
      <c r="B55" s="7">
        <v>1</v>
      </c>
      <c r="C55" s="33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35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Summary (New)</vt:lpstr>
      <vt:lpstr>1.Aug</vt:lpstr>
      <vt:lpstr>2.Aug</vt:lpstr>
      <vt:lpstr>3.Aug</vt:lpstr>
      <vt:lpstr>4.Aug</vt:lpstr>
      <vt:lpstr>5.Aug</vt:lpstr>
      <vt:lpstr>6.Aug</vt:lpstr>
      <vt:lpstr>7.Aug</vt:lpstr>
      <vt:lpstr>8.Aug</vt:lpstr>
      <vt:lpstr>9.Aug</vt:lpstr>
      <vt:lpstr>10.Aug</vt:lpstr>
      <vt:lpstr>11.Aug</vt:lpstr>
      <vt:lpstr>12.Aug</vt:lpstr>
      <vt:lpstr>13.Aug</vt:lpstr>
      <vt:lpstr>14.Aug</vt:lpstr>
      <vt:lpstr>15.Aug</vt:lpstr>
      <vt:lpstr>16.Aug</vt:lpstr>
      <vt:lpstr>17.Aug</vt:lpstr>
      <vt:lpstr>18.Aug</vt:lpstr>
      <vt:lpstr>19.Aug</vt:lpstr>
      <vt:lpstr>20.Aug</vt:lpstr>
      <vt:lpstr>21.Aug</vt:lpstr>
      <vt:lpstr>22.Aug</vt:lpstr>
      <vt:lpstr>23.Aug</vt:lpstr>
      <vt:lpstr>24.Aug</vt:lpstr>
      <vt:lpstr>25.Aug</vt:lpstr>
      <vt:lpstr>26.Aug</vt:lpstr>
      <vt:lpstr>27.Aug</vt:lpstr>
      <vt:lpstr>28.Aug</vt:lpstr>
      <vt:lpstr>29.Aug</vt:lpstr>
      <vt:lpstr>30.Aug</vt:lpstr>
      <vt:lpstr>31.Aug</vt:lpstr>
      <vt:lpstr>1.Sep</vt:lpstr>
      <vt:lpstr>2.Sep</vt:lpstr>
      <vt:lpstr>3.Sep</vt:lpstr>
      <vt:lpstr>4.Sep</vt:lpstr>
      <vt:lpstr>5.Sep</vt:lpstr>
      <vt:lpstr>6.Sep</vt:lpstr>
      <vt:lpstr>7.Sep</vt:lpstr>
      <vt:lpstr>8.Sep</vt:lpstr>
      <vt:lpstr>9.Sep</vt:lpstr>
      <vt:lpstr>10.Sep</vt:lpstr>
      <vt:lpstr>11.Sep</vt:lpstr>
      <vt:lpstr>12.Sep</vt:lpstr>
      <vt:lpstr>13.Sep</vt:lpstr>
      <vt:lpstr>14.Sep</vt:lpstr>
      <vt:lpstr>15.Sep</vt:lpstr>
      <vt:lpstr>16.Sep</vt:lpstr>
      <vt:lpstr>17.Sep</vt:lpstr>
      <vt:lpstr>18.Sep</vt:lpstr>
      <vt:lpstr>19.Sep</vt:lpstr>
      <vt:lpstr>20.Sep</vt:lpstr>
      <vt:lpstr>21.Sep</vt:lpstr>
      <vt:lpstr>22.Sep</vt:lpstr>
      <vt:lpstr>23.Sep</vt:lpstr>
      <vt:lpstr>24.Sep</vt:lpstr>
      <vt:lpstr>25.Sep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2022-09-27T04:31:07Z</dcterms:modified>
</cp:coreProperties>
</file>