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\Downloads\"/>
    </mc:Choice>
  </mc:AlternateContent>
  <bookViews>
    <workbookView xWindow="0" yWindow="0" windowWidth="23040" windowHeight="9072"/>
  </bookViews>
  <sheets>
    <sheet name="November-24" sheetId="1" r:id="rId1"/>
  </sheets>
  <calcPr calcId="162913"/>
</workbook>
</file>

<file path=xl/calcChain.xml><?xml version="1.0" encoding="utf-8"?>
<calcChain xmlns="http://schemas.openxmlformats.org/spreadsheetml/2006/main">
  <c r="K7" i="1" l="1"/>
  <c r="P7" i="1" s="1"/>
  <c r="S7" i="1" s="1"/>
  <c r="K40" i="1" l="1"/>
  <c r="P40" i="1" s="1"/>
  <c r="S40" i="1" s="1"/>
  <c r="K38" i="1"/>
  <c r="P38" i="1" s="1"/>
  <c r="S38" i="1" s="1"/>
  <c r="K37" i="1"/>
  <c r="P37" i="1" s="1"/>
  <c r="S37" i="1" s="1"/>
  <c r="K36" i="1"/>
  <c r="P36" i="1" s="1"/>
  <c r="S36" i="1" s="1"/>
  <c r="K35" i="1"/>
  <c r="P35" i="1" s="1"/>
  <c r="S35" i="1" s="1"/>
  <c r="K34" i="1"/>
  <c r="P34" i="1" s="1"/>
  <c r="S34" i="1" s="1"/>
  <c r="K33" i="1"/>
  <c r="P33" i="1" s="1"/>
  <c r="S33" i="1" s="1"/>
  <c r="K32" i="1"/>
  <c r="P32" i="1" s="1"/>
  <c r="S32" i="1" s="1"/>
  <c r="K31" i="1"/>
  <c r="P31" i="1" s="1"/>
  <c r="S31" i="1" s="1"/>
  <c r="K30" i="1"/>
  <c r="P30" i="1" s="1"/>
  <c r="S30" i="1" s="1"/>
  <c r="K29" i="1"/>
  <c r="P29" i="1" s="1"/>
  <c r="S29" i="1" s="1"/>
  <c r="K28" i="1"/>
  <c r="P28" i="1" s="1"/>
  <c r="S28" i="1" s="1"/>
  <c r="K27" i="1"/>
  <c r="P27" i="1" s="1"/>
  <c r="S27" i="1" s="1"/>
  <c r="K26" i="1"/>
  <c r="P26" i="1" s="1"/>
  <c r="S26" i="1" s="1"/>
  <c r="K25" i="1"/>
  <c r="P25" i="1" s="1"/>
  <c r="S25" i="1" s="1"/>
  <c r="K24" i="1"/>
  <c r="P24" i="1" s="1"/>
  <c r="S24" i="1" s="1"/>
  <c r="K23" i="1"/>
  <c r="P23" i="1" s="1"/>
  <c r="S23" i="1" s="1"/>
  <c r="K22" i="1"/>
  <c r="P22" i="1" s="1"/>
  <c r="S22" i="1" s="1"/>
  <c r="K21" i="1"/>
  <c r="P21" i="1" s="1"/>
  <c r="S21" i="1" s="1"/>
  <c r="K20" i="1"/>
  <c r="P20" i="1" s="1"/>
  <c r="S20" i="1" s="1"/>
  <c r="K19" i="1"/>
  <c r="P19" i="1" s="1"/>
  <c r="S19" i="1" s="1"/>
  <c r="K18" i="1"/>
  <c r="P18" i="1" s="1"/>
  <c r="S18" i="1" s="1"/>
  <c r="K17" i="1"/>
  <c r="P17" i="1" s="1"/>
  <c r="S17" i="1" s="1"/>
  <c r="K16" i="1"/>
  <c r="P16" i="1" s="1"/>
  <c r="S16" i="1" s="1"/>
  <c r="K15" i="1"/>
  <c r="P15" i="1" s="1"/>
  <c r="S15" i="1" s="1"/>
  <c r="K14" i="1"/>
  <c r="P14" i="1" s="1"/>
  <c r="S14" i="1" s="1"/>
  <c r="K13" i="1"/>
  <c r="P13" i="1" s="1"/>
  <c r="S13" i="1" s="1"/>
  <c r="K12" i="1"/>
  <c r="P12" i="1" s="1"/>
  <c r="S12" i="1" s="1"/>
  <c r="K11" i="1"/>
  <c r="P11" i="1" s="1"/>
  <c r="S11" i="1" s="1"/>
  <c r="K10" i="1"/>
  <c r="P10" i="1" s="1"/>
  <c r="S10" i="1" s="1"/>
  <c r="K9" i="1"/>
  <c r="P9" i="1" s="1"/>
  <c r="S9" i="1" s="1"/>
  <c r="K8" i="1"/>
  <c r="P8" i="1" s="1"/>
  <c r="S8" i="1" s="1"/>
  <c r="K6" i="1"/>
  <c r="P6" i="1" s="1"/>
  <c r="S6" i="1" s="1"/>
  <c r="K5" i="1"/>
  <c r="P5" i="1" s="1"/>
  <c r="S5" i="1" s="1"/>
  <c r="K4" i="1"/>
  <c r="P4" i="1" s="1"/>
  <c r="S4" i="1" s="1"/>
  <c r="K3" i="1"/>
  <c r="P3" i="1" s="1"/>
  <c r="S3" i="1" s="1"/>
</calcChain>
</file>

<file path=xl/sharedStrings.xml><?xml version="1.0" encoding="utf-8"?>
<sst xmlns="http://schemas.openxmlformats.org/spreadsheetml/2006/main" count="138" uniqueCount="98">
  <si>
    <t>Net Sales</t>
  </si>
  <si>
    <t>Basic</t>
  </si>
  <si>
    <t>Bonus</t>
  </si>
  <si>
    <t>Comission</t>
  </si>
  <si>
    <t>Tip</t>
  </si>
  <si>
    <t>Gross</t>
  </si>
  <si>
    <t>Chargebacks</t>
  </si>
  <si>
    <t>Refunds</t>
  </si>
  <si>
    <t>Fine</t>
  </si>
  <si>
    <t>Total</t>
  </si>
  <si>
    <t>Tax</t>
  </si>
  <si>
    <t>Advance</t>
  </si>
  <si>
    <t>Status</t>
  </si>
  <si>
    <t>Remaining</t>
  </si>
  <si>
    <t>Real Name</t>
  </si>
  <si>
    <t>Jack Miller</t>
  </si>
  <si>
    <t>Arham Bhutta</t>
  </si>
  <si>
    <t>Victor Miller</t>
  </si>
  <si>
    <t>Muhammad Zawar</t>
  </si>
  <si>
    <t>David Cooper</t>
  </si>
  <si>
    <t xml:space="preserve">Ali gul </t>
  </si>
  <si>
    <t>Cynthia joseph</t>
  </si>
  <si>
    <t>Nihaf Khan</t>
  </si>
  <si>
    <t>Sam smith</t>
  </si>
  <si>
    <t>Rana Fawad Iqbal</t>
  </si>
  <si>
    <t>Last Month Excess 5000 Transferred. Return This Month</t>
  </si>
  <si>
    <t>Simon smith</t>
  </si>
  <si>
    <t>Rana Mubeen Hussain</t>
  </si>
  <si>
    <t>Zara Kevin</t>
  </si>
  <si>
    <t>Zohra Kashaf</t>
  </si>
  <si>
    <t>Henry Brown</t>
  </si>
  <si>
    <t>Hafiz Muhammad Ahmad</t>
  </si>
  <si>
    <t>Crystal Evans</t>
  </si>
  <si>
    <t>Mehwish Perwaiz</t>
  </si>
  <si>
    <t>William Tod</t>
  </si>
  <si>
    <t>Ahmad Sohail</t>
  </si>
  <si>
    <t>Total Advance (50,000). 10000 Deducted Every Month. Remaining Advance 40,000</t>
  </si>
  <si>
    <t>Nick John</t>
  </si>
  <si>
    <t>Aneeq Ahmad</t>
  </si>
  <si>
    <t>Richard Nickson</t>
  </si>
  <si>
    <t>Rehan Sidiq</t>
  </si>
  <si>
    <t>3500 Last month fine waive amount added on his salary this month</t>
  </si>
  <si>
    <t>Roma John</t>
  </si>
  <si>
    <t>Roma Javed</t>
  </si>
  <si>
    <t>Emily Johnson</t>
  </si>
  <si>
    <t>Urooj Khan</t>
  </si>
  <si>
    <t>Adam Wilson</t>
  </si>
  <si>
    <t>Rana Fahad Iqbal</t>
  </si>
  <si>
    <t>Jeff Martin</t>
  </si>
  <si>
    <t>Massab Sajjad</t>
  </si>
  <si>
    <t>Edward Ron</t>
  </si>
  <si>
    <t xml:space="preserve">Muhammad Abdul Nafay </t>
  </si>
  <si>
    <t>Jesse Harris</t>
  </si>
  <si>
    <t>Muhammad Hamza Ali</t>
  </si>
  <si>
    <t>Patrick Wilson</t>
  </si>
  <si>
    <t>Syed Naqi Jawad Naqvi</t>
  </si>
  <si>
    <t>Thomos Mark</t>
  </si>
  <si>
    <t>Kabeer</t>
  </si>
  <si>
    <t>Brain Steven</t>
  </si>
  <si>
    <t>Abdullah Hamid</t>
  </si>
  <si>
    <t>Charge Backs Amounts ($400 and $250) Commission Added on His Salary Just for Appriciation Purpose</t>
  </si>
  <si>
    <t>Jenifer Wilson</t>
  </si>
  <si>
    <t>Sidra Tabbasum</t>
  </si>
  <si>
    <t>Alex Litt</t>
  </si>
  <si>
    <t>Ali Haider</t>
  </si>
  <si>
    <t>Ethan Brown</t>
  </si>
  <si>
    <t>Bilal Ahmad</t>
  </si>
  <si>
    <t>Mark Anderson</t>
  </si>
  <si>
    <t>Ahmad Zulfiqar</t>
  </si>
  <si>
    <t>Mike Miller</t>
  </si>
  <si>
    <t>Muhammad Umair Amin</t>
  </si>
  <si>
    <t>Aly Junior</t>
  </si>
  <si>
    <t>Muhammad Alyan</t>
  </si>
  <si>
    <t>Daniel Jones</t>
  </si>
  <si>
    <t>Muhammad Abdul Wasay</t>
  </si>
  <si>
    <t>Tim Issac</t>
  </si>
  <si>
    <t>Khawaja Fahad Faisal</t>
  </si>
  <si>
    <t>Max Wilson</t>
  </si>
  <si>
    <t>Muhammad Arslan</t>
  </si>
  <si>
    <t>Ken Anderson</t>
  </si>
  <si>
    <t>Saad Bin Khalid</t>
  </si>
  <si>
    <t>Jack-2</t>
  </si>
  <si>
    <t>Affaq Ahmad khan</t>
  </si>
  <si>
    <t>Ghanam</t>
  </si>
  <si>
    <t>Ghanam Sajjad</t>
  </si>
  <si>
    <t>Adam Craig</t>
  </si>
  <si>
    <t>Muhammad Naveel Anwar</t>
  </si>
  <si>
    <t>Hafsa Farooq</t>
  </si>
  <si>
    <t>Kaleem Lodhi</t>
  </si>
  <si>
    <t>Faisal Waqar Aslam</t>
  </si>
  <si>
    <t>Paid</t>
  </si>
  <si>
    <t>TOTAL PAID</t>
  </si>
  <si>
    <t>Name</t>
  </si>
  <si>
    <t>Google</t>
  </si>
  <si>
    <t>BBB</t>
  </si>
  <si>
    <t>Trust_Pilot</t>
  </si>
  <si>
    <t>Absent_Fine</t>
  </si>
  <si>
    <t>Total_Payable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</si>
</sst>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d\ mmm"/>
    <numFmt numFmtId="166" formatCode="d\ mmmm"/>
  </numFmts>
  <fonts count="15">
    <font>
      <sz val="10"/>
      <color rgb="FF000000"/>
      <name val="Arial"/>
      <scheme val="minor"/>
    </font>
    <font>
      <b/>
      <sz val="12"/>
      <color theme="1"/>
      <name val="Arial"/>
    </font>
    <font>
      <b/>
      <sz val="12"/>
      <color theme="1"/>
      <name val="&quot;Google Sans Mono&quot;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Lexend"/>
    </font>
    <font>
      <sz val="11"/>
      <color theme="1"/>
      <name val="Google Sans Mono"/>
    </font>
    <font>
      <sz val="10"/>
      <color theme="1"/>
      <name val="Arial"/>
    </font>
    <font>
      <i/>
      <sz val="11"/>
      <color theme="1"/>
      <name val="Lexend"/>
    </font>
    <font>
      <b/>
      <sz val="11"/>
      <color theme="1"/>
      <name val="Google Sans Mono"/>
    </font>
    <font>
      <b/>
      <sz val="11"/>
      <color theme="1"/>
      <name val="Lexend"/>
    </font>
    <font>
      <sz val="11"/>
      <color theme="1"/>
      <name val="&quot;Google Sans Mono&quot;"/>
    </font>
    <font>
      <b/>
      <sz val="10"/>
      <color theme="1"/>
      <name val="Arial"/>
    </font>
    <font>
      <b/>
      <sz val="11"/>
      <color theme="1"/>
      <name val="Arial"/>
    </font>
    <font>
      <b/>
      <sz val="14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3" fontId="4" fillId="2" borderId="3" xfId="0" applyNumberFormat="1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2" xfId="0" applyFont="1" applyFill="1" applyBorder="1" applyAlignment="1"/>
    <xf numFmtId="164" fontId="10" fillId="2" borderId="3" xfId="0" applyNumberFormat="1" applyFont="1" applyFill="1" applyBorder="1" applyAlignment="1">
      <alignment horizontal="center"/>
    </xf>
    <xf numFmtId="3" fontId="11" fillId="2" borderId="3" xfId="0" applyNumberFormat="1" applyFont="1" applyFill="1" applyBorder="1" applyAlignment="1">
      <alignment horizontal="center"/>
    </xf>
    <xf numFmtId="3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3" fillId="2" borderId="0" xfId="0" applyFont="1" applyFill="1"/>
    <xf numFmtId="0" fontId="4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3" fontId="3" fillId="2" borderId="0" xfId="0" applyNumberFormat="1" applyFont="1" applyFill="1" applyAlignment="1"/>
    <xf numFmtId="0" fontId="4" fillId="3" borderId="3" xfId="0" applyFont="1" applyFill="1" applyBorder="1" applyAlignment="1">
      <alignment horizontal="center"/>
    </xf>
    <xf numFmtId="0" fontId="3" fillId="2" borderId="0" xfId="0" applyFont="1" applyFill="1" applyAlignment="1"/>
    <xf numFmtId="3" fontId="6" fillId="2" borderId="3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9" fillId="2" borderId="3" xfId="0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8" fillId="3" borderId="2" xfId="0" applyFont="1" applyFill="1" applyBorder="1" applyAlignment="1"/>
    <xf numFmtId="0" fontId="8" fillId="2" borderId="1" xfId="0" applyFont="1" applyFill="1" applyBorder="1" applyAlignment="1"/>
    <xf numFmtId="164" fontId="10" fillId="2" borderId="1" xfId="0" applyNumberFormat="1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4" fillId="0" borderId="0" xfId="0" applyFont="1" applyAlignment="1"/>
    <xf numFmtId="0" fontId="14" fillId="0" borderId="0" xfId="0" applyFont="1"/>
    <xf numFmtId="165" fontId="3" fillId="0" borderId="0" xfId="0" applyNumberFormat="1" applyFont="1" applyAlignment="1"/>
    <xf numFmtId="166" fontId="3" fillId="0" borderId="0" xfId="0" applyNumberFormat="1" applyFont="1" applyAlignment="1"/>
    <xf numFmtId="0" fontId="8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K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2.6640625" defaultRowHeight="15.75" customHeight="1"/>
  <cols>
    <col min="1" max="2" width="25.88671875" customWidth="1"/>
    <col min="5" max="6" width="13.21875" customWidth="1"/>
    <col min="7" max="7" width="15.88671875" customWidth="1"/>
    <col min="8" max="8" width="19.21875" customWidth="1"/>
    <col min="9" max="9" width="15.88671875" customWidth="1"/>
    <col min="10" max="10" width="20.21875" customWidth="1"/>
    <col min="11" max="15" width="14.6640625" customWidth="1"/>
    <col min="18" max="19" width="17.44140625" customWidth="1"/>
    <col min="22" max="22" width="25.33203125" customWidth="1"/>
    <col min="23" max="23" width="26.21875" customWidth="1"/>
    <col min="24" max="24" width="36.44140625" customWidth="1"/>
  </cols>
  <sheetData>
    <row r="1" spans="1:37" ht="15.75" customHeight="1">
      <c r="A1" s="1" t="s">
        <v>92</v>
      </c>
      <c r="B1" s="1"/>
      <c r="C1" s="2" t="s">
        <v>0</v>
      </c>
      <c r="D1" s="3" t="s">
        <v>1</v>
      </c>
      <c r="E1" s="2" t="s">
        <v>2</v>
      </c>
      <c r="F1" s="3" t="s">
        <v>3</v>
      </c>
      <c r="G1" s="2" t="s">
        <v>4</v>
      </c>
      <c r="H1" s="2" t="s">
        <v>94</v>
      </c>
      <c r="I1" s="2" t="s">
        <v>93</v>
      </c>
      <c r="J1" s="2" t="s">
        <v>95</v>
      </c>
      <c r="K1" s="2" t="s">
        <v>5</v>
      </c>
      <c r="L1" s="2" t="s">
        <v>6</v>
      </c>
      <c r="M1" s="2" t="s">
        <v>7</v>
      </c>
      <c r="N1" s="2" t="s">
        <v>96</v>
      </c>
      <c r="O1" s="2" t="s">
        <v>8</v>
      </c>
      <c r="P1" s="3" t="s">
        <v>9</v>
      </c>
      <c r="Q1" s="3" t="s">
        <v>10</v>
      </c>
      <c r="R1" s="4" t="s">
        <v>11</v>
      </c>
      <c r="S1" s="5" t="s">
        <v>97</v>
      </c>
      <c r="T1" s="3" t="s">
        <v>12</v>
      </c>
      <c r="U1" s="6" t="s">
        <v>13</v>
      </c>
      <c r="W1" s="7" t="s">
        <v>14</v>
      </c>
    </row>
    <row r="2" spans="1:37" ht="13.8">
      <c r="A2" s="8"/>
      <c r="B2" s="9"/>
      <c r="C2" s="10"/>
      <c r="D2" s="10"/>
      <c r="E2" s="11"/>
      <c r="F2" s="11"/>
      <c r="G2" s="12"/>
      <c r="H2" s="12"/>
      <c r="I2" s="12"/>
      <c r="J2" s="12"/>
      <c r="K2" s="13"/>
      <c r="L2" s="14"/>
      <c r="M2" s="15"/>
      <c r="N2" s="15"/>
      <c r="O2" s="15"/>
      <c r="P2" s="15"/>
      <c r="Q2" s="15"/>
      <c r="R2" s="16"/>
      <c r="S2" s="15"/>
      <c r="T2" s="15"/>
      <c r="U2" s="17"/>
    </row>
    <row r="3" spans="1:37" ht="15.75" customHeight="1">
      <c r="A3" s="18" t="s">
        <v>15</v>
      </c>
      <c r="B3" s="60"/>
      <c r="C3" s="19"/>
      <c r="D3" s="20">
        <v>200000</v>
      </c>
      <c r="E3" s="21"/>
      <c r="F3" s="21"/>
      <c r="G3" s="22"/>
      <c r="H3" s="22"/>
      <c r="I3" s="23"/>
      <c r="J3" s="23"/>
      <c r="K3" s="24">
        <f>SUM(D3,F3,G3,H3,I3,J3)</f>
        <v>200000</v>
      </c>
      <c r="L3" s="23"/>
      <c r="M3" s="23"/>
      <c r="N3" s="16"/>
      <c r="O3" s="16"/>
      <c r="P3" s="25">
        <f t="shared" ref="P3:P38" si="0">K3-L3-M3-O3-N3</f>
        <v>200000</v>
      </c>
      <c r="Q3" s="16">
        <v>19167</v>
      </c>
      <c r="R3" s="25"/>
      <c r="S3" s="26">
        <f t="shared" ref="S3:S38" si="1">P3-Q3-R3</f>
        <v>180833</v>
      </c>
      <c r="T3" s="27"/>
      <c r="U3" s="28"/>
      <c r="V3" s="29" t="s">
        <v>15</v>
      </c>
      <c r="W3" s="30" t="s">
        <v>16</v>
      </c>
      <c r="X3" s="31"/>
    </row>
    <row r="4" spans="1:37" ht="15.75" customHeight="1">
      <c r="A4" s="18" t="s">
        <v>17</v>
      </c>
      <c r="B4" s="60"/>
      <c r="C4" s="19">
        <v>1775</v>
      </c>
      <c r="D4" s="20">
        <v>80000</v>
      </c>
      <c r="E4" s="21"/>
      <c r="F4" s="21">
        <v>21250</v>
      </c>
      <c r="G4" s="21"/>
      <c r="H4" s="22"/>
      <c r="I4" s="23"/>
      <c r="J4" s="23"/>
      <c r="K4" s="24">
        <f t="shared" ref="K4:K37" si="2">SUM(D4,E4,F4,G4,H4,I4,J4)</f>
        <v>101250</v>
      </c>
      <c r="L4" s="23"/>
      <c r="M4" s="23"/>
      <c r="N4" s="16"/>
      <c r="O4" s="16">
        <v>2500</v>
      </c>
      <c r="P4" s="25">
        <f t="shared" si="0"/>
        <v>98750</v>
      </c>
      <c r="Q4" s="16">
        <v>2438</v>
      </c>
      <c r="R4" s="25">
        <v>10000</v>
      </c>
      <c r="S4" s="26">
        <f t="shared" si="1"/>
        <v>86312</v>
      </c>
      <c r="T4" s="27"/>
      <c r="U4" s="32"/>
      <c r="V4" s="29" t="s">
        <v>17</v>
      </c>
      <c r="W4" s="33" t="s">
        <v>18</v>
      </c>
      <c r="X4" s="34"/>
    </row>
    <row r="5" spans="1:37" ht="15.75" customHeight="1">
      <c r="A5" s="18" t="s">
        <v>19</v>
      </c>
      <c r="B5" s="60"/>
      <c r="C5" s="19">
        <v>780</v>
      </c>
      <c r="D5" s="20">
        <v>102941</v>
      </c>
      <c r="E5" s="21"/>
      <c r="F5" s="21">
        <v>9300</v>
      </c>
      <c r="G5" s="21"/>
      <c r="H5" s="22"/>
      <c r="I5" s="23">
        <v>750</v>
      </c>
      <c r="J5" s="23"/>
      <c r="K5" s="24">
        <f t="shared" si="2"/>
        <v>112991</v>
      </c>
      <c r="L5" s="23"/>
      <c r="M5" s="23"/>
      <c r="N5" s="16"/>
      <c r="O5" s="16">
        <v>2000</v>
      </c>
      <c r="P5" s="25">
        <f t="shared" si="0"/>
        <v>110991</v>
      </c>
      <c r="Q5" s="16">
        <v>4149</v>
      </c>
      <c r="R5" s="25"/>
      <c r="S5" s="26">
        <f t="shared" si="1"/>
        <v>106842</v>
      </c>
      <c r="T5" s="27"/>
      <c r="U5" s="35"/>
      <c r="V5" s="29" t="s">
        <v>19</v>
      </c>
      <c r="W5" s="33" t="s">
        <v>20</v>
      </c>
      <c r="X5" s="31"/>
    </row>
    <row r="6" spans="1:37" ht="15.75" customHeight="1">
      <c r="A6" s="18" t="s">
        <v>21</v>
      </c>
      <c r="B6" s="60"/>
      <c r="C6" s="19">
        <v>1500</v>
      </c>
      <c r="D6" s="20">
        <v>70000</v>
      </c>
      <c r="E6" s="21"/>
      <c r="F6" s="21">
        <v>16500</v>
      </c>
      <c r="G6" s="21"/>
      <c r="H6" s="22"/>
      <c r="I6" s="23"/>
      <c r="J6" s="23"/>
      <c r="K6" s="24">
        <f t="shared" si="2"/>
        <v>86500</v>
      </c>
      <c r="L6" s="23"/>
      <c r="M6" s="23"/>
      <c r="N6" s="16"/>
      <c r="O6" s="16">
        <v>7000</v>
      </c>
      <c r="P6" s="25">
        <f t="shared" si="0"/>
        <v>79500</v>
      </c>
      <c r="Q6" s="16">
        <v>1475</v>
      </c>
      <c r="R6" s="25"/>
      <c r="S6" s="26">
        <f t="shared" si="1"/>
        <v>78025</v>
      </c>
      <c r="T6" s="27"/>
      <c r="U6" s="32"/>
      <c r="V6" s="29" t="s">
        <v>21</v>
      </c>
      <c r="W6" s="33" t="s">
        <v>22</v>
      </c>
      <c r="X6" s="36"/>
    </row>
    <row r="7" spans="1:37" ht="15.75" customHeight="1">
      <c r="A7" s="18" t="s">
        <v>23</v>
      </c>
      <c r="B7" s="18"/>
      <c r="C7" s="19">
        <v>840</v>
      </c>
      <c r="D7" s="20">
        <v>50000</v>
      </c>
      <c r="E7" s="21">
        <v>1</v>
      </c>
      <c r="F7" s="21">
        <v>2</v>
      </c>
      <c r="G7" s="21">
        <v>3</v>
      </c>
      <c r="H7" s="22"/>
      <c r="I7" s="23">
        <v>4</v>
      </c>
      <c r="J7" s="23">
        <v>5</v>
      </c>
      <c r="K7" s="24">
        <f t="shared" si="2"/>
        <v>50015</v>
      </c>
      <c r="L7" s="23">
        <v>1</v>
      </c>
      <c r="M7" s="16">
        <v>2</v>
      </c>
      <c r="N7" s="16">
        <v>3</v>
      </c>
      <c r="O7" s="16">
        <v>4</v>
      </c>
      <c r="P7" s="25">
        <f t="shared" si="0"/>
        <v>50005</v>
      </c>
      <c r="Q7" s="16">
        <v>5</v>
      </c>
      <c r="R7" s="25"/>
      <c r="S7" s="26">
        <f t="shared" si="1"/>
        <v>50000</v>
      </c>
      <c r="T7" s="27"/>
      <c r="U7" s="35"/>
      <c r="V7" s="29" t="s">
        <v>23</v>
      </c>
      <c r="W7" s="33" t="s">
        <v>24</v>
      </c>
      <c r="X7" s="36" t="s">
        <v>25</v>
      </c>
    </row>
    <row r="8" spans="1:37" ht="15.75" customHeight="1">
      <c r="A8" s="18" t="s">
        <v>26</v>
      </c>
      <c r="B8" s="60"/>
      <c r="C8" s="19">
        <v>2376</v>
      </c>
      <c r="D8" s="20">
        <v>70000</v>
      </c>
      <c r="E8" s="21"/>
      <c r="F8" s="21">
        <v>28760</v>
      </c>
      <c r="G8" s="21">
        <v>69463</v>
      </c>
      <c r="H8" s="22"/>
      <c r="I8" s="23">
        <v>750</v>
      </c>
      <c r="J8" s="23">
        <v>500</v>
      </c>
      <c r="K8" s="24">
        <f t="shared" si="2"/>
        <v>169473</v>
      </c>
      <c r="L8" s="23"/>
      <c r="M8" s="23"/>
      <c r="N8" s="16"/>
      <c r="O8" s="16"/>
      <c r="P8" s="25">
        <f t="shared" si="0"/>
        <v>169473</v>
      </c>
      <c r="Q8" s="16">
        <v>12921</v>
      </c>
      <c r="R8" s="25"/>
      <c r="S8" s="26">
        <f t="shared" si="1"/>
        <v>156552</v>
      </c>
      <c r="T8" s="27"/>
      <c r="U8" s="32"/>
      <c r="V8" s="29" t="s">
        <v>26</v>
      </c>
      <c r="W8" s="33" t="s">
        <v>27</v>
      </c>
      <c r="X8" s="36"/>
    </row>
    <row r="9" spans="1:37" ht="15.75" customHeight="1">
      <c r="A9" s="18" t="s">
        <v>28</v>
      </c>
      <c r="B9" s="60"/>
      <c r="C9" s="19">
        <v>2320</v>
      </c>
      <c r="D9" s="20">
        <v>50000</v>
      </c>
      <c r="E9" s="21"/>
      <c r="F9" s="21">
        <v>27200</v>
      </c>
      <c r="G9" s="21"/>
      <c r="H9" s="22"/>
      <c r="I9" s="23">
        <v>750</v>
      </c>
      <c r="J9" s="23">
        <v>500</v>
      </c>
      <c r="K9" s="24">
        <f t="shared" si="2"/>
        <v>78450</v>
      </c>
      <c r="L9" s="23"/>
      <c r="M9" s="23"/>
      <c r="N9" s="16"/>
      <c r="O9" s="16"/>
      <c r="P9" s="25">
        <f t="shared" si="0"/>
        <v>78450</v>
      </c>
      <c r="Q9" s="16">
        <v>1423</v>
      </c>
      <c r="R9" s="25"/>
      <c r="S9" s="26">
        <f t="shared" si="1"/>
        <v>77027</v>
      </c>
      <c r="T9" s="27"/>
      <c r="U9" s="32"/>
      <c r="V9" s="29" t="s">
        <v>28</v>
      </c>
      <c r="W9" s="33" t="s">
        <v>29</v>
      </c>
      <c r="X9" s="36"/>
    </row>
    <row r="10" spans="1:37" ht="15.75" customHeight="1">
      <c r="A10" s="18" t="s">
        <v>30</v>
      </c>
      <c r="B10" s="60"/>
      <c r="C10" s="19">
        <v>2648</v>
      </c>
      <c r="D10" s="20">
        <v>80000</v>
      </c>
      <c r="E10" s="21"/>
      <c r="F10" s="21">
        <v>30480</v>
      </c>
      <c r="G10" s="21">
        <v>6946</v>
      </c>
      <c r="H10" s="22"/>
      <c r="I10" s="23"/>
      <c r="J10" s="23"/>
      <c r="K10" s="24">
        <f t="shared" si="2"/>
        <v>117426</v>
      </c>
      <c r="L10" s="23"/>
      <c r="M10" s="23"/>
      <c r="N10" s="16">
        <v>5333</v>
      </c>
      <c r="O10" s="16">
        <v>2500</v>
      </c>
      <c r="P10" s="25">
        <f t="shared" si="0"/>
        <v>109593</v>
      </c>
      <c r="Q10" s="16">
        <v>3939</v>
      </c>
      <c r="R10" s="25"/>
      <c r="S10" s="26">
        <f t="shared" si="1"/>
        <v>105654</v>
      </c>
      <c r="T10" s="27"/>
      <c r="U10" s="32"/>
      <c r="V10" s="29" t="s">
        <v>30</v>
      </c>
      <c r="W10" s="33" t="s">
        <v>31</v>
      </c>
      <c r="X10" s="36"/>
    </row>
    <row r="11" spans="1:37" ht="15.75" customHeight="1">
      <c r="A11" s="18" t="s">
        <v>32</v>
      </c>
      <c r="B11" s="60"/>
      <c r="C11" s="19">
        <v>1935</v>
      </c>
      <c r="D11" s="20">
        <v>70000</v>
      </c>
      <c r="E11" s="21"/>
      <c r="F11" s="21">
        <v>21350</v>
      </c>
      <c r="G11" s="21"/>
      <c r="H11" s="22"/>
      <c r="I11" s="23">
        <v>750</v>
      </c>
      <c r="J11" s="23"/>
      <c r="K11" s="24">
        <f t="shared" si="2"/>
        <v>92100</v>
      </c>
      <c r="L11" s="23"/>
      <c r="M11" s="23"/>
      <c r="N11" s="16"/>
      <c r="O11" s="16">
        <v>2000</v>
      </c>
      <c r="P11" s="25">
        <f t="shared" si="0"/>
        <v>90100</v>
      </c>
      <c r="Q11" s="16">
        <v>2005</v>
      </c>
      <c r="R11" s="25"/>
      <c r="S11" s="26">
        <f t="shared" si="1"/>
        <v>88095</v>
      </c>
      <c r="T11" s="27"/>
      <c r="U11" s="35"/>
      <c r="V11" s="29" t="s">
        <v>32</v>
      </c>
      <c r="W11" s="33" t="s">
        <v>33</v>
      </c>
      <c r="X11" s="36"/>
    </row>
    <row r="12" spans="1:37" ht="15.75" customHeight="1">
      <c r="A12" s="18" t="s">
        <v>34</v>
      </c>
      <c r="B12" s="60"/>
      <c r="C12" s="19">
        <v>2075</v>
      </c>
      <c r="D12" s="20">
        <v>50000</v>
      </c>
      <c r="E12" s="21"/>
      <c r="F12" s="21">
        <v>25750</v>
      </c>
      <c r="G12" s="21"/>
      <c r="H12" s="22"/>
      <c r="I12" s="23">
        <v>1500</v>
      </c>
      <c r="J12" s="23"/>
      <c r="K12" s="24">
        <f t="shared" si="2"/>
        <v>77250</v>
      </c>
      <c r="L12" s="23"/>
      <c r="M12" s="23"/>
      <c r="N12" s="16"/>
      <c r="O12" s="16">
        <v>3500</v>
      </c>
      <c r="P12" s="25">
        <f t="shared" si="0"/>
        <v>73750</v>
      </c>
      <c r="Q12" s="16">
        <v>1188</v>
      </c>
      <c r="R12" s="25">
        <v>10000</v>
      </c>
      <c r="S12" s="26">
        <f t="shared" si="1"/>
        <v>62562</v>
      </c>
      <c r="T12" s="27"/>
      <c r="U12" s="35"/>
      <c r="V12" s="29" t="s">
        <v>34</v>
      </c>
      <c r="W12" s="33" t="s">
        <v>35</v>
      </c>
      <c r="X12" s="36" t="s">
        <v>36</v>
      </c>
    </row>
    <row r="13" spans="1:37" ht="15.75" customHeight="1">
      <c r="A13" s="18" t="s">
        <v>37</v>
      </c>
      <c r="B13" s="60"/>
      <c r="C13" s="19">
        <v>100</v>
      </c>
      <c r="D13" s="20">
        <v>102941</v>
      </c>
      <c r="E13" s="21"/>
      <c r="F13" s="21">
        <v>1000</v>
      </c>
      <c r="G13" s="21">
        <v>6946</v>
      </c>
      <c r="H13" s="22"/>
      <c r="I13" s="23"/>
      <c r="J13" s="23"/>
      <c r="K13" s="24">
        <f t="shared" si="2"/>
        <v>110887</v>
      </c>
      <c r="L13" s="23"/>
      <c r="M13" s="23"/>
      <c r="N13" s="16"/>
      <c r="O13" s="16">
        <v>5000</v>
      </c>
      <c r="P13" s="25">
        <f t="shared" si="0"/>
        <v>105887</v>
      </c>
      <c r="Q13" s="16">
        <v>3383</v>
      </c>
      <c r="R13" s="25"/>
      <c r="S13" s="26">
        <f t="shared" si="1"/>
        <v>102504</v>
      </c>
      <c r="T13" s="27"/>
      <c r="U13" s="35"/>
      <c r="V13" s="29" t="s">
        <v>37</v>
      </c>
      <c r="W13" s="33" t="s">
        <v>38</v>
      </c>
      <c r="X13" s="31"/>
    </row>
    <row r="14" spans="1:37" ht="15.75" customHeight="1">
      <c r="A14" s="18" t="s">
        <v>39</v>
      </c>
      <c r="B14" s="60"/>
      <c r="C14" s="19">
        <v>1880</v>
      </c>
      <c r="D14" s="20">
        <v>50000</v>
      </c>
      <c r="E14" s="21">
        <v>3500</v>
      </c>
      <c r="F14" s="21">
        <v>20800</v>
      </c>
      <c r="G14" s="21"/>
      <c r="H14" s="22"/>
      <c r="I14" s="23">
        <v>2250</v>
      </c>
      <c r="J14" s="23"/>
      <c r="K14" s="24">
        <f t="shared" si="2"/>
        <v>76550</v>
      </c>
      <c r="L14" s="23"/>
      <c r="M14" s="23"/>
      <c r="N14" s="16">
        <v>5000</v>
      </c>
      <c r="O14" s="16">
        <v>5500</v>
      </c>
      <c r="P14" s="25">
        <f t="shared" si="0"/>
        <v>66050</v>
      </c>
      <c r="Q14" s="16">
        <v>803</v>
      </c>
      <c r="R14" s="25"/>
      <c r="S14" s="26">
        <f t="shared" si="1"/>
        <v>65247</v>
      </c>
      <c r="T14" s="27"/>
      <c r="U14" s="35"/>
      <c r="V14" s="29" t="s">
        <v>39</v>
      </c>
      <c r="W14" s="33" t="s">
        <v>40</v>
      </c>
      <c r="X14" s="36" t="s">
        <v>41</v>
      </c>
    </row>
    <row r="15" spans="1:37" ht="15.75" customHeight="1">
      <c r="A15" s="18" t="s">
        <v>42</v>
      </c>
      <c r="B15" s="60"/>
      <c r="C15" s="19">
        <v>1275</v>
      </c>
      <c r="D15" s="20">
        <v>50000</v>
      </c>
      <c r="E15" s="21">
        <v>2000</v>
      </c>
      <c r="F15" s="21">
        <v>14250</v>
      </c>
      <c r="G15" s="21"/>
      <c r="H15" s="22"/>
      <c r="I15" s="23"/>
      <c r="J15" s="23"/>
      <c r="K15" s="24">
        <f t="shared" si="2"/>
        <v>66250</v>
      </c>
      <c r="L15" s="23"/>
      <c r="M15" s="23"/>
      <c r="N15" s="16"/>
      <c r="O15" s="16"/>
      <c r="P15" s="25">
        <f t="shared" si="0"/>
        <v>66250</v>
      </c>
      <c r="Q15" s="16">
        <v>813</v>
      </c>
      <c r="R15" s="25"/>
      <c r="S15" s="26">
        <f t="shared" si="1"/>
        <v>65437</v>
      </c>
      <c r="T15" s="27"/>
      <c r="U15" s="35"/>
      <c r="V15" s="29" t="s">
        <v>42</v>
      </c>
      <c r="W15" s="33" t="s">
        <v>43</v>
      </c>
      <c r="X15" s="36"/>
    </row>
    <row r="16" spans="1:37" ht="15.75" customHeight="1">
      <c r="A16" s="18" t="s">
        <v>44</v>
      </c>
      <c r="B16" s="60"/>
      <c r="C16" s="19">
        <v>1569</v>
      </c>
      <c r="D16" s="20">
        <v>50000</v>
      </c>
      <c r="E16" s="21">
        <v>2000</v>
      </c>
      <c r="F16" s="21">
        <v>18690</v>
      </c>
      <c r="G16" s="21"/>
      <c r="H16" s="22"/>
      <c r="I16" s="22"/>
      <c r="J16" s="22">
        <v>500</v>
      </c>
      <c r="K16" s="37">
        <f t="shared" si="2"/>
        <v>71190</v>
      </c>
      <c r="L16" s="22"/>
      <c r="M16" s="22"/>
      <c r="N16" s="16"/>
      <c r="O16" s="16">
        <v>6000</v>
      </c>
      <c r="P16" s="38">
        <f t="shared" si="0"/>
        <v>65190</v>
      </c>
      <c r="Q16" s="39">
        <v>760</v>
      </c>
      <c r="R16" s="25"/>
      <c r="S16" s="40">
        <f t="shared" si="1"/>
        <v>64430</v>
      </c>
      <c r="T16" s="27"/>
      <c r="U16" s="41"/>
      <c r="V16" s="42" t="s">
        <v>44</v>
      </c>
      <c r="W16" s="43" t="s">
        <v>45</v>
      </c>
      <c r="X16" s="36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</row>
    <row r="17" spans="1:37" ht="15.75" customHeight="1">
      <c r="A17" s="18" t="s">
        <v>46</v>
      </c>
      <c r="B17" s="60"/>
      <c r="C17" s="19">
        <v>1395</v>
      </c>
      <c r="D17" s="20">
        <v>60000</v>
      </c>
      <c r="E17" s="21"/>
      <c r="F17" s="21">
        <v>15950</v>
      </c>
      <c r="G17" s="21"/>
      <c r="H17" s="22"/>
      <c r="I17" s="23">
        <v>3000</v>
      </c>
      <c r="J17" s="23"/>
      <c r="K17" s="24">
        <f t="shared" si="2"/>
        <v>78950</v>
      </c>
      <c r="L17" s="23"/>
      <c r="M17" s="23"/>
      <c r="N17" s="16"/>
      <c r="O17" s="16"/>
      <c r="P17" s="25">
        <f t="shared" si="0"/>
        <v>78950</v>
      </c>
      <c r="Q17" s="16">
        <v>1448</v>
      </c>
      <c r="R17" s="25"/>
      <c r="S17" s="26">
        <f t="shared" si="1"/>
        <v>77502</v>
      </c>
      <c r="T17" s="27"/>
      <c r="U17" s="35"/>
      <c r="V17" s="29" t="s">
        <v>46</v>
      </c>
      <c r="W17" s="33" t="s">
        <v>47</v>
      </c>
      <c r="X17" s="31"/>
    </row>
    <row r="18" spans="1:37" ht="15.75" customHeight="1">
      <c r="A18" s="18" t="s">
        <v>48</v>
      </c>
      <c r="B18" s="60"/>
      <c r="C18" s="19">
        <v>3322</v>
      </c>
      <c r="D18" s="20">
        <v>80000</v>
      </c>
      <c r="E18" s="21">
        <v>31000</v>
      </c>
      <c r="F18" s="21">
        <v>44440</v>
      </c>
      <c r="G18" s="21"/>
      <c r="H18" s="22"/>
      <c r="I18" s="23"/>
      <c r="J18" s="23"/>
      <c r="K18" s="24">
        <f t="shared" si="2"/>
        <v>155440</v>
      </c>
      <c r="L18" s="23"/>
      <c r="M18" s="23"/>
      <c r="N18" s="16"/>
      <c r="O18" s="16">
        <v>2000</v>
      </c>
      <c r="P18" s="25">
        <f t="shared" si="0"/>
        <v>153440</v>
      </c>
      <c r="Q18" s="16">
        <v>10516</v>
      </c>
      <c r="R18" s="25">
        <v>20000</v>
      </c>
      <c r="S18" s="26">
        <f t="shared" si="1"/>
        <v>122924</v>
      </c>
      <c r="T18" s="27"/>
      <c r="U18" s="32"/>
      <c r="V18" s="29" t="s">
        <v>48</v>
      </c>
      <c r="W18" s="33" t="s">
        <v>49</v>
      </c>
      <c r="X18" s="34"/>
    </row>
    <row r="19" spans="1:37" ht="15.75" customHeight="1">
      <c r="A19" s="18" t="s">
        <v>50</v>
      </c>
      <c r="B19" s="60"/>
      <c r="C19" s="19">
        <v>1170</v>
      </c>
      <c r="D19" s="20">
        <v>65000</v>
      </c>
      <c r="E19" s="21"/>
      <c r="F19" s="21">
        <v>13700</v>
      </c>
      <c r="G19" s="21"/>
      <c r="H19" s="22"/>
      <c r="I19" s="23">
        <v>750</v>
      </c>
      <c r="J19" s="23">
        <v>500</v>
      </c>
      <c r="K19" s="24">
        <f t="shared" si="2"/>
        <v>79950</v>
      </c>
      <c r="L19" s="23"/>
      <c r="M19" s="23"/>
      <c r="N19" s="16"/>
      <c r="O19" s="16">
        <v>2500</v>
      </c>
      <c r="P19" s="25">
        <f t="shared" si="0"/>
        <v>77450</v>
      </c>
      <c r="Q19" s="16">
        <v>1373</v>
      </c>
      <c r="R19" s="25"/>
      <c r="S19" s="26">
        <f t="shared" si="1"/>
        <v>76077</v>
      </c>
      <c r="T19" s="27"/>
      <c r="U19" s="32"/>
      <c r="V19" s="29" t="s">
        <v>50</v>
      </c>
      <c r="W19" s="33" t="s">
        <v>51</v>
      </c>
      <c r="X19" s="36"/>
    </row>
    <row r="20" spans="1:37" ht="15.75" customHeight="1">
      <c r="A20" s="18" t="s">
        <v>52</v>
      </c>
      <c r="B20" s="60"/>
      <c r="C20" s="19">
        <v>2475</v>
      </c>
      <c r="D20" s="20">
        <v>80000</v>
      </c>
      <c r="E20" s="21"/>
      <c r="F20" s="21">
        <v>27750</v>
      </c>
      <c r="G20" s="21"/>
      <c r="H20" s="22"/>
      <c r="I20" s="23">
        <v>750</v>
      </c>
      <c r="J20" s="23"/>
      <c r="K20" s="24">
        <f t="shared" si="2"/>
        <v>108500</v>
      </c>
      <c r="L20" s="23"/>
      <c r="M20" s="23"/>
      <c r="N20" s="16"/>
      <c r="O20" s="16">
        <v>1500</v>
      </c>
      <c r="P20" s="25">
        <f t="shared" si="0"/>
        <v>107000</v>
      </c>
      <c r="Q20" s="16">
        <v>3550</v>
      </c>
      <c r="R20" s="25"/>
      <c r="S20" s="26">
        <f t="shared" si="1"/>
        <v>103450</v>
      </c>
      <c r="T20" s="27"/>
      <c r="U20" s="35"/>
      <c r="V20" s="29" t="s">
        <v>52</v>
      </c>
      <c r="W20" s="33" t="s">
        <v>53</v>
      </c>
      <c r="X20" s="31"/>
    </row>
    <row r="21" spans="1:37" ht="15.75" customHeight="1">
      <c r="A21" s="18" t="s">
        <v>54</v>
      </c>
      <c r="B21" s="60"/>
      <c r="C21" s="19">
        <v>3025</v>
      </c>
      <c r="D21" s="20">
        <v>80000</v>
      </c>
      <c r="E21" s="21">
        <v>30000</v>
      </c>
      <c r="F21" s="21">
        <v>35500</v>
      </c>
      <c r="G21" s="21"/>
      <c r="H21" s="22"/>
      <c r="I21" s="23"/>
      <c r="J21" s="23"/>
      <c r="K21" s="24">
        <f t="shared" si="2"/>
        <v>145500</v>
      </c>
      <c r="L21" s="23"/>
      <c r="M21" s="23"/>
      <c r="N21" s="16"/>
      <c r="O21" s="16">
        <v>3000</v>
      </c>
      <c r="P21" s="25">
        <f t="shared" si="0"/>
        <v>142500</v>
      </c>
      <c r="Q21" s="16">
        <v>8875</v>
      </c>
      <c r="R21" s="25"/>
      <c r="S21" s="26">
        <f t="shared" si="1"/>
        <v>133625</v>
      </c>
      <c r="T21" s="27"/>
      <c r="U21" s="32"/>
      <c r="V21" s="18" t="s">
        <v>54</v>
      </c>
      <c r="W21" s="43" t="s">
        <v>55</v>
      </c>
      <c r="X21" s="36"/>
    </row>
    <row r="22" spans="1:37" ht="15.75" customHeight="1">
      <c r="A22" s="18" t="s">
        <v>56</v>
      </c>
      <c r="B22" s="60"/>
      <c r="C22" s="19">
        <v>1045</v>
      </c>
      <c r="D22" s="20">
        <v>50000</v>
      </c>
      <c r="E22" s="21"/>
      <c r="F22" s="21">
        <v>11450</v>
      </c>
      <c r="G22" s="21"/>
      <c r="H22" s="22"/>
      <c r="I22" s="23"/>
      <c r="J22" s="23"/>
      <c r="K22" s="24">
        <f t="shared" si="2"/>
        <v>61450</v>
      </c>
      <c r="L22" s="23"/>
      <c r="M22" s="23"/>
      <c r="N22" s="16"/>
      <c r="O22" s="16">
        <v>7500</v>
      </c>
      <c r="P22" s="25">
        <f t="shared" si="0"/>
        <v>53950</v>
      </c>
      <c r="Q22" s="16">
        <v>198</v>
      </c>
      <c r="R22" s="25"/>
      <c r="S22" s="26">
        <f t="shared" si="1"/>
        <v>53752</v>
      </c>
      <c r="T22" s="27"/>
      <c r="U22" s="32"/>
      <c r="V22" s="18" t="s">
        <v>56</v>
      </c>
      <c r="W22" s="43" t="s">
        <v>57</v>
      </c>
      <c r="X22" s="34"/>
    </row>
    <row r="23" spans="1:37" ht="15.75" customHeight="1">
      <c r="A23" s="18" t="s">
        <v>58</v>
      </c>
      <c r="B23" s="60"/>
      <c r="C23" s="19">
        <v>1945</v>
      </c>
      <c r="D23" s="20">
        <v>80000</v>
      </c>
      <c r="E23" s="21">
        <v>7500</v>
      </c>
      <c r="F23" s="21">
        <v>21950</v>
      </c>
      <c r="G23" s="21"/>
      <c r="H23" s="22"/>
      <c r="I23" s="22"/>
      <c r="J23" s="22"/>
      <c r="K23" s="37">
        <f t="shared" si="2"/>
        <v>109450</v>
      </c>
      <c r="L23" s="22"/>
      <c r="M23" s="22"/>
      <c r="N23" s="16"/>
      <c r="O23" s="16">
        <v>500</v>
      </c>
      <c r="P23" s="38">
        <f t="shared" si="0"/>
        <v>108950</v>
      </c>
      <c r="Q23" s="39">
        <v>3843</v>
      </c>
      <c r="R23" s="25"/>
      <c r="S23" s="40">
        <f t="shared" si="1"/>
        <v>105107</v>
      </c>
      <c r="T23" s="27"/>
      <c r="U23" s="41"/>
      <c r="V23" s="18" t="s">
        <v>58</v>
      </c>
      <c r="W23" s="43" t="s">
        <v>59</v>
      </c>
      <c r="X23" s="36" t="s">
        <v>60</v>
      </c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</row>
    <row r="24" spans="1:37" ht="15.75" customHeight="1">
      <c r="A24" s="18" t="s">
        <v>61</v>
      </c>
      <c r="B24" s="60"/>
      <c r="C24" s="19">
        <v>4314</v>
      </c>
      <c r="D24" s="20">
        <v>80000</v>
      </c>
      <c r="E24" s="21">
        <v>30000</v>
      </c>
      <c r="F24" s="21">
        <v>69420</v>
      </c>
      <c r="G24" s="21"/>
      <c r="H24" s="22">
        <v>1500</v>
      </c>
      <c r="I24" s="22">
        <v>2250</v>
      </c>
      <c r="J24" s="22">
        <v>2000</v>
      </c>
      <c r="K24" s="37">
        <f t="shared" si="2"/>
        <v>185170</v>
      </c>
      <c r="L24" s="22"/>
      <c r="M24" s="22"/>
      <c r="N24" s="16"/>
      <c r="O24" s="16"/>
      <c r="P24" s="38">
        <f t="shared" si="0"/>
        <v>185170</v>
      </c>
      <c r="Q24" s="39">
        <v>15459</v>
      </c>
      <c r="R24" s="25"/>
      <c r="S24" s="40">
        <f t="shared" si="1"/>
        <v>169711</v>
      </c>
      <c r="T24" s="27"/>
      <c r="U24" s="15"/>
      <c r="V24" s="18" t="s">
        <v>61</v>
      </c>
      <c r="W24" s="43" t="s">
        <v>62</v>
      </c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</row>
    <row r="25" spans="1:37" ht="15.75" customHeight="1">
      <c r="A25" s="18" t="s">
        <v>63</v>
      </c>
      <c r="B25" s="60"/>
      <c r="C25" s="19">
        <v>2180</v>
      </c>
      <c r="D25" s="20">
        <v>80000</v>
      </c>
      <c r="E25" s="21"/>
      <c r="F25" s="21">
        <v>24800</v>
      </c>
      <c r="G25" s="21">
        <v>13893</v>
      </c>
      <c r="H25" s="22"/>
      <c r="I25" s="22">
        <v>2250</v>
      </c>
      <c r="J25" s="22">
        <v>500</v>
      </c>
      <c r="K25" s="37">
        <f t="shared" si="2"/>
        <v>121443</v>
      </c>
      <c r="L25" s="22"/>
      <c r="M25" s="22"/>
      <c r="N25" s="16"/>
      <c r="O25" s="16">
        <v>3500</v>
      </c>
      <c r="P25" s="38">
        <f t="shared" si="0"/>
        <v>117943</v>
      </c>
      <c r="Q25" s="39">
        <v>5191</v>
      </c>
      <c r="R25" s="25">
        <v>10000</v>
      </c>
      <c r="S25" s="40">
        <f t="shared" si="1"/>
        <v>102752</v>
      </c>
      <c r="T25" s="27"/>
      <c r="U25" s="15"/>
      <c r="V25" s="18" t="s">
        <v>63</v>
      </c>
      <c r="W25" s="43" t="s">
        <v>64</v>
      </c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</row>
    <row r="26" spans="1:37" ht="15.75" customHeight="1">
      <c r="A26" s="18" t="s">
        <v>65</v>
      </c>
      <c r="B26" s="60"/>
      <c r="C26" s="19">
        <v>1065</v>
      </c>
      <c r="D26" s="20">
        <v>102941</v>
      </c>
      <c r="E26" s="21"/>
      <c r="F26" s="21">
        <v>11650</v>
      </c>
      <c r="G26" s="21">
        <v>27785</v>
      </c>
      <c r="H26" s="22"/>
      <c r="I26" s="22">
        <v>750</v>
      </c>
      <c r="J26" s="22"/>
      <c r="K26" s="37">
        <f t="shared" si="2"/>
        <v>143126</v>
      </c>
      <c r="L26" s="22"/>
      <c r="M26" s="22"/>
      <c r="N26" s="16"/>
      <c r="O26" s="16">
        <v>9000</v>
      </c>
      <c r="P26" s="38">
        <f t="shared" si="0"/>
        <v>134126</v>
      </c>
      <c r="Q26" s="39">
        <v>7619</v>
      </c>
      <c r="R26" s="25"/>
      <c r="S26" s="40">
        <f t="shared" si="1"/>
        <v>126507</v>
      </c>
      <c r="T26" s="27"/>
      <c r="U26" s="41"/>
      <c r="V26" s="18" t="s">
        <v>65</v>
      </c>
      <c r="W26" s="43" t="s">
        <v>66</v>
      </c>
      <c r="X26" s="36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</row>
    <row r="27" spans="1:37" ht="15.75" customHeight="1">
      <c r="A27" s="18" t="s">
        <v>67</v>
      </c>
      <c r="B27" s="60"/>
      <c r="C27" s="19">
        <v>1135</v>
      </c>
      <c r="D27" s="20">
        <v>80000</v>
      </c>
      <c r="E27" s="21"/>
      <c r="F27" s="21">
        <v>13850</v>
      </c>
      <c r="G27" s="21"/>
      <c r="H27" s="22"/>
      <c r="I27" s="23"/>
      <c r="J27" s="23"/>
      <c r="K27" s="24">
        <f t="shared" si="2"/>
        <v>93850</v>
      </c>
      <c r="L27" s="23"/>
      <c r="M27" s="23"/>
      <c r="N27" s="16">
        <v>40000</v>
      </c>
      <c r="O27" s="16">
        <v>500</v>
      </c>
      <c r="P27" s="25">
        <f t="shared" si="0"/>
        <v>53350</v>
      </c>
      <c r="Q27" s="16">
        <v>168</v>
      </c>
      <c r="R27" s="25"/>
      <c r="S27" s="26">
        <f t="shared" si="1"/>
        <v>53182</v>
      </c>
      <c r="T27" s="27"/>
      <c r="U27" s="35"/>
      <c r="V27" s="18" t="s">
        <v>67</v>
      </c>
      <c r="W27" s="43" t="s">
        <v>68</v>
      </c>
      <c r="X27" s="36"/>
    </row>
    <row r="28" spans="1:37" ht="15.75" customHeight="1">
      <c r="A28" s="18" t="s">
        <v>69</v>
      </c>
      <c r="B28" s="60"/>
      <c r="C28" s="19">
        <v>4693</v>
      </c>
      <c r="D28" s="20">
        <v>80000</v>
      </c>
      <c r="E28" s="21">
        <v>110290</v>
      </c>
      <c r="F28" s="21">
        <v>80290</v>
      </c>
      <c r="G28" s="21"/>
      <c r="H28" s="22"/>
      <c r="I28" s="23">
        <v>750</v>
      </c>
      <c r="J28" s="23">
        <v>500</v>
      </c>
      <c r="K28" s="24">
        <f t="shared" si="2"/>
        <v>271830</v>
      </c>
      <c r="L28" s="23"/>
      <c r="M28" s="23"/>
      <c r="N28" s="16"/>
      <c r="O28" s="16"/>
      <c r="P28" s="25">
        <f t="shared" si="0"/>
        <v>271830</v>
      </c>
      <c r="Q28" s="16">
        <v>37382</v>
      </c>
      <c r="R28" s="25"/>
      <c r="S28" s="26">
        <f t="shared" si="1"/>
        <v>234448</v>
      </c>
      <c r="T28" s="27"/>
      <c r="U28" s="35"/>
      <c r="V28" s="18" t="s">
        <v>69</v>
      </c>
      <c r="W28" s="43" t="s">
        <v>70</v>
      </c>
      <c r="X28" s="31"/>
    </row>
    <row r="29" spans="1:37" ht="15.75" customHeight="1">
      <c r="A29" s="18" t="s">
        <v>71</v>
      </c>
      <c r="B29" s="60"/>
      <c r="C29" s="19">
        <v>975</v>
      </c>
      <c r="D29" s="20">
        <v>80000</v>
      </c>
      <c r="E29" s="21"/>
      <c r="F29" s="21">
        <v>11250</v>
      </c>
      <c r="G29" s="22"/>
      <c r="H29" s="22"/>
      <c r="I29" s="23"/>
      <c r="J29" s="23">
        <v>500</v>
      </c>
      <c r="K29" s="24">
        <f t="shared" si="2"/>
        <v>91750</v>
      </c>
      <c r="L29" s="23"/>
      <c r="M29" s="23"/>
      <c r="N29" s="16"/>
      <c r="O29" s="16">
        <v>5500</v>
      </c>
      <c r="P29" s="25">
        <f t="shared" si="0"/>
        <v>86250</v>
      </c>
      <c r="Q29" s="16">
        <v>1813</v>
      </c>
      <c r="R29" s="25"/>
      <c r="S29" s="26">
        <f t="shared" si="1"/>
        <v>84437</v>
      </c>
      <c r="T29" s="27"/>
      <c r="U29" s="35"/>
      <c r="V29" s="18" t="s">
        <v>71</v>
      </c>
      <c r="W29" s="43" t="s">
        <v>72</v>
      </c>
      <c r="X29" s="31"/>
    </row>
    <row r="30" spans="1:37" ht="14.4">
      <c r="A30" s="18" t="s">
        <v>73</v>
      </c>
      <c r="B30" s="60"/>
      <c r="C30" s="19">
        <v>953</v>
      </c>
      <c r="D30" s="20">
        <v>60000</v>
      </c>
      <c r="E30" s="21"/>
      <c r="F30" s="21">
        <v>11030</v>
      </c>
      <c r="G30" s="22"/>
      <c r="H30" s="22"/>
      <c r="I30" s="23"/>
      <c r="J30" s="23"/>
      <c r="K30" s="24">
        <f t="shared" si="2"/>
        <v>71030</v>
      </c>
      <c r="L30" s="23"/>
      <c r="M30" s="23"/>
      <c r="N30" s="16"/>
      <c r="O30" s="16">
        <v>3000</v>
      </c>
      <c r="P30" s="25">
        <f t="shared" si="0"/>
        <v>68030</v>
      </c>
      <c r="Q30" s="16">
        <v>902</v>
      </c>
      <c r="R30" s="25"/>
      <c r="S30" s="26">
        <f t="shared" si="1"/>
        <v>67128</v>
      </c>
      <c r="T30" s="27"/>
      <c r="U30" s="35"/>
      <c r="V30" s="18" t="s">
        <v>73</v>
      </c>
      <c r="W30" s="43" t="s">
        <v>74</v>
      </c>
      <c r="X30" s="31"/>
    </row>
    <row r="31" spans="1:37" ht="14.4">
      <c r="A31" s="18" t="s">
        <v>75</v>
      </c>
      <c r="B31" s="60"/>
      <c r="C31" s="19">
        <v>1500</v>
      </c>
      <c r="D31" s="20">
        <v>50000</v>
      </c>
      <c r="E31" s="21"/>
      <c r="F31" s="21">
        <v>17500</v>
      </c>
      <c r="G31" s="22"/>
      <c r="H31" s="22"/>
      <c r="I31" s="23"/>
      <c r="J31" s="23"/>
      <c r="K31" s="24">
        <f t="shared" si="2"/>
        <v>67500</v>
      </c>
      <c r="L31" s="23"/>
      <c r="M31" s="23"/>
      <c r="N31" s="16"/>
      <c r="O31" s="16">
        <v>5000</v>
      </c>
      <c r="P31" s="25">
        <f t="shared" si="0"/>
        <v>62500</v>
      </c>
      <c r="Q31" s="16">
        <v>625</v>
      </c>
      <c r="R31" s="25"/>
      <c r="S31" s="26">
        <f t="shared" si="1"/>
        <v>61875</v>
      </c>
      <c r="T31" s="27"/>
      <c r="U31" s="35"/>
      <c r="V31" s="18" t="s">
        <v>75</v>
      </c>
      <c r="W31" s="43" t="s">
        <v>76</v>
      </c>
      <c r="X31" s="31"/>
    </row>
    <row r="32" spans="1:37" ht="14.4">
      <c r="A32" s="18" t="s">
        <v>77</v>
      </c>
      <c r="B32" s="60"/>
      <c r="C32" s="19">
        <v>1800</v>
      </c>
      <c r="D32" s="20">
        <v>41650</v>
      </c>
      <c r="E32" s="21"/>
      <c r="F32" s="21">
        <v>20500</v>
      </c>
      <c r="G32" s="22"/>
      <c r="H32" s="22"/>
      <c r="I32" s="23"/>
      <c r="J32" s="23"/>
      <c r="K32" s="24">
        <f t="shared" si="2"/>
        <v>62150</v>
      </c>
      <c r="L32" s="23"/>
      <c r="M32" s="23"/>
      <c r="N32" s="16"/>
      <c r="O32" s="16">
        <v>1000</v>
      </c>
      <c r="P32" s="25">
        <f t="shared" si="0"/>
        <v>61150</v>
      </c>
      <c r="Q32" s="16">
        <v>558</v>
      </c>
      <c r="R32" s="25">
        <v>30000</v>
      </c>
      <c r="S32" s="26">
        <f t="shared" si="1"/>
        <v>30592</v>
      </c>
      <c r="T32" s="27"/>
      <c r="U32" s="35"/>
      <c r="V32" s="18" t="s">
        <v>77</v>
      </c>
      <c r="W32" s="43" t="s">
        <v>78</v>
      </c>
      <c r="X32" s="31"/>
    </row>
    <row r="33" spans="1:24" ht="14.4">
      <c r="A33" s="18" t="s">
        <v>79</v>
      </c>
      <c r="B33" s="60"/>
      <c r="C33" s="19">
        <v>410</v>
      </c>
      <c r="D33" s="20">
        <v>24000</v>
      </c>
      <c r="E33" s="21"/>
      <c r="F33" s="21">
        <v>5100</v>
      </c>
      <c r="G33" s="22"/>
      <c r="H33" s="22"/>
      <c r="I33" s="23"/>
      <c r="J33" s="23"/>
      <c r="K33" s="24">
        <f t="shared" si="2"/>
        <v>29100</v>
      </c>
      <c r="L33" s="23"/>
      <c r="M33" s="23"/>
      <c r="N33" s="16"/>
      <c r="O33" s="16">
        <v>1500</v>
      </c>
      <c r="P33" s="25">
        <f t="shared" si="0"/>
        <v>27600</v>
      </c>
      <c r="Q33" s="16"/>
      <c r="R33" s="25"/>
      <c r="S33" s="26">
        <f t="shared" si="1"/>
        <v>27600</v>
      </c>
      <c r="T33" s="27"/>
      <c r="U33" s="35"/>
      <c r="V33" s="18" t="s">
        <v>79</v>
      </c>
      <c r="W33" s="43" t="s">
        <v>80</v>
      </c>
      <c r="X33" s="31"/>
    </row>
    <row r="34" spans="1:24" ht="14.4">
      <c r="A34" s="18" t="s">
        <v>81</v>
      </c>
      <c r="B34" s="60"/>
      <c r="C34" s="19"/>
      <c r="D34" s="20">
        <v>24000</v>
      </c>
      <c r="E34" s="21"/>
      <c r="F34" s="21"/>
      <c r="G34" s="22"/>
      <c r="H34" s="22"/>
      <c r="I34" s="23">
        <v>2250</v>
      </c>
      <c r="J34" s="23"/>
      <c r="K34" s="24">
        <f t="shared" si="2"/>
        <v>26250</v>
      </c>
      <c r="L34" s="23"/>
      <c r="M34" s="23"/>
      <c r="N34" s="16"/>
      <c r="O34" s="16"/>
      <c r="P34" s="25">
        <f t="shared" si="0"/>
        <v>26250</v>
      </c>
      <c r="Q34" s="16"/>
      <c r="R34" s="25"/>
      <c r="S34" s="26">
        <f t="shared" si="1"/>
        <v>26250</v>
      </c>
      <c r="T34" s="27"/>
      <c r="U34" s="35"/>
      <c r="V34" s="18" t="s">
        <v>81</v>
      </c>
      <c r="W34" s="43" t="s">
        <v>82</v>
      </c>
      <c r="X34" s="31"/>
    </row>
    <row r="35" spans="1:24" ht="14.4">
      <c r="A35" s="18" t="s">
        <v>83</v>
      </c>
      <c r="B35" s="60"/>
      <c r="C35" s="19"/>
      <c r="D35" s="20">
        <v>80000</v>
      </c>
      <c r="E35" s="21"/>
      <c r="F35" s="21"/>
      <c r="G35" s="22"/>
      <c r="H35" s="22"/>
      <c r="I35" s="23"/>
      <c r="J35" s="23"/>
      <c r="K35" s="24">
        <f t="shared" si="2"/>
        <v>80000</v>
      </c>
      <c r="L35" s="23"/>
      <c r="M35" s="23"/>
      <c r="N35" s="16"/>
      <c r="O35" s="16"/>
      <c r="P35" s="25">
        <f t="shared" si="0"/>
        <v>80000</v>
      </c>
      <c r="Q35" s="16">
        <v>1500</v>
      </c>
      <c r="R35" s="25"/>
      <c r="S35" s="26">
        <f t="shared" si="1"/>
        <v>78500</v>
      </c>
      <c r="T35" s="27"/>
      <c r="U35" s="35"/>
      <c r="V35" s="29" t="s">
        <v>83</v>
      </c>
      <c r="W35" s="33" t="s">
        <v>84</v>
      </c>
      <c r="X35" s="36"/>
    </row>
    <row r="36" spans="1:24" ht="14.4">
      <c r="A36" s="18" t="s">
        <v>85</v>
      </c>
      <c r="B36" s="60"/>
      <c r="C36" s="19"/>
      <c r="D36" s="20">
        <v>80000</v>
      </c>
      <c r="E36" s="21"/>
      <c r="F36" s="21"/>
      <c r="G36" s="22"/>
      <c r="H36" s="22"/>
      <c r="I36" s="23"/>
      <c r="J36" s="23"/>
      <c r="K36" s="24">
        <f t="shared" si="2"/>
        <v>80000</v>
      </c>
      <c r="L36" s="23"/>
      <c r="M36" s="23"/>
      <c r="N36" s="16"/>
      <c r="O36" s="16"/>
      <c r="P36" s="25">
        <f t="shared" si="0"/>
        <v>80000</v>
      </c>
      <c r="Q36" s="16"/>
      <c r="R36" s="25"/>
      <c r="S36" s="26">
        <f t="shared" si="1"/>
        <v>80000</v>
      </c>
      <c r="T36" s="27"/>
      <c r="U36" s="35"/>
      <c r="V36" s="29" t="s">
        <v>85</v>
      </c>
      <c r="W36" s="33" t="s">
        <v>86</v>
      </c>
      <c r="X36" s="31"/>
    </row>
    <row r="37" spans="1:24" ht="14.4">
      <c r="A37" s="18" t="s">
        <v>87</v>
      </c>
      <c r="B37" s="60"/>
      <c r="C37" s="19"/>
      <c r="D37" s="20">
        <v>45000</v>
      </c>
      <c r="E37" s="21"/>
      <c r="F37" s="21"/>
      <c r="G37" s="22"/>
      <c r="H37" s="22"/>
      <c r="I37" s="23"/>
      <c r="J37" s="23"/>
      <c r="K37" s="24">
        <f t="shared" si="2"/>
        <v>45000</v>
      </c>
      <c r="L37" s="23"/>
      <c r="M37" s="23"/>
      <c r="N37" s="16"/>
      <c r="O37" s="16"/>
      <c r="P37" s="25">
        <f t="shared" si="0"/>
        <v>45000</v>
      </c>
      <c r="Q37" s="16"/>
      <c r="R37" s="25"/>
      <c r="S37" s="26">
        <f t="shared" si="1"/>
        <v>45000</v>
      </c>
      <c r="T37" s="27"/>
      <c r="U37" s="35"/>
      <c r="V37" s="29" t="s">
        <v>87</v>
      </c>
      <c r="W37" s="33" t="s">
        <v>87</v>
      </c>
      <c r="X37" s="31"/>
    </row>
    <row r="38" spans="1:24" ht="14.4">
      <c r="A38" s="18" t="s">
        <v>88</v>
      </c>
      <c r="B38" s="60"/>
      <c r="C38" s="19"/>
      <c r="D38" s="20">
        <v>50000</v>
      </c>
      <c r="E38" s="21"/>
      <c r="F38" s="21"/>
      <c r="G38" s="22"/>
      <c r="H38" s="22"/>
      <c r="I38" s="23"/>
      <c r="J38" s="23"/>
      <c r="K38" s="24">
        <f>SUM(D38,F38,G38,H38,I38,J38)</f>
        <v>50000</v>
      </c>
      <c r="L38" s="23"/>
      <c r="M38" s="23"/>
      <c r="N38" s="16"/>
      <c r="O38" s="16">
        <v>5000</v>
      </c>
      <c r="P38" s="25">
        <f t="shared" si="0"/>
        <v>45000</v>
      </c>
      <c r="Q38" s="16"/>
      <c r="R38" s="25"/>
      <c r="S38" s="26">
        <f t="shared" si="1"/>
        <v>45000</v>
      </c>
      <c r="T38" s="27"/>
      <c r="U38" s="35"/>
      <c r="V38" s="29" t="s">
        <v>88</v>
      </c>
      <c r="W38" s="33" t="s">
        <v>88</v>
      </c>
      <c r="X38" s="31"/>
    </row>
    <row r="39" spans="1:24" ht="14.4">
      <c r="A39" s="18"/>
      <c r="B39" s="60"/>
      <c r="C39" s="19"/>
      <c r="D39" s="20"/>
      <c r="E39" s="21"/>
      <c r="F39" s="21"/>
      <c r="G39" s="22"/>
      <c r="H39" s="22"/>
      <c r="I39" s="23"/>
      <c r="J39" s="23"/>
      <c r="K39" s="44"/>
      <c r="L39" s="23"/>
      <c r="M39" s="23"/>
      <c r="N39" s="16"/>
      <c r="O39" s="16"/>
      <c r="P39" s="25"/>
      <c r="Q39" s="16"/>
      <c r="R39" s="25"/>
      <c r="S39" s="26"/>
      <c r="T39" s="27"/>
      <c r="U39" s="45"/>
      <c r="V39" s="46"/>
      <c r="W39" s="33"/>
      <c r="X39" s="31"/>
    </row>
    <row r="40" spans="1:24" ht="14.4">
      <c r="A40" s="47" t="s">
        <v>89</v>
      </c>
      <c r="B40" s="47"/>
      <c r="C40" s="48"/>
      <c r="D40" s="49">
        <v>32000</v>
      </c>
      <c r="E40" s="50"/>
      <c r="F40" s="50"/>
      <c r="G40" s="51"/>
      <c r="H40" s="51"/>
      <c r="I40" s="50"/>
      <c r="J40" s="50"/>
      <c r="K40" s="52">
        <f>SUM(D40, E40,F40,G40,I40,J40)</f>
        <v>32000</v>
      </c>
      <c r="L40" s="51"/>
      <c r="M40" s="50"/>
      <c r="N40" s="16"/>
      <c r="O40" s="16"/>
      <c r="P40" s="25">
        <f>K40-L40-M40-O40-N40</f>
        <v>32000</v>
      </c>
      <c r="Q40" s="50"/>
      <c r="R40" s="25"/>
      <c r="S40" s="53">
        <f>P40-Q40-R40</f>
        <v>32000</v>
      </c>
      <c r="T40" s="27" t="s">
        <v>90</v>
      </c>
      <c r="U40" s="54"/>
      <c r="V40" s="29" t="s">
        <v>89</v>
      </c>
      <c r="W40" s="55" t="s">
        <v>89</v>
      </c>
    </row>
    <row r="45" spans="1:24" ht="17.399999999999999">
      <c r="R45" s="56" t="s">
        <v>91</v>
      </c>
      <c r="S45" s="57"/>
    </row>
    <row r="60" spans="20:21" ht="13.2">
      <c r="T60" s="58"/>
      <c r="U60" s="58"/>
    </row>
    <row r="61" spans="20:21" ht="13.2">
      <c r="T61" s="58"/>
      <c r="U61" s="58"/>
    </row>
    <row r="62" spans="20:21" ht="13.2">
      <c r="T62" s="58"/>
      <c r="U62" s="58"/>
    </row>
    <row r="63" spans="20:21" ht="13.2">
      <c r="T63" s="58"/>
      <c r="U63" s="58"/>
    </row>
    <row r="64" spans="20:21" ht="13.2">
      <c r="T64" s="58"/>
      <c r="U64" s="58"/>
    </row>
    <row r="65" spans="20:21" ht="13.2">
      <c r="T65" s="59"/>
      <c r="U65" s="59"/>
    </row>
    <row r="66" spans="20:21" ht="13.2">
      <c r="T66" s="59"/>
      <c r="U66" s="59"/>
    </row>
    <row r="67" spans="20:21" ht="13.2">
      <c r="T67" s="59"/>
      <c r="U67" s="59"/>
    </row>
    <row r="68" spans="20:21" ht="13.2">
      <c r="T68" s="59"/>
      <c r="U68" s="59"/>
    </row>
    <row r="69" spans="20:21" ht="13.2">
      <c r="T69" s="59"/>
      <c r="U69" s="59"/>
    </row>
  </sheetData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HK</cp:lastModifiedBy>
  <dcterms:modified xsi:type="dcterms:W3CDTF">2024-12-21T18:41:34Z</dcterms:modified>
</cp:coreProperties>
</file>