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<sst xmlns="http://schemas.openxmlformats.org/spreadsheetml/2006/main" count="1094" uniqueCount="969">
  <si>
    <t>Name</t>
  </si>
  <si>
    <t xml:space="preserve">Pan Card </t>
  </si>
  <si>
    <t>Adhaar</t>
  </si>
  <si>
    <t>D.O.B</t>
  </si>
  <si>
    <t>Number</t>
  </si>
  <si>
    <t>alternate number</t>
  </si>
  <si>
    <t>Pincode</t>
  </si>
  <si>
    <t>mail</t>
  </si>
  <si>
    <t>official mail</t>
  </si>
  <si>
    <t>Amount</t>
  </si>
  <si>
    <t>P.F</t>
  </si>
  <si>
    <t>Disbursal amount</t>
  </si>
  <si>
    <t>Tenure</t>
  </si>
  <si>
    <t>R.O.I</t>
  </si>
  <si>
    <t>Disbursement date</t>
  </si>
  <si>
    <t>Repayment date</t>
  </si>
  <si>
    <t>repyment Amount</t>
  </si>
  <si>
    <t>Bank name</t>
  </si>
  <si>
    <t>IFSC code</t>
  </si>
  <si>
    <t xml:space="preserve">Bank account number </t>
  </si>
  <si>
    <t>Benificiary Name</t>
  </si>
  <si>
    <t>Branch name</t>
  </si>
  <si>
    <t>Rivu Chakraborty</t>
  </si>
  <si>
    <t>ARNPC5921G</t>
  </si>
  <si>
    <t>15/07/1991</t>
  </si>
  <si>
    <t>rivu.chakraborty6174@gmail.com</t>
  </si>
  <si>
    <t>Rivu.chakraborty@viacom18.com</t>
  </si>
  <si>
    <t>29/10/2024</t>
  </si>
  <si>
    <t>HDFC BANK</t>
  </si>
  <si>
    <t>HDFC0000133</t>
  </si>
  <si>
    <t>RIVU CHAKRABORTY</t>
  </si>
  <si>
    <t>JP NAGAR PHASE 2</t>
  </si>
  <si>
    <t>Ashutosh Singh</t>
  </si>
  <si>
    <t>FUUPS8670F</t>
  </si>
  <si>
    <t>29/08/1995</t>
  </si>
  <si>
    <t>singhashutosh971@gmail.com</t>
  </si>
  <si>
    <t>ashutosh.singh1@sirionlabs.com</t>
  </si>
  <si>
    <t>30/11/2024</t>
  </si>
  <si>
    <t>indian overseas bank</t>
  </si>
  <si>
    <t>IOBA0000341</t>
  </si>
  <si>
    <t>new rajinder nagar</t>
  </si>
  <si>
    <t>Ashutosh Meshram</t>
  </si>
  <si>
    <t>BHVPM2012B</t>
  </si>
  <si>
    <t>ashubhu007@gmail.com</t>
  </si>
  <si>
    <t>Ashutosh.meshram@syngeneintl.com</t>
  </si>
  <si>
    <t>HDFC0004680</t>
  </si>
  <si>
    <t>ELECTRONIC CITY FACE 2 BANGALORE</t>
  </si>
  <si>
    <t>Indranil Chakraborty</t>
  </si>
  <si>
    <t>AKGPC5498N</t>
  </si>
  <si>
    <t>16/09/1980</t>
  </si>
  <si>
    <t>indranilarya@gmail.com</t>
  </si>
  <si>
    <t>indranil@siliconindia.com</t>
  </si>
  <si>
    <t>30/10/2024</t>
  </si>
  <si>
    <t xml:space="preserve">KOTAK MAHINDRA BANK </t>
  </si>
  <si>
    <t>KKBK0008109</t>
  </si>
  <si>
    <t>0214020153</t>
  </si>
  <si>
    <t>Bangalore - Old Airport Road</t>
  </si>
  <si>
    <t>RAJNIKANT SRINIVASAN</t>
  </si>
  <si>
    <t>AIGPR4489J</t>
  </si>
  <si>
    <t>Rajnikanth09@gmail.com</t>
  </si>
  <si>
    <t>Rajnikanth.srinivasan@padahsolutions.com</t>
  </si>
  <si>
    <t>ICICI BANK</t>
  </si>
  <si>
    <t>ICIC0000604</t>
  </si>
  <si>
    <t>060401531678</t>
  </si>
  <si>
    <t>BANGALORE</t>
  </si>
  <si>
    <t>ANIL KUMAR VELLAGA</t>
  </si>
  <si>
    <t>AFMPV2270E</t>
  </si>
  <si>
    <t>19/08/1985</t>
  </si>
  <si>
    <t>v.anil85@gmail.com</t>
  </si>
  <si>
    <t>anil.kumarvelaga@silabs.com</t>
  </si>
  <si>
    <t>HDFC0009401</t>
  </si>
  <si>
    <t>05211140033464</t>
  </si>
  <si>
    <t>VITTAL RAO NAGAR</t>
  </si>
  <si>
    <t>SUDIP SINGH DAHIYA</t>
  </si>
  <si>
    <t>AGBPD6041P</t>
  </si>
  <si>
    <t>14/01/1983</t>
  </si>
  <si>
    <t>sudip.dahiya@gmail.com</t>
  </si>
  <si>
    <t>sdahk@allstate.com</t>
  </si>
  <si>
    <t>HDFC0000089</t>
  </si>
  <si>
    <t>00891050127081</t>
  </si>
  <si>
    <t>NEW FRIENDS COLONY DELHI</t>
  </si>
  <si>
    <t>ARPIT BHANDARI</t>
  </si>
  <si>
    <t>ANNPB0169M</t>
  </si>
  <si>
    <t>28/04/1988</t>
  </si>
  <si>
    <t>caarpitbhandari@gmail.com</t>
  </si>
  <si>
    <t>arpit_bhandari@welspun.com</t>
  </si>
  <si>
    <t>IDBI BANK</t>
  </si>
  <si>
    <t>IBKL0000187</t>
  </si>
  <si>
    <t>0187104000055356</t>
  </si>
  <si>
    <t>MUMBAI-LOWER PAREL (WEST)</t>
  </si>
  <si>
    <t>JUNY M JOSEPH</t>
  </si>
  <si>
    <t>AESPJ6516N</t>
  </si>
  <si>
    <t>24/06/1977</t>
  </si>
  <si>
    <t>junymj@gmail.com</t>
  </si>
  <si>
    <t>Juny.joseph@nestgroup.net</t>
  </si>
  <si>
    <t>FEDRAL BANK</t>
  </si>
  <si>
    <t>FDRL0001585</t>
  </si>
  <si>
    <t>HIMANI SANXENA</t>
  </si>
  <si>
    <t>CNBPS7544F</t>
  </si>
  <si>
    <t>15/12/1987</t>
  </si>
  <si>
    <t>connectmeinstant@yahoo.in</t>
  </si>
  <si>
    <t>HIMANI.saxena@businessworld.in</t>
  </si>
  <si>
    <t>31/10/2024</t>
  </si>
  <si>
    <t>HDFC0000248</t>
  </si>
  <si>
    <t>PANCHSHILA PARK</t>
  </si>
  <si>
    <t>Gunjan Acharya</t>
  </si>
  <si>
    <t>AIVPA2976L</t>
  </si>
  <si>
    <t>Gunjan.acharya3@gmail.com</t>
  </si>
  <si>
    <t>Gunjan.acharya@nextwealth.com</t>
  </si>
  <si>
    <t>ICIC0000361</t>
  </si>
  <si>
    <t>036101523312</t>
  </si>
  <si>
    <t>GUJRAT</t>
  </si>
  <si>
    <t>Nallajerla Kesav</t>
  </si>
  <si>
    <t>AKNPN8949C</t>
  </si>
  <si>
    <t>kesav.nallajerla@gmail.com</t>
  </si>
  <si>
    <t>snallajerla@sageitinc.com</t>
  </si>
  <si>
    <t>HDFC0000545</t>
  </si>
  <si>
    <t>05451140309003</t>
  </si>
  <si>
    <t>hitech city</t>
  </si>
  <si>
    <t>Durgaprasadarao Jillarapu</t>
  </si>
  <si>
    <t>AIAPJ4583H</t>
  </si>
  <si>
    <t>28/05/1981</t>
  </si>
  <si>
    <t>durgaprasadbel@gmail.com</t>
  </si>
  <si>
    <t>jillarapudurga.prasadarao@genpact.com</t>
  </si>
  <si>
    <t>axis bank</t>
  </si>
  <si>
    <t>UTIB0000553</t>
  </si>
  <si>
    <t>madhapur</t>
  </si>
  <si>
    <t>AKASH PATIL</t>
  </si>
  <si>
    <t>AQWPP5900E</t>
  </si>
  <si>
    <t>16/06/1988</t>
  </si>
  <si>
    <t>akash9886@gmail.com</t>
  </si>
  <si>
    <t>mpakash@kaartech.com</t>
  </si>
  <si>
    <t>UTIB0000114</t>
  </si>
  <si>
    <t>INDIRANAGAR</t>
  </si>
  <si>
    <t>RAJESH ARUMUGAM</t>
  </si>
  <si>
    <t>BUIPR6491P</t>
  </si>
  <si>
    <t>21/06/1991</t>
  </si>
  <si>
    <t>raju50.park@gmail.com</t>
  </si>
  <si>
    <t>Rajesh.10713365@ltimindtree.com</t>
  </si>
  <si>
    <t>induslnd bank</t>
  </si>
  <si>
    <t>INDB0001876</t>
  </si>
  <si>
    <t>Peelamedu</t>
  </si>
  <si>
    <t>Deepak Shandilya</t>
  </si>
  <si>
    <t>BFLPS3010M</t>
  </si>
  <si>
    <t>15/09/1980</t>
  </si>
  <si>
    <t>deepakshandilya@gmail.com</t>
  </si>
  <si>
    <t>deepak.shandilya@rblbank.com</t>
  </si>
  <si>
    <t>RBL BANK LTD</t>
  </si>
  <si>
    <t>RATN0000088</t>
  </si>
  <si>
    <t>LOWER PAREL MUMBAI</t>
  </si>
  <si>
    <t>Dhiraj Patil</t>
  </si>
  <si>
    <t>AHFPP5619N</t>
  </si>
  <si>
    <t>26/12/1981</t>
  </si>
  <si>
    <t>dhiraj2381@gmail.com</t>
  </si>
  <si>
    <t>Dhiraj.patil1@varroc.com</t>
  </si>
  <si>
    <t>ICICI BANK LTD</t>
  </si>
  <si>
    <t>ICIC0000424</t>
  </si>
  <si>
    <t>042401524223</t>
  </si>
  <si>
    <t>PUNE</t>
  </si>
  <si>
    <t>Kiran Salagala</t>
  </si>
  <si>
    <t>AYTPS9786Q</t>
  </si>
  <si>
    <t>29/06/1978</t>
  </si>
  <si>
    <t>salagalakiran@gmail.com</t>
  </si>
  <si>
    <t>kiran.s@saisservices.com</t>
  </si>
  <si>
    <t>ICIC0001317</t>
  </si>
  <si>
    <t>000501054957</t>
  </si>
  <si>
    <t>PLOT NO 11/A, HUDA TRADE CENTRE,,NALLA GANDLA MAIN ROAD, S</t>
  </si>
  <si>
    <t>Anurag Chadha</t>
  </si>
  <si>
    <t>AYSPC4519J</t>
  </si>
  <si>
    <t>anurag10.chadha@gmail.com</t>
  </si>
  <si>
    <t>anurag.chadha@hsc.com</t>
  </si>
  <si>
    <t>KKBK0000261</t>
  </si>
  <si>
    <t>kirti nagar</t>
  </si>
  <si>
    <t>Rambabu Sivaratri</t>
  </si>
  <si>
    <t>BPIPS4372H</t>
  </si>
  <si>
    <t>rambabu.sivaratri@gmail.com</t>
  </si>
  <si>
    <t>rambabu.sivaratri@informa.com</t>
  </si>
  <si>
    <t>HSBC BANK</t>
  </si>
  <si>
    <t>HSBC0560002</t>
  </si>
  <si>
    <t>074142209006</t>
  </si>
  <si>
    <t>MAHATMA GANDHI ROAD BANGALORE</t>
  </si>
  <si>
    <t>Vadla Srujan</t>
  </si>
  <si>
    <t>AMRPV5558K</t>
  </si>
  <si>
    <t>Srujanwinnu7@gmail.com</t>
  </si>
  <si>
    <t>Srujanvadla@google.com</t>
  </si>
  <si>
    <t>HDFC0000021</t>
  </si>
  <si>
    <t>LAKDIKAPUL</t>
  </si>
  <si>
    <t>Syed Ashraf Ali</t>
  </si>
  <si>
    <t>AIVPA8431A</t>
  </si>
  <si>
    <t>24/08/1981</t>
  </si>
  <si>
    <t>ashrafaania@gmail.com</t>
  </si>
  <si>
    <t>syed.ashrafali@learninglinksindia.org</t>
  </si>
  <si>
    <t>ICIC0006294</t>
  </si>
  <si>
    <t>KHERI KALAN FARIDABAD</t>
  </si>
  <si>
    <t>Vinay Patel</t>
  </si>
  <si>
    <t>AHQPP0297H</t>
  </si>
  <si>
    <t>14/02/1975</t>
  </si>
  <si>
    <t>vinshin12001@yahoo.co.in</t>
  </si>
  <si>
    <t>Patel.vinay@tcs.com</t>
  </si>
  <si>
    <t>ICIC0000035</t>
  </si>
  <si>
    <t>003501010371</t>
  </si>
  <si>
    <t>glenmorgan</t>
  </si>
  <si>
    <t>Pawan Narang</t>
  </si>
  <si>
    <t>AETPN7413F</t>
  </si>
  <si>
    <t>pawan1narang@gmail.com</t>
  </si>
  <si>
    <t>pawan.narang@macquarie.com</t>
  </si>
  <si>
    <t>16/11/2024</t>
  </si>
  <si>
    <t>STANDARD CHARTED</t>
  </si>
  <si>
    <t>SCBL0036025</t>
  </si>
  <si>
    <t>CYBER CITY SEC-24 GURUGRAM</t>
  </si>
  <si>
    <t>Adi Akbar</t>
  </si>
  <si>
    <t>AYOPA0523G</t>
  </si>
  <si>
    <t>theadiakbar@gmail.com</t>
  </si>
  <si>
    <t>adi.akbar@elastic.co</t>
  </si>
  <si>
    <t>27/11/2024</t>
  </si>
  <si>
    <t>HDFC0007579</t>
  </si>
  <si>
    <t>JAGATPURA</t>
  </si>
  <si>
    <t>Pradheep M</t>
  </si>
  <si>
    <t>CJKPP8733Q</t>
  </si>
  <si>
    <t>16/09/1991</t>
  </si>
  <si>
    <t>pradheep.stanite@gmail.com</t>
  </si>
  <si>
    <t>pradheep.manivel@groww.in</t>
  </si>
  <si>
    <t>AXIS BANK</t>
  </si>
  <si>
    <t>UTIB0005157</t>
  </si>
  <si>
    <t>AMBALIPURA . ,BENGALURU</t>
  </si>
  <si>
    <t>TUSHAR VICHARE</t>
  </si>
  <si>
    <t>AHEPV3603P</t>
  </si>
  <si>
    <t>tusharvichare@gmail.com</t>
  </si>
  <si>
    <t>UTIB0000641</t>
  </si>
  <si>
    <t>NAVI MUMBAI</t>
  </si>
  <si>
    <t>Cholati Varaprasas</t>
  </si>
  <si>
    <t>AKBPC1741R</t>
  </si>
  <si>
    <t>cholleti.cena@gmail.com</t>
  </si>
  <si>
    <t>Varaprasad.cholati@mygoconsulting.com</t>
  </si>
  <si>
    <t>ICIC0000370</t>
  </si>
  <si>
    <t>037001525338</t>
  </si>
  <si>
    <t>shobha pavani</t>
  </si>
  <si>
    <t>Kanaka Mahalakshmi Badugu</t>
  </si>
  <si>
    <t>AKNPB8333Q</t>
  </si>
  <si>
    <t>27/11/1979</t>
  </si>
  <si>
    <t>bkmlakshmi@gmail.com</t>
  </si>
  <si>
    <t>mahalakshmi.badugu@wellsfargo.com</t>
  </si>
  <si>
    <t>Nasi Prashanth Reddy</t>
  </si>
  <si>
    <t>AKFPN8219H</t>
  </si>
  <si>
    <t>17/12/1990</t>
  </si>
  <si>
    <t>Prashanth2530@gmail.com</t>
  </si>
  <si>
    <t>Prashanth.reddy@cognizant.com</t>
  </si>
  <si>
    <t>state bank of india</t>
  </si>
  <si>
    <t>SBIN0021831</t>
  </si>
  <si>
    <t>PRAGATHINAGAR KUKATPALLY</t>
  </si>
  <si>
    <t>challa pavan sharma</t>
  </si>
  <si>
    <t>LYZPS2948K</t>
  </si>
  <si>
    <t>23/05/1978</t>
  </si>
  <si>
    <t>chsharma2305@gmail.com</t>
  </si>
  <si>
    <t>chsharma@lichfs.com</t>
  </si>
  <si>
    <t>UTIB0000890</t>
  </si>
  <si>
    <t>UPPAL KALAN</t>
  </si>
  <si>
    <t>Rashmi Gupta Sharma</t>
  </si>
  <si>
    <t>AZZPG3358F</t>
  </si>
  <si>
    <t>rashcs12@gmail.com</t>
  </si>
  <si>
    <t>Rashmi.gupta@greystar.com</t>
  </si>
  <si>
    <t>HDFC0000044</t>
  </si>
  <si>
    <t>DLF PHASE-1</t>
  </si>
  <si>
    <t>Wz-37a Nr Palific Mall,Vishnu Garden Part-1 Delhi-110018, Delhi</t>
  </si>
  <si>
    <t>Kanwar Singh</t>
  </si>
  <si>
    <t>ADUPL0798H</t>
  </si>
  <si>
    <t>kanwar.s.s@gmail.com</t>
  </si>
  <si>
    <t>kanwar.singh@sodexo.com</t>
  </si>
  <si>
    <t>ICIC0000011</t>
  </si>
  <si>
    <t>001101580549</t>
  </si>
  <si>
    <t>SAGAR AVENUE, SV ROAD</t>
  </si>
  <si>
    <t>605, Patel Palace, sec 18, Kamothe, Navi Mumbai,410218</t>
  </si>
  <si>
    <t>Rohit Singh</t>
  </si>
  <si>
    <t>BNVPS4714E</t>
  </si>
  <si>
    <t>19/04/1984</t>
  </si>
  <si>
    <t>Ibrohit@gmail.com</t>
  </si>
  <si>
    <t>Rohit.singh@canon.co.in</t>
  </si>
  <si>
    <t>ICIC0000252</t>
  </si>
  <si>
    <t>025201512141</t>
  </si>
  <si>
    <t>FRAZER TOWN BANGLORE</t>
  </si>
  <si>
    <t>D-804,Gopalan Grandeur,Hoodi-560048</t>
  </si>
  <si>
    <t>Arvind Anuram Baskar</t>
  </si>
  <si>
    <t>BIEPA0904J</t>
  </si>
  <si>
    <t>14/08/1993</t>
  </si>
  <si>
    <t>arvindanuram@gmail.com</t>
  </si>
  <si>
    <t>arvind.anuram@securra.com</t>
  </si>
  <si>
    <t>ICIC0000519</t>
  </si>
  <si>
    <t>051901528160</t>
  </si>
  <si>
    <t>Sholinganallur Branch</t>
  </si>
  <si>
    <t>605, Patel Palace, sec 18, Kamothe, Navi Mumbai, 410218</t>
  </si>
  <si>
    <t>KISHORE KUMAR</t>
  </si>
  <si>
    <t>ATXPK2483M</t>
  </si>
  <si>
    <t>kumar.1976@yahoo.co.in</t>
  </si>
  <si>
    <t>Kumar.kishore@akzonobel.com</t>
  </si>
  <si>
    <t>29/11/2024</t>
  </si>
  <si>
    <t>HDFC0000009</t>
  </si>
  <si>
    <t>00091050123672</t>
  </si>
  <si>
    <t>kasturba gandhi marg</t>
  </si>
  <si>
    <t>102 old layout 3rd cross near anjaneya temple garakananthana</t>
  </si>
  <si>
    <t>Rajat Samuel</t>
  </si>
  <si>
    <t>BRQPS6232J</t>
  </si>
  <si>
    <t>20/04/1983</t>
  </si>
  <si>
    <t>rajat.samuel@gmail.com</t>
  </si>
  <si>
    <t>rajat.smith.samuel@gds.ey.com</t>
  </si>
  <si>
    <t>HDFC0006722</t>
  </si>
  <si>
    <t>DLF CYBER PARK</t>
  </si>
  <si>
    <t>E 803 GAURI GANESH APARTMENTS PLOT 8 SECTOR 3 DWARKA, 110078</t>
  </si>
  <si>
    <t>Pradeep Vijayakumar</t>
  </si>
  <si>
    <t>AQBPP8725A</t>
  </si>
  <si>
    <t>20/09/1985</t>
  </si>
  <si>
    <t>Deeps.chennai@gmail.com</t>
  </si>
  <si>
    <t>PVijayakumar@adobe.com</t>
  </si>
  <si>
    <t>IDFC FIRST BANK</t>
  </si>
  <si>
    <t>IDFB0080102</t>
  </si>
  <si>
    <t>Nungambakkam Branch</t>
  </si>
  <si>
    <t>B632, Bhavisha Bentley Goldberg Phase-1, Kada Agrahara Road, Sompura Gate, Sarjapur Road</t>
  </si>
  <si>
    <t>Gopinath Jeyapal</t>
  </si>
  <si>
    <t>EGTPG0714E</t>
  </si>
  <si>
    <t>25/05/1974</t>
  </si>
  <si>
    <t>gopinath.blr@gmail.com</t>
  </si>
  <si>
    <t>gopinath@spekond.com</t>
  </si>
  <si>
    <t>INDIAN OVERSEAS BANK</t>
  </si>
  <si>
    <t>IOBA0002686</t>
  </si>
  <si>
    <t>SURVEY NO,18,1 WARD NO,10,CHINNALAPATTI, ATHUR TALUK, TAL, TAMIL NADU, 624301</t>
  </si>
  <si>
    <t>Sattva Anugraha, B-G28, 9th Cross Rd, Govindaraja Nagar Ward, Cauvery Nagar, Vijayanagar, Bengaluru, Karnataka 560079</t>
  </si>
  <si>
    <t>Samuel Prashant</t>
  </si>
  <si>
    <t>APKPB9033M</t>
  </si>
  <si>
    <t>19/01/1977</t>
  </si>
  <si>
    <t>samytutu@gmail.com</t>
  </si>
  <si>
    <t>samuel.prashant@silabs.com</t>
  </si>
  <si>
    <t>28/11/2024</t>
  </si>
  <si>
    <t>HDFC0000368</t>
  </si>
  <si>
    <t>03681140029982</t>
  </si>
  <si>
    <t>nacharam</t>
  </si>
  <si>
    <t>plot no-14, 5-4-75 r and d defence colony sripuri colony road, kakaguda, karkhana, 500015</t>
  </si>
  <si>
    <t>Kishore K</t>
  </si>
  <si>
    <t>AWZPK1450D</t>
  </si>
  <si>
    <t>Kommana.kishore402@gmail.com</t>
  </si>
  <si>
    <t>Kiahore.k2@zensar.com</t>
  </si>
  <si>
    <t>HDFC0002377</t>
  </si>
  <si>
    <t>whitefield</t>
  </si>
  <si>
    <t>402 4TH FLOOR , B BLOCK SAMETHANA LAKE FRONT SAMETHANAHALLI, 560067</t>
  </si>
  <si>
    <t>Adithya Bandam</t>
  </si>
  <si>
    <t>BYBPB7647E</t>
  </si>
  <si>
    <t>adithyabandam@gmail.com</t>
  </si>
  <si>
    <t>adithya.bandam@cognizant.com</t>
  </si>
  <si>
    <t>HDFC0000743</t>
  </si>
  <si>
    <t>MANCHERIAL TELANGANA</t>
  </si>
  <si>
    <t>5-519,1stfloor, deepthisri nagar,madinaguda, 500049</t>
  </si>
  <si>
    <t>Vivek Ananthanarayanan</t>
  </si>
  <si>
    <t>ASNPA9167F</t>
  </si>
  <si>
    <t>29/11/1988</t>
  </si>
  <si>
    <t>vivdarsha17@gmail.com</t>
  </si>
  <si>
    <t>vivek.ananthanarayanan@sscinc.com</t>
  </si>
  <si>
    <t>HDFC BANK LTD</t>
  </si>
  <si>
    <t>HDFC0003678</t>
  </si>
  <si>
    <t>HORAMAVU BANGALURU</t>
  </si>
  <si>
    <t>109 Jingle heights apartments horamavu main road Bangalore</t>
  </si>
  <si>
    <t>Ravinder Yadav</t>
  </si>
  <si>
    <t>AEBPY1132L</t>
  </si>
  <si>
    <t>26/12/1988</t>
  </si>
  <si>
    <t>Itsravinder26@gmail.com</t>
  </si>
  <si>
    <t>Ravinder.yadav@cars24.com</t>
  </si>
  <si>
    <t>HDFC0002707</t>
  </si>
  <si>
    <t>SECTOR 11 HUDA</t>
  </si>
  <si>
    <t>A0604-Godrej Oasis,Pataudi Road, Sector 88A, Gurugram, Haryana 122505</t>
  </si>
  <si>
    <t>Akshay Mahale</t>
  </si>
  <si>
    <t>CSBPM7566C</t>
  </si>
  <si>
    <t>20/11/1995</t>
  </si>
  <si>
    <t>mahaleakshay11@gmail.com</t>
  </si>
  <si>
    <t>akshay.mahale@zensar.com</t>
  </si>
  <si>
    <t>KKBK0000431</t>
  </si>
  <si>
    <t>#16, Kuvempu Nagar, N S palya, BTM layout, 2nd stage, Bangalore-560076</t>
  </si>
  <si>
    <t>Anshuman Mukherjee</t>
  </si>
  <si>
    <t>AOUPM5245D</t>
  </si>
  <si>
    <t>mail2anshuman19@gmail.com</t>
  </si>
  <si>
    <t>anshuman.mukherjee@globeteleservices.com</t>
  </si>
  <si>
    <t>KKBK0001474</t>
  </si>
  <si>
    <t>Delhi-Adhchini</t>
  </si>
  <si>
    <t>BC 7/13 AAND 14, BAGUIATI ,DESHBANDHU NAGAR RAJARHAT GOPALPUR DESH BANDHU NAGAR ,NORTH 24 PARGANAS WEST BENGAL</t>
  </si>
  <si>
    <t>Dhiraj Kumar</t>
  </si>
  <si>
    <t>CFJPK2246E</t>
  </si>
  <si>
    <t>15/05/1991</t>
  </si>
  <si>
    <t>dhirajkumarraj@gmail.com</t>
  </si>
  <si>
    <t>dhiraj25.kumar@axisbank.com</t>
  </si>
  <si>
    <t>AXIS BANK LTD</t>
  </si>
  <si>
    <t>UTIB0000007</t>
  </si>
  <si>
    <t>FARIDABAD</t>
  </si>
  <si>
    <t>Flat No:- 606 , Tower- G, Princess Park, Sector-86, Faridabad, Haryana-121002</t>
  </si>
  <si>
    <t>AMITH N</t>
  </si>
  <si>
    <t>AKEPA9937C</t>
  </si>
  <si>
    <t>19/07/1987</t>
  </si>
  <si>
    <t>amithflash@gmail.com</t>
  </si>
  <si>
    <t>Amith_n@toyota-kirloskar.co.in</t>
  </si>
  <si>
    <t>HDFC0001046</t>
  </si>
  <si>
    <t>bidadi</t>
  </si>
  <si>
    <t>817/C Near national public school Bilijaji road hesaraghatta Bangalore 560088</t>
  </si>
  <si>
    <t>Ramit Sachdeva</t>
  </si>
  <si>
    <t>EORPS2448P</t>
  </si>
  <si>
    <t>26/01/1992</t>
  </si>
  <si>
    <t>ramitsachdeva79@gmail.com</t>
  </si>
  <si>
    <t>ramit.sachdeva@accenture.com</t>
  </si>
  <si>
    <t>HDFC0000572</t>
  </si>
  <si>
    <t>SEC-53 GURGAON</t>
  </si>
  <si>
    <t>BPTP PARK FLOOR 2, Tower 26 House 103, Sec 76, Faridabad- 121004</t>
  </si>
  <si>
    <t>Darshan Tendulkar</t>
  </si>
  <si>
    <t>AGAPT2815J</t>
  </si>
  <si>
    <t>darshan86tendulkar@gmail.com</t>
  </si>
  <si>
    <t>darshan.tendulkar@capco.com</t>
  </si>
  <si>
    <t>UTIB0000004</t>
  </si>
  <si>
    <t>DHANOR</t>
  </si>
  <si>
    <t>B-0002, Ground floor, Bramha Sky City Co-op Housing Society, Khese park, Dhanori Landmark - Next to RK restaurant/ Kalavad vasti</t>
  </si>
  <si>
    <t>Anantha Kumar G</t>
  </si>
  <si>
    <t>AIKPA9468Q</t>
  </si>
  <si>
    <t>28/07/1978</t>
  </si>
  <si>
    <t>msmgak@gmail.com</t>
  </si>
  <si>
    <t>ananthakumar.g@omnicell.com</t>
  </si>
  <si>
    <t>HDFC0000877</t>
  </si>
  <si>
    <t>2ND STAGE</t>
  </si>
  <si>
    <t>#212 Near Om Shakti temple Old Biyyappanahalli Main Road Opposite to SMVT RAILWAY station SathyaNagar Bangalore 560033</t>
  </si>
  <si>
    <t>Suresh Mishra</t>
  </si>
  <si>
    <t>AMKPM2953L</t>
  </si>
  <si>
    <t>16/06/1982</t>
  </si>
  <si>
    <t>Sumishra82@gmail.com</t>
  </si>
  <si>
    <t>Suresh.Mishra@allieddigital.net</t>
  </si>
  <si>
    <t>KOTAK MAHINDRA BANK</t>
  </si>
  <si>
    <t>KKBK0000670</t>
  </si>
  <si>
    <t>Navi Mumbai - Koparkhairne</t>
  </si>
  <si>
    <t>apartment 103, ashirwad chs, plot no-99, sector-16, koparkhairane, thane</t>
  </si>
  <si>
    <t>Anjan Paul</t>
  </si>
  <si>
    <t>BAPPP7423J</t>
  </si>
  <si>
    <t>28/06/1986</t>
  </si>
  <si>
    <t xml:space="preserve">anjan.juchem@gmail.com
</t>
  </si>
  <si>
    <t xml:space="preserve">anjan.paul@fluor.com        </t>
  </si>
  <si>
    <t xml:space="preserve">AXIX BANK	</t>
  </si>
  <si>
    <t xml:space="preserve">UTIB0001359
</t>
  </si>
  <si>
    <t>SECTOR 31-32A , GURGAON , HARYANA</t>
  </si>
  <si>
    <t>1258A MARUTI VIHAR CHAKKARPUR GURGAON , HARYANA , 122002</t>
  </si>
  <si>
    <t>Manjula NARAYANA</t>
  </si>
  <si>
    <t>BNZPM6362E</t>
  </si>
  <si>
    <t xml:space="preserve">13/05/1990	</t>
  </si>
  <si>
    <t>manjula.narayana1990@gmail.com</t>
  </si>
  <si>
    <t xml:space="preserve">manjula.narayana@gdt.com	</t>
  </si>
  <si>
    <t>BANK OF BARODA</t>
  </si>
  <si>
    <t>BARB0VJKRBA</t>
  </si>
  <si>
    <t xml:space="preserve">KRISHNAIAH LAYOUT
</t>
  </si>
  <si>
    <t>No 27 gubbi guddu 6th cross srinivasa colony arehalli Bangalore</t>
  </si>
  <si>
    <t>RAVI KHATRI</t>
  </si>
  <si>
    <t>CGOPK9952M</t>
  </si>
  <si>
    <t xml:space="preserve">19/12/1992	</t>
  </si>
  <si>
    <t xml:space="preserve">khtrrv8@gmail.com
</t>
  </si>
  <si>
    <t xml:space="preserve">ravikhatri@ltfs.com	</t>
  </si>
  <si>
    <t xml:space="preserve">RBL BANK LTD	</t>
  </si>
  <si>
    <t xml:space="preserve">RATN0000081
</t>
  </si>
  <si>
    <t xml:space="preserve">DOMBIVALI [WEST](0081)
</t>
  </si>
  <si>
    <t>C-1104, Guru Atman, Yogidham road, Gauripad,Kalyan Wes,421301</t>
  </si>
  <si>
    <t>Danish ahmed</t>
  </si>
  <si>
    <t>ASNPA5359F</t>
  </si>
  <si>
    <t>danishahmed71@gmail.com</t>
  </si>
  <si>
    <t xml:space="preserve">Danish.ahmed@siemens.com	</t>
  </si>
  <si>
    <t xml:space="preserve">HDFC0000998
</t>
  </si>
  <si>
    <t xml:space="preserve">VIKHROLI WEST-LBS MARG
</t>
  </si>
  <si>
    <t xml:space="preserve">Flat A2/1 Purba Abasan 25 Rai Charan Ghosh Lane Picnic Garden Kolkata	</t>
  </si>
  <si>
    <t>Venkata Narsimha</t>
  </si>
  <si>
    <t xml:space="preserve">BSUPS9091J	</t>
  </si>
  <si>
    <t xml:space="preserve">31/10/1980	</t>
  </si>
  <si>
    <t xml:space="preserve">narsimvenkat@gmail.com
</t>
  </si>
  <si>
    <t xml:space="preserve">venkata.sanam@srinivasa.co	</t>
  </si>
  <si>
    <t xml:space="preserve">HSBC BANK        </t>
  </si>
  <si>
    <t xml:space="preserve">HSBC0500002
</t>
  </si>
  <si>
    <t>H No: 5-148 Manjeera Road Chandanagar Hyderabad - 500050</t>
  </si>
  <si>
    <t>Gautam Shere</t>
  </si>
  <si>
    <t xml:space="preserve">BOUPS0561M	</t>
  </si>
  <si>
    <t xml:space="preserve">17/08/1989	</t>
  </si>
  <si>
    <t>sheregautam@gmail.com</t>
  </si>
  <si>
    <t xml:space="preserve">Sheregautam@emperia.co.in	</t>
  </si>
  <si>
    <t xml:space="preserve">axis bank        </t>
  </si>
  <si>
    <t xml:space="preserve">UTIB0000861
</t>
  </si>
  <si>
    <t>nl4 /bld no 29/roomno1 navsamta appartmentes owners association ,birajdar compound sector 11nerul east, navi mumbai thane maharashtra</t>
  </si>
  <si>
    <t>Sandipan chakarborty</t>
  </si>
  <si>
    <t>AFHPC6324H</t>
  </si>
  <si>
    <t xml:space="preserve">Sandipan31@gmail.com
</t>
  </si>
  <si>
    <t xml:space="preserve">Sandipan.Chakraborty@synechron.com	</t>
  </si>
  <si>
    <t xml:space="preserve">ICICI BANK LTD	</t>
  </si>
  <si>
    <t xml:space="preserve">ICIC0000061
</t>
  </si>
  <si>
    <t>A402, Sunny Valley Apartment , Sector 12, Dwarka ,Delhi, 110078 Delhi, Delhi, 110078,</t>
  </si>
  <si>
    <t>Pawan Gupta</t>
  </si>
  <si>
    <t>BIFPG9059P</t>
  </si>
  <si>
    <t xml:space="preserve">gupta.capawan@gmail.com
</t>
  </si>
  <si>
    <t xml:space="preserve">pawan.gupta@pnbhousing.con	</t>
  </si>
  <si>
    <t xml:space="preserve">HDFC BANK	</t>
  </si>
  <si>
    <t>HDFC0001128</t>
  </si>
  <si>
    <t xml:space="preserve">95/10 dharmatala road dharmatala , haora po dharmatala road dist howrah west bengal	</t>
  </si>
  <si>
    <t>Debtonoya Das</t>
  </si>
  <si>
    <t xml:space="preserve">ATYPD3658E        </t>
  </si>
  <si>
    <t xml:space="preserve">22/01/1987	</t>
  </si>
  <si>
    <t xml:space="preserve">debtonoyadas@gmail.com
</t>
  </si>
  <si>
    <t xml:space="preserve">debtonoya.das@jpmchase.com	</t>
  </si>
  <si>
    <t>HDFC0009377</t>
  </si>
  <si>
    <t>myhome tarkshya , Kokapet, golden mile road, Hyderabad</t>
  </si>
  <si>
    <t xml:space="preserve">Deepak Sharma        </t>
  </si>
  <si>
    <t>APCPS7302G</t>
  </si>
  <si>
    <t xml:space="preserve">djjoe1981@gmail.com
</t>
  </si>
  <si>
    <t xml:space="preserve">Deepak.sharma@asterhealthacademy.com	</t>
  </si>
  <si>
    <t xml:space="preserve">HDFC0009417
</t>
  </si>
  <si>
    <t>DEEPAK SHARMA</t>
  </si>
  <si>
    <t xml:space="preserve">HOUSE NO- C-1/652, SCOND FLOOR, PALAM VIHAR, NEAR NANDA DEVI TEMPLE, CHOMA (62)	</t>
  </si>
  <si>
    <t>VINAY PANDEY</t>
  </si>
  <si>
    <t>AZKPP8903A</t>
  </si>
  <si>
    <t xml:space="preserve">13/08/1989	</t>
  </si>
  <si>
    <t xml:space="preserve">vinay.itech1316@gmail.com
</t>
  </si>
  <si>
    <t xml:space="preserve">Vinay.Pandey@hithium.com	</t>
  </si>
  <si>
    <t xml:space="preserve">ICICI BANK	</t>
  </si>
  <si>
    <t>ICIC0001885</t>
  </si>
  <si>
    <t>KM64,1201 jJaypee Kosmos ,Noida Sector 134, Gautam Buddha Nagar ,Uttar Pradesh</t>
  </si>
  <si>
    <t>RAKTIM CHAUDHARY</t>
  </si>
  <si>
    <t>AHVPR0531R</t>
  </si>
  <si>
    <t xml:space="preserve">19/07/1978	</t>
  </si>
  <si>
    <t xml:space="preserve">Raktimrc@gmail.com
</t>
  </si>
  <si>
    <t xml:space="preserve">Cyberabad_UH@shoppersstop.co	</t>
  </si>
  <si>
    <t xml:space="preserve">STANDARD CHATERED	</t>
  </si>
  <si>
    <t>SCBL0036075</t>
  </si>
  <si>
    <t>MCR RATNA JEEVAN KALYAN NAGAR HYDERABAD 500028</t>
  </si>
  <si>
    <t xml:space="preserve">Mohini Gupta        </t>
  </si>
  <si>
    <t>ASXPG6934C</t>
  </si>
  <si>
    <t xml:space="preserve">27/10/1988	</t>
  </si>
  <si>
    <t xml:space="preserve">monagupta171@gmail.com
</t>
  </si>
  <si>
    <t xml:space="preserve">monagupta171@gmail.com	</t>
  </si>
  <si>
    <t xml:space="preserve">IDFC FIRST BANK	</t>
  </si>
  <si>
    <t>IDFB0040143</t>
  </si>
  <si>
    <t>B1 302, Mumtaz Complex Sector 12 Plot no 34 Kamothe Navi Mumbai 410206</t>
  </si>
  <si>
    <t>Ankush Sakhalkar</t>
  </si>
  <si>
    <t>EEPPS7278P</t>
  </si>
  <si>
    <t>ankushsakhalkar@gmail.com</t>
  </si>
  <si>
    <t>Ankush.10721049@ltimindtree.com</t>
  </si>
  <si>
    <t>HDFC0001804</t>
  </si>
  <si>
    <t>khadakpada</t>
  </si>
  <si>
    <t>1002 ,triveni laurel , birla college road ,beside RTO, kalyan thane, 421310</t>
  </si>
  <si>
    <t>Raj Kumar Kakulla</t>
  </si>
  <si>
    <t>AWTPK4557B</t>
  </si>
  <si>
    <t>raajkumar.rsg@gmail.com</t>
  </si>
  <si>
    <t>rajkumar.kakulla@infinitylearn.com</t>
  </si>
  <si>
    <t>ICIC0001805</t>
  </si>
  <si>
    <t>nizampet</t>
  </si>
  <si>
    <t>53/6/dh/303, plot no 2a ,flat no 303 danvis heights bandari layout nizampet bachupalle medchalmalkajgiri telangana</t>
  </si>
  <si>
    <t>Barat Jothish</t>
  </si>
  <si>
    <t>AJMPJ3860C</t>
  </si>
  <si>
    <t>29/11/1985</t>
  </si>
  <si>
    <t>joepharma2911@gmail.com</t>
  </si>
  <si>
    <t>barat.jothish@syneoshealth.com</t>
  </si>
  <si>
    <t>UTIB0004455</t>
  </si>
  <si>
    <t>1764, GROUND FLOOR</t>
  </si>
  <si>
    <t>plot 1106 1st block l, Krystal dolamite apartment, naryanan nagar, Bangalore 560062 Landmark Near A2B restuarant</t>
  </si>
  <si>
    <t>Vinay Manchala</t>
  </si>
  <si>
    <t>DLKPM9894N</t>
  </si>
  <si>
    <t>18/08/1995</t>
  </si>
  <si>
    <t>vinayraj33@live.com</t>
  </si>
  <si>
    <t>manchalavinay.raj@tcs.com</t>
  </si>
  <si>
    <t>8-2-311/1, kummari gua neaicer pass port off, secunderabad hyderabad, 500003</t>
  </si>
  <si>
    <t>Rajeeva Basavaraju</t>
  </si>
  <si>
    <t>CCGPR1820P</t>
  </si>
  <si>
    <t>rajeevabasavaraj@gmail.com</t>
  </si>
  <si>
    <t>rajeeva.basavaraju@qualitia.ai</t>
  </si>
  <si>
    <t>HDFC0000367</t>
  </si>
  <si>
    <t>SESHADRIPURAM</t>
  </si>
  <si>
    <t>495, 54th Cross, 3rd Block, Rajajinagar, Bangalore, 560010</t>
  </si>
  <si>
    <t>Subrato Baishnab</t>
  </si>
  <si>
    <t>AXTPB1605J</t>
  </si>
  <si>
    <t>Buntyb77@gmail.com</t>
  </si>
  <si>
    <t>Subrato.baishnab@wipro.com</t>
  </si>
  <si>
    <t>HDFC0000575</t>
  </si>
  <si>
    <t>WEST MAMBALAM</t>
  </si>
  <si>
    <t>Flat 2A, Shibalik 2, 17 Ferry Fan road, Sodepur 700110</t>
  </si>
  <si>
    <t>Prakash Singh Tanwar</t>
  </si>
  <si>
    <t>AKJPT3562B</t>
  </si>
  <si>
    <t>prakash.tanwar@gmail.com</t>
  </si>
  <si>
    <t>prakash.singh@360tf.trade</t>
  </si>
  <si>
    <t>KKBK0003547</t>
  </si>
  <si>
    <t>gautam marg</t>
  </si>
  <si>
    <t>716 7th floor atulya chordia city 2 village keshopur near prg world school kamla nehru negar ajmer road bhankrota jaipur</t>
  </si>
  <si>
    <t>Priya das</t>
  </si>
  <si>
    <t>BHIPD7952G</t>
  </si>
  <si>
    <t xml:space="preserve">23/07/1991	</t>
  </si>
  <si>
    <t>priyadas23791@gmail.com</t>
  </si>
  <si>
    <t xml:space="preserve">priya.das1@ibm.com	</t>
  </si>
  <si>
    <t>HDFC0003947</t>
  </si>
  <si>
    <t xml:space="preserve">2B Rajendra Dutta Lane Kolkata 700012	</t>
  </si>
  <si>
    <t>Srikanth chundi</t>
  </si>
  <si>
    <t>AGAPC7896C</t>
  </si>
  <si>
    <t xml:space="preserve">srikanthchundi@gmail.com
</t>
  </si>
  <si>
    <t xml:space="preserve">srikanth.chundi@hcltech.com	</t>
  </si>
  <si>
    <t xml:space="preserve">HDFC BANK LTD	</t>
  </si>
  <si>
    <t xml:space="preserve">HDFC0009698
</t>
  </si>
  <si>
    <t xml:space="preserve">L603, Aparna cyberzon, Nallagandla, Serilingampalli, Hyderabad -500019	</t>
  </si>
  <si>
    <t>Nitin Kumar</t>
  </si>
  <si>
    <t>FQXPK0411D</t>
  </si>
  <si>
    <t>14/06/1996</t>
  </si>
  <si>
    <t>technitin134@gmail.com</t>
  </si>
  <si>
    <t>nitin.kumar@algoworks.com</t>
  </si>
  <si>
    <t>HSBC0110007</t>
  </si>
  <si>
    <t>NOIDA BRANCH</t>
  </si>
  <si>
    <t>F5-1302, panchseel green1 , sector 16b, greater Noida west,201306</t>
  </si>
  <si>
    <t>Abhijeet singh Rana</t>
  </si>
  <si>
    <t>BJFPR8121J</t>
  </si>
  <si>
    <t>16/10/1988</t>
  </si>
  <si>
    <t>raana.abhijit@gmail.com</t>
  </si>
  <si>
    <t>Abhijeet.rana@colliers.com</t>
  </si>
  <si>
    <t>HDFC0000503</t>
  </si>
  <si>
    <t>SABDARJUNG ENCLAVE - DEER PARK</t>
  </si>
  <si>
    <t>E 1105, Elegant ville, techzone 4, greater Noida west.</t>
  </si>
  <si>
    <t>Matha Naresh</t>
  </si>
  <si>
    <t>CEEPM9302R</t>
  </si>
  <si>
    <t>Nareshmatha77@gmail.com</t>
  </si>
  <si>
    <t>Naresh.m@bryte-side.com</t>
  </si>
  <si>
    <t>HDFC0000364</t>
  </si>
  <si>
    <t>KUKATPALLY</t>
  </si>
  <si>
    <t>Mig 2/200 Kphb phase 9 Kukatpally near Sudha Hospital Hyderabad 500072</t>
  </si>
  <si>
    <t>Venkat Reddy Malipeddi</t>
  </si>
  <si>
    <t>AVSPM4549F</t>
  </si>
  <si>
    <t>vinnuum@gmail.com</t>
  </si>
  <si>
    <t>venkat.reddy@gridlogic.in</t>
  </si>
  <si>
    <t>KOTAK MAHINDRA</t>
  </si>
  <si>
    <t>KKBK0007466</t>
  </si>
  <si>
    <t>HYDRABAD</t>
  </si>
  <si>
    <t>Plot No. 84 &amp; 85, JP Heights, Flat No.501, Saibaba Nagar, Kukatpally 500072</t>
  </si>
  <si>
    <t>Suresh Kumar</t>
  </si>
  <si>
    <t>APFPG4132H</t>
  </si>
  <si>
    <t>15/06/1989</t>
  </si>
  <si>
    <t>srikarna62@gmail.com</t>
  </si>
  <si>
    <t>sureshkumar.g@versa-networks.com</t>
  </si>
  <si>
    <t>KKBK0008659</t>
  </si>
  <si>
    <t>COIMBATORE</t>
  </si>
  <si>
    <t>6e(1), Guruvammal nagar, sulur, Coimbatore -641402</t>
  </si>
  <si>
    <t>Karunakaran Ranganathan</t>
  </si>
  <si>
    <t>AGIPR1658P</t>
  </si>
  <si>
    <t>karunr02@gmail.com</t>
  </si>
  <si>
    <t>karunakaran.r@smartshinetech.com</t>
  </si>
  <si>
    <t>HDFC0009077</t>
  </si>
  <si>
    <t>AKKARAI BRANCH</t>
  </si>
  <si>
    <t>Prestige Silver Springs, 115, OMR ECR Link Road, Sholinganallur, Chennai 600119</t>
  </si>
  <si>
    <t>PINJARI Mabu</t>
  </si>
  <si>
    <t xml:space="preserve">AODPM9944A	</t>
  </si>
  <si>
    <t xml:space="preserve">Mabusap9@gmail.com
</t>
  </si>
  <si>
    <t xml:space="preserve">Mabu.pinjari@numerictech.com	</t>
  </si>
  <si>
    <t>KKBK0007870</t>
  </si>
  <si>
    <t>PENUKONDA BRANCH</t>
  </si>
  <si>
    <t>MO 12,ayyappanagar,Kr puram Bangalore 560036</t>
  </si>
  <si>
    <t>Polisetti Ganesh Kumar</t>
  </si>
  <si>
    <t>CKHPP6186M</t>
  </si>
  <si>
    <t>28/08/1984</t>
  </si>
  <si>
    <t>ganesh28884@hotmail.com</t>
  </si>
  <si>
    <t>ganesh.kumar@arcelormittal.com</t>
  </si>
  <si>
    <t>HDFC0002280</t>
  </si>
  <si>
    <t>KALYANDURG</t>
  </si>
  <si>
    <t>Casa lakeside Block M, 4th floor, 401, Khoni Village, Dombivali east, 421204.</t>
  </si>
  <si>
    <t>Ashish Parkar</t>
  </si>
  <si>
    <t>ASQPP4445E</t>
  </si>
  <si>
    <t>16/09/1981</t>
  </si>
  <si>
    <t>parkar.ashish@gmail.com</t>
  </si>
  <si>
    <t>a.parkar@tecnimont.in</t>
  </si>
  <si>
    <t>HDFC0000086</t>
  </si>
  <si>
    <t>00861050202438</t>
  </si>
  <si>
    <t>VISHAL HALL BRANCH</t>
  </si>
  <si>
    <t>G/405, Krishna, Vasant Sagar, Thakur Village, Kandivali East, Mumbai-400101</t>
  </si>
  <si>
    <t>Rakesh Kar</t>
  </si>
  <si>
    <t>BKTPK0173N</t>
  </si>
  <si>
    <t>13/02/1989</t>
  </si>
  <si>
    <t>write2rakeshkar@gmail.com</t>
  </si>
  <si>
    <t>rakesh.kar@alchemyim.com</t>
  </si>
  <si>
    <t>HDFC0000668</t>
  </si>
  <si>
    <t>ANDHERI EAST - SAHAR ROAD</t>
  </si>
  <si>
    <t>B001, Vinayak Flora, Raysan, Gandhinagar, Gujarat 382007</t>
  </si>
  <si>
    <t>ABHISHEK KUMAR</t>
  </si>
  <si>
    <t>AMTPK5938N</t>
  </si>
  <si>
    <t>30/01/1980</t>
  </si>
  <si>
    <t>abhikumar14@rediffmail.com</t>
  </si>
  <si>
    <t>abhishekkumar@sidbi.in</t>
  </si>
  <si>
    <t>25/11/2024</t>
  </si>
  <si>
    <t>SBIN0050635</t>
  </si>
  <si>
    <t>00000037797205496</t>
  </si>
  <si>
    <t>MANI MAJRA</t>
  </si>
  <si>
    <t>tulip-1619 15th floor block tulip tower ska green arch greater noida west greater noida 201318</t>
  </si>
  <si>
    <t>BRIEJESHKUAMR KIRITKUMAR PATEL Patel</t>
  </si>
  <si>
    <t>BKBPP6635G</t>
  </si>
  <si>
    <t>brijeshpatel6981@gmail.com</t>
  </si>
  <si>
    <t>Brijesh.Patel@opalindia.in</t>
  </si>
  <si>
    <t>HDFC0000275</t>
  </si>
  <si>
    <t>manjalpur</t>
  </si>
  <si>
    <t>E - 17 PAYAL PARK -1 OPP PANGHAT PARK WAGHODIA ROAD VADODRA</t>
  </si>
  <si>
    <t>Rajesh Pinnamaneni</t>
  </si>
  <si>
    <t>ANZPP6406D</t>
  </si>
  <si>
    <t>13/10/1979</t>
  </si>
  <si>
    <t>pnraja@gmail.com</t>
  </si>
  <si>
    <t>Rajesh.pinnamaneni@ltts.com</t>
  </si>
  <si>
    <t>ICIC0001008</t>
  </si>
  <si>
    <t>KORAMANGALA</t>
  </si>
  <si>
    <t>A 04 Arrcons Sahasrara block A, kempaiah layout, near vidyanjali school, Cholanayakanahalli, Bangalore North,</t>
  </si>
  <si>
    <t>SAKET RAJ</t>
  </si>
  <si>
    <t>AUOPK5709L</t>
  </si>
  <si>
    <t>yasarya@gmail.com</t>
  </si>
  <si>
    <t>saket.raj@sahaj.co.in</t>
  </si>
  <si>
    <t>ICIC0000307</t>
  </si>
  <si>
    <t>030701503884</t>
  </si>
  <si>
    <t>KOLKATA</t>
  </si>
  <si>
    <t>Mallika Malancha Bengal Dcl, Action Area 2B, Newtown , kolkata - 700157</t>
  </si>
  <si>
    <t>Chintamani Dwari</t>
  </si>
  <si>
    <t>ALLPD5253A</t>
  </si>
  <si>
    <t>22/06/1987</t>
  </si>
  <si>
    <t>chintamanidwari@gmail.com</t>
  </si>
  <si>
    <t>Chintamani.Dwari@adani.com</t>
  </si>
  <si>
    <t>CANARA BANK</t>
  </si>
  <si>
    <t>CNRB0006484</t>
  </si>
  <si>
    <t>AHMEDABAD GOTA</t>
  </si>
  <si>
    <t>J 101,Tivoli, Godrej Garden City , Ahmedabad, Gujrat - 382470</t>
  </si>
  <si>
    <t>Muraleedharan Mathilakath</t>
  </si>
  <si>
    <t>ABMPN4194P</t>
  </si>
  <si>
    <t>17/11/1974</t>
  </si>
  <si>
    <t>Nair.md@gmail.com</t>
  </si>
  <si>
    <t>muraleedharan.nair@gmrgroup.in</t>
  </si>
  <si>
    <t>UTIB0000776</t>
  </si>
  <si>
    <t>KALINA</t>
  </si>
  <si>
    <t>C -203 , GREEN PARK ANNEXE COOP.HSG.SOC., DOMBIVLI EAST KALYAN, THANE MAHARASHTRA- 421201</t>
  </si>
  <si>
    <t>Vikram Nair</t>
  </si>
  <si>
    <t>ADUPN5776D</t>
  </si>
  <si>
    <t>16/03/1981</t>
  </si>
  <si>
    <t>Vikramnair.nair@gmail.com</t>
  </si>
  <si>
    <t>Vikram.nair@morganstanley.com</t>
  </si>
  <si>
    <t>canara bank</t>
  </si>
  <si>
    <t>CNRB0014550</t>
  </si>
  <si>
    <t>THRISSUR</t>
  </si>
  <si>
    <t>panchena arvindakshan,g4 b block sls sapphire, bhoganahalli road,panathur ,banglore</t>
  </si>
  <si>
    <t>Pankaj Singh</t>
  </si>
  <si>
    <t>CHRPS6250E</t>
  </si>
  <si>
    <t>16/10/1984</t>
  </si>
  <si>
    <t>singhpan1682@gmail.com</t>
  </si>
  <si>
    <t>Pankaj.k.singh2@wellsfargo.com</t>
  </si>
  <si>
    <t>HDFC0002729</t>
  </si>
  <si>
    <t>DOMLUR-BENGALURU</t>
  </si>
  <si>
    <t>J-1102, Bollineni Silas, Belathur Main Road, Kadugodi, Bengaluru, Karnataka -560067</t>
  </si>
  <si>
    <t>Vinayak Tiwari</t>
  </si>
  <si>
    <t>AWVPT5184D</t>
  </si>
  <si>
    <t>14/04/1992</t>
  </si>
  <si>
    <t>Vinayaktiwari143@gmail.com</t>
  </si>
  <si>
    <t>Vtiwari@bewlywedsfoods.com</t>
  </si>
  <si>
    <t>HDFC000278</t>
  </si>
  <si>
    <t>GREATER NOIDA</t>
  </si>
  <si>
    <t>B-79,Phase-1,,Aya Nagar,,New Delhi,Delhi,110047 . . New Delhi, Delhi, 110047</t>
  </si>
  <si>
    <t>Amitabh Gupta</t>
  </si>
  <si>
    <t>AVGPG2126C</t>
  </si>
  <si>
    <t>31/01/1985</t>
  </si>
  <si>
    <t>amit.helix01@gmail.com</t>
  </si>
  <si>
    <t>aig@novozymes.com</t>
  </si>
  <si>
    <t>UTIB0005140</t>
  </si>
  <si>
    <t>BENGALURU</t>
  </si>
  <si>
    <t>M1973, divyashree republic of whitefield, epip zone, bangalore -560066</t>
  </si>
  <si>
    <t>Asheesh Sharma</t>
  </si>
  <si>
    <t>EXUPS5158G</t>
  </si>
  <si>
    <t>27/12/1994</t>
  </si>
  <si>
    <t>asheesh051@gmail.com</t>
  </si>
  <si>
    <t>STATE BANK OF INDIA</t>
  </si>
  <si>
    <t>SBIN0002314</t>
  </si>
  <si>
    <t>00000032816578954</t>
  </si>
  <si>
    <t>BHARMAR</t>
  </si>
  <si>
    <t>V12/21 DLF Phase3 Sector 24 Gurgaon Haryana</t>
  </si>
  <si>
    <t>VASANTH RAJ RAJ MUGANAHUNDI KENCHAPPA</t>
  </si>
  <si>
    <t>AGBPV8266G</t>
  </si>
  <si>
    <t>28/02/1985</t>
  </si>
  <si>
    <t>vasanthrajmk@gmail.com</t>
  </si>
  <si>
    <t>vasanth.muganahundi-kenchappa@broadcom.com</t>
  </si>
  <si>
    <t>ICIC0007550</t>
  </si>
  <si>
    <t>INDIRANAGAR HAL</t>
  </si>
  <si>
    <t>445/A 1st Floor 1st Floor 1st A cross 12th Main 4th Block Koramangala 560034</t>
  </si>
  <si>
    <t>Prabhjot Singh Singh Rekhi</t>
  </si>
  <si>
    <t>AVVPR3885N</t>
  </si>
  <si>
    <t>prabhjot.rekhi@gmail.com</t>
  </si>
  <si>
    <t>prabhjot.rekhi@vodafone.com</t>
  </si>
  <si>
    <t>SCBL0036050</t>
  </si>
  <si>
    <t>Senapati Bapat RoadPune</t>
  </si>
  <si>
    <t>Flat No.: I-1203, Montvert Tropez, Kaspate Wasti, Wakad, Pune : 411057</t>
  </si>
  <si>
    <t>Vinay BJ</t>
  </si>
  <si>
    <t>AUOPV3840R</t>
  </si>
  <si>
    <t>16/06/1990</t>
  </si>
  <si>
    <t>vinaybj1990@gmail.com</t>
  </si>
  <si>
    <t>Vinay.bj@nutanix.com</t>
  </si>
  <si>
    <t>ICIC0007231</t>
  </si>
  <si>
    <t>JAYANAGAR, BANGALORE</t>
  </si>
  <si>
    <t>No 397, 17th main road, 35th cross, Jayanagar 4th 'T' block, Bangalore - 041 Near Ample Mart</t>
  </si>
  <si>
    <t>Kuldeep Rawat</t>
  </si>
  <si>
    <t>CBTPK3674C</t>
  </si>
  <si>
    <t>26/06/1991</t>
  </si>
  <si>
    <t>kulrawat91@gmail.com</t>
  </si>
  <si>
    <t>kuldeepsingh@policybazaar.com</t>
  </si>
  <si>
    <t>00441050517589</t>
  </si>
  <si>
    <t>DLF QUTUB ENCLAVE PHASE 1</t>
  </si>
  <si>
    <t>59,gali no 7a,Ashok Vihar phase 3,gurgaon,122006</t>
  </si>
  <si>
    <t>Hemant Lohani</t>
  </si>
  <si>
    <t>AMMPL5037A</t>
  </si>
  <si>
    <t>25/09/1989</t>
  </si>
  <si>
    <t>Hemantlohani1989@gmail.com</t>
  </si>
  <si>
    <t>Hemant.lohani@bofa.com</t>
  </si>
  <si>
    <t>standard charted</t>
  </si>
  <si>
    <t>SCBL0036027</t>
  </si>
  <si>
    <t>Sansad Marg</t>
  </si>
  <si>
    <t>house no-e 1573 j j colocny , tigri south delhi</t>
  </si>
  <si>
    <t>Mustaq Ali shaik</t>
  </si>
  <si>
    <t>DDVPS8165M</t>
  </si>
  <si>
    <t>Ali.netbackup90@gmail.com</t>
  </si>
  <si>
    <t>shaik.mustaq@tcs.com</t>
  </si>
  <si>
    <t>Icic0001422</t>
  </si>
  <si>
    <t>Manyata tech park</t>
  </si>
  <si>
    <t>FLAT NO.305, 3RD FLOOR ,MARUTHI HOMES ,HAGADUR MAIN ROAD, MARUTHI HOMES IMMADIHALLI WHITEFIED</t>
  </si>
  <si>
    <t>Paarthiban Vc</t>
  </si>
  <si>
    <t>DELPP2731D</t>
  </si>
  <si>
    <t>Paarthiban.venkatachalam@gmail.com</t>
  </si>
  <si>
    <t>Paarthiban@geduservices.com</t>
  </si>
  <si>
    <t>KKBK0000521</t>
  </si>
  <si>
    <t>SALEM</t>
  </si>
  <si>
    <t>827, R R Nilayam, 28a main road, corporation colony, Jayanagar 9th block, 560041</t>
  </si>
  <si>
    <t>Kumar shelar</t>
  </si>
  <si>
    <t>BDBPS7358N</t>
  </si>
  <si>
    <t>shelar1969@gmail.com</t>
  </si>
  <si>
    <t>kumar.shellar@capacite.in</t>
  </si>
  <si>
    <t>HDFC0000052</t>
  </si>
  <si>
    <t>AUNDH</t>
  </si>
  <si>
    <t>Shivprastha height.403.. Kamthe vasti road.dhayri. Pune 411041</t>
  </si>
  <si>
    <t>Shaik Saleem younus</t>
  </si>
  <si>
    <t>AIWPY6773A</t>
  </si>
  <si>
    <t>4s.saleem@gmail.com</t>
  </si>
  <si>
    <t>Shaiksaleem.younus@carelon.com</t>
  </si>
  <si>
    <t>SBIN0005095</t>
  </si>
  <si>
    <t>00000036037102073</t>
  </si>
  <si>
    <t>Door Number- 2-6-7/Ph/22/2 Janachaitanya Phase-3 Upperpally, Hyderguda Hyderabad, Telangana, 500048</t>
  </si>
  <si>
    <t>Anirudh Sharma</t>
  </si>
  <si>
    <t>DYYPS6169B</t>
  </si>
  <si>
    <t>anirudhsharma2007@gmail.com</t>
  </si>
  <si>
    <t>anirudh.sharma@nucleussoftware.com</t>
  </si>
  <si>
    <t>ICIC0000816</t>
  </si>
  <si>
    <t>081601558987</t>
  </si>
  <si>
    <t>NOIDA</t>
  </si>
  <si>
    <t>T12 905 Shri Radha Sky Garden Greater Noida West</t>
  </si>
  <si>
    <t>Govind Ramakrishnan</t>
  </si>
  <si>
    <t>ATOPR6385C</t>
  </si>
  <si>
    <t>govind.ramakrishnan@gmail.com</t>
  </si>
  <si>
    <t>govind.ramakrishnan@medgenome.com</t>
  </si>
  <si>
    <t>HDFC0000140</t>
  </si>
  <si>
    <t>R T NAGAR</t>
  </si>
  <si>
    <t>001, Vars Robbins Nest, 1st Main Rd, Chandra Reddy Layout, Bangalore - 560034</t>
  </si>
  <si>
    <t>Karthik Kaglipura</t>
  </si>
  <si>
    <t>ATOPK9284H</t>
  </si>
  <si>
    <t>30/11/1983</t>
  </si>
  <si>
    <t>karthikbasavaraj@gmail.com</t>
  </si>
  <si>
    <t>karthik.kaglipura@anz.com</t>
  </si>
  <si>
    <t>SCBL0036073</t>
  </si>
  <si>
    <t>Serenity Ground Floor 112, koramangala Industrial Area, 5th Block Bangalore 560095</t>
  </si>
  <si>
    <t>32 SUPARNA 1ST FLOOR 2ND MAIN Bangalore Karnataka India 560085</t>
  </si>
  <si>
    <t>Anuj Agarwal</t>
  </si>
  <si>
    <t>AGPPA1616B</t>
  </si>
  <si>
    <t>29/10/1984</t>
  </si>
  <si>
    <t>Anujanuj1984anuj@gmail.com</t>
  </si>
  <si>
    <t>Anuj1.agarwal@citi.com</t>
  </si>
  <si>
    <t>ICIC0001882</t>
  </si>
  <si>
    <t>AIROLI</t>
  </si>
  <si>
    <t>B901 lakshachandi heights block b Krishna watika marg,, gokuldham colony, goregaon Mumbai Maharashtra, 400063 alternate no -8655015179</t>
  </si>
  <si>
    <t>Shamshul Roman</t>
  </si>
  <si>
    <t>CBAPR4750H</t>
  </si>
  <si>
    <t>17/11/1992</t>
  </si>
  <si>
    <t>imshr17@gmail.com</t>
  </si>
  <si>
    <t>shamshulr@emids.com</t>
  </si>
  <si>
    <t>HSBC</t>
  </si>
  <si>
    <t>073844920006</t>
  </si>
  <si>
    <t>BENDRE NAGAR</t>
  </si>
  <si>
    <t>20, 6th main 3rd cross, Minhajnagar Bangalore 560078</t>
  </si>
  <si>
    <t>Kishore Reddy</t>
  </si>
  <si>
    <t>AMYPB7771K</t>
  </si>
  <si>
    <t>kichi7@gmail.com</t>
  </si>
  <si>
    <t>Kishore.butcha@66degrees.com</t>
  </si>
  <si>
    <t>HDFC0004236</t>
  </si>
  <si>
    <t>08331610010009</t>
  </si>
  <si>
    <t>naryanaguda</t>
  </si>
  <si>
    <t>flat no-535 fifth floor, block c,brigade symphony apartment krs road mettagali mysuru</t>
  </si>
  <si>
    <t>Murarji Puppalla</t>
  </si>
  <si>
    <t>BYTPP3471N</t>
  </si>
  <si>
    <t>murariypm@gmail.com</t>
  </si>
  <si>
    <t>Murarji.puppalla@wellsfargo.com</t>
  </si>
  <si>
    <t>ICIC0001690</t>
  </si>
  <si>
    <t>POCHARAM VILLAGE</t>
  </si>
  <si>
    <t>Flat no - 901, 5-7-29/2, Sangeet nagar , Kuakatpally, PIN code 500072, Hyderabad, Telangana</t>
  </si>
  <si>
    <t>Srinivas Rao</t>
  </si>
  <si>
    <t>BKLPS7904P</t>
  </si>
  <si>
    <t>17/12/1983</t>
  </si>
  <si>
    <t>Srinivasrao.sunny@gmail.com</t>
  </si>
  <si>
    <t>Srinivas.r.ramesh@lowes.com</t>
  </si>
  <si>
    <t>ICIC0002178</t>
  </si>
  <si>
    <t>UTTARHALLI MAIN ROAD</t>
  </si>
  <si>
    <t>Flat no 508 skandashree apartment no 5 slv layout behind the club Bangalore 560039</t>
  </si>
  <si>
    <t>RAJESH NARASIMHA</t>
  </si>
  <si>
    <t>AQRPR7681R</t>
  </si>
  <si>
    <t>21/05/1982</t>
  </si>
  <si>
    <t>raajyeshk@gmail.com</t>
  </si>
  <si>
    <t>bank of baroda</t>
  </si>
  <si>
    <t>BARB0VJNADA</t>
  </si>
  <si>
    <t>nada</t>
  </si>
  <si>
    <t>no- 20 vishalakshi mahal 2nd floor , flat no-204 5th cross 1st main kathriguppe east bsk 3rd stage banglore</t>
  </si>
  <si>
    <t>Nitin Manocha</t>
  </si>
  <si>
    <t>AGUPM1978R</t>
  </si>
  <si>
    <t>nitin.manocha@gmail.com</t>
  </si>
  <si>
    <t>nitin.manocha@ally-gram.com</t>
  </si>
  <si>
    <t>KKBK0001783</t>
  </si>
  <si>
    <t>Pune-Wakad</t>
  </si>
  <si>
    <t>E 601, Park Titanium, Park Street, Wakad, Pune 411057</t>
  </si>
  <si>
    <t>Sarvesh Prajapati</t>
  </si>
  <si>
    <t>AXRPP8245Q</t>
  </si>
  <si>
    <t>23/06/1982</t>
  </si>
  <si>
    <t>sarvesh2382@gmail.com</t>
  </si>
  <si>
    <t>sarveshp1@birlasoft.com</t>
  </si>
  <si>
    <t>ICIC0001022</t>
  </si>
  <si>
    <t>ANDHER</t>
  </si>
  <si>
    <t>G20 BMC colony ,New mill road.kurla west,Mumbai 400070</t>
  </si>
  <si>
    <t>Vijendharreddy Samula</t>
  </si>
  <si>
    <t>EYXPS5076K</t>
  </si>
  <si>
    <t>16/02/1992</t>
  </si>
  <si>
    <t>baskerraj247@gmail.com</t>
  </si>
  <si>
    <t>vijendhar_samula@persistent.com</t>
  </si>
  <si>
    <t>13/11/2024</t>
  </si>
  <si>
    <t>HDFC0002083</t>
  </si>
  <si>
    <t>KAVURI HILLS</t>
  </si>
  <si>
    <t>plot no 19 Road no 6 padmavathi nagar hasthinaapuram Hyderabad Telangana 500079</t>
  </si>
  <si>
    <t>KAMAL KUMAR</t>
  </si>
  <si>
    <t>AYSPK4877D</t>
  </si>
  <si>
    <t>15/03/1985</t>
  </si>
  <si>
    <t>thakurkamal48@gmail.com</t>
  </si>
  <si>
    <t>kamal.kumar2@moodys.com</t>
  </si>
  <si>
    <t>hdfc0002900</t>
  </si>
  <si>
    <t>dharampur hp</t>
  </si>
  <si>
    <t>G5, Manjunath Arcade, Kaggadaspura Main road, Vignan Nagar, Bangalore - 560075</t>
  </si>
  <si>
    <t>Sr. No.</t>
  </si>
  <si>
    <t>Loan 
 Account No.</t>
  </si>
  <si>
    <t>Customer Type</t>
  </si>
  <si>
    <t>Name of Customer</t>
  </si>
  <si>
    <t>Loan 
 Amount</t>
  </si>
  <si>
    <t>ROI</t>
  </si>
  <si>
    <t>PF %</t>
  </si>
  <si>
    <t>Processing 
 Charges</t>
  </si>
  <si>
    <t>Interest</t>
  </si>
  <si>
    <t>Disbursal 
 Amount</t>
  </si>
  <si>
    <t>Date of 
 Sanction</t>
  </si>
  <si>
    <t>Date of 
 Repayment</t>
  </si>
  <si>
    <t>Tenure 
 in Days</t>
  </si>
  <si>
    <t>Repayment 
 Amount</t>
  </si>
  <si>
    <t>Account No</t>
  </si>
  <si>
    <t>IFC Code</t>
  </si>
  <si>
    <t>Bank Name</t>
  </si>
  <si>
    <t>Disbursal Reffrence</t>
  </si>
  <si>
    <t>Disbursal Status</t>
  </si>
  <si>
    <t>Pan</t>
  </si>
  <si>
    <t>Mobile</t>
  </si>
  <si>
    <t>Email</t>
  </si>
  <si>
    <t>Payment Reminder</t>
  </si>
  <si>
    <t>Payment Status</t>
  </si>
  <si>
    <t>Customer Name in Hindi</t>
  </si>
  <si>
    <t>R1L0000005</t>
  </si>
  <si>
    <t>Fresh Loan</t>
  </si>
  <si>
    <t>SORAM BHARGAVA REDDY</t>
  </si>
  <si>
    <t>10135080058</t>
  </si>
  <si>
    <t>IDFB0080151</t>
  </si>
  <si>
    <t>IDFC Bank</t>
  </si>
  <si>
    <t>Yes</t>
  </si>
  <si>
    <t>AWYPB5208M</t>
  </si>
  <si>
    <t>bhargavr605@gmail.com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</si>
</sst>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yyyy-mm-dd"/>
    <numFmt numFmtId="166" formatCode="[&gt;=10000000]##\,##\,##\,##0;[&gt;=100000] ##\,##\,##0;##,##0"/>
    <numFmt numFmtId="167" formatCode=" &quot;₹&quot; [&gt;=10000000]##\,##\,##\,##0;&quot;₹&quot; [&gt;=100000] ##\,##\,##0;##,##0"/>
    <numFmt numFmtId="168" formatCode="d-mmm-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Calibri"/>
    </font>
    <font>
      <b/>
      <sz val="12.0"/>
      <color theme="1"/>
      <name val="Calibri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Mulish SemiBold"/>
    </font>
    <font>
      <u/>
      <sz val="11.0"/>
      <color rgb="FF0563C1"/>
      <name val="Calibri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00FFFF"/>
        <bgColor rgb="FF00FFFF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9" xfId="0" applyAlignment="1" applyFont="1" applyNumberFormat="1">
      <alignment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2" fontId="1" numFmtId="10" xfId="0" applyAlignment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Font="1"/>
    <xf quotePrefix="1"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horizontal="left"/>
    </xf>
    <xf quotePrefix="1" borderId="0" fillId="2" fontId="1" numFmtId="0" xfId="0" applyFont="1"/>
    <xf borderId="0" fillId="3" fontId="1" numFmtId="0" xfId="0" applyFill="1" applyFont="1"/>
    <xf borderId="0" fillId="4" fontId="1" numFmtId="0" xfId="0" applyFill="1" applyFont="1"/>
    <xf borderId="0" fillId="2" fontId="1" numFmtId="165" xfId="0" applyAlignment="1" applyFont="1" applyNumberFormat="1">
      <alignment horizontal="center"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left"/>
    </xf>
    <xf quotePrefix="1" borderId="0" fillId="0" fontId="1" numFmtId="0" xfId="0" applyFont="1"/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vertical="center"/>
    </xf>
    <xf borderId="1" fillId="5" fontId="4" numFmtId="49" xfId="0" applyAlignment="1" applyBorder="1" applyFont="1" applyNumberFormat="1">
      <alignment horizontal="center" vertical="center"/>
    </xf>
    <xf borderId="1" fillId="7" fontId="3" numFmtId="0" xfId="0" applyAlignment="1" applyBorder="1" applyFill="1" applyFont="1">
      <alignment horizontal="center" vertical="center"/>
    </xf>
    <xf borderId="1" fillId="7" fontId="3" numFmtId="0" xfId="0" applyAlignment="1" applyBorder="1" applyFont="1">
      <alignment horizontal="center" shrinkToFit="0" vertical="center" wrapText="1"/>
    </xf>
    <xf borderId="1" fillId="5" fontId="4" numFmtId="166" xfId="0" applyAlignment="1" applyBorder="1" applyFont="1" applyNumberFormat="1">
      <alignment horizontal="center" vertical="center"/>
    </xf>
    <xf borderId="0" fillId="5" fontId="5" numFmtId="166" xfId="0" applyAlignment="1" applyFont="1" applyNumberFormat="1">
      <alignment vertical="center"/>
    </xf>
    <xf borderId="1" fillId="8" fontId="6" numFmtId="0" xfId="0" applyAlignment="1" applyBorder="1" applyFill="1" applyFont="1">
      <alignment horizontal="center" vertical="center"/>
    </xf>
    <xf borderId="2" fillId="8" fontId="7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vertical="center"/>
    </xf>
    <xf borderId="2" fillId="8" fontId="6" numFmtId="167" xfId="0" applyAlignment="1" applyBorder="1" applyFont="1" applyNumberFormat="1">
      <alignment horizontal="right" vertical="center"/>
    </xf>
    <xf borderId="3" fillId="8" fontId="7" numFmtId="0" xfId="0" applyAlignment="1" applyBorder="1" applyFont="1">
      <alignment horizontal="right" vertical="center"/>
    </xf>
    <xf borderId="3" fillId="8" fontId="7" numFmtId="9" xfId="0" applyAlignment="1" applyBorder="1" applyFont="1" applyNumberFormat="1">
      <alignment horizontal="right" vertical="center"/>
    </xf>
    <xf borderId="3" fillId="9" fontId="7" numFmtId="0" xfId="0" applyAlignment="1" applyBorder="1" applyFill="1" applyFont="1">
      <alignment horizontal="right" vertical="center"/>
    </xf>
    <xf borderId="1" fillId="9" fontId="6" numFmtId="167" xfId="0" applyAlignment="1" applyBorder="1" applyFont="1" applyNumberFormat="1">
      <alignment horizontal="right" vertical="center"/>
    </xf>
    <xf borderId="3" fillId="8" fontId="7" numFmtId="168" xfId="0" applyAlignment="1" applyBorder="1" applyFont="1" applyNumberFormat="1">
      <alignment horizontal="right" vertical="center"/>
    </xf>
    <xf borderId="3" fillId="9" fontId="7" numFmtId="167" xfId="0" applyAlignment="1" applyBorder="1" applyFont="1" applyNumberFormat="1">
      <alignment horizontal="right" vertical="center"/>
    </xf>
    <xf borderId="2" fillId="8" fontId="8" numFmtId="49" xfId="0" applyAlignment="1" applyBorder="1" applyFont="1" applyNumberFormat="1">
      <alignment horizontal="center" vertical="center"/>
    </xf>
    <xf borderId="3" fillId="8" fontId="7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3" fillId="8" fontId="7" numFmtId="0" xfId="0" applyAlignment="1" applyBorder="1" applyFont="1">
      <alignment horizontal="center" vertical="center"/>
    </xf>
    <xf borderId="3" fillId="8" fontId="9" numFmtId="0" xfId="0" applyAlignment="1" applyBorder="1" applyFont="1">
      <alignment vertical="center"/>
    </xf>
    <xf borderId="1" fillId="10" fontId="6" numFmtId="166" xfId="0" applyAlignment="1" applyBorder="1" applyFill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bhargavr605@gmail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75"/>
    <col customWidth="1" min="9" max="9" width="33.38"/>
    <col customWidth="1" min="12" max="12" width="14.0"/>
    <col customWidth="1" min="13" max="13" width="6.13"/>
    <col customWidth="1" min="14" max="14" width="5.75"/>
    <col customWidth="1" min="23" max="23" width="9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5"/>
      <c r="Y1" s="5"/>
      <c r="Z1" s="5"/>
      <c r="AA1" s="5"/>
      <c r="AB1" s="5"/>
      <c r="AC1" s="5"/>
      <c r="AD1" s="5"/>
      <c r="AE1" s="5"/>
    </row>
    <row r="2">
      <c r="A2" s="1" t="s">
        <v>22</v>
      </c>
      <c r="B2" s="6" t="s">
        <v>23</v>
      </c>
      <c r="C2" s="6">
        <v>6.96242369895E11</v>
      </c>
      <c r="D2" s="2" t="s">
        <v>24</v>
      </c>
      <c r="E2" s="6">
        <v>9.830962499E9</v>
      </c>
      <c r="F2" s="6">
        <v>8.240034895E9</v>
      </c>
      <c r="G2" s="6">
        <v>560068.0</v>
      </c>
      <c r="H2" s="6" t="s">
        <v>25</v>
      </c>
      <c r="I2" s="6" t="s">
        <v>26</v>
      </c>
      <c r="J2" s="2">
        <v>75000.0</v>
      </c>
      <c r="K2" s="3">
        <v>0.15</v>
      </c>
      <c r="L2" s="7">
        <f t="shared" ref="L2:L86" si="1">J2-J2*K2</f>
        <v>63750</v>
      </c>
      <c r="M2" s="6">
        <v>35.0</v>
      </c>
      <c r="N2" s="8">
        <v>0.005</v>
      </c>
      <c r="O2" s="6" t="s">
        <v>27</v>
      </c>
      <c r="P2" s="9">
        <v>45334.0</v>
      </c>
      <c r="Q2" s="4">
        <f t="shared" ref="Q2:Q86" si="2">J2+(J2*N2*M2)</f>
        <v>88125</v>
      </c>
      <c r="R2" s="6" t="s">
        <v>28</v>
      </c>
      <c r="S2" s="6" t="s">
        <v>29</v>
      </c>
      <c r="T2" s="6">
        <v>5.0100526719886E13</v>
      </c>
      <c r="U2" s="6" t="s">
        <v>30</v>
      </c>
      <c r="V2" s="6" t="s">
        <v>31</v>
      </c>
      <c r="W2" s="10"/>
    </row>
    <row r="3">
      <c r="A3" s="1" t="s">
        <v>32</v>
      </c>
      <c r="B3" s="6" t="s">
        <v>33</v>
      </c>
      <c r="C3" s="6">
        <v>9.88322135376E11</v>
      </c>
      <c r="D3" s="2" t="s">
        <v>34</v>
      </c>
      <c r="E3" s="6">
        <v>9.565888865E9</v>
      </c>
      <c r="F3" s="6">
        <v>8.896531712E9</v>
      </c>
      <c r="G3" s="6">
        <v>201301.0</v>
      </c>
      <c r="H3" s="6" t="s">
        <v>35</v>
      </c>
      <c r="I3" s="6" t="s">
        <v>36</v>
      </c>
      <c r="J3" s="2">
        <v>70000.0</v>
      </c>
      <c r="K3" s="3">
        <v>0.15</v>
      </c>
      <c r="L3" s="7">
        <f t="shared" si="1"/>
        <v>59500</v>
      </c>
      <c r="M3" s="6">
        <v>33.0</v>
      </c>
      <c r="N3" s="8">
        <v>0.005</v>
      </c>
      <c r="O3" s="6" t="s">
        <v>27</v>
      </c>
      <c r="P3" s="2" t="s">
        <v>37</v>
      </c>
      <c r="Q3" s="4">
        <f t="shared" si="2"/>
        <v>81550</v>
      </c>
      <c r="R3" s="6" t="s">
        <v>38</v>
      </c>
      <c r="S3" s="6" t="s">
        <v>39</v>
      </c>
      <c r="T3" s="6">
        <v>3.410100007021E13</v>
      </c>
      <c r="U3" s="10" t="str">
        <f t="shared" ref="U3:U86" si="3">A3</f>
        <v>Ashutosh Singh</v>
      </c>
      <c r="V3" s="6" t="s">
        <v>40</v>
      </c>
      <c r="W3" s="10"/>
    </row>
    <row r="4">
      <c r="A4" s="1" t="s">
        <v>41</v>
      </c>
      <c r="B4" s="6" t="s">
        <v>42</v>
      </c>
      <c r="C4" s="6">
        <v>3.35224630957E11</v>
      </c>
      <c r="D4" s="9">
        <v>31418.0</v>
      </c>
      <c r="E4" s="6">
        <v>9.513216277E9</v>
      </c>
      <c r="F4" s="6">
        <v>8.888323143E9</v>
      </c>
      <c r="G4" s="6">
        <v>560100.0</v>
      </c>
      <c r="H4" s="6" t="s">
        <v>43</v>
      </c>
      <c r="I4" s="6" t="s">
        <v>44</v>
      </c>
      <c r="J4" s="2">
        <v>85000.0</v>
      </c>
      <c r="K4" s="3">
        <v>0.15</v>
      </c>
      <c r="L4" s="7">
        <f t="shared" si="1"/>
        <v>72250</v>
      </c>
      <c r="M4" s="6">
        <v>33.0</v>
      </c>
      <c r="N4" s="8">
        <v>0.005</v>
      </c>
      <c r="O4" s="6" t="s">
        <v>27</v>
      </c>
      <c r="P4" s="2" t="s">
        <v>37</v>
      </c>
      <c r="Q4" s="4">
        <f t="shared" si="2"/>
        <v>99025</v>
      </c>
      <c r="R4" s="6" t="s">
        <v>28</v>
      </c>
      <c r="S4" s="6" t="s">
        <v>45</v>
      </c>
      <c r="T4" s="6">
        <v>5.0100643697171E13</v>
      </c>
      <c r="U4" s="10" t="str">
        <f t="shared" si="3"/>
        <v>Ashutosh Meshram</v>
      </c>
      <c r="V4" s="6" t="s">
        <v>46</v>
      </c>
      <c r="W4" s="10"/>
    </row>
    <row r="5">
      <c r="A5" s="1" t="s">
        <v>47</v>
      </c>
      <c r="B5" s="6" t="s">
        <v>48</v>
      </c>
      <c r="C5" s="6">
        <v>8.33231002874E11</v>
      </c>
      <c r="D5" s="2" t="s">
        <v>49</v>
      </c>
      <c r="E5" s="6">
        <v>9.686146474E9</v>
      </c>
      <c r="F5" s="6">
        <v>8.197846474E9</v>
      </c>
      <c r="G5" s="6">
        <v>560100.0</v>
      </c>
      <c r="H5" s="6" t="s">
        <v>50</v>
      </c>
      <c r="I5" s="6" t="s">
        <v>51</v>
      </c>
      <c r="J5" s="2">
        <v>15000.0</v>
      </c>
      <c r="K5" s="3">
        <v>0.15</v>
      </c>
      <c r="L5" s="7">
        <f t="shared" si="1"/>
        <v>12750</v>
      </c>
      <c r="M5" s="6">
        <v>32.0</v>
      </c>
      <c r="N5" s="8">
        <v>0.005</v>
      </c>
      <c r="O5" s="6" t="s">
        <v>52</v>
      </c>
      <c r="P5" s="2" t="s">
        <v>37</v>
      </c>
      <c r="Q5" s="4">
        <f t="shared" si="2"/>
        <v>17400</v>
      </c>
      <c r="R5" s="6" t="s">
        <v>53</v>
      </c>
      <c r="S5" s="6" t="s">
        <v>54</v>
      </c>
      <c r="T5" s="11" t="s">
        <v>55</v>
      </c>
      <c r="U5" s="10" t="str">
        <f t="shared" si="3"/>
        <v>Indranil Chakraborty</v>
      </c>
      <c r="V5" s="6" t="s">
        <v>56</v>
      </c>
      <c r="W5" s="10"/>
    </row>
    <row r="6">
      <c r="A6" s="1" t="s">
        <v>57</v>
      </c>
      <c r="B6" s="6" t="s">
        <v>58</v>
      </c>
      <c r="C6" s="6">
        <v>8.47175188988E11</v>
      </c>
      <c r="D6" s="9">
        <v>29100.0</v>
      </c>
      <c r="E6" s="6">
        <v>9.591277788E9</v>
      </c>
      <c r="F6" s="6">
        <v>9.900096972E9</v>
      </c>
      <c r="G6" s="6">
        <v>560092.0</v>
      </c>
      <c r="H6" s="6" t="s">
        <v>59</v>
      </c>
      <c r="I6" s="6" t="s">
        <v>60</v>
      </c>
      <c r="J6" s="2">
        <v>85000.0</v>
      </c>
      <c r="K6" s="3">
        <v>0.15</v>
      </c>
      <c r="L6" s="7">
        <f t="shared" si="1"/>
        <v>72250</v>
      </c>
      <c r="M6" s="6">
        <v>32.0</v>
      </c>
      <c r="N6" s="8">
        <v>0.005</v>
      </c>
      <c r="O6" s="6" t="s">
        <v>52</v>
      </c>
      <c r="P6" s="2" t="s">
        <v>37</v>
      </c>
      <c r="Q6" s="4">
        <f t="shared" si="2"/>
        <v>98600</v>
      </c>
      <c r="R6" s="6" t="s">
        <v>61</v>
      </c>
      <c r="S6" s="6" t="s">
        <v>62</v>
      </c>
      <c r="T6" s="11" t="s">
        <v>63</v>
      </c>
      <c r="U6" s="10" t="str">
        <f t="shared" si="3"/>
        <v>RAJNIKANT SRINIVASAN</v>
      </c>
      <c r="V6" s="6" t="s">
        <v>64</v>
      </c>
      <c r="W6" s="10"/>
    </row>
    <row r="7">
      <c r="A7" s="1" t="s">
        <v>65</v>
      </c>
      <c r="B7" s="6" t="s">
        <v>66</v>
      </c>
      <c r="C7" s="6">
        <v>8.92962139928E11</v>
      </c>
      <c r="D7" s="2" t="s">
        <v>67</v>
      </c>
      <c r="E7" s="6">
        <v>9.70366909E9</v>
      </c>
      <c r="F7" s="6">
        <v>7.01318699E9</v>
      </c>
      <c r="G7" s="6">
        <v>500072.0</v>
      </c>
      <c r="H7" s="6" t="s">
        <v>68</v>
      </c>
      <c r="I7" s="6" t="s">
        <v>69</v>
      </c>
      <c r="J7" s="2">
        <v>70000.0</v>
      </c>
      <c r="K7" s="3">
        <v>0.15</v>
      </c>
      <c r="L7" s="7">
        <f t="shared" si="1"/>
        <v>59500</v>
      </c>
      <c r="M7" s="6">
        <v>32.0</v>
      </c>
      <c r="N7" s="8">
        <v>0.005</v>
      </c>
      <c r="O7" s="6" t="s">
        <v>52</v>
      </c>
      <c r="P7" s="2" t="s">
        <v>37</v>
      </c>
      <c r="Q7" s="4">
        <f t="shared" si="2"/>
        <v>81200</v>
      </c>
      <c r="R7" s="6" t="s">
        <v>28</v>
      </c>
      <c r="S7" s="6" t="s">
        <v>70</v>
      </c>
      <c r="T7" s="11" t="s">
        <v>71</v>
      </c>
      <c r="U7" s="10" t="str">
        <f t="shared" si="3"/>
        <v>ANIL KUMAR VELLAGA</v>
      </c>
      <c r="V7" s="6" t="s">
        <v>72</v>
      </c>
      <c r="W7" s="10"/>
    </row>
    <row r="8">
      <c r="A8" s="1" t="s">
        <v>73</v>
      </c>
      <c r="B8" s="6" t="s">
        <v>74</v>
      </c>
      <c r="C8" s="6">
        <v>4.49444667658E11</v>
      </c>
      <c r="D8" s="2" t="s">
        <v>75</v>
      </c>
      <c r="E8" s="6">
        <v>9.650234497E9</v>
      </c>
      <c r="F8" s="6">
        <v>8.826286529E9</v>
      </c>
      <c r="G8" s="6">
        <v>110070.0</v>
      </c>
      <c r="H8" s="6" t="s">
        <v>76</v>
      </c>
      <c r="I8" s="6" t="s">
        <v>77</v>
      </c>
      <c r="J8" s="2">
        <v>85000.0</v>
      </c>
      <c r="K8" s="3">
        <v>0.15</v>
      </c>
      <c r="L8" s="7">
        <f t="shared" si="1"/>
        <v>72250</v>
      </c>
      <c r="M8" s="6">
        <v>32.0</v>
      </c>
      <c r="N8" s="8">
        <v>0.005</v>
      </c>
      <c r="O8" s="6" t="s">
        <v>52</v>
      </c>
      <c r="P8" s="2" t="s">
        <v>37</v>
      </c>
      <c r="Q8" s="4">
        <f t="shared" si="2"/>
        <v>98600</v>
      </c>
      <c r="R8" s="6" t="s">
        <v>28</v>
      </c>
      <c r="S8" s="6" t="s">
        <v>78</v>
      </c>
      <c r="T8" s="11" t="s">
        <v>79</v>
      </c>
      <c r="U8" s="10" t="str">
        <f t="shared" si="3"/>
        <v>SUDIP SINGH DAHIYA</v>
      </c>
      <c r="V8" s="6" t="s">
        <v>80</v>
      </c>
      <c r="W8" s="10"/>
    </row>
    <row r="9">
      <c r="A9" s="1" t="s">
        <v>81</v>
      </c>
      <c r="B9" s="6" t="s">
        <v>82</v>
      </c>
      <c r="C9" s="6">
        <v>5.76389893769E11</v>
      </c>
      <c r="D9" s="2" t="s">
        <v>83</v>
      </c>
      <c r="E9" s="6">
        <v>9.88727E9</v>
      </c>
      <c r="F9" s="6">
        <v>7.50621311E9</v>
      </c>
      <c r="G9" s="6">
        <v>400101.0</v>
      </c>
      <c r="H9" s="6" t="s">
        <v>84</v>
      </c>
      <c r="I9" s="6" t="s">
        <v>85</v>
      </c>
      <c r="J9" s="2">
        <v>70000.0</v>
      </c>
      <c r="K9" s="3">
        <v>0.15</v>
      </c>
      <c r="L9" s="7">
        <f t="shared" si="1"/>
        <v>59500</v>
      </c>
      <c r="M9" s="6">
        <v>34.0</v>
      </c>
      <c r="N9" s="8">
        <v>0.005</v>
      </c>
      <c r="O9" s="6" t="s">
        <v>52</v>
      </c>
      <c r="P9" s="9">
        <v>45334.0</v>
      </c>
      <c r="Q9" s="4">
        <f t="shared" si="2"/>
        <v>81900</v>
      </c>
      <c r="R9" s="6" t="s">
        <v>86</v>
      </c>
      <c r="S9" s="6" t="s">
        <v>87</v>
      </c>
      <c r="T9" s="11" t="s">
        <v>88</v>
      </c>
      <c r="U9" s="10" t="str">
        <f t="shared" si="3"/>
        <v>ARPIT BHANDARI</v>
      </c>
      <c r="V9" s="6" t="s">
        <v>89</v>
      </c>
      <c r="W9" s="10"/>
    </row>
    <row r="10">
      <c r="A10" s="1" t="s">
        <v>90</v>
      </c>
      <c r="B10" s="6" t="s">
        <v>91</v>
      </c>
      <c r="C10" s="6">
        <v>5.74481232401E11</v>
      </c>
      <c r="D10" s="2" t="s">
        <v>92</v>
      </c>
      <c r="E10" s="6">
        <v>9.880082011E9</v>
      </c>
      <c r="F10" s="6">
        <v>9.845581835E9</v>
      </c>
      <c r="G10" s="6">
        <v>560016.0</v>
      </c>
      <c r="H10" s="6" t="s">
        <v>93</v>
      </c>
      <c r="I10" s="6" t="s">
        <v>94</v>
      </c>
      <c r="J10" s="2">
        <v>85000.0</v>
      </c>
      <c r="K10" s="3">
        <v>0.15</v>
      </c>
      <c r="L10" s="7">
        <f t="shared" si="1"/>
        <v>72250</v>
      </c>
      <c r="M10" s="6">
        <v>32.0</v>
      </c>
      <c r="N10" s="8">
        <v>0.005</v>
      </c>
      <c r="O10" s="6" t="s">
        <v>52</v>
      </c>
      <c r="P10" s="2" t="s">
        <v>37</v>
      </c>
      <c r="Q10" s="4">
        <f t="shared" si="2"/>
        <v>98600</v>
      </c>
      <c r="R10" s="6" t="s">
        <v>95</v>
      </c>
      <c r="S10" s="6" t="s">
        <v>96</v>
      </c>
      <c r="T10" s="6">
        <v>1.5850100177931E13</v>
      </c>
      <c r="U10" s="10" t="str">
        <f t="shared" si="3"/>
        <v>JUNY M JOSEPH</v>
      </c>
      <c r="V10" s="6" t="s">
        <v>64</v>
      </c>
      <c r="W10" s="10"/>
    </row>
    <row r="11">
      <c r="A11" s="1" t="s">
        <v>97</v>
      </c>
      <c r="B11" s="6" t="s">
        <v>98</v>
      </c>
      <c r="C11" s="6">
        <v>8.34868945247E11</v>
      </c>
      <c r="D11" s="2" t="s">
        <v>99</v>
      </c>
      <c r="E11" s="6">
        <v>8.800530208E9</v>
      </c>
      <c r="F11" s="10"/>
      <c r="G11" s="6">
        <v>201301.0</v>
      </c>
      <c r="H11" s="6" t="s">
        <v>100</v>
      </c>
      <c r="I11" s="6" t="s">
        <v>101</v>
      </c>
      <c r="J11" s="2">
        <v>100000.0</v>
      </c>
      <c r="K11" s="3">
        <v>0.15</v>
      </c>
      <c r="L11" s="7">
        <f t="shared" si="1"/>
        <v>85000</v>
      </c>
      <c r="M11" s="6">
        <v>31.0</v>
      </c>
      <c r="N11" s="8">
        <v>0.005</v>
      </c>
      <c r="O11" s="6" t="s">
        <v>102</v>
      </c>
      <c r="P11" s="2" t="s">
        <v>37</v>
      </c>
      <c r="Q11" s="4">
        <f t="shared" si="2"/>
        <v>115500</v>
      </c>
      <c r="R11" s="6" t="s">
        <v>28</v>
      </c>
      <c r="S11" s="6" t="s">
        <v>103</v>
      </c>
      <c r="T11" s="6">
        <v>5.0100346130107E13</v>
      </c>
      <c r="U11" s="10" t="str">
        <f t="shared" si="3"/>
        <v>HIMANI SANXENA</v>
      </c>
      <c r="V11" s="6" t="s">
        <v>104</v>
      </c>
      <c r="W11" s="10"/>
    </row>
    <row r="12">
      <c r="A12" s="1" t="s">
        <v>105</v>
      </c>
      <c r="B12" s="6" t="s">
        <v>106</v>
      </c>
      <c r="C12" s="6">
        <v>3.12119805702E11</v>
      </c>
      <c r="D12" s="9">
        <v>29196.0</v>
      </c>
      <c r="E12" s="6">
        <v>7.87446735E9</v>
      </c>
      <c r="F12" s="6">
        <v>8.160904055E9</v>
      </c>
      <c r="G12" s="6">
        <v>382421.0</v>
      </c>
      <c r="H12" s="6" t="s">
        <v>107</v>
      </c>
      <c r="I12" s="6" t="s">
        <v>108</v>
      </c>
      <c r="J12" s="2">
        <v>60000.0</v>
      </c>
      <c r="K12" s="3">
        <v>0.15</v>
      </c>
      <c r="L12" s="7">
        <f t="shared" si="1"/>
        <v>51000</v>
      </c>
      <c r="M12" s="6">
        <v>32.0</v>
      </c>
      <c r="N12" s="8">
        <v>0.005</v>
      </c>
      <c r="O12" s="12">
        <v>45302.0</v>
      </c>
      <c r="P12" s="9">
        <v>45334.0</v>
      </c>
      <c r="Q12" s="4">
        <f t="shared" si="2"/>
        <v>69600</v>
      </c>
      <c r="R12" s="6" t="s">
        <v>61</v>
      </c>
      <c r="S12" s="6" t="s">
        <v>109</v>
      </c>
      <c r="T12" s="11" t="s">
        <v>110</v>
      </c>
      <c r="U12" s="10" t="str">
        <f t="shared" si="3"/>
        <v>Gunjan Acharya</v>
      </c>
      <c r="V12" s="6" t="s">
        <v>111</v>
      </c>
      <c r="W12" s="10"/>
    </row>
    <row r="13">
      <c r="A13" s="1" t="s">
        <v>112</v>
      </c>
      <c r="B13" s="6" t="s">
        <v>113</v>
      </c>
      <c r="C13" s="6">
        <v>3.12039633804E11</v>
      </c>
      <c r="D13" s="9">
        <v>31451.0</v>
      </c>
      <c r="E13" s="6">
        <v>9.989282666E9</v>
      </c>
      <c r="F13" s="6">
        <v>9.666567778E9</v>
      </c>
      <c r="G13" s="6">
        <v>500090.0</v>
      </c>
      <c r="H13" s="6" t="s">
        <v>114</v>
      </c>
      <c r="I13" s="6" t="s">
        <v>115</v>
      </c>
      <c r="J13" s="2">
        <v>70000.0</v>
      </c>
      <c r="K13" s="3">
        <v>0.15</v>
      </c>
      <c r="L13" s="7">
        <f t="shared" si="1"/>
        <v>59500</v>
      </c>
      <c r="M13" s="6">
        <v>32.0</v>
      </c>
      <c r="N13" s="8">
        <v>0.005</v>
      </c>
      <c r="O13" s="12">
        <v>45302.0</v>
      </c>
      <c r="P13" s="9">
        <v>45334.0</v>
      </c>
      <c r="Q13" s="4">
        <f t="shared" si="2"/>
        <v>81200</v>
      </c>
      <c r="R13" s="6" t="s">
        <v>28</v>
      </c>
      <c r="S13" s="6" t="s">
        <v>116</v>
      </c>
      <c r="T13" s="11" t="s">
        <v>117</v>
      </c>
      <c r="U13" s="10" t="str">
        <f t="shared" si="3"/>
        <v>Nallajerla Kesav</v>
      </c>
      <c r="V13" s="6" t="s">
        <v>118</v>
      </c>
      <c r="W13" s="10"/>
    </row>
    <row r="14">
      <c r="A14" s="1" t="s">
        <v>119</v>
      </c>
      <c r="B14" s="6" t="s">
        <v>120</v>
      </c>
      <c r="C14" s="6">
        <v>5.83456101068E11</v>
      </c>
      <c r="D14" s="2" t="s">
        <v>121</v>
      </c>
      <c r="E14" s="6">
        <v>9.989694506E9</v>
      </c>
      <c r="F14" s="6">
        <v>7.893755592E9</v>
      </c>
      <c r="G14" s="6">
        <v>500084.0</v>
      </c>
      <c r="H14" s="6" t="s">
        <v>122</v>
      </c>
      <c r="I14" s="6" t="s">
        <v>123</v>
      </c>
      <c r="J14" s="2">
        <v>80000.0</v>
      </c>
      <c r="K14" s="3">
        <v>0.15</v>
      </c>
      <c r="L14" s="7">
        <f t="shared" si="1"/>
        <v>68000</v>
      </c>
      <c r="M14" s="6">
        <v>30.0</v>
      </c>
      <c r="N14" s="8">
        <v>0.005</v>
      </c>
      <c r="O14" s="12">
        <v>45302.0</v>
      </c>
      <c r="P14" s="2" t="s">
        <v>37</v>
      </c>
      <c r="Q14" s="4">
        <f t="shared" si="2"/>
        <v>92000</v>
      </c>
      <c r="R14" s="6" t="s">
        <v>124</v>
      </c>
      <c r="S14" s="10" t="s">
        <v>125</v>
      </c>
      <c r="T14" s="10">
        <v>9.19010088174673E14</v>
      </c>
      <c r="U14" s="10" t="str">
        <f t="shared" si="3"/>
        <v>Durgaprasadarao Jillarapu</v>
      </c>
      <c r="V14" s="10" t="s">
        <v>126</v>
      </c>
      <c r="W14" s="10"/>
    </row>
    <row r="15">
      <c r="A15" s="1" t="s">
        <v>127</v>
      </c>
      <c r="B15" s="6" t="s">
        <v>128</v>
      </c>
      <c r="C15" s="6">
        <v>5.96327116864E11</v>
      </c>
      <c r="D15" s="2" t="s">
        <v>129</v>
      </c>
      <c r="E15" s="10">
        <v>9.844818862E9</v>
      </c>
      <c r="F15" s="10">
        <v>7.975567351E9</v>
      </c>
      <c r="G15" s="10">
        <v>560035.0</v>
      </c>
      <c r="H15" s="10" t="s">
        <v>130</v>
      </c>
      <c r="I15" s="10" t="s">
        <v>131</v>
      </c>
      <c r="J15" s="2">
        <v>80000.0</v>
      </c>
      <c r="K15" s="3">
        <v>0.15</v>
      </c>
      <c r="L15" s="7">
        <f t="shared" si="1"/>
        <v>68000</v>
      </c>
      <c r="M15" s="6">
        <v>30.0</v>
      </c>
      <c r="N15" s="8">
        <v>0.005</v>
      </c>
      <c r="O15" s="12">
        <v>45302.0</v>
      </c>
      <c r="P15" s="2" t="s">
        <v>37</v>
      </c>
      <c r="Q15" s="4">
        <f t="shared" si="2"/>
        <v>92000</v>
      </c>
      <c r="R15" s="6" t="s">
        <v>124</v>
      </c>
      <c r="S15" s="10" t="s">
        <v>132</v>
      </c>
      <c r="T15" s="10">
        <v>9.12010026477531E14</v>
      </c>
      <c r="U15" s="10" t="str">
        <f t="shared" si="3"/>
        <v>AKASH PATIL</v>
      </c>
      <c r="V15" s="10" t="s">
        <v>133</v>
      </c>
      <c r="W15" s="10"/>
    </row>
    <row r="16">
      <c r="A16" s="13" t="s">
        <v>134</v>
      </c>
      <c r="B16" s="10" t="s">
        <v>135</v>
      </c>
      <c r="C16" s="10">
        <v>3.45115398197E11</v>
      </c>
      <c r="D16" s="4" t="s">
        <v>136</v>
      </c>
      <c r="E16" s="10">
        <v>8.012942112E9</v>
      </c>
      <c r="F16" s="10">
        <v>7.358636059E9</v>
      </c>
      <c r="G16" s="10">
        <v>641035.0</v>
      </c>
      <c r="H16" s="10" t="s">
        <v>137</v>
      </c>
      <c r="I16" s="6" t="s">
        <v>138</v>
      </c>
      <c r="J16" s="2">
        <v>80000.0</v>
      </c>
      <c r="K16" s="3">
        <v>0.15</v>
      </c>
      <c r="L16" s="7">
        <f t="shared" si="1"/>
        <v>68000</v>
      </c>
      <c r="M16" s="6">
        <v>30.0</v>
      </c>
      <c r="N16" s="8">
        <v>0.005</v>
      </c>
      <c r="O16" s="12">
        <v>45302.0</v>
      </c>
      <c r="P16" s="2" t="s">
        <v>37</v>
      </c>
      <c r="Q16" s="4">
        <f t="shared" si="2"/>
        <v>92000</v>
      </c>
      <c r="R16" s="10" t="s">
        <v>139</v>
      </c>
      <c r="S16" s="10" t="s">
        <v>140</v>
      </c>
      <c r="T16" s="10">
        <v>1.58012942112E11</v>
      </c>
      <c r="U16" s="10" t="str">
        <f t="shared" si="3"/>
        <v>RAJESH ARUMUGAM</v>
      </c>
      <c r="V16" s="10" t="s">
        <v>141</v>
      </c>
      <c r="W16" s="10"/>
    </row>
    <row r="17">
      <c r="A17" s="13" t="s">
        <v>142</v>
      </c>
      <c r="B17" s="10" t="s">
        <v>143</v>
      </c>
      <c r="C17" s="10">
        <v>6.61338903036E11</v>
      </c>
      <c r="D17" s="4" t="s">
        <v>144</v>
      </c>
      <c r="E17" s="10">
        <v>9.650259996E9</v>
      </c>
      <c r="F17" s="10">
        <v>9.871071286E9</v>
      </c>
      <c r="G17" s="10">
        <v>400017.0</v>
      </c>
      <c r="H17" s="10" t="s">
        <v>145</v>
      </c>
      <c r="I17" s="10" t="s">
        <v>146</v>
      </c>
      <c r="J17" s="2">
        <v>75000.0</v>
      </c>
      <c r="K17" s="3">
        <v>0.15</v>
      </c>
      <c r="L17" s="7">
        <f t="shared" si="1"/>
        <v>63750</v>
      </c>
      <c r="M17" s="6">
        <v>32.0</v>
      </c>
      <c r="N17" s="8">
        <v>0.005</v>
      </c>
      <c r="O17" s="12">
        <v>45302.0</v>
      </c>
      <c r="P17" s="9">
        <v>45334.0</v>
      </c>
      <c r="Q17" s="4">
        <f t="shared" si="2"/>
        <v>87000</v>
      </c>
      <c r="R17" s="10" t="s">
        <v>147</v>
      </c>
      <c r="S17" s="10" t="s">
        <v>148</v>
      </c>
      <c r="T17" s="10">
        <v>3.09014810392E11</v>
      </c>
      <c r="U17" s="10" t="str">
        <f t="shared" si="3"/>
        <v>Deepak Shandilya</v>
      </c>
      <c r="V17" s="10" t="s">
        <v>149</v>
      </c>
      <c r="W17" s="10"/>
    </row>
    <row r="18">
      <c r="A18" s="13" t="s">
        <v>150</v>
      </c>
      <c r="B18" s="10" t="s">
        <v>151</v>
      </c>
      <c r="C18" s="10">
        <v>5.36025359264E11</v>
      </c>
      <c r="D18" s="4" t="s">
        <v>152</v>
      </c>
      <c r="E18" s="10">
        <v>9.92240944E9</v>
      </c>
      <c r="F18" s="10">
        <v>9.028754093E9</v>
      </c>
      <c r="G18" s="10">
        <v>411021.0</v>
      </c>
      <c r="H18" s="10" t="s">
        <v>153</v>
      </c>
      <c r="I18" s="6" t="s">
        <v>154</v>
      </c>
      <c r="J18" s="2">
        <v>80000.0</v>
      </c>
      <c r="K18" s="3">
        <v>0.15</v>
      </c>
      <c r="L18" s="7">
        <f t="shared" si="1"/>
        <v>68000</v>
      </c>
      <c r="M18" s="6">
        <v>32.0</v>
      </c>
      <c r="N18" s="8">
        <v>0.005</v>
      </c>
      <c r="O18" s="12">
        <v>45302.0</v>
      </c>
      <c r="P18" s="9">
        <v>45334.0</v>
      </c>
      <c r="Q18" s="4">
        <f t="shared" si="2"/>
        <v>92800</v>
      </c>
      <c r="R18" s="10" t="s">
        <v>155</v>
      </c>
      <c r="S18" s="10" t="s">
        <v>156</v>
      </c>
      <c r="T18" s="14" t="s">
        <v>157</v>
      </c>
      <c r="U18" s="10" t="str">
        <f t="shared" si="3"/>
        <v>Dhiraj Patil</v>
      </c>
      <c r="V18" s="10" t="s">
        <v>158</v>
      </c>
      <c r="W18" s="10"/>
    </row>
    <row r="19">
      <c r="A19" s="13" t="s">
        <v>159</v>
      </c>
      <c r="B19" s="10" t="s">
        <v>160</v>
      </c>
      <c r="C19" s="10">
        <v>6.15116723008E11</v>
      </c>
      <c r="D19" s="4" t="s">
        <v>161</v>
      </c>
      <c r="E19" s="10">
        <v>9.505735735E9</v>
      </c>
      <c r="F19" s="10">
        <v>8.885732569E9</v>
      </c>
      <c r="G19" s="10">
        <v>500016.0</v>
      </c>
      <c r="H19" s="10" t="s">
        <v>162</v>
      </c>
      <c r="I19" s="10" t="s">
        <v>163</v>
      </c>
      <c r="J19" s="4">
        <v>85000.0</v>
      </c>
      <c r="K19" s="3">
        <v>0.15</v>
      </c>
      <c r="L19" s="7">
        <f t="shared" si="1"/>
        <v>72250</v>
      </c>
      <c r="M19" s="10">
        <v>32.0</v>
      </c>
      <c r="N19" s="8">
        <v>0.005</v>
      </c>
      <c r="O19" s="12">
        <v>45302.0</v>
      </c>
      <c r="P19" s="9">
        <v>45334.0</v>
      </c>
      <c r="Q19" s="4">
        <f t="shared" si="2"/>
        <v>98600</v>
      </c>
      <c r="R19" s="10" t="s">
        <v>155</v>
      </c>
      <c r="S19" s="10" t="s">
        <v>164</v>
      </c>
      <c r="T19" s="14" t="s">
        <v>165</v>
      </c>
      <c r="U19" s="10" t="str">
        <f t="shared" si="3"/>
        <v>Kiran Salagala</v>
      </c>
      <c r="V19" s="10" t="s">
        <v>166</v>
      </c>
      <c r="W19" s="10"/>
    </row>
    <row r="20">
      <c r="A20" s="13" t="s">
        <v>167</v>
      </c>
      <c r="B20" s="10" t="s">
        <v>168</v>
      </c>
      <c r="C20" s="10">
        <v>7.32212146527E11</v>
      </c>
      <c r="D20" s="9">
        <v>33675.0</v>
      </c>
      <c r="E20" s="10">
        <v>9.65446022E9</v>
      </c>
      <c r="F20" s="10">
        <v>9.20532235E9</v>
      </c>
      <c r="G20" s="10">
        <v>110015.0</v>
      </c>
      <c r="H20" s="10" t="s">
        <v>169</v>
      </c>
      <c r="I20" s="10" t="s">
        <v>170</v>
      </c>
      <c r="J20" s="4">
        <v>70000.0</v>
      </c>
      <c r="K20" s="3">
        <v>0.15</v>
      </c>
      <c r="L20" s="7">
        <f t="shared" si="1"/>
        <v>59500</v>
      </c>
      <c r="M20" s="6">
        <v>29.0</v>
      </c>
      <c r="N20" s="8">
        <v>0.005</v>
      </c>
      <c r="O20" s="12">
        <v>45333.0</v>
      </c>
      <c r="P20" s="2" t="s">
        <v>37</v>
      </c>
      <c r="Q20" s="4">
        <f t="shared" si="2"/>
        <v>80150</v>
      </c>
      <c r="R20" s="10" t="s">
        <v>53</v>
      </c>
      <c r="S20" s="10" t="s">
        <v>171</v>
      </c>
      <c r="T20" s="10">
        <v>2.613668899E9</v>
      </c>
      <c r="U20" s="10" t="str">
        <f t="shared" si="3"/>
        <v>Anurag Chadha</v>
      </c>
      <c r="V20" s="10" t="s">
        <v>172</v>
      </c>
      <c r="W20" s="10"/>
      <c r="X20" s="15"/>
      <c r="Y20" s="15"/>
      <c r="Z20" s="15"/>
      <c r="AA20" s="15"/>
      <c r="AB20" s="15"/>
      <c r="AC20" s="15"/>
      <c r="AD20" s="15"/>
      <c r="AE20" s="15"/>
    </row>
    <row r="21">
      <c r="A21" s="13" t="s">
        <v>173</v>
      </c>
      <c r="B21" s="10" t="s">
        <v>174</v>
      </c>
      <c r="C21" s="10">
        <v>8.81402661765E11</v>
      </c>
      <c r="D21" s="9">
        <v>30442.0</v>
      </c>
      <c r="E21" s="10">
        <v>9.866239222E9</v>
      </c>
      <c r="F21" s="10">
        <v>9.505634635E9</v>
      </c>
      <c r="G21" s="10">
        <v>500090.0</v>
      </c>
      <c r="H21" s="10" t="s">
        <v>175</v>
      </c>
      <c r="I21" s="10" t="s">
        <v>176</v>
      </c>
      <c r="J21" s="4">
        <v>85000.0</v>
      </c>
      <c r="K21" s="3">
        <v>0.15</v>
      </c>
      <c r="L21" s="7">
        <f t="shared" si="1"/>
        <v>72250</v>
      </c>
      <c r="M21" s="6">
        <v>31.0</v>
      </c>
      <c r="N21" s="8">
        <v>0.005</v>
      </c>
      <c r="O21" s="12">
        <v>45333.0</v>
      </c>
      <c r="P21" s="9">
        <v>45334.0</v>
      </c>
      <c r="Q21" s="4">
        <f t="shared" si="2"/>
        <v>98175</v>
      </c>
      <c r="R21" s="10" t="s">
        <v>177</v>
      </c>
      <c r="S21" s="10" t="s">
        <v>178</v>
      </c>
      <c r="T21" s="14" t="s">
        <v>179</v>
      </c>
      <c r="U21" s="10" t="str">
        <f t="shared" si="3"/>
        <v>Rambabu Sivaratri</v>
      </c>
      <c r="V21" s="10" t="s">
        <v>180</v>
      </c>
      <c r="W21" s="10"/>
      <c r="X21" s="15"/>
      <c r="Y21" s="15"/>
      <c r="Z21" s="15"/>
      <c r="AA21" s="15"/>
      <c r="AB21" s="15"/>
      <c r="AC21" s="15"/>
      <c r="AD21" s="15"/>
      <c r="AE21" s="15"/>
    </row>
    <row r="22">
      <c r="A22" s="13" t="s">
        <v>181</v>
      </c>
      <c r="B22" s="10" t="s">
        <v>182</v>
      </c>
      <c r="C22" s="10">
        <v>8.29224524625E11</v>
      </c>
      <c r="D22" s="9">
        <v>33786.0</v>
      </c>
      <c r="E22" s="10">
        <v>8.686855543E9</v>
      </c>
      <c r="F22" s="10">
        <v>8.328433684E9</v>
      </c>
      <c r="G22" s="10">
        <v>500029.0</v>
      </c>
      <c r="H22" s="10" t="s">
        <v>183</v>
      </c>
      <c r="I22" s="10" t="s">
        <v>184</v>
      </c>
      <c r="J22" s="2">
        <v>60000.0</v>
      </c>
      <c r="K22" s="3">
        <v>0.15</v>
      </c>
      <c r="L22" s="7">
        <f t="shared" si="1"/>
        <v>51000</v>
      </c>
      <c r="M22" s="6">
        <v>31.0</v>
      </c>
      <c r="N22" s="8">
        <v>0.005</v>
      </c>
      <c r="O22" s="12">
        <v>45333.0</v>
      </c>
      <c r="P22" s="9">
        <v>45334.0</v>
      </c>
      <c r="Q22" s="4">
        <f t="shared" si="2"/>
        <v>69300</v>
      </c>
      <c r="R22" s="10" t="s">
        <v>28</v>
      </c>
      <c r="S22" s="10" t="s">
        <v>185</v>
      </c>
      <c r="T22" s="10">
        <v>5.010019849751E13</v>
      </c>
      <c r="U22" s="10" t="str">
        <f t="shared" si="3"/>
        <v>Vadla Srujan</v>
      </c>
      <c r="V22" s="10" t="s">
        <v>186</v>
      </c>
      <c r="W22" s="10"/>
      <c r="X22" s="15"/>
      <c r="Y22" s="15"/>
      <c r="Z22" s="15"/>
      <c r="AA22" s="15"/>
      <c r="AB22" s="15"/>
      <c r="AC22" s="15"/>
      <c r="AD22" s="15"/>
      <c r="AE22" s="15"/>
    </row>
    <row r="23">
      <c r="A23" s="13" t="s">
        <v>187</v>
      </c>
      <c r="B23" s="10" t="s">
        <v>188</v>
      </c>
      <c r="C23" s="10">
        <v>9.51881832773E11</v>
      </c>
      <c r="D23" s="4" t="s">
        <v>189</v>
      </c>
      <c r="E23" s="10">
        <v>9.711208704E9</v>
      </c>
      <c r="F23" s="10">
        <v>9.311187878E9</v>
      </c>
      <c r="G23" s="10">
        <v>121002.0</v>
      </c>
      <c r="H23" s="10" t="s">
        <v>190</v>
      </c>
      <c r="I23" s="10" t="s">
        <v>191</v>
      </c>
      <c r="J23" s="2">
        <v>75000.0</v>
      </c>
      <c r="K23" s="3">
        <v>0.15</v>
      </c>
      <c r="L23" s="7">
        <f t="shared" si="1"/>
        <v>63750</v>
      </c>
      <c r="M23" s="6">
        <v>31.0</v>
      </c>
      <c r="N23" s="8">
        <v>0.005</v>
      </c>
      <c r="O23" s="12">
        <v>45333.0</v>
      </c>
      <c r="P23" s="9">
        <v>45334.0</v>
      </c>
      <c r="Q23" s="4">
        <f t="shared" si="2"/>
        <v>86625</v>
      </c>
      <c r="R23" s="10" t="s">
        <v>155</v>
      </c>
      <c r="S23" s="10" t="s">
        <v>192</v>
      </c>
      <c r="T23" s="10">
        <v>6.29401123354E11</v>
      </c>
      <c r="U23" s="10" t="str">
        <f t="shared" si="3"/>
        <v>Syed Ashraf Ali</v>
      </c>
      <c r="V23" s="10" t="s">
        <v>193</v>
      </c>
      <c r="W23" s="10"/>
    </row>
    <row r="24">
      <c r="A24" s="13" t="s">
        <v>194</v>
      </c>
      <c r="B24" s="10" t="s">
        <v>195</v>
      </c>
      <c r="C24" s="10">
        <v>3.95640549961E11</v>
      </c>
      <c r="D24" s="4" t="s">
        <v>196</v>
      </c>
      <c r="E24" s="10">
        <v>9.892837614E9</v>
      </c>
      <c r="F24" s="10">
        <v>9.049417145E9</v>
      </c>
      <c r="G24" s="10">
        <v>400610.0</v>
      </c>
      <c r="H24" s="10" t="s">
        <v>197</v>
      </c>
      <c r="I24" s="6" t="s">
        <v>198</v>
      </c>
      <c r="J24" s="2">
        <v>65000.0</v>
      </c>
      <c r="K24" s="3">
        <v>0.15</v>
      </c>
      <c r="L24" s="7">
        <f t="shared" si="1"/>
        <v>55250</v>
      </c>
      <c r="M24" s="6">
        <v>29.0</v>
      </c>
      <c r="N24" s="8">
        <v>0.005</v>
      </c>
      <c r="O24" s="12">
        <v>45333.0</v>
      </c>
      <c r="P24" s="2" t="s">
        <v>37</v>
      </c>
      <c r="Q24" s="4">
        <f t="shared" si="2"/>
        <v>74425</v>
      </c>
      <c r="R24" s="10" t="s">
        <v>155</v>
      </c>
      <c r="S24" s="10" t="s">
        <v>199</v>
      </c>
      <c r="T24" s="14" t="s">
        <v>200</v>
      </c>
      <c r="U24" s="10" t="str">
        <f t="shared" si="3"/>
        <v>Vinay Patel</v>
      </c>
      <c r="V24" s="10" t="s">
        <v>201</v>
      </c>
      <c r="W24" s="10"/>
    </row>
    <row r="25">
      <c r="A25" s="13" t="s">
        <v>202</v>
      </c>
      <c r="B25" s="10" t="s">
        <v>203</v>
      </c>
      <c r="C25" s="10">
        <v>6.24639877119E11</v>
      </c>
      <c r="D25" s="9">
        <v>29322.0</v>
      </c>
      <c r="E25" s="10">
        <v>9.650046677E9</v>
      </c>
      <c r="F25" s="10">
        <v>9.650082876E9</v>
      </c>
      <c r="G25" s="10">
        <v>122002.0</v>
      </c>
      <c r="H25" s="10" t="s">
        <v>204</v>
      </c>
      <c r="I25" s="10" t="s">
        <v>205</v>
      </c>
      <c r="J25" s="2">
        <v>25000.0</v>
      </c>
      <c r="K25" s="3">
        <v>0.15</v>
      </c>
      <c r="L25" s="7">
        <f t="shared" si="1"/>
        <v>21250</v>
      </c>
      <c r="M25" s="6">
        <v>15.0</v>
      </c>
      <c r="N25" s="8">
        <v>0.005</v>
      </c>
      <c r="O25" s="12">
        <v>45333.0</v>
      </c>
      <c r="P25" s="2" t="s">
        <v>206</v>
      </c>
      <c r="Q25" s="4">
        <f t="shared" si="2"/>
        <v>26875</v>
      </c>
      <c r="R25" s="10" t="s">
        <v>207</v>
      </c>
      <c r="S25" s="10" t="s">
        <v>208</v>
      </c>
      <c r="T25" s="10">
        <v>5.3110942528E10</v>
      </c>
      <c r="U25" s="10" t="str">
        <f t="shared" si="3"/>
        <v>Pawan Narang</v>
      </c>
      <c r="V25" s="10" t="s">
        <v>209</v>
      </c>
      <c r="W25" s="10"/>
    </row>
    <row r="26">
      <c r="A26" s="13" t="s">
        <v>210</v>
      </c>
      <c r="B26" s="10" t="s">
        <v>211</v>
      </c>
      <c r="C26" s="10">
        <v>3.39913077099E11</v>
      </c>
      <c r="D26" s="9">
        <v>33332.0</v>
      </c>
      <c r="E26" s="10">
        <v>9.370320831E9</v>
      </c>
      <c r="F26" s="10">
        <v>7.03829299E9</v>
      </c>
      <c r="G26" s="10">
        <v>411028.0</v>
      </c>
      <c r="H26" s="10" t="s">
        <v>212</v>
      </c>
      <c r="I26" s="10" t="s">
        <v>213</v>
      </c>
      <c r="J26" s="2">
        <v>80000.0</v>
      </c>
      <c r="K26" s="3">
        <v>0.15</v>
      </c>
      <c r="L26" s="7">
        <f t="shared" si="1"/>
        <v>68000</v>
      </c>
      <c r="M26" s="6">
        <v>27.0</v>
      </c>
      <c r="N26" s="8">
        <v>0.005</v>
      </c>
      <c r="O26" s="12">
        <v>45333.0</v>
      </c>
      <c r="P26" s="2" t="s">
        <v>214</v>
      </c>
      <c r="Q26" s="4">
        <f t="shared" si="2"/>
        <v>90800</v>
      </c>
      <c r="R26" s="10" t="s">
        <v>28</v>
      </c>
      <c r="S26" s="10" t="s">
        <v>215</v>
      </c>
      <c r="T26" s="10">
        <v>5.0100462848779E13</v>
      </c>
      <c r="U26" s="10" t="str">
        <f t="shared" si="3"/>
        <v>Adi Akbar</v>
      </c>
      <c r="V26" s="10" t="s">
        <v>216</v>
      </c>
      <c r="W26" s="10"/>
    </row>
    <row r="27">
      <c r="A27" s="13" t="s">
        <v>217</v>
      </c>
      <c r="B27" s="10" t="s">
        <v>218</v>
      </c>
      <c r="C27" s="10">
        <v>5.54735074678E11</v>
      </c>
      <c r="D27" s="4" t="s">
        <v>219</v>
      </c>
      <c r="E27" s="10">
        <v>7.904851849E9</v>
      </c>
      <c r="F27" s="10">
        <v>8.489875915E9</v>
      </c>
      <c r="G27" s="10">
        <v>560102.0</v>
      </c>
      <c r="H27" s="10" t="s">
        <v>220</v>
      </c>
      <c r="I27" s="10" t="s">
        <v>221</v>
      </c>
      <c r="J27" s="4">
        <v>85000.0</v>
      </c>
      <c r="K27" s="3">
        <v>0.15</v>
      </c>
      <c r="L27" s="7">
        <f t="shared" si="1"/>
        <v>72250</v>
      </c>
      <c r="M27" s="6">
        <v>29.0</v>
      </c>
      <c r="N27" s="8">
        <v>0.005</v>
      </c>
      <c r="O27" s="12">
        <v>45333.0</v>
      </c>
      <c r="P27" s="2" t="s">
        <v>37</v>
      </c>
      <c r="Q27" s="4">
        <f t="shared" si="2"/>
        <v>97325</v>
      </c>
      <c r="R27" s="10" t="s">
        <v>222</v>
      </c>
      <c r="S27" s="10" t="s">
        <v>223</v>
      </c>
      <c r="T27" s="10">
        <v>5.482724817E9</v>
      </c>
      <c r="U27" s="10" t="str">
        <f t="shared" si="3"/>
        <v>Pradheep M</v>
      </c>
      <c r="V27" s="10" t="s">
        <v>224</v>
      </c>
      <c r="W27" s="10"/>
    </row>
    <row r="28">
      <c r="A28" s="13" t="s">
        <v>225</v>
      </c>
      <c r="B28" s="10" t="s">
        <v>226</v>
      </c>
      <c r="C28" s="10">
        <v>5.39490433981E11</v>
      </c>
      <c r="D28" s="9">
        <v>30598.0</v>
      </c>
      <c r="E28" s="10">
        <v>9.167661035E9</v>
      </c>
      <c r="F28" s="10">
        <v>9.773002069E9</v>
      </c>
      <c r="G28" s="10">
        <v>400706.0</v>
      </c>
      <c r="H28" s="10" t="s">
        <v>227</v>
      </c>
      <c r="I28" s="10"/>
      <c r="J28" s="2">
        <v>70000.0</v>
      </c>
      <c r="K28" s="3">
        <v>0.15</v>
      </c>
      <c r="L28" s="7">
        <f t="shared" si="1"/>
        <v>59500</v>
      </c>
      <c r="M28" s="6">
        <v>31.0</v>
      </c>
      <c r="N28" s="8">
        <v>0.005</v>
      </c>
      <c r="O28" s="12">
        <v>45333.0</v>
      </c>
      <c r="P28" s="9">
        <v>45334.0</v>
      </c>
      <c r="Q28" s="4">
        <f t="shared" si="2"/>
        <v>80850</v>
      </c>
      <c r="R28" s="10" t="s">
        <v>222</v>
      </c>
      <c r="S28" s="10" t="s">
        <v>228</v>
      </c>
      <c r="T28" s="10">
        <v>9.16010061535597E14</v>
      </c>
      <c r="U28" s="10" t="str">
        <f t="shared" si="3"/>
        <v>TUSHAR VICHARE</v>
      </c>
      <c r="V28" s="10" t="s">
        <v>229</v>
      </c>
      <c r="W28" s="10"/>
      <c r="X28" s="16"/>
      <c r="Y28" s="16"/>
      <c r="Z28" s="16"/>
      <c r="AA28" s="16"/>
      <c r="AB28" s="16"/>
      <c r="AC28" s="16"/>
      <c r="AD28" s="16"/>
      <c r="AE28" s="16"/>
    </row>
    <row r="29">
      <c r="A29" s="13" t="s">
        <v>230</v>
      </c>
      <c r="B29" s="10" t="s">
        <v>231</v>
      </c>
      <c r="C29" s="10">
        <v>3.11780571236E11</v>
      </c>
      <c r="D29" s="9">
        <v>31690.0</v>
      </c>
      <c r="E29" s="10">
        <v>9.98579714E9</v>
      </c>
      <c r="F29" s="10">
        <v>9.019489542E9</v>
      </c>
      <c r="G29" s="10">
        <v>500076.0</v>
      </c>
      <c r="H29" s="10" t="s">
        <v>232</v>
      </c>
      <c r="I29" s="10" t="s">
        <v>233</v>
      </c>
      <c r="J29" s="2">
        <v>70000.0</v>
      </c>
      <c r="K29" s="3">
        <v>0.15</v>
      </c>
      <c r="L29" s="7">
        <f t="shared" si="1"/>
        <v>59500</v>
      </c>
      <c r="M29" s="6">
        <v>29.0</v>
      </c>
      <c r="N29" s="8">
        <v>0.005</v>
      </c>
      <c r="O29" s="12">
        <v>45333.0</v>
      </c>
      <c r="P29" s="2" t="s">
        <v>37</v>
      </c>
      <c r="Q29" s="4">
        <f t="shared" si="2"/>
        <v>80150</v>
      </c>
      <c r="R29" s="10" t="s">
        <v>155</v>
      </c>
      <c r="S29" s="10" t="s">
        <v>234</v>
      </c>
      <c r="T29" s="14" t="s">
        <v>235</v>
      </c>
      <c r="U29" s="10" t="str">
        <f t="shared" si="3"/>
        <v>Cholati Varaprasas</v>
      </c>
      <c r="V29" s="10" t="s">
        <v>236</v>
      </c>
      <c r="W29" s="10"/>
      <c r="X29" s="16"/>
      <c r="Y29" s="16"/>
      <c r="Z29" s="16"/>
      <c r="AA29" s="16"/>
      <c r="AB29" s="16"/>
      <c r="AC29" s="16"/>
      <c r="AD29" s="16"/>
      <c r="AE29" s="16"/>
    </row>
    <row r="30">
      <c r="A30" s="13" t="s">
        <v>237</v>
      </c>
      <c r="B30" s="10" t="s">
        <v>238</v>
      </c>
      <c r="C30" s="10">
        <v>5.49950454732E11</v>
      </c>
      <c r="D30" s="4" t="s">
        <v>239</v>
      </c>
      <c r="E30" s="10">
        <v>9.052003562E9</v>
      </c>
      <c r="F30" s="10">
        <v>7.780612005E9</v>
      </c>
      <c r="G30" s="10">
        <v>500072.0</v>
      </c>
      <c r="H30" s="10" t="s">
        <v>240</v>
      </c>
      <c r="I30" s="10" t="s">
        <v>241</v>
      </c>
      <c r="J30" s="4">
        <v>85000.0</v>
      </c>
      <c r="K30" s="3">
        <v>0.15</v>
      </c>
      <c r="L30" s="4">
        <f t="shared" si="1"/>
        <v>72250</v>
      </c>
      <c r="M30" s="10">
        <v>29.0</v>
      </c>
      <c r="N30" s="8">
        <v>0.005</v>
      </c>
      <c r="O30" s="12">
        <v>45333.0</v>
      </c>
      <c r="P30" s="4" t="s">
        <v>37</v>
      </c>
      <c r="Q30" s="4">
        <f t="shared" si="2"/>
        <v>97325</v>
      </c>
      <c r="R30" s="10" t="s">
        <v>28</v>
      </c>
      <c r="S30" s="10" t="s">
        <v>116</v>
      </c>
      <c r="T30" s="10">
        <v>5.0100308722364E13</v>
      </c>
      <c r="U30" s="10" t="str">
        <f t="shared" si="3"/>
        <v>Kanaka Mahalakshmi Badugu</v>
      </c>
      <c r="V30" s="10" t="s">
        <v>118</v>
      </c>
      <c r="W30" s="10"/>
      <c r="X30" s="16"/>
      <c r="Y30" s="16"/>
      <c r="Z30" s="16"/>
      <c r="AA30" s="16"/>
      <c r="AB30" s="16"/>
      <c r="AC30" s="16"/>
      <c r="AD30" s="16"/>
      <c r="AE30" s="16"/>
    </row>
    <row r="31">
      <c r="A31" s="13" t="s">
        <v>242</v>
      </c>
      <c r="B31" s="10" t="s">
        <v>243</v>
      </c>
      <c r="C31" s="10">
        <v>4.92133210855E11</v>
      </c>
      <c r="D31" s="4" t="s">
        <v>244</v>
      </c>
      <c r="E31" s="10">
        <v>9.160244862E9</v>
      </c>
      <c r="F31" s="10">
        <v>9.441224945E9</v>
      </c>
      <c r="G31" s="10">
        <v>500043.0</v>
      </c>
      <c r="H31" s="10" t="s">
        <v>245</v>
      </c>
      <c r="I31" s="10" t="s">
        <v>246</v>
      </c>
      <c r="J31" s="2">
        <v>45000.0</v>
      </c>
      <c r="K31" s="3">
        <v>0.15</v>
      </c>
      <c r="L31" s="7">
        <f t="shared" si="1"/>
        <v>38250</v>
      </c>
      <c r="M31" s="6">
        <v>31.0</v>
      </c>
      <c r="N31" s="8">
        <v>0.005</v>
      </c>
      <c r="O31" s="12">
        <v>45333.0</v>
      </c>
      <c r="P31" s="9">
        <v>45334.0</v>
      </c>
      <c r="Q31" s="4">
        <f t="shared" si="2"/>
        <v>51975</v>
      </c>
      <c r="R31" s="10" t="s">
        <v>247</v>
      </c>
      <c r="S31" s="10" t="s">
        <v>248</v>
      </c>
      <c r="T31" s="10">
        <v>2.0163429105E10</v>
      </c>
      <c r="U31" s="10" t="str">
        <f t="shared" si="3"/>
        <v>Nasi Prashanth Reddy</v>
      </c>
      <c r="V31" s="10" t="s">
        <v>249</v>
      </c>
      <c r="W31" s="10"/>
      <c r="X31" s="16"/>
      <c r="Y31" s="16"/>
      <c r="Z31" s="16"/>
      <c r="AA31" s="16"/>
      <c r="AB31" s="16"/>
      <c r="AC31" s="16"/>
      <c r="AD31" s="16"/>
      <c r="AE31" s="16"/>
    </row>
    <row r="32">
      <c r="A32" s="13" t="s">
        <v>250</v>
      </c>
      <c r="B32" s="10" t="s">
        <v>251</v>
      </c>
      <c r="C32" s="10">
        <v>9.98930714233E11</v>
      </c>
      <c r="D32" s="4" t="s">
        <v>252</v>
      </c>
      <c r="E32" s="10">
        <v>6.301760297E9</v>
      </c>
      <c r="F32" s="10">
        <v>9.398253436E9</v>
      </c>
      <c r="G32" s="10">
        <v>500044.0</v>
      </c>
      <c r="H32" s="10" t="s">
        <v>253</v>
      </c>
      <c r="I32" s="10" t="s">
        <v>254</v>
      </c>
      <c r="J32" s="2">
        <v>40000.0</v>
      </c>
      <c r="K32" s="3">
        <v>0.15</v>
      </c>
      <c r="L32" s="7">
        <f t="shared" si="1"/>
        <v>34000</v>
      </c>
      <c r="M32" s="6">
        <v>31.0</v>
      </c>
      <c r="N32" s="8">
        <v>0.005</v>
      </c>
      <c r="O32" s="12">
        <v>45333.0</v>
      </c>
      <c r="P32" s="9">
        <v>45334.0</v>
      </c>
      <c r="Q32" s="4">
        <f t="shared" si="2"/>
        <v>46200</v>
      </c>
      <c r="R32" s="10" t="s">
        <v>222</v>
      </c>
      <c r="S32" s="10" t="s">
        <v>255</v>
      </c>
      <c r="T32" s="10">
        <v>9.23010065830681E14</v>
      </c>
      <c r="U32" s="10" t="str">
        <f t="shared" si="3"/>
        <v>challa pavan sharma</v>
      </c>
      <c r="V32" s="10" t="s">
        <v>256</v>
      </c>
      <c r="W32" s="10"/>
      <c r="X32" s="16"/>
      <c r="Y32" s="16"/>
      <c r="Z32" s="16"/>
      <c r="AA32" s="16"/>
      <c r="AB32" s="16"/>
      <c r="AC32" s="16"/>
      <c r="AD32" s="16"/>
      <c r="AE32" s="16"/>
    </row>
    <row r="33">
      <c r="A33" s="13" t="s">
        <v>257</v>
      </c>
      <c r="B33" s="10" t="s">
        <v>258</v>
      </c>
      <c r="C33" s="10">
        <v>7.59524927904E11</v>
      </c>
      <c r="D33" s="9">
        <v>31757.0</v>
      </c>
      <c r="E33" s="10">
        <v>8.587006375E9</v>
      </c>
      <c r="F33" s="10">
        <v>9.311466958E9</v>
      </c>
      <c r="G33" s="10">
        <v>110018.0</v>
      </c>
      <c r="H33" s="10" t="s">
        <v>259</v>
      </c>
      <c r="I33" s="10" t="s">
        <v>260</v>
      </c>
      <c r="J33" s="4">
        <v>70000.0</v>
      </c>
      <c r="K33" s="3">
        <v>0.15</v>
      </c>
      <c r="L33" s="7">
        <f t="shared" si="1"/>
        <v>59500</v>
      </c>
      <c r="M33" s="6">
        <v>29.0</v>
      </c>
      <c r="N33" s="8">
        <v>0.005</v>
      </c>
      <c r="O33" s="12">
        <v>45393.0</v>
      </c>
      <c r="P33" s="9">
        <v>45334.0</v>
      </c>
      <c r="Q33" s="4">
        <f t="shared" si="2"/>
        <v>80150</v>
      </c>
      <c r="R33" s="10" t="s">
        <v>28</v>
      </c>
      <c r="S33" s="10" t="s">
        <v>261</v>
      </c>
      <c r="T33" s="10">
        <v>5.0100122475466E13</v>
      </c>
      <c r="U33" s="10" t="str">
        <f t="shared" si="3"/>
        <v>Rashmi Gupta Sharma</v>
      </c>
      <c r="V33" s="10" t="s">
        <v>262</v>
      </c>
      <c r="W33" s="6" t="s">
        <v>263</v>
      </c>
    </row>
    <row r="34">
      <c r="A34" s="13" t="s">
        <v>264</v>
      </c>
      <c r="B34" s="10" t="s">
        <v>265</v>
      </c>
      <c r="C34" s="10">
        <v>6.55616553271E11</v>
      </c>
      <c r="D34" s="9">
        <v>32237.0</v>
      </c>
      <c r="E34" s="10">
        <v>9.619262722E9</v>
      </c>
      <c r="F34" s="10">
        <v>9.967794631E9</v>
      </c>
      <c r="G34" s="10">
        <v>410218.0</v>
      </c>
      <c r="H34" s="10" t="s">
        <v>266</v>
      </c>
      <c r="I34" s="10" t="s">
        <v>267</v>
      </c>
      <c r="J34" s="4">
        <v>60000.0</v>
      </c>
      <c r="K34" s="3">
        <v>0.15</v>
      </c>
      <c r="L34" s="7">
        <f t="shared" si="1"/>
        <v>51000</v>
      </c>
      <c r="M34" s="6">
        <v>30.0</v>
      </c>
      <c r="N34" s="8">
        <v>0.005</v>
      </c>
      <c r="O34" s="12">
        <v>45393.0</v>
      </c>
      <c r="P34" s="9">
        <v>45363.0</v>
      </c>
      <c r="Q34" s="4">
        <f t="shared" si="2"/>
        <v>69000</v>
      </c>
      <c r="R34" s="10" t="s">
        <v>61</v>
      </c>
      <c r="S34" s="10" t="s">
        <v>268</v>
      </c>
      <c r="T34" s="14" t="s">
        <v>269</v>
      </c>
      <c r="U34" s="10" t="str">
        <f t="shared" si="3"/>
        <v>Kanwar Singh</v>
      </c>
      <c r="V34" s="10" t="s">
        <v>270</v>
      </c>
      <c r="W34" s="6" t="s">
        <v>271</v>
      </c>
    </row>
    <row r="35">
      <c r="A35" s="13" t="s">
        <v>272</v>
      </c>
      <c r="B35" s="10" t="s">
        <v>273</v>
      </c>
      <c r="C35" s="10">
        <v>5.6499286819E11</v>
      </c>
      <c r="D35" s="9" t="s">
        <v>274</v>
      </c>
      <c r="E35" s="10">
        <v>9.901851702E9</v>
      </c>
      <c r="F35" s="10">
        <v>9.902057219E9</v>
      </c>
      <c r="G35" s="10">
        <v>560048.0</v>
      </c>
      <c r="H35" s="10" t="s">
        <v>275</v>
      </c>
      <c r="I35" s="10" t="s">
        <v>276</v>
      </c>
      <c r="J35" s="4">
        <v>60000.0</v>
      </c>
      <c r="K35" s="3">
        <v>0.15</v>
      </c>
      <c r="L35" s="7">
        <f t="shared" si="1"/>
        <v>51000</v>
      </c>
      <c r="M35" s="6">
        <v>29.0</v>
      </c>
      <c r="N35" s="8">
        <v>0.005</v>
      </c>
      <c r="O35" s="12">
        <v>45393.0</v>
      </c>
      <c r="P35" s="9">
        <v>45334.0</v>
      </c>
      <c r="Q35" s="4">
        <f t="shared" si="2"/>
        <v>68700</v>
      </c>
      <c r="R35" s="10" t="s">
        <v>155</v>
      </c>
      <c r="S35" s="10" t="s">
        <v>277</v>
      </c>
      <c r="T35" s="14" t="s">
        <v>278</v>
      </c>
      <c r="U35" s="10" t="str">
        <f t="shared" si="3"/>
        <v>Rohit Singh</v>
      </c>
      <c r="V35" s="10" t="s">
        <v>279</v>
      </c>
      <c r="W35" s="6" t="s">
        <v>280</v>
      </c>
    </row>
    <row r="36">
      <c r="A36" s="13" t="s">
        <v>281</v>
      </c>
      <c r="B36" s="10" t="s">
        <v>282</v>
      </c>
      <c r="C36" s="10">
        <v>2.07591813853E11</v>
      </c>
      <c r="D36" s="9" t="s">
        <v>283</v>
      </c>
      <c r="E36" s="10">
        <v>7.604892916E9</v>
      </c>
      <c r="F36" s="10">
        <v>6.369248635E9</v>
      </c>
      <c r="G36" s="10">
        <v>603103.0</v>
      </c>
      <c r="H36" s="10" t="s">
        <v>284</v>
      </c>
      <c r="I36" s="10" t="s">
        <v>285</v>
      </c>
      <c r="J36" s="2">
        <v>80000.0</v>
      </c>
      <c r="K36" s="3">
        <v>0.15</v>
      </c>
      <c r="L36" s="7">
        <f t="shared" si="1"/>
        <v>68000</v>
      </c>
      <c r="M36" s="6">
        <v>34.0</v>
      </c>
      <c r="N36" s="8">
        <v>0.005</v>
      </c>
      <c r="O36" s="12">
        <v>45393.0</v>
      </c>
      <c r="P36" s="9">
        <v>45485.0</v>
      </c>
      <c r="Q36" s="4">
        <f t="shared" si="2"/>
        <v>93600</v>
      </c>
      <c r="R36" s="10" t="s">
        <v>61</v>
      </c>
      <c r="S36" s="10" t="s">
        <v>286</v>
      </c>
      <c r="T36" s="11" t="s">
        <v>287</v>
      </c>
      <c r="U36" s="10" t="str">
        <f t="shared" si="3"/>
        <v>Arvind Anuram Baskar</v>
      </c>
      <c r="V36" s="10" t="s">
        <v>288</v>
      </c>
      <c r="W36" s="6" t="s">
        <v>289</v>
      </c>
    </row>
    <row r="37">
      <c r="A37" s="13" t="s">
        <v>290</v>
      </c>
      <c r="B37" s="10" t="s">
        <v>291</v>
      </c>
      <c r="C37" s="10">
        <v>2.02027694122E11</v>
      </c>
      <c r="D37" s="9">
        <v>27917.0</v>
      </c>
      <c r="E37" s="10">
        <v>9.611472243E9</v>
      </c>
      <c r="F37" s="10">
        <v>9.74155016E9</v>
      </c>
      <c r="G37" s="10">
        <v>560075.0</v>
      </c>
      <c r="H37" s="10" t="s">
        <v>292</v>
      </c>
      <c r="I37" s="10" t="s">
        <v>293</v>
      </c>
      <c r="J37" s="2">
        <v>65000.0</v>
      </c>
      <c r="K37" s="3">
        <v>0.15</v>
      </c>
      <c r="L37" s="7">
        <f t="shared" si="1"/>
        <v>55250</v>
      </c>
      <c r="M37" s="6">
        <v>26.0</v>
      </c>
      <c r="N37" s="8">
        <v>0.005</v>
      </c>
      <c r="O37" s="12">
        <v>45393.0</v>
      </c>
      <c r="P37" s="2" t="s">
        <v>294</v>
      </c>
      <c r="Q37" s="4">
        <f t="shared" si="2"/>
        <v>73450</v>
      </c>
      <c r="R37" s="10" t="s">
        <v>28</v>
      </c>
      <c r="S37" s="10" t="s">
        <v>295</v>
      </c>
      <c r="T37" s="14" t="s">
        <v>296</v>
      </c>
      <c r="U37" s="10" t="str">
        <f t="shared" si="3"/>
        <v>KISHORE KUMAR</v>
      </c>
      <c r="V37" s="10" t="s">
        <v>297</v>
      </c>
      <c r="W37" s="10" t="s">
        <v>298</v>
      </c>
    </row>
    <row r="38">
      <c r="A38" s="13" t="s">
        <v>299</v>
      </c>
      <c r="B38" s="10" t="s">
        <v>300</v>
      </c>
      <c r="C38" s="10">
        <v>9.88724565008E11</v>
      </c>
      <c r="D38" s="4" t="s">
        <v>301</v>
      </c>
      <c r="E38" s="10">
        <v>9.650700866E9</v>
      </c>
      <c r="F38" s="10">
        <v>9.891160866E9</v>
      </c>
      <c r="G38" s="10">
        <v>110078.0</v>
      </c>
      <c r="H38" s="10" t="s">
        <v>302</v>
      </c>
      <c r="I38" s="10" t="s">
        <v>303</v>
      </c>
      <c r="J38" s="4">
        <v>70000.0</v>
      </c>
      <c r="K38" s="3">
        <v>0.15</v>
      </c>
      <c r="L38" s="7">
        <f t="shared" si="1"/>
        <v>59500</v>
      </c>
      <c r="M38" s="6">
        <v>27.0</v>
      </c>
      <c r="N38" s="8">
        <v>0.005</v>
      </c>
      <c r="O38" s="12">
        <v>45393.0</v>
      </c>
      <c r="P38" s="2" t="s">
        <v>37</v>
      </c>
      <c r="Q38" s="4">
        <f t="shared" si="2"/>
        <v>79450</v>
      </c>
      <c r="R38" s="10" t="s">
        <v>28</v>
      </c>
      <c r="S38" s="10" t="s">
        <v>304</v>
      </c>
      <c r="T38" s="10">
        <v>5.0100701661946E13</v>
      </c>
      <c r="U38" s="10" t="str">
        <f t="shared" si="3"/>
        <v>Rajat Samuel</v>
      </c>
      <c r="V38" s="10" t="s">
        <v>305</v>
      </c>
      <c r="W38" s="10" t="s">
        <v>306</v>
      </c>
    </row>
    <row r="39">
      <c r="A39" s="13" t="s">
        <v>307</v>
      </c>
      <c r="B39" s="10" t="s">
        <v>308</v>
      </c>
      <c r="C39" s="10">
        <v>2.81513579245E11</v>
      </c>
      <c r="D39" s="4" t="s">
        <v>309</v>
      </c>
      <c r="E39" s="10">
        <v>9.886548293E9</v>
      </c>
      <c r="F39" s="10">
        <v>9.080033267E9</v>
      </c>
      <c r="G39" s="10">
        <v>562125.0</v>
      </c>
      <c r="H39" s="10" t="s">
        <v>310</v>
      </c>
      <c r="I39" s="10" t="s">
        <v>311</v>
      </c>
      <c r="J39" s="2">
        <v>85000.0</v>
      </c>
      <c r="K39" s="3">
        <v>0.15</v>
      </c>
      <c r="L39" s="7">
        <f t="shared" si="1"/>
        <v>72250</v>
      </c>
      <c r="M39" s="6">
        <v>29.0</v>
      </c>
      <c r="N39" s="8">
        <v>0.005</v>
      </c>
      <c r="O39" s="12">
        <v>45393.0</v>
      </c>
      <c r="P39" s="9">
        <v>45334.0</v>
      </c>
      <c r="Q39" s="4">
        <f t="shared" si="2"/>
        <v>97325</v>
      </c>
      <c r="R39" s="10" t="s">
        <v>312</v>
      </c>
      <c r="S39" s="10" t="s">
        <v>313</v>
      </c>
      <c r="T39" s="10">
        <v>1.0012873864E10</v>
      </c>
      <c r="U39" s="10" t="str">
        <f t="shared" si="3"/>
        <v>Pradeep Vijayakumar</v>
      </c>
      <c r="V39" s="10" t="s">
        <v>314</v>
      </c>
      <c r="W39" s="10" t="s">
        <v>315</v>
      </c>
    </row>
    <row r="40">
      <c r="A40" s="13" t="s">
        <v>316</v>
      </c>
      <c r="B40" s="10" t="s">
        <v>317</v>
      </c>
      <c r="C40" s="10">
        <v>2.86338336702E11</v>
      </c>
      <c r="D40" s="4" t="s">
        <v>318</v>
      </c>
      <c r="E40" s="10">
        <v>7.200061974E9</v>
      </c>
      <c r="F40" s="10">
        <v>9.166676935E9</v>
      </c>
      <c r="G40" s="10">
        <v>560079.0</v>
      </c>
      <c r="H40" s="10" t="s">
        <v>319</v>
      </c>
      <c r="I40" s="10" t="s">
        <v>320</v>
      </c>
      <c r="J40" s="2">
        <v>75000.0</v>
      </c>
      <c r="K40" s="3">
        <v>0.15</v>
      </c>
      <c r="L40" s="7">
        <f t="shared" si="1"/>
        <v>63750</v>
      </c>
      <c r="M40" s="6">
        <v>29.0</v>
      </c>
      <c r="N40" s="8">
        <v>0.005</v>
      </c>
      <c r="O40" s="12">
        <v>45393.0</v>
      </c>
      <c r="P40" s="9">
        <v>45334.0</v>
      </c>
      <c r="Q40" s="4">
        <f t="shared" si="2"/>
        <v>85875</v>
      </c>
      <c r="R40" s="10" t="s">
        <v>321</v>
      </c>
      <c r="S40" s="10" t="s">
        <v>322</v>
      </c>
      <c r="T40" s="10">
        <v>2.6860100000639E14</v>
      </c>
      <c r="U40" s="10" t="str">
        <f t="shared" si="3"/>
        <v>Gopinath Jeyapal</v>
      </c>
      <c r="V40" s="10" t="s">
        <v>323</v>
      </c>
      <c r="W40" s="10" t="s">
        <v>324</v>
      </c>
    </row>
    <row r="41">
      <c r="A41" s="13" t="s">
        <v>325</v>
      </c>
      <c r="B41" s="10" t="s">
        <v>326</v>
      </c>
      <c r="C41" s="10">
        <v>7.93862590498E11</v>
      </c>
      <c r="D41" s="4" t="s">
        <v>327</v>
      </c>
      <c r="E41" s="10">
        <v>9.849413961E9</v>
      </c>
      <c r="F41" s="10">
        <v>9.848181174E9</v>
      </c>
      <c r="G41" s="10">
        <v>500015.0</v>
      </c>
      <c r="H41" s="10" t="s">
        <v>328</v>
      </c>
      <c r="I41" s="6" t="s">
        <v>329</v>
      </c>
      <c r="J41" s="2">
        <v>75000.0</v>
      </c>
      <c r="K41" s="3">
        <v>0.15</v>
      </c>
      <c r="L41" s="7">
        <f t="shared" si="1"/>
        <v>63750</v>
      </c>
      <c r="M41" s="6">
        <v>25.0</v>
      </c>
      <c r="N41" s="8">
        <v>0.005</v>
      </c>
      <c r="O41" s="12">
        <v>45393.0</v>
      </c>
      <c r="P41" s="2" t="s">
        <v>330</v>
      </c>
      <c r="Q41" s="4">
        <f t="shared" si="2"/>
        <v>84375</v>
      </c>
      <c r="R41" s="10" t="s">
        <v>28</v>
      </c>
      <c r="S41" s="10" t="s">
        <v>331</v>
      </c>
      <c r="T41" s="14" t="s">
        <v>332</v>
      </c>
      <c r="U41" s="10" t="str">
        <f t="shared" si="3"/>
        <v>Samuel Prashant</v>
      </c>
      <c r="V41" s="10" t="s">
        <v>333</v>
      </c>
      <c r="W41" s="10" t="s">
        <v>334</v>
      </c>
    </row>
    <row r="42">
      <c r="A42" s="13" t="s">
        <v>335</v>
      </c>
      <c r="B42" s="10" t="s">
        <v>336</v>
      </c>
      <c r="C42" s="10">
        <v>4.79949386706E11</v>
      </c>
      <c r="D42" s="9">
        <v>29678.0</v>
      </c>
      <c r="E42" s="10">
        <v>9.964309732E9</v>
      </c>
      <c r="F42" s="10">
        <v>9.964309732E9</v>
      </c>
      <c r="G42" s="10">
        <v>560067.0</v>
      </c>
      <c r="H42" s="10" t="s">
        <v>337</v>
      </c>
      <c r="I42" s="10" t="s">
        <v>338</v>
      </c>
      <c r="J42" s="2">
        <v>50000.0</v>
      </c>
      <c r="K42" s="3">
        <v>0.15</v>
      </c>
      <c r="L42" s="7">
        <f t="shared" si="1"/>
        <v>42500</v>
      </c>
      <c r="M42" s="6">
        <v>27.0</v>
      </c>
      <c r="N42" s="8">
        <v>0.005</v>
      </c>
      <c r="O42" s="12">
        <v>45393.0</v>
      </c>
      <c r="P42" s="2" t="s">
        <v>37</v>
      </c>
      <c r="Q42" s="4">
        <f t="shared" si="2"/>
        <v>56750</v>
      </c>
      <c r="R42" s="10" t="s">
        <v>28</v>
      </c>
      <c r="S42" s="10" t="s">
        <v>339</v>
      </c>
      <c r="T42" s="10">
        <v>2.3771130009997E13</v>
      </c>
      <c r="U42" s="10" t="str">
        <f t="shared" si="3"/>
        <v>Kishore K</v>
      </c>
      <c r="V42" s="10" t="s">
        <v>340</v>
      </c>
      <c r="W42" s="10" t="s">
        <v>341</v>
      </c>
    </row>
    <row r="43">
      <c r="A43" s="13" t="s">
        <v>342</v>
      </c>
      <c r="B43" s="10" t="s">
        <v>343</v>
      </c>
      <c r="C43" s="10">
        <v>4.25070050567E11</v>
      </c>
      <c r="D43" s="4" t="s">
        <v>283</v>
      </c>
      <c r="E43" s="10">
        <v>9.676931835E9</v>
      </c>
      <c r="F43" s="10">
        <v>9.182389356E9</v>
      </c>
      <c r="G43" s="10">
        <v>500049.0</v>
      </c>
      <c r="H43" s="10" t="s">
        <v>344</v>
      </c>
      <c r="I43" s="10" t="s">
        <v>345</v>
      </c>
      <c r="J43" s="2">
        <v>65000.0</v>
      </c>
      <c r="K43" s="3">
        <v>0.15</v>
      </c>
      <c r="L43" s="7">
        <f t="shared" si="1"/>
        <v>55250</v>
      </c>
      <c r="M43" s="6">
        <v>28.0</v>
      </c>
      <c r="N43" s="8">
        <v>0.005</v>
      </c>
      <c r="O43" s="12">
        <v>45423.0</v>
      </c>
      <c r="P43" s="9">
        <v>45334.0</v>
      </c>
      <c r="Q43" s="4">
        <f t="shared" si="2"/>
        <v>74100</v>
      </c>
      <c r="R43" s="10" t="s">
        <v>28</v>
      </c>
      <c r="S43" s="10" t="s">
        <v>346</v>
      </c>
      <c r="T43" s="10">
        <v>5.0100436517378E13</v>
      </c>
      <c r="U43" s="10" t="str">
        <f t="shared" si="3"/>
        <v>Adithya Bandam</v>
      </c>
      <c r="V43" s="10" t="s">
        <v>347</v>
      </c>
      <c r="W43" s="10" t="s">
        <v>348</v>
      </c>
      <c r="X43" s="15"/>
      <c r="Y43" s="15"/>
    </row>
    <row r="44">
      <c r="A44" s="13" t="s">
        <v>349</v>
      </c>
      <c r="B44" s="10" t="s">
        <v>350</v>
      </c>
      <c r="C44" s="10">
        <v>6.46185396055E11</v>
      </c>
      <c r="D44" s="4" t="s">
        <v>351</v>
      </c>
      <c r="E44" s="10">
        <v>9.902261494E9</v>
      </c>
      <c r="F44" s="10">
        <v>7.6768402E9</v>
      </c>
      <c r="G44" s="10">
        <v>560043.0</v>
      </c>
      <c r="H44" s="10" t="s">
        <v>352</v>
      </c>
      <c r="I44" s="10" t="s">
        <v>353</v>
      </c>
      <c r="J44" s="2">
        <v>85000.0</v>
      </c>
      <c r="K44" s="3">
        <v>0.15</v>
      </c>
      <c r="L44" s="7">
        <f t="shared" si="1"/>
        <v>72250</v>
      </c>
      <c r="M44" s="6">
        <v>28.0</v>
      </c>
      <c r="N44" s="8">
        <v>0.005</v>
      </c>
      <c r="O44" s="12">
        <v>45423.0</v>
      </c>
      <c r="P44" s="9">
        <v>45334.0</v>
      </c>
      <c r="Q44" s="4">
        <f t="shared" si="2"/>
        <v>96900</v>
      </c>
      <c r="R44" s="10" t="s">
        <v>354</v>
      </c>
      <c r="S44" s="10" t="s">
        <v>355</v>
      </c>
      <c r="T44" s="10">
        <v>5.0100159167866E13</v>
      </c>
      <c r="U44" s="10" t="str">
        <f t="shared" si="3"/>
        <v>Vivek Ananthanarayanan</v>
      </c>
      <c r="V44" s="10" t="s">
        <v>356</v>
      </c>
      <c r="W44" s="10" t="s">
        <v>357</v>
      </c>
      <c r="X44" s="15"/>
      <c r="Y44" s="15"/>
    </row>
    <row r="45">
      <c r="A45" s="13" t="s">
        <v>358</v>
      </c>
      <c r="B45" s="10" t="s">
        <v>359</v>
      </c>
      <c r="C45" s="10">
        <v>9.96715337022E11</v>
      </c>
      <c r="D45" s="4" t="s">
        <v>360</v>
      </c>
      <c r="E45" s="10">
        <v>9.896060506E9</v>
      </c>
      <c r="F45" s="10">
        <v>8.949240596E9</v>
      </c>
      <c r="G45" s="10">
        <v>122102.0</v>
      </c>
      <c r="H45" s="10" t="s">
        <v>361</v>
      </c>
      <c r="I45" s="10" t="s">
        <v>362</v>
      </c>
      <c r="J45" s="2">
        <v>60000.0</v>
      </c>
      <c r="K45" s="3">
        <v>0.15</v>
      </c>
      <c r="L45" s="7">
        <f t="shared" si="1"/>
        <v>51000</v>
      </c>
      <c r="M45" s="6">
        <v>28.0</v>
      </c>
      <c r="N45" s="8">
        <v>0.0075</v>
      </c>
      <c r="O45" s="12">
        <v>45423.0</v>
      </c>
      <c r="P45" s="9">
        <v>45334.0</v>
      </c>
      <c r="Q45" s="4">
        <f t="shared" si="2"/>
        <v>72600</v>
      </c>
      <c r="R45" s="10" t="s">
        <v>354</v>
      </c>
      <c r="S45" s="10" t="s">
        <v>363</v>
      </c>
      <c r="T45" s="10">
        <v>5.9109896060506E13</v>
      </c>
      <c r="U45" s="10" t="str">
        <f t="shared" si="3"/>
        <v>Ravinder Yadav</v>
      </c>
      <c r="V45" s="10" t="s">
        <v>364</v>
      </c>
      <c r="W45" s="10" t="s">
        <v>365</v>
      </c>
      <c r="X45" s="15"/>
      <c r="Y45" s="15"/>
    </row>
    <row r="46">
      <c r="A46" s="13" t="s">
        <v>366</v>
      </c>
      <c r="B46" s="10" t="s">
        <v>367</v>
      </c>
      <c r="C46" s="10">
        <v>8.37062143717E11</v>
      </c>
      <c r="D46" s="4" t="s">
        <v>368</v>
      </c>
      <c r="E46" s="10">
        <v>9.008702064E9</v>
      </c>
      <c r="F46" s="10">
        <v>9.019799094E9</v>
      </c>
      <c r="G46" s="10">
        <v>560076.0</v>
      </c>
      <c r="H46" s="10" t="s">
        <v>369</v>
      </c>
      <c r="I46" s="10" t="s">
        <v>370</v>
      </c>
      <c r="J46" s="2">
        <v>50000.0</v>
      </c>
      <c r="K46" s="3">
        <v>0.15</v>
      </c>
      <c r="L46" s="7">
        <f t="shared" si="1"/>
        <v>42500</v>
      </c>
      <c r="M46" s="6">
        <v>26.0</v>
      </c>
      <c r="N46" s="8">
        <v>0.0075</v>
      </c>
      <c r="O46" s="12">
        <v>45423.0</v>
      </c>
      <c r="P46" s="2" t="s">
        <v>37</v>
      </c>
      <c r="Q46" s="4">
        <f t="shared" si="2"/>
        <v>59750</v>
      </c>
      <c r="R46" s="6" t="s">
        <v>53</v>
      </c>
      <c r="S46" s="10" t="s">
        <v>371</v>
      </c>
      <c r="T46" s="10">
        <v>2.512056391E9</v>
      </c>
      <c r="U46" s="10" t="str">
        <f t="shared" si="3"/>
        <v>Akshay Mahale</v>
      </c>
      <c r="V46" s="10"/>
      <c r="W46" s="10" t="s">
        <v>372</v>
      </c>
      <c r="X46" s="15"/>
      <c r="Y46" s="15"/>
    </row>
    <row r="47">
      <c r="A47" s="13" t="s">
        <v>373</v>
      </c>
      <c r="B47" s="10" t="s">
        <v>374</v>
      </c>
      <c r="C47" s="10">
        <v>8.47765605473E11</v>
      </c>
      <c r="D47" s="9">
        <v>28103.0</v>
      </c>
      <c r="E47" s="10">
        <v>9.830136099E9</v>
      </c>
      <c r="F47" s="10">
        <v>9.432013899E9</v>
      </c>
      <c r="G47" s="10">
        <v>700059.0</v>
      </c>
      <c r="H47" s="10" t="s">
        <v>375</v>
      </c>
      <c r="I47" s="10" t="s">
        <v>376</v>
      </c>
      <c r="J47" s="2">
        <v>60000.0</v>
      </c>
      <c r="K47" s="3">
        <v>0.15</v>
      </c>
      <c r="L47" s="7">
        <f t="shared" si="1"/>
        <v>51000</v>
      </c>
      <c r="M47" s="6">
        <v>28.0</v>
      </c>
      <c r="N47" s="8">
        <v>0.0075</v>
      </c>
      <c r="O47" s="12">
        <v>45423.0</v>
      </c>
      <c r="P47" s="9">
        <v>45334.0</v>
      </c>
      <c r="Q47" s="4">
        <f t="shared" si="2"/>
        <v>72600</v>
      </c>
      <c r="R47" s="6" t="s">
        <v>53</v>
      </c>
      <c r="S47" s="10" t="s">
        <v>377</v>
      </c>
      <c r="T47" s="10">
        <v>2.245840397E9</v>
      </c>
      <c r="U47" s="10" t="str">
        <f t="shared" si="3"/>
        <v>Anshuman Mukherjee</v>
      </c>
      <c r="V47" s="10" t="s">
        <v>378</v>
      </c>
      <c r="W47" s="10" t="s">
        <v>379</v>
      </c>
      <c r="X47" s="15"/>
      <c r="Y47" s="15"/>
    </row>
    <row r="48">
      <c r="A48" s="13" t="s">
        <v>380</v>
      </c>
      <c r="B48" s="10" t="s">
        <v>381</v>
      </c>
      <c r="C48" s="10">
        <v>9.89548225749E11</v>
      </c>
      <c r="D48" s="4" t="s">
        <v>382</v>
      </c>
      <c r="E48" s="10">
        <v>8.743086028E9</v>
      </c>
      <c r="F48" s="10">
        <v>8.447511551E9</v>
      </c>
      <c r="G48" s="10">
        <v>121002.0</v>
      </c>
      <c r="H48" s="10" t="s">
        <v>383</v>
      </c>
      <c r="I48" s="10" t="s">
        <v>384</v>
      </c>
      <c r="J48" s="2">
        <v>40000.0</v>
      </c>
      <c r="K48" s="3">
        <v>0.15</v>
      </c>
      <c r="L48" s="7">
        <f t="shared" si="1"/>
        <v>34000</v>
      </c>
      <c r="M48" s="6">
        <v>26.0</v>
      </c>
      <c r="N48" s="8">
        <v>0.0075</v>
      </c>
      <c r="O48" s="12">
        <v>45423.0</v>
      </c>
      <c r="P48" s="2" t="s">
        <v>37</v>
      </c>
      <c r="Q48" s="4">
        <f t="shared" si="2"/>
        <v>47800</v>
      </c>
      <c r="R48" s="10" t="s">
        <v>385</v>
      </c>
      <c r="S48" s="10" t="s">
        <v>386</v>
      </c>
      <c r="T48" s="10">
        <v>9.16010008182705E14</v>
      </c>
      <c r="U48" s="10" t="str">
        <f t="shared" si="3"/>
        <v>Dhiraj Kumar</v>
      </c>
      <c r="V48" s="10" t="s">
        <v>387</v>
      </c>
      <c r="W48" s="10" t="s">
        <v>388</v>
      </c>
      <c r="X48" s="15"/>
      <c r="Y48" s="15"/>
    </row>
    <row r="49">
      <c r="A49" s="13" t="s">
        <v>389</v>
      </c>
      <c r="B49" s="10" t="s">
        <v>390</v>
      </c>
      <c r="C49" s="10">
        <v>2.57667535074E11</v>
      </c>
      <c r="D49" s="4" t="s">
        <v>391</v>
      </c>
      <c r="E49" s="10">
        <v>9.916165128E9</v>
      </c>
      <c r="F49" s="10">
        <v>6.366387741E9</v>
      </c>
      <c r="G49" s="10">
        <v>560088.0</v>
      </c>
      <c r="H49" s="10" t="s">
        <v>392</v>
      </c>
      <c r="I49" s="10" t="s">
        <v>393</v>
      </c>
      <c r="J49" s="2">
        <v>50000.0</v>
      </c>
      <c r="K49" s="3">
        <v>0.15</v>
      </c>
      <c r="L49" s="7">
        <f t="shared" si="1"/>
        <v>42500</v>
      </c>
      <c r="M49" s="6">
        <v>32.0</v>
      </c>
      <c r="N49" s="8">
        <v>0.0075</v>
      </c>
      <c r="O49" s="12">
        <v>45423.0</v>
      </c>
      <c r="P49" s="9">
        <v>45455.0</v>
      </c>
      <c r="Q49" s="4">
        <f t="shared" si="2"/>
        <v>62000</v>
      </c>
      <c r="R49" s="10" t="s">
        <v>354</v>
      </c>
      <c r="S49" s="10" t="s">
        <v>394</v>
      </c>
      <c r="T49" s="10">
        <v>1.0461140013846E13</v>
      </c>
      <c r="U49" s="10" t="str">
        <f t="shared" si="3"/>
        <v>AMITH N</v>
      </c>
      <c r="V49" s="10" t="s">
        <v>395</v>
      </c>
      <c r="W49" s="10" t="s">
        <v>396</v>
      </c>
    </row>
    <row r="50">
      <c r="A50" s="13" t="s">
        <v>397</v>
      </c>
      <c r="B50" s="10" t="s">
        <v>398</v>
      </c>
      <c r="C50" s="10">
        <v>4.03240980674E11</v>
      </c>
      <c r="D50" s="4" t="s">
        <v>399</v>
      </c>
      <c r="E50" s="10">
        <v>9.971299892E9</v>
      </c>
      <c r="F50" s="10">
        <v>9.58288354E9</v>
      </c>
      <c r="G50" s="10">
        <v>121004.0</v>
      </c>
      <c r="H50" s="10" t="s">
        <v>400</v>
      </c>
      <c r="I50" s="10" t="s">
        <v>401</v>
      </c>
      <c r="J50" s="4">
        <v>35000.0</v>
      </c>
      <c r="K50" s="3">
        <v>0.15</v>
      </c>
      <c r="L50" s="7">
        <f t="shared" si="1"/>
        <v>29750</v>
      </c>
      <c r="M50" s="6">
        <v>26.0</v>
      </c>
      <c r="N50" s="8">
        <v>0.0075</v>
      </c>
      <c r="O50" s="12">
        <v>45423.0</v>
      </c>
      <c r="P50" s="2" t="s">
        <v>37</v>
      </c>
      <c r="Q50" s="4">
        <f t="shared" si="2"/>
        <v>41825</v>
      </c>
      <c r="R50" s="10" t="s">
        <v>354</v>
      </c>
      <c r="S50" s="10" t="s">
        <v>402</v>
      </c>
      <c r="T50" s="10">
        <v>5.0100019062604E13</v>
      </c>
      <c r="U50" s="10" t="str">
        <f t="shared" si="3"/>
        <v>Ramit Sachdeva</v>
      </c>
      <c r="V50" s="10" t="s">
        <v>403</v>
      </c>
      <c r="W50" s="10" t="s">
        <v>404</v>
      </c>
    </row>
    <row r="51">
      <c r="A51" s="13" t="s">
        <v>405</v>
      </c>
      <c r="B51" s="10" t="s">
        <v>406</v>
      </c>
      <c r="C51" s="10">
        <v>8.84603859934E11</v>
      </c>
      <c r="D51" s="9">
        <v>31757.0</v>
      </c>
      <c r="E51" s="10">
        <v>9.920462316E9</v>
      </c>
      <c r="F51" s="10">
        <v>8.767736293E9</v>
      </c>
      <c r="G51" s="10">
        <v>411015.0</v>
      </c>
      <c r="H51" s="10" t="s">
        <v>407</v>
      </c>
      <c r="I51" s="10" t="s">
        <v>408</v>
      </c>
      <c r="J51" s="4">
        <v>50000.0</v>
      </c>
      <c r="K51" s="3">
        <v>0.15</v>
      </c>
      <c r="L51" s="7">
        <f t="shared" si="1"/>
        <v>42500</v>
      </c>
      <c r="M51" s="6">
        <v>24.0</v>
      </c>
      <c r="N51" s="8">
        <v>0.0075</v>
      </c>
      <c r="O51" s="12">
        <v>45423.0</v>
      </c>
      <c r="P51" s="2" t="s">
        <v>330</v>
      </c>
      <c r="Q51" s="4">
        <f t="shared" si="2"/>
        <v>59000</v>
      </c>
      <c r="R51" s="10" t="s">
        <v>385</v>
      </c>
      <c r="S51" s="10" t="s">
        <v>409</v>
      </c>
      <c r="T51" s="10">
        <v>9.16010042655986E14</v>
      </c>
      <c r="U51" s="10" t="str">
        <f t="shared" si="3"/>
        <v>Darshan Tendulkar</v>
      </c>
      <c r="V51" s="10" t="s">
        <v>410</v>
      </c>
      <c r="W51" s="10" t="s">
        <v>411</v>
      </c>
    </row>
    <row r="52">
      <c r="A52" s="13" t="s">
        <v>412</v>
      </c>
      <c r="B52" s="10" t="s">
        <v>413</v>
      </c>
      <c r="C52" s="10">
        <v>7.23609983039E11</v>
      </c>
      <c r="D52" s="4" t="s">
        <v>414</v>
      </c>
      <c r="E52" s="10">
        <v>9.986491391E9</v>
      </c>
      <c r="F52" s="10">
        <v>7.86783062E9</v>
      </c>
      <c r="G52" s="10">
        <v>560033.0</v>
      </c>
      <c r="H52" s="10" t="s">
        <v>415</v>
      </c>
      <c r="I52" s="10" t="s">
        <v>416</v>
      </c>
      <c r="J52" s="2">
        <v>80000.0</v>
      </c>
      <c r="K52" s="3">
        <v>0.15</v>
      </c>
      <c r="L52" s="7">
        <f t="shared" si="1"/>
        <v>68000</v>
      </c>
      <c r="M52" s="6">
        <v>28.0</v>
      </c>
      <c r="N52" s="8">
        <v>0.0075</v>
      </c>
      <c r="O52" s="12">
        <v>45423.0</v>
      </c>
      <c r="P52" s="9">
        <v>45334.0</v>
      </c>
      <c r="Q52" s="4">
        <f t="shared" si="2"/>
        <v>96800</v>
      </c>
      <c r="R52" s="10" t="s">
        <v>354</v>
      </c>
      <c r="S52" s="10" t="s">
        <v>417</v>
      </c>
      <c r="T52" s="10">
        <v>5.0100396771023E13</v>
      </c>
      <c r="U52" s="10" t="str">
        <f t="shared" si="3"/>
        <v>Anantha Kumar G</v>
      </c>
      <c r="V52" s="10" t="s">
        <v>418</v>
      </c>
      <c r="W52" s="10" t="s">
        <v>419</v>
      </c>
    </row>
    <row r="53">
      <c r="A53" s="13" t="s">
        <v>420</v>
      </c>
      <c r="B53" s="10" t="s">
        <v>421</v>
      </c>
      <c r="C53" s="10">
        <v>9.8947555486E11</v>
      </c>
      <c r="D53" s="4" t="s">
        <v>422</v>
      </c>
      <c r="E53" s="10">
        <v>9.987761643E9</v>
      </c>
      <c r="F53" s="10">
        <v>7.977950381E9</v>
      </c>
      <c r="G53" s="10">
        <v>400709.0</v>
      </c>
      <c r="H53" s="10" t="s">
        <v>423</v>
      </c>
      <c r="I53" s="10" t="s">
        <v>424</v>
      </c>
      <c r="J53" s="2">
        <v>60000.0</v>
      </c>
      <c r="K53" s="3">
        <v>0.15</v>
      </c>
      <c r="L53" s="7">
        <f t="shared" si="1"/>
        <v>51000</v>
      </c>
      <c r="M53" s="6">
        <v>33.0</v>
      </c>
      <c r="N53" s="8">
        <v>0.0075</v>
      </c>
      <c r="O53" s="12">
        <v>45423.0</v>
      </c>
      <c r="P53" s="9">
        <v>45485.0</v>
      </c>
      <c r="Q53" s="4">
        <f t="shared" si="2"/>
        <v>74850</v>
      </c>
      <c r="R53" s="10" t="s">
        <v>425</v>
      </c>
      <c r="S53" s="10" t="s">
        <v>426</v>
      </c>
      <c r="T53" s="10">
        <v>5.00010251119E11</v>
      </c>
      <c r="U53" s="10" t="str">
        <f t="shared" si="3"/>
        <v>Suresh Mishra</v>
      </c>
      <c r="V53" s="10" t="s">
        <v>427</v>
      </c>
      <c r="W53" s="10" t="s">
        <v>428</v>
      </c>
    </row>
    <row r="54">
      <c r="A54" s="1" t="s">
        <v>429</v>
      </c>
      <c r="B54" s="6" t="s">
        <v>430</v>
      </c>
      <c r="C54" s="6">
        <v>3.54839688271E11</v>
      </c>
      <c r="D54" s="2" t="s">
        <v>431</v>
      </c>
      <c r="E54" s="6">
        <v>6.358890511E9</v>
      </c>
      <c r="F54" s="6">
        <v>9.990733575E9</v>
      </c>
      <c r="G54" s="6">
        <v>122002.0</v>
      </c>
      <c r="H54" s="10" t="s">
        <v>432</v>
      </c>
      <c r="I54" s="6" t="s">
        <v>433</v>
      </c>
      <c r="J54" s="2">
        <v>60000.0</v>
      </c>
      <c r="K54" s="3">
        <v>0.15</v>
      </c>
      <c r="L54" s="7">
        <f t="shared" si="1"/>
        <v>51000</v>
      </c>
      <c r="M54" s="6">
        <v>25.0</v>
      </c>
      <c r="N54" s="8">
        <v>0.0075</v>
      </c>
      <c r="O54" s="12">
        <v>45454.0</v>
      </c>
      <c r="P54" s="17">
        <v>45626.0</v>
      </c>
      <c r="Q54" s="4">
        <f t="shared" si="2"/>
        <v>71250</v>
      </c>
      <c r="R54" s="6" t="s">
        <v>434</v>
      </c>
      <c r="S54" s="6" t="s">
        <v>435</v>
      </c>
      <c r="T54" s="6">
        <v>9.20010017272737E14</v>
      </c>
      <c r="U54" s="10" t="str">
        <f t="shared" si="3"/>
        <v>Anjan Paul</v>
      </c>
      <c r="V54" s="6" t="s">
        <v>436</v>
      </c>
      <c r="W54" s="10" t="s">
        <v>437</v>
      </c>
    </row>
    <row r="55">
      <c r="A55" s="1" t="s">
        <v>438</v>
      </c>
      <c r="B55" s="6" t="s">
        <v>439</v>
      </c>
      <c r="C55" s="6">
        <v>8.38746440066E11</v>
      </c>
      <c r="D55" s="2" t="s">
        <v>440</v>
      </c>
      <c r="E55" s="6">
        <v>8.408813222E9</v>
      </c>
      <c r="F55" s="6">
        <v>8.217395001E9</v>
      </c>
      <c r="G55" s="6">
        <v>560061.0</v>
      </c>
      <c r="H55" s="10" t="s">
        <v>441</v>
      </c>
      <c r="I55" s="6" t="s">
        <v>442</v>
      </c>
      <c r="J55" s="2">
        <v>50000.0</v>
      </c>
      <c r="K55" s="3">
        <v>0.15</v>
      </c>
      <c r="L55" s="7">
        <f t="shared" si="1"/>
        <v>42500</v>
      </c>
      <c r="M55" s="6">
        <v>25.0</v>
      </c>
      <c r="N55" s="8">
        <v>0.0075</v>
      </c>
      <c r="O55" s="12">
        <v>45454.0</v>
      </c>
      <c r="P55" s="17">
        <v>45626.0</v>
      </c>
      <c r="Q55" s="4">
        <f t="shared" si="2"/>
        <v>59375</v>
      </c>
      <c r="R55" s="6" t="s">
        <v>443</v>
      </c>
      <c r="S55" s="6" t="s">
        <v>444</v>
      </c>
      <c r="T55" s="6">
        <v>7.415010002028E13</v>
      </c>
      <c r="U55" s="10" t="str">
        <f t="shared" si="3"/>
        <v>Manjula NARAYANA</v>
      </c>
      <c r="V55" s="6" t="s">
        <v>445</v>
      </c>
      <c r="W55" s="10" t="s">
        <v>446</v>
      </c>
    </row>
    <row r="56">
      <c r="A56" s="1" t="s">
        <v>447</v>
      </c>
      <c r="B56" s="6" t="s">
        <v>448</v>
      </c>
      <c r="C56" s="6">
        <v>2.49177678505E11</v>
      </c>
      <c r="D56" s="2" t="s">
        <v>449</v>
      </c>
      <c r="E56" s="6">
        <v>8.79364449E9</v>
      </c>
      <c r="F56" s="6">
        <v>9.082539101E9</v>
      </c>
      <c r="G56" s="6">
        <v>421301.0</v>
      </c>
      <c r="H56" s="10" t="s">
        <v>450</v>
      </c>
      <c r="I56" s="6" t="s">
        <v>451</v>
      </c>
      <c r="J56" s="2">
        <v>70000.0</v>
      </c>
      <c r="K56" s="3">
        <v>0.15</v>
      </c>
      <c r="L56" s="7">
        <f t="shared" si="1"/>
        <v>59500</v>
      </c>
      <c r="M56" s="6">
        <v>25.0</v>
      </c>
      <c r="N56" s="8">
        <v>0.0075</v>
      </c>
      <c r="O56" s="12">
        <v>45454.0</v>
      </c>
      <c r="P56" s="17">
        <v>45626.0</v>
      </c>
      <c r="Q56" s="4">
        <f t="shared" si="2"/>
        <v>83125</v>
      </c>
      <c r="R56" s="6" t="s">
        <v>452</v>
      </c>
      <c r="S56" s="6" t="s">
        <v>453</v>
      </c>
      <c r="T56" s="6">
        <v>3.09023555594E11</v>
      </c>
      <c r="U56" s="10" t="str">
        <f t="shared" si="3"/>
        <v>RAVI KHATRI</v>
      </c>
      <c r="V56" s="6" t="s">
        <v>454</v>
      </c>
      <c r="W56" s="10" t="s">
        <v>455</v>
      </c>
    </row>
    <row r="57">
      <c r="A57" s="1" t="s">
        <v>456</v>
      </c>
      <c r="B57" s="6" t="s">
        <v>457</v>
      </c>
      <c r="C57" s="6">
        <v>8.53695056204E11</v>
      </c>
      <c r="D57" s="9">
        <v>32605.0</v>
      </c>
      <c r="E57" s="6">
        <v>8.451900493E9</v>
      </c>
      <c r="F57" s="6">
        <v>6.29114522E9</v>
      </c>
      <c r="G57" s="6">
        <v>700039.0</v>
      </c>
      <c r="H57" s="10" t="s">
        <v>458</v>
      </c>
      <c r="I57" s="6" t="s">
        <v>459</v>
      </c>
      <c r="J57" s="2">
        <v>50000.0</v>
      </c>
      <c r="K57" s="3">
        <v>0.15</v>
      </c>
      <c r="L57" s="7">
        <f t="shared" si="1"/>
        <v>42500</v>
      </c>
      <c r="M57" s="6">
        <v>27.0</v>
      </c>
      <c r="N57" s="8">
        <v>0.0075</v>
      </c>
      <c r="O57" s="12">
        <v>45454.0</v>
      </c>
      <c r="P57" s="9">
        <v>45334.0</v>
      </c>
      <c r="Q57" s="4">
        <f t="shared" si="2"/>
        <v>60125</v>
      </c>
      <c r="R57" s="10" t="s">
        <v>354</v>
      </c>
      <c r="S57" s="6" t="s">
        <v>460</v>
      </c>
      <c r="T57" s="6">
        <v>5.010024900271E13</v>
      </c>
      <c r="U57" s="10" t="str">
        <f t="shared" si="3"/>
        <v>Danish ahmed</v>
      </c>
      <c r="V57" s="6" t="s">
        <v>461</v>
      </c>
      <c r="W57" s="10" t="s">
        <v>462</v>
      </c>
    </row>
    <row r="58" ht="14.25" customHeight="1">
      <c r="A58" s="13" t="s">
        <v>463</v>
      </c>
      <c r="B58" s="10" t="s">
        <v>464</v>
      </c>
      <c r="C58" s="10">
        <v>3.4813887701E11</v>
      </c>
      <c r="D58" s="4" t="s">
        <v>465</v>
      </c>
      <c r="E58" s="10">
        <v>8.790955194E9</v>
      </c>
      <c r="F58" s="10">
        <v>9.912744169E9</v>
      </c>
      <c r="G58" s="10">
        <v>500050.0</v>
      </c>
      <c r="H58" s="10" t="s">
        <v>466</v>
      </c>
      <c r="I58" s="10" t="s">
        <v>467</v>
      </c>
      <c r="J58" s="2">
        <v>50000.0</v>
      </c>
      <c r="K58" s="3">
        <v>0.15</v>
      </c>
      <c r="L58" s="7">
        <f t="shared" si="1"/>
        <v>42500</v>
      </c>
      <c r="M58" s="6">
        <v>33.0</v>
      </c>
      <c r="N58" s="8">
        <v>0.0075</v>
      </c>
      <c r="O58" s="12">
        <v>45454.0</v>
      </c>
      <c r="P58" s="17">
        <v>45634.0</v>
      </c>
      <c r="Q58" s="4">
        <f t="shared" si="2"/>
        <v>62375</v>
      </c>
      <c r="R58" s="10" t="s">
        <v>468</v>
      </c>
      <c r="S58" s="10" t="s">
        <v>469</v>
      </c>
      <c r="T58" s="6">
        <v>8.2441635006E10</v>
      </c>
      <c r="U58" s="10" t="str">
        <f t="shared" si="3"/>
        <v>Venkata Narsimha</v>
      </c>
      <c r="V58" s="10"/>
      <c r="W58" s="10" t="s">
        <v>470</v>
      </c>
    </row>
    <row r="59">
      <c r="A59" s="13" t="s">
        <v>471</v>
      </c>
      <c r="B59" s="10" t="s">
        <v>472</v>
      </c>
      <c r="C59" s="10">
        <v>6.78644649311E11</v>
      </c>
      <c r="D59" s="4" t="s">
        <v>473</v>
      </c>
      <c r="E59" s="10">
        <v>9.920324732E9</v>
      </c>
      <c r="F59" s="10">
        <v>9.819473232E9</v>
      </c>
      <c r="G59" s="10">
        <v>400706.0</v>
      </c>
      <c r="H59" s="10" t="s">
        <v>474</v>
      </c>
      <c r="I59" s="10" t="s">
        <v>475</v>
      </c>
      <c r="J59" s="2">
        <v>35000.0</v>
      </c>
      <c r="K59" s="3">
        <v>0.15</v>
      </c>
      <c r="L59" s="7">
        <f t="shared" si="1"/>
        <v>29750</v>
      </c>
      <c r="M59" s="6">
        <v>24.0</v>
      </c>
      <c r="N59" s="8">
        <v>0.0075</v>
      </c>
      <c r="O59" s="12">
        <v>45454.0</v>
      </c>
      <c r="P59" s="17">
        <v>45626.0</v>
      </c>
      <c r="Q59" s="4">
        <f t="shared" si="2"/>
        <v>41300</v>
      </c>
      <c r="R59" s="10" t="s">
        <v>476</v>
      </c>
      <c r="S59" s="10" t="s">
        <v>477</v>
      </c>
      <c r="T59" s="6">
        <v>9.22010040017141E14</v>
      </c>
      <c r="U59" s="10" t="str">
        <f t="shared" si="3"/>
        <v>Gautam Shere</v>
      </c>
      <c r="V59" s="10"/>
      <c r="W59" s="10" t="s">
        <v>478</v>
      </c>
    </row>
    <row r="60">
      <c r="A60" s="13" t="s">
        <v>479</v>
      </c>
      <c r="B60" s="10" t="s">
        <v>480</v>
      </c>
      <c r="C60" s="10">
        <v>4.99314746758E11</v>
      </c>
      <c r="D60" s="4" t="s">
        <v>465</v>
      </c>
      <c r="E60" s="10">
        <v>9.538512211E9</v>
      </c>
      <c r="F60" s="10">
        <v>9.874871194E9</v>
      </c>
      <c r="G60" s="10">
        <v>110075.0</v>
      </c>
      <c r="H60" s="10" t="s">
        <v>481</v>
      </c>
      <c r="I60" s="10" t="s">
        <v>482</v>
      </c>
      <c r="J60" s="2">
        <v>41000.0</v>
      </c>
      <c r="K60" s="3">
        <v>0.15</v>
      </c>
      <c r="L60" s="7">
        <f t="shared" si="1"/>
        <v>34850</v>
      </c>
      <c r="M60" s="6">
        <v>24.0</v>
      </c>
      <c r="N60" s="8">
        <v>0.0075</v>
      </c>
      <c r="O60" s="12">
        <v>45454.0</v>
      </c>
      <c r="P60" s="17">
        <v>45626.0</v>
      </c>
      <c r="Q60" s="4">
        <f t="shared" si="2"/>
        <v>48380</v>
      </c>
      <c r="R60" s="10" t="s">
        <v>483</v>
      </c>
      <c r="S60" s="10" t="s">
        <v>484</v>
      </c>
      <c r="T60" s="10">
        <v>6.10151178E9</v>
      </c>
      <c r="U60" s="10" t="str">
        <f t="shared" si="3"/>
        <v>Sandipan chakarborty</v>
      </c>
      <c r="V60" s="10"/>
      <c r="W60" s="10" t="s">
        <v>485</v>
      </c>
    </row>
    <row r="61">
      <c r="A61" s="13" t="s">
        <v>486</v>
      </c>
      <c r="B61" s="10" t="s">
        <v>487</v>
      </c>
      <c r="C61" s="10">
        <v>5.30885705478E11</v>
      </c>
      <c r="D61" s="9">
        <v>32700.0</v>
      </c>
      <c r="E61" s="10">
        <v>9.831544121E9</v>
      </c>
      <c r="F61" s="10">
        <v>9.073382196E9</v>
      </c>
      <c r="G61" s="10">
        <v>711106.0</v>
      </c>
      <c r="H61" s="10" t="s">
        <v>488</v>
      </c>
      <c r="I61" s="10" t="s">
        <v>489</v>
      </c>
      <c r="J61" s="2">
        <v>50000.0</v>
      </c>
      <c r="K61" s="3">
        <v>0.15</v>
      </c>
      <c r="L61" s="7">
        <f t="shared" si="1"/>
        <v>42500</v>
      </c>
      <c r="M61" s="6">
        <v>24.0</v>
      </c>
      <c r="N61" s="8">
        <v>0.0075</v>
      </c>
      <c r="O61" s="12">
        <v>45454.0</v>
      </c>
      <c r="P61" s="17">
        <v>45626.0</v>
      </c>
      <c r="Q61" s="4">
        <f t="shared" si="2"/>
        <v>59000</v>
      </c>
      <c r="R61" s="10" t="s">
        <v>490</v>
      </c>
      <c r="S61" s="10" t="s">
        <v>491</v>
      </c>
      <c r="T61" s="10">
        <v>5.0100117481822E13</v>
      </c>
      <c r="U61" s="10" t="str">
        <f t="shared" si="3"/>
        <v>Pawan Gupta</v>
      </c>
      <c r="V61" s="10"/>
      <c r="W61" s="10" t="s">
        <v>492</v>
      </c>
    </row>
    <row r="62">
      <c r="A62" s="1" t="s">
        <v>493</v>
      </c>
      <c r="B62" s="6" t="s">
        <v>494</v>
      </c>
      <c r="C62" s="6">
        <v>7.02111174399E11</v>
      </c>
      <c r="D62" s="2" t="s">
        <v>495</v>
      </c>
      <c r="E62" s="6">
        <v>7.799222661E9</v>
      </c>
      <c r="F62" s="6">
        <v>9.339145023E9</v>
      </c>
      <c r="G62" s="6">
        <v>500075.0</v>
      </c>
      <c r="H62" s="6" t="s">
        <v>496</v>
      </c>
      <c r="I62" s="6" t="s">
        <v>497</v>
      </c>
      <c r="J62" s="2">
        <v>50000.0</v>
      </c>
      <c r="K62" s="3">
        <v>0.15</v>
      </c>
      <c r="L62" s="7">
        <f t="shared" si="1"/>
        <v>42500</v>
      </c>
      <c r="M62" s="6">
        <v>24.0</v>
      </c>
      <c r="N62" s="8">
        <v>0.0075</v>
      </c>
      <c r="O62" s="12">
        <v>45454.0</v>
      </c>
      <c r="P62" s="17">
        <v>45626.0</v>
      </c>
      <c r="Q62" s="4">
        <f t="shared" si="2"/>
        <v>59000</v>
      </c>
      <c r="R62" s="6" t="s">
        <v>490</v>
      </c>
      <c r="S62" s="10" t="s">
        <v>498</v>
      </c>
      <c r="T62" s="10">
        <v>5.0100257497092E13</v>
      </c>
      <c r="U62" s="10" t="str">
        <f t="shared" si="3"/>
        <v>Debtonoya Das</v>
      </c>
      <c r="V62" s="10"/>
      <c r="W62" s="10" t="s">
        <v>499</v>
      </c>
    </row>
    <row r="63">
      <c r="A63" s="1" t="s">
        <v>500</v>
      </c>
      <c r="B63" s="6" t="s">
        <v>501</v>
      </c>
      <c r="C63" s="6">
        <v>3.08657615434E11</v>
      </c>
      <c r="D63" s="9">
        <v>29743.0</v>
      </c>
      <c r="E63" s="6">
        <v>9.870109994E9</v>
      </c>
      <c r="F63" s="6">
        <v>9.891169155E9</v>
      </c>
      <c r="G63" s="6">
        <v>122017.0</v>
      </c>
      <c r="H63" s="6" t="s">
        <v>502</v>
      </c>
      <c r="I63" s="6" t="s">
        <v>503</v>
      </c>
      <c r="J63" s="2">
        <v>80000.0</v>
      </c>
      <c r="K63" s="3">
        <v>0.15</v>
      </c>
      <c r="L63" s="7">
        <f t="shared" si="1"/>
        <v>68000</v>
      </c>
      <c r="M63" s="6">
        <v>24.0</v>
      </c>
      <c r="N63" s="8">
        <v>0.0075</v>
      </c>
      <c r="O63" s="12">
        <v>45454.0</v>
      </c>
      <c r="P63" s="17">
        <v>45626.0</v>
      </c>
      <c r="Q63" s="4">
        <f t="shared" si="2"/>
        <v>94400</v>
      </c>
      <c r="R63" s="6" t="s">
        <v>490</v>
      </c>
      <c r="S63" s="10" t="s">
        <v>504</v>
      </c>
      <c r="T63" s="10">
        <v>5.0100412492477E13</v>
      </c>
      <c r="U63" s="10" t="str">
        <f t="shared" si="3"/>
        <v>Deepak Sharma        </v>
      </c>
      <c r="V63" s="10" t="s">
        <v>505</v>
      </c>
      <c r="W63" s="10" t="s">
        <v>506</v>
      </c>
    </row>
    <row r="64">
      <c r="A64" s="1" t="s">
        <v>507</v>
      </c>
      <c r="B64" s="6" t="s">
        <v>508</v>
      </c>
      <c r="C64" s="6">
        <v>9.57098985272E11</v>
      </c>
      <c r="D64" s="2" t="s">
        <v>509</v>
      </c>
      <c r="E64" s="6">
        <v>9.450644747E9</v>
      </c>
      <c r="F64" s="6">
        <v>7.042564747E9</v>
      </c>
      <c r="G64" s="6">
        <v>201304.0</v>
      </c>
      <c r="H64" s="6" t="s">
        <v>510</v>
      </c>
      <c r="I64" s="6" t="s">
        <v>511</v>
      </c>
      <c r="J64" s="2">
        <v>60000.0</v>
      </c>
      <c r="K64" s="3">
        <v>0.15</v>
      </c>
      <c r="L64" s="7">
        <f t="shared" si="1"/>
        <v>51000</v>
      </c>
      <c r="M64" s="6">
        <v>26.0</v>
      </c>
      <c r="N64" s="8">
        <v>0.0075</v>
      </c>
      <c r="O64" s="12">
        <v>45484.0</v>
      </c>
      <c r="P64" s="17">
        <v>45628.0</v>
      </c>
      <c r="Q64" s="4">
        <f t="shared" si="2"/>
        <v>71700</v>
      </c>
      <c r="R64" s="6" t="s">
        <v>512</v>
      </c>
      <c r="S64" s="6" t="s">
        <v>513</v>
      </c>
      <c r="T64" s="6">
        <v>1.88501506446E11</v>
      </c>
      <c r="U64" s="10" t="str">
        <f t="shared" si="3"/>
        <v>VINAY PANDEY</v>
      </c>
      <c r="V64" s="10"/>
      <c r="W64" s="6" t="s">
        <v>514</v>
      </c>
    </row>
    <row r="65">
      <c r="A65" s="1" t="s">
        <v>515</v>
      </c>
      <c r="B65" s="6" t="s">
        <v>516</v>
      </c>
      <c r="C65" s="6">
        <v>4.89363865191E11</v>
      </c>
      <c r="D65" s="2" t="s">
        <v>517</v>
      </c>
      <c r="E65" s="6">
        <v>9.903035162E9</v>
      </c>
      <c r="F65" s="6">
        <v>9.281126468E9</v>
      </c>
      <c r="G65" s="6">
        <v>500028.0</v>
      </c>
      <c r="H65" s="6" t="s">
        <v>518</v>
      </c>
      <c r="I65" s="6" t="s">
        <v>519</v>
      </c>
      <c r="J65" s="2">
        <v>40000.0</v>
      </c>
      <c r="K65" s="3">
        <v>0.15</v>
      </c>
      <c r="L65" s="7">
        <f t="shared" si="1"/>
        <v>34000</v>
      </c>
      <c r="M65" s="6">
        <v>24.0</v>
      </c>
      <c r="N65" s="8">
        <v>0.0075</v>
      </c>
      <c r="O65" s="12">
        <v>45484.0</v>
      </c>
      <c r="P65" s="17">
        <v>45626.0</v>
      </c>
      <c r="Q65" s="4">
        <f t="shared" si="2"/>
        <v>47200</v>
      </c>
      <c r="R65" s="6" t="s">
        <v>520</v>
      </c>
      <c r="S65" s="6" t="s">
        <v>521</v>
      </c>
      <c r="T65" s="6">
        <v>4.4611538906E10</v>
      </c>
      <c r="U65" s="10" t="str">
        <f t="shared" si="3"/>
        <v>RAKTIM CHAUDHARY</v>
      </c>
      <c r="V65" s="10"/>
      <c r="W65" s="6" t="s">
        <v>522</v>
      </c>
    </row>
    <row r="66">
      <c r="A66" s="13" t="s">
        <v>523</v>
      </c>
      <c r="B66" s="10" t="s">
        <v>524</v>
      </c>
      <c r="C66" s="10">
        <v>4.84424598844E11</v>
      </c>
      <c r="D66" s="4" t="s">
        <v>525</v>
      </c>
      <c r="E66" s="10">
        <v>9.004971961E9</v>
      </c>
      <c r="F66" s="10">
        <v>7.977814894E9</v>
      </c>
      <c r="G66" s="10">
        <v>410206.0</v>
      </c>
      <c r="H66" s="10" t="s">
        <v>526</v>
      </c>
      <c r="I66" s="10" t="s">
        <v>527</v>
      </c>
      <c r="J66" s="4">
        <v>45000.0</v>
      </c>
      <c r="K66" s="3">
        <v>0.15</v>
      </c>
      <c r="L66" s="4">
        <f t="shared" si="1"/>
        <v>38250</v>
      </c>
      <c r="M66" s="10">
        <v>26.0</v>
      </c>
      <c r="N66" s="10">
        <v>0.0075</v>
      </c>
      <c r="O66" s="9">
        <v>45484.0</v>
      </c>
      <c r="P66" s="9">
        <v>45334.0</v>
      </c>
      <c r="Q66" s="4">
        <f t="shared" si="2"/>
        <v>53775</v>
      </c>
      <c r="R66" s="10" t="s">
        <v>528</v>
      </c>
      <c r="S66" s="10" t="s">
        <v>529</v>
      </c>
      <c r="T66" s="10">
        <v>1.0065116336E10</v>
      </c>
      <c r="U66" s="10" t="str">
        <f t="shared" si="3"/>
        <v>Mohini Gupta        </v>
      </c>
      <c r="V66" s="10"/>
      <c r="W66" s="10" t="s">
        <v>530</v>
      </c>
    </row>
    <row r="67">
      <c r="A67" s="13" t="s">
        <v>531</v>
      </c>
      <c r="B67" s="10" t="s">
        <v>532</v>
      </c>
      <c r="C67" s="10">
        <v>7.17425289368E11</v>
      </c>
      <c r="D67" s="9">
        <v>33674.0</v>
      </c>
      <c r="E67" s="10">
        <v>9.619557733E9</v>
      </c>
      <c r="F67" s="10">
        <v>9.819830312E9</v>
      </c>
      <c r="G67" s="10">
        <v>400079.0</v>
      </c>
      <c r="H67" s="10" t="s">
        <v>533</v>
      </c>
      <c r="I67" s="10" t="s">
        <v>534</v>
      </c>
      <c r="J67" s="4">
        <v>55000.0</v>
      </c>
      <c r="K67" s="3">
        <v>0.15</v>
      </c>
      <c r="L67" s="4">
        <f t="shared" si="1"/>
        <v>46750</v>
      </c>
      <c r="M67" s="10">
        <v>22.0</v>
      </c>
      <c r="N67" s="10">
        <v>0.0075</v>
      </c>
      <c r="O67" s="9">
        <v>45484.0</v>
      </c>
      <c r="P67" s="9" t="s">
        <v>330</v>
      </c>
      <c r="Q67" s="4">
        <f t="shared" si="2"/>
        <v>64075</v>
      </c>
      <c r="R67" s="10" t="s">
        <v>28</v>
      </c>
      <c r="S67" s="10" t="s">
        <v>535</v>
      </c>
      <c r="T67" s="10">
        <v>5.0100397122269E13</v>
      </c>
      <c r="U67" s="10" t="str">
        <f t="shared" si="3"/>
        <v>Ankush Sakhalkar</v>
      </c>
      <c r="V67" s="10" t="s">
        <v>536</v>
      </c>
      <c r="W67" s="10" t="s">
        <v>537</v>
      </c>
    </row>
    <row r="68">
      <c r="A68" s="13" t="s">
        <v>538</v>
      </c>
      <c r="B68" s="10" t="s">
        <v>539</v>
      </c>
      <c r="C68" s="10">
        <v>8.90293226747E11</v>
      </c>
      <c r="D68" s="9">
        <v>29136.0</v>
      </c>
      <c r="E68" s="10">
        <v>8.886550003E9</v>
      </c>
      <c r="F68" s="10">
        <v>9.96620004E9</v>
      </c>
      <c r="G68" s="10">
        <v>500090.0</v>
      </c>
      <c r="H68" s="10" t="s">
        <v>540</v>
      </c>
      <c r="I68" s="10" t="s">
        <v>541</v>
      </c>
      <c r="J68" s="2">
        <v>50000.0</v>
      </c>
      <c r="K68" s="3">
        <v>0.15</v>
      </c>
      <c r="L68" s="4">
        <f t="shared" si="1"/>
        <v>42500</v>
      </c>
      <c r="M68" s="10">
        <v>26.0</v>
      </c>
      <c r="N68" s="10">
        <v>0.0075</v>
      </c>
      <c r="O68" s="9">
        <v>45484.0</v>
      </c>
      <c r="P68" s="9">
        <v>45334.0</v>
      </c>
      <c r="Q68" s="4">
        <f t="shared" si="2"/>
        <v>59750</v>
      </c>
      <c r="R68" s="6" t="s">
        <v>512</v>
      </c>
      <c r="S68" s="10" t="s">
        <v>542</v>
      </c>
      <c r="T68" s="10">
        <v>1.8050150922E11</v>
      </c>
      <c r="U68" s="10" t="str">
        <f t="shared" si="3"/>
        <v>Raj Kumar Kakulla</v>
      </c>
      <c r="V68" s="10" t="s">
        <v>543</v>
      </c>
      <c r="W68" s="10" t="s">
        <v>544</v>
      </c>
    </row>
    <row r="69">
      <c r="A69" s="13" t="s">
        <v>545</v>
      </c>
      <c r="B69" s="10" t="s">
        <v>546</v>
      </c>
      <c r="C69" s="10">
        <v>7.78959691896E11</v>
      </c>
      <c r="D69" s="4" t="s">
        <v>547</v>
      </c>
      <c r="E69" s="10">
        <v>8.904046246E9</v>
      </c>
      <c r="F69" s="10">
        <v>9.53584231E9</v>
      </c>
      <c r="G69" s="10">
        <v>560062.0</v>
      </c>
      <c r="H69" s="10" t="s">
        <v>548</v>
      </c>
      <c r="I69" s="10" t="s">
        <v>549</v>
      </c>
      <c r="J69" s="2">
        <v>50000.0</v>
      </c>
      <c r="K69" s="3">
        <v>0.15</v>
      </c>
      <c r="L69" s="4">
        <f t="shared" si="1"/>
        <v>42500</v>
      </c>
      <c r="M69" s="6">
        <v>24.0</v>
      </c>
      <c r="N69" s="10">
        <v>0.0075</v>
      </c>
      <c r="O69" s="9">
        <v>45484.0</v>
      </c>
      <c r="P69" s="17">
        <v>45626.0</v>
      </c>
      <c r="Q69" s="4">
        <f t="shared" si="2"/>
        <v>59000</v>
      </c>
      <c r="R69" s="10" t="s">
        <v>476</v>
      </c>
      <c r="S69" s="10" t="s">
        <v>550</v>
      </c>
      <c r="T69" s="10">
        <v>9.2101003054247E14</v>
      </c>
      <c r="U69" s="10" t="str">
        <f t="shared" si="3"/>
        <v>Barat Jothish</v>
      </c>
      <c r="V69" s="10" t="s">
        <v>551</v>
      </c>
      <c r="W69" s="10" t="s">
        <v>552</v>
      </c>
    </row>
    <row r="70">
      <c r="A70" s="13" t="s">
        <v>553</v>
      </c>
      <c r="B70" s="4" t="s">
        <v>554</v>
      </c>
      <c r="C70" s="4">
        <v>3.68646304874E11</v>
      </c>
      <c r="D70" s="4" t="s">
        <v>555</v>
      </c>
      <c r="E70" s="4">
        <v>9.490219656E9</v>
      </c>
      <c r="F70" s="10">
        <v>8.639037719E9</v>
      </c>
      <c r="G70" s="10">
        <v>500003.0</v>
      </c>
      <c r="H70" s="10" t="s">
        <v>556</v>
      </c>
      <c r="I70" s="10" t="s">
        <v>557</v>
      </c>
      <c r="J70" s="2">
        <v>60000.0</v>
      </c>
      <c r="K70" s="3">
        <v>0.15</v>
      </c>
      <c r="L70" s="4">
        <f t="shared" si="1"/>
        <v>51000</v>
      </c>
      <c r="M70" s="6">
        <v>24.0</v>
      </c>
      <c r="N70" s="10">
        <v>0.0075</v>
      </c>
      <c r="O70" s="9">
        <v>45484.0</v>
      </c>
      <c r="P70" s="17">
        <v>45626.0</v>
      </c>
      <c r="Q70" s="4">
        <f t="shared" si="2"/>
        <v>70800</v>
      </c>
      <c r="R70" s="10" t="s">
        <v>28</v>
      </c>
      <c r="S70" s="10" t="s">
        <v>116</v>
      </c>
      <c r="T70" s="10">
        <v>5.010039059782E13</v>
      </c>
      <c r="U70" s="10" t="str">
        <f t="shared" si="3"/>
        <v>Vinay Manchala</v>
      </c>
      <c r="V70" s="10" t="s">
        <v>118</v>
      </c>
      <c r="W70" s="10" t="s">
        <v>558</v>
      </c>
    </row>
    <row r="71">
      <c r="A71" s="13" t="s">
        <v>559</v>
      </c>
      <c r="B71" s="10" t="s">
        <v>560</v>
      </c>
      <c r="C71" s="10">
        <v>7.57656871095E11</v>
      </c>
      <c r="D71" s="9">
        <v>34516.0</v>
      </c>
      <c r="E71" s="10">
        <v>9.663691607E9</v>
      </c>
      <c r="F71" s="10">
        <v>9.740760372E9</v>
      </c>
      <c r="G71" s="10">
        <v>560010.0</v>
      </c>
      <c r="H71" s="10" t="s">
        <v>561</v>
      </c>
      <c r="I71" s="10" t="s">
        <v>562</v>
      </c>
      <c r="J71" s="4">
        <v>60000.0</v>
      </c>
      <c r="K71" s="3">
        <v>0.15</v>
      </c>
      <c r="L71" s="4">
        <f t="shared" si="1"/>
        <v>51000</v>
      </c>
      <c r="M71" s="10">
        <v>26.0</v>
      </c>
      <c r="N71" s="10">
        <v>0.0075</v>
      </c>
      <c r="O71" s="9">
        <v>45484.0</v>
      </c>
      <c r="P71" s="9">
        <v>45334.0</v>
      </c>
      <c r="Q71" s="4">
        <f t="shared" si="2"/>
        <v>71700</v>
      </c>
      <c r="R71" s="10" t="s">
        <v>28</v>
      </c>
      <c r="S71" s="10" t="s">
        <v>563</v>
      </c>
      <c r="T71" s="10">
        <v>5.0100126118222E13</v>
      </c>
      <c r="U71" s="10" t="str">
        <f t="shared" si="3"/>
        <v>Rajeeva Basavaraju</v>
      </c>
      <c r="V71" s="10" t="s">
        <v>564</v>
      </c>
      <c r="W71" s="10" t="s">
        <v>565</v>
      </c>
    </row>
    <row r="72">
      <c r="A72" s="13" t="s">
        <v>566</v>
      </c>
      <c r="B72" s="10" t="s">
        <v>567</v>
      </c>
      <c r="C72" s="10">
        <v>2.42198624204E11</v>
      </c>
      <c r="D72" s="9">
        <v>33333.0</v>
      </c>
      <c r="E72" s="10">
        <v>9.619939604E9</v>
      </c>
      <c r="F72" s="10">
        <v>8.100143082E9</v>
      </c>
      <c r="G72" s="10">
        <v>700110.0</v>
      </c>
      <c r="H72" s="10" t="s">
        <v>568</v>
      </c>
      <c r="I72" s="10" t="s">
        <v>569</v>
      </c>
      <c r="J72" s="4">
        <v>40000.0</v>
      </c>
      <c r="K72" s="3">
        <v>0.15</v>
      </c>
      <c r="L72" s="7">
        <f t="shared" si="1"/>
        <v>34000</v>
      </c>
      <c r="M72" s="10">
        <v>26.0</v>
      </c>
      <c r="N72" s="8">
        <v>0.0075</v>
      </c>
      <c r="O72" s="12">
        <v>45484.0</v>
      </c>
      <c r="P72" s="9">
        <v>45334.0</v>
      </c>
      <c r="Q72" s="4">
        <f t="shared" si="2"/>
        <v>47800</v>
      </c>
      <c r="R72" s="10" t="s">
        <v>354</v>
      </c>
      <c r="S72" s="10" t="s">
        <v>570</v>
      </c>
      <c r="T72" s="10">
        <v>5.010002377493E13</v>
      </c>
      <c r="U72" s="10" t="str">
        <f t="shared" si="3"/>
        <v>Subrato Baishnab</v>
      </c>
      <c r="V72" s="10" t="s">
        <v>571</v>
      </c>
      <c r="W72" s="10" t="s">
        <v>572</v>
      </c>
    </row>
    <row r="73">
      <c r="A73" s="13" t="s">
        <v>573</v>
      </c>
      <c r="B73" s="10" t="s">
        <v>574</v>
      </c>
      <c r="C73" s="10">
        <v>7.68696047185E11</v>
      </c>
      <c r="D73" s="9">
        <v>31782.0</v>
      </c>
      <c r="E73" s="10">
        <v>9.4075561E9</v>
      </c>
      <c r="F73" s="10">
        <v>7.698280767E9</v>
      </c>
      <c r="G73" s="10">
        <v>302026.0</v>
      </c>
      <c r="H73" s="10" t="s">
        <v>575</v>
      </c>
      <c r="I73" s="10" t="s">
        <v>576</v>
      </c>
      <c r="J73" s="4">
        <v>60000.0</v>
      </c>
      <c r="K73" s="3">
        <v>0.15</v>
      </c>
      <c r="L73" s="4">
        <f t="shared" si="1"/>
        <v>51000</v>
      </c>
      <c r="M73" s="6">
        <v>23.0</v>
      </c>
      <c r="N73" s="10">
        <v>0.0075</v>
      </c>
      <c r="O73" s="9">
        <v>45484.0</v>
      </c>
      <c r="P73" s="2" t="s">
        <v>294</v>
      </c>
      <c r="Q73" s="4">
        <f t="shared" si="2"/>
        <v>70350</v>
      </c>
      <c r="R73" s="10" t="s">
        <v>425</v>
      </c>
      <c r="S73" s="10" t="s">
        <v>577</v>
      </c>
      <c r="T73" s="10">
        <v>7.247922102E9</v>
      </c>
      <c r="U73" s="10" t="str">
        <f t="shared" si="3"/>
        <v>Prakash Singh Tanwar</v>
      </c>
      <c r="V73" s="10" t="s">
        <v>578</v>
      </c>
      <c r="W73" s="10" t="s">
        <v>579</v>
      </c>
    </row>
    <row r="74">
      <c r="A74" s="1" t="s">
        <v>580</v>
      </c>
      <c r="B74" s="6" t="s">
        <v>581</v>
      </c>
      <c r="C74" s="6">
        <v>5.17794407766E11</v>
      </c>
      <c r="D74" s="2" t="s">
        <v>582</v>
      </c>
      <c r="E74" s="6">
        <v>9.073893054E9</v>
      </c>
      <c r="F74" s="6">
        <v>8.240559412E9</v>
      </c>
      <c r="G74" s="6">
        <v>700012.0</v>
      </c>
      <c r="H74" s="6" t="s">
        <v>583</v>
      </c>
      <c r="I74" s="6" t="s">
        <v>584</v>
      </c>
      <c r="J74" s="2">
        <v>50000.0</v>
      </c>
      <c r="K74" s="3">
        <v>0.15</v>
      </c>
      <c r="L74" s="4">
        <f t="shared" si="1"/>
        <v>42500</v>
      </c>
      <c r="M74" s="10">
        <v>26.0</v>
      </c>
      <c r="N74" s="8">
        <v>0.0075</v>
      </c>
      <c r="O74" s="12">
        <v>45484.0</v>
      </c>
      <c r="P74" s="9">
        <v>45334.0</v>
      </c>
      <c r="Q74" s="4">
        <f t="shared" si="2"/>
        <v>59750</v>
      </c>
      <c r="R74" s="6" t="s">
        <v>490</v>
      </c>
      <c r="S74" s="10" t="s">
        <v>585</v>
      </c>
      <c r="T74" s="6">
        <v>5.0100244472838E13</v>
      </c>
      <c r="U74" s="10" t="str">
        <f t="shared" si="3"/>
        <v>Priya das</v>
      </c>
      <c r="V74" s="6" t="s">
        <v>586</v>
      </c>
      <c r="W74" s="10"/>
    </row>
    <row r="75">
      <c r="A75" s="1" t="s">
        <v>587</v>
      </c>
      <c r="B75" s="6" t="s">
        <v>588</v>
      </c>
      <c r="C75" s="6">
        <v>3.2622597038E11</v>
      </c>
      <c r="D75" s="9">
        <v>29225.0</v>
      </c>
      <c r="E75" s="6">
        <v>9.849622944E9</v>
      </c>
      <c r="F75" s="6">
        <v>8.10610421E9</v>
      </c>
      <c r="G75" s="6">
        <v>500019.0</v>
      </c>
      <c r="H75" s="6" t="s">
        <v>589</v>
      </c>
      <c r="I75" s="6" t="s">
        <v>590</v>
      </c>
      <c r="J75" s="2">
        <v>50000.0</v>
      </c>
      <c r="K75" s="3">
        <v>0.15</v>
      </c>
      <c r="L75" s="4">
        <f t="shared" si="1"/>
        <v>42500</v>
      </c>
      <c r="M75" s="6">
        <v>24.0</v>
      </c>
      <c r="N75" s="10">
        <v>0.0075</v>
      </c>
      <c r="O75" s="9">
        <v>45484.0</v>
      </c>
      <c r="P75" s="2" t="s">
        <v>294</v>
      </c>
      <c r="Q75" s="4">
        <f t="shared" si="2"/>
        <v>59000</v>
      </c>
      <c r="R75" s="6" t="s">
        <v>591</v>
      </c>
      <c r="S75" s="6" t="s">
        <v>592</v>
      </c>
      <c r="T75" s="6">
        <v>5.0100182987123E13</v>
      </c>
      <c r="U75" s="10" t="str">
        <f t="shared" si="3"/>
        <v>Srikanth chundi</v>
      </c>
      <c r="V75" s="10"/>
      <c r="W75" s="6" t="s">
        <v>593</v>
      </c>
    </row>
    <row r="76">
      <c r="A76" s="13" t="s">
        <v>594</v>
      </c>
      <c r="B76" s="10" t="s">
        <v>595</v>
      </c>
      <c r="C76" s="10">
        <v>8.58264948345E11</v>
      </c>
      <c r="D76" s="4" t="s">
        <v>596</v>
      </c>
      <c r="E76" s="10">
        <v>8.218105085E9</v>
      </c>
      <c r="F76" s="10">
        <v>9.910476051E9</v>
      </c>
      <c r="G76" s="10">
        <v>201306.0</v>
      </c>
      <c r="H76" s="10" t="s">
        <v>597</v>
      </c>
      <c r="I76" s="10" t="s">
        <v>598</v>
      </c>
      <c r="J76" s="4">
        <v>60000.0</v>
      </c>
      <c r="K76" s="3">
        <v>0.15</v>
      </c>
      <c r="L76" s="4">
        <f t="shared" si="1"/>
        <v>51000</v>
      </c>
      <c r="M76" s="10">
        <v>25.0</v>
      </c>
      <c r="N76" s="8">
        <v>0.0075</v>
      </c>
      <c r="O76" s="9">
        <v>45515.0</v>
      </c>
      <c r="P76" s="9">
        <v>45334.0</v>
      </c>
      <c r="Q76" s="4">
        <f t="shared" si="2"/>
        <v>71250</v>
      </c>
      <c r="R76" s="10" t="s">
        <v>177</v>
      </c>
      <c r="S76" s="10" t="s">
        <v>599</v>
      </c>
      <c r="T76" s="10">
        <v>4.99647675006E11</v>
      </c>
      <c r="U76" s="10" t="str">
        <f t="shared" si="3"/>
        <v>Nitin Kumar</v>
      </c>
      <c r="V76" s="10" t="s">
        <v>600</v>
      </c>
      <c r="W76" s="10" t="s">
        <v>601</v>
      </c>
    </row>
    <row r="77">
      <c r="A77" s="13" t="s">
        <v>602</v>
      </c>
      <c r="B77" s="10" t="s">
        <v>603</v>
      </c>
      <c r="C77" s="10">
        <v>2.35127465025E11</v>
      </c>
      <c r="D77" s="4" t="s">
        <v>604</v>
      </c>
      <c r="E77" s="10">
        <v>7.877561378E9</v>
      </c>
      <c r="F77" s="10">
        <v>9.810865964E9</v>
      </c>
      <c r="G77" s="10">
        <v>201009.0</v>
      </c>
      <c r="H77" s="10" t="s">
        <v>605</v>
      </c>
      <c r="I77" s="10" t="s">
        <v>606</v>
      </c>
      <c r="J77" s="4">
        <v>45000.0</v>
      </c>
      <c r="K77" s="3">
        <v>0.15</v>
      </c>
      <c r="L77" s="4">
        <f t="shared" si="1"/>
        <v>38250</v>
      </c>
      <c r="M77" s="6">
        <v>23.0</v>
      </c>
      <c r="N77" s="8">
        <v>0.0075</v>
      </c>
      <c r="O77" s="9">
        <v>45515.0</v>
      </c>
      <c r="P77" s="17">
        <v>45626.0</v>
      </c>
      <c r="Q77" s="4">
        <f t="shared" si="2"/>
        <v>52762.5</v>
      </c>
      <c r="R77" s="10" t="s">
        <v>28</v>
      </c>
      <c r="S77" s="10" t="s">
        <v>607</v>
      </c>
      <c r="T77" s="10">
        <v>5.0100400737966E13</v>
      </c>
      <c r="U77" s="10" t="str">
        <f t="shared" si="3"/>
        <v>Abhijeet singh Rana</v>
      </c>
      <c r="V77" s="10" t="s">
        <v>608</v>
      </c>
      <c r="W77" s="10" t="s">
        <v>609</v>
      </c>
    </row>
    <row r="78">
      <c r="A78" s="13" t="s">
        <v>610</v>
      </c>
      <c r="B78" s="10" t="s">
        <v>611</v>
      </c>
      <c r="C78" s="10">
        <v>7.97408469396E11</v>
      </c>
      <c r="D78" s="9">
        <v>33914.0</v>
      </c>
      <c r="E78" s="10">
        <v>8.985235152E9</v>
      </c>
      <c r="F78" s="10">
        <v>7.702289418E9</v>
      </c>
      <c r="G78" s="10">
        <v>500072.0</v>
      </c>
      <c r="H78" s="10" t="s">
        <v>612</v>
      </c>
      <c r="I78" s="10" t="s">
        <v>613</v>
      </c>
      <c r="J78" s="4">
        <v>60000.0</v>
      </c>
      <c r="K78" s="3">
        <v>0.15</v>
      </c>
      <c r="L78" s="4">
        <f t="shared" si="1"/>
        <v>51000</v>
      </c>
      <c r="M78" s="6">
        <v>31.0</v>
      </c>
      <c r="N78" s="8">
        <v>0.0075</v>
      </c>
      <c r="O78" s="9">
        <v>45515.0</v>
      </c>
      <c r="P78" s="9">
        <v>45516.0</v>
      </c>
      <c r="Q78" s="4">
        <f t="shared" si="2"/>
        <v>73950</v>
      </c>
      <c r="R78" s="10" t="s">
        <v>28</v>
      </c>
      <c r="S78" s="10" t="s">
        <v>614</v>
      </c>
      <c r="T78" s="10">
        <v>5.0100161067277E13</v>
      </c>
      <c r="U78" s="10" t="str">
        <f t="shared" si="3"/>
        <v>Matha Naresh</v>
      </c>
      <c r="V78" s="10" t="s">
        <v>615</v>
      </c>
      <c r="W78" s="10" t="s">
        <v>616</v>
      </c>
    </row>
    <row r="79">
      <c r="A79" s="13" t="s">
        <v>617</v>
      </c>
      <c r="B79" s="10" t="s">
        <v>618</v>
      </c>
      <c r="C79" s="10">
        <v>4.46542770464E11</v>
      </c>
      <c r="D79" s="9">
        <v>31112.0</v>
      </c>
      <c r="E79" s="10">
        <v>9.676776666E9</v>
      </c>
      <c r="F79" s="10">
        <v>8.688350867E9</v>
      </c>
      <c r="G79" s="10">
        <v>500072.0</v>
      </c>
      <c r="H79" s="10" t="s">
        <v>619</v>
      </c>
      <c r="I79" s="10" t="s">
        <v>620</v>
      </c>
      <c r="J79" s="4">
        <v>55000.0</v>
      </c>
      <c r="K79" s="3">
        <v>0.15</v>
      </c>
      <c r="L79" s="4">
        <f t="shared" si="1"/>
        <v>46750</v>
      </c>
      <c r="M79" s="10">
        <v>25.0</v>
      </c>
      <c r="N79" s="8">
        <v>0.0075</v>
      </c>
      <c r="O79" s="9">
        <v>45515.0</v>
      </c>
      <c r="P79" s="9">
        <v>45334.0</v>
      </c>
      <c r="Q79" s="4">
        <f t="shared" si="2"/>
        <v>65312.5</v>
      </c>
      <c r="R79" s="10" t="s">
        <v>621</v>
      </c>
      <c r="S79" s="10" t="s">
        <v>622</v>
      </c>
      <c r="T79" s="10">
        <v>8.713914188E9</v>
      </c>
      <c r="U79" s="10" t="str">
        <f t="shared" si="3"/>
        <v>Venkat Reddy Malipeddi</v>
      </c>
      <c r="V79" s="10" t="s">
        <v>623</v>
      </c>
      <c r="W79" s="10" t="s">
        <v>624</v>
      </c>
    </row>
    <row r="80">
      <c r="A80" s="13" t="s">
        <v>625</v>
      </c>
      <c r="B80" s="10" t="s">
        <v>626</v>
      </c>
      <c r="C80" s="10">
        <v>7.68188889501E11</v>
      </c>
      <c r="D80" s="4" t="s">
        <v>627</v>
      </c>
      <c r="E80" s="10">
        <v>7.845619838E9</v>
      </c>
      <c r="F80" s="10">
        <v>8.1243965E9</v>
      </c>
      <c r="G80" s="10">
        <v>641402.0</v>
      </c>
      <c r="H80" s="10" t="s">
        <v>628</v>
      </c>
      <c r="I80" s="10" t="s">
        <v>629</v>
      </c>
      <c r="J80" s="4">
        <v>75000.0</v>
      </c>
      <c r="K80" s="3">
        <v>0.15</v>
      </c>
      <c r="L80" s="4">
        <f t="shared" si="1"/>
        <v>63750</v>
      </c>
      <c r="M80" s="6">
        <v>23.0</v>
      </c>
      <c r="N80" s="8">
        <v>0.0075</v>
      </c>
      <c r="O80" s="9">
        <v>45515.0</v>
      </c>
      <c r="P80" s="17">
        <v>45626.0</v>
      </c>
      <c r="Q80" s="4">
        <f t="shared" si="2"/>
        <v>87937.5</v>
      </c>
      <c r="R80" s="10" t="s">
        <v>621</v>
      </c>
      <c r="S80" s="10" t="s">
        <v>630</v>
      </c>
      <c r="T80" s="10">
        <v>2.546243354E9</v>
      </c>
      <c r="U80" s="10" t="str">
        <f t="shared" si="3"/>
        <v>Suresh Kumar</v>
      </c>
      <c r="V80" s="10" t="s">
        <v>631</v>
      </c>
      <c r="W80" s="10" t="s">
        <v>632</v>
      </c>
    </row>
    <row r="81">
      <c r="A81" s="13" t="s">
        <v>633</v>
      </c>
      <c r="B81" s="10" t="s">
        <v>634</v>
      </c>
      <c r="C81" s="10">
        <v>4.89524836293E11</v>
      </c>
      <c r="D81" s="9">
        <v>27435.0</v>
      </c>
      <c r="E81" s="10">
        <v>6.366307273E9</v>
      </c>
      <c r="F81" s="10">
        <v>7.042170427E9</v>
      </c>
      <c r="G81" s="10">
        <v>600119.0</v>
      </c>
      <c r="H81" s="10" t="s">
        <v>635</v>
      </c>
      <c r="I81" s="10" t="s">
        <v>636</v>
      </c>
      <c r="J81" s="4">
        <v>70000.0</v>
      </c>
      <c r="K81" s="3">
        <v>0.15</v>
      </c>
      <c r="L81" s="4">
        <f t="shared" si="1"/>
        <v>59500</v>
      </c>
      <c r="M81" s="6">
        <v>27.0</v>
      </c>
      <c r="N81" s="8">
        <v>0.0075</v>
      </c>
      <c r="O81" s="9">
        <v>45515.0</v>
      </c>
      <c r="P81" s="9">
        <v>45394.0</v>
      </c>
      <c r="Q81" s="4">
        <f t="shared" si="2"/>
        <v>84175</v>
      </c>
      <c r="R81" s="10" t="s">
        <v>354</v>
      </c>
      <c r="S81" s="10" t="s">
        <v>637</v>
      </c>
      <c r="T81" s="10">
        <v>5.010008403986E13</v>
      </c>
      <c r="U81" s="10" t="str">
        <f t="shared" si="3"/>
        <v>Karunakaran Ranganathan</v>
      </c>
      <c r="V81" s="10" t="s">
        <v>638</v>
      </c>
      <c r="W81" s="10" t="s">
        <v>639</v>
      </c>
    </row>
    <row r="82">
      <c r="A82" s="18" t="s">
        <v>640</v>
      </c>
      <c r="B82" s="19" t="s">
        <v>641</v>
      </c>
      <c r="C82" s="19">
        <v>3.69560828274E11</v>
      </c>
      <c r="D82" s="20">
        <v>29439.0</v>
      </c>
      <c r="E82" s="19">
        <v>8.762625168E9</v>
      </c>
      <c r="F82" s="19">
        <v>8.867422369E9</v>
      </c>
      <c r="G82" s="19">
        <v>560036.0</v>
      </c>
      <c r="H82" s="19" t="s">
        <v>642</v>
      </c>
      <c r="I82" s="19" t="s">
        <v>643</v>
      </c>
      <c r="J82" s="21">
        <v>60000.0</v>
      </c>
      <c r="K82" s="3">
        <v>0.15</v>
      </c>
      <c r="L82" s="5">
        <f t="shared" si="1"/>
        <v>51000</v>
      </c>
      <c r="M82" s="22">
        <v>25.0</v>
      </c>
      <c r="N82" s="8">
        <v>0.0075</v>
      </c>
      <c r="O82" s="9">
        <v>45515.0</v>
      </c>
      <c r="P82" s="9">
        <v>45334.0</v>
      </c>
      <c r="Q82" s="4">
        <f t="shared" si="2"/>
        <v>71250</v>
      </c>
      <c r="R82" s="22" t="s">
        <v>621</v>
      </c>
      <c r="S82" s="22" t="s">
        <v>644</v>
      </c>
      <c r="T82" s="22">
        <v>7.212846266E9</v>
      </c>
      <c r="U82" s="22" t="str">
        <f t="shared" si="3"/>
        <v>PINJARI Mabu</v>
      </c>
      <c r="V82" s="22" t="s">
        <v>645</v>
      </c>
      <c r="W82" s="22" t="s">
        <v>646</v>
      </c>
    </row>
    <row r="83">
      <c r="A83" s="23" t="s">
        <v>647</v>
      </c>
      <c r="B83" s="22" t="s">
        <v>648</v>
      </c>
      <c r="C83" s="22">
        <v>6.39762970291E11</v>
      </c>
      <c r="D83" s="5" t="s">
        <v>649</v>
      </c>
      <c r="E83" s="22">
        <v>8.332068656E9</v>
      </c>
      <c r="F83" s="22">
        <v>9.150139993E9</v>
      </c>
      <c r="G83" s="22">
        <v>421204.0</v>
      </c>
      <c r="H83" s="22" t="s">
        <v>650</v>
      </c>
      <c r="I83" s="22" t="s">
        <v>651</v>
      </c>
      <c r="J83" s="5">
        <v>45000.0</v>
      </c>
      <c r="K83" s="3">
        <v>0.15</v>
      </c>
      <c r="L83" s="5">
        <f t="shared" si="1"/>
        <v>38250</v>
      </c>
      <c r="M83" s="22">
        <v>25.0</v>
      </c>
      <c r="N83" s="8">
        <v>0.0075</v>
      </c>
      <c r="O83" s="9">
        <v>45515.0</v>
      </c>
      <c r="P83" s="9">
        <v>45334.0</v>
      </c>
      <c r="Q83" s="4">
        <f t="shared" si="2"/>
        <v>53437.5</v>
      </c>
      <c r="R83" s="5" t="s">
        <v>28</v>
      </c>
      <c r="S83" s="22" t="s">
        <v>652</v>
      </c>
      <c r="T83" s="22">
        <v>5.0100085589097E13</v>
      </c>
      <c r="U83" s="22" t="str">
        <f t="shared" si="3"/>
        <v>Polisetti Ganesh Kumar</v>
      </c>
      <c r="V83" s="22" t="s">
        <v>653</v>
      </c>
      <c r="W83" s="22" t="s">
        <v>654</v>
      </c>
    </row>
    <row r="84">
      <c r="A84" s="23" t="s">
        <v>655</v>
      </c>
      <c r="B84" s="22" t="s">
        <v>656</v>
      </c>
      <c r="C84" s="22">
        <v>3.24280936801E11</v>
      </c>
      <c r="D84" s="5" t="s">
        <v>657</v>
      </c>
      <c r="E84" s="22">
        <v>9.867384081E9</v>
      </c>
      <c r="F84" s="22">
        <v>8.850634448E9</v>
      </c>
      <c r="G84" s="22">
        <v>400101.0</v>
      </c>
      <c r="H84" s="22" t="s">
        <v>658</v>
      </c>
      <c r="I84" s="22" t="s">
        <v>659</v>
      </c>
      <c r="J84" s="5">
        <v>70000.0</v>
      </c>
      <c r="K84" s="3">
        <v>0.15</v>
      </c>
      <c r="L84" s="5">
        <f t="shared" si="1"/>
        <v>59500</v>
      </c>
      <c r="M84" s="22">
        <v>25.0</v>
      </c>
      <c r="N84" s="8">
        <v>0.0075</v>
      </c>
      <c r="O84" s="9">
        <v>45515.0</v>
      </c>
      <c r="P84" s="9">
        <v>45334.0</v>
      </c>
      <c r="Q84" s="4">
        <f t="shared" si="2"/>
        <v>83125</v>
      </c>
      <c r="R84" s="22" t="s">
        <v>354</v>
      </c>
      <c r="S84" s="22" t="s">
        <v>660</v>
      </c>
      <c r="T84" s="24" t="s">
        <v>661</v>
      </c>
      <c r="U84" s="22" t="str">
        <f t="shared" si="3"/>
        <v>Ashish Parkar</v>
      </c>
      <c r="V84" s="22" t="s">
        <v>662</v>
      </c>
      <c r="W84" s="22" t="s">
        <v>663</v>
      </c>
    </row>
    <row r="85">
      <c r="A85" s="23" t="s">
        <v>664</v>
      </c>
      <c r="B85" s="22" t="s">
        <v>665</v>
      </c>
      <c r="C85" s="22">
        <v>9.19161972859E11</v>
      </c>
      <c r="D85" s="5" t="s">
        <v>666</v>
      </c>
      <c r="E85" s="22">
        <v>9.82047816E9</v>
      </c>
      <c r="F85" s="22">
        <v>9.702903335E9</v>
      </c>
      <c r="G85" s="22">
        <v>382007.0</v>
      </c>
      <c r="H85" s="22" t="s">
        <v>667</v>
      </c>
      <c r="I85" s="22" t="s">
        <v>668</v>
      </c>
      <c r="J85" s="5">
        <v>50000.0</v>
      </c>
      <c r="K85" s="3">
        <v>0.15</v>
      </c>
      <c r="L85" s="5">
        <f t="shared" si="1"/>
        <v>42500</v>
      </c>
      <c r="M85" s="19">
        <v>20.0</v>
      </c>
      <c r="N85" s="8">
        <v>0.0075</v>
      </c>
      <c r="O85" s="9">
        <v>45515.0</v>
      </c>
      <c r="P85" s="2" t="s">
        <v>214</v>
      </c>
      <c r="Q85" s="4">
        <f t="shared" si="2"/>
        <v>57500</v>
      </c>
      <c r="R85" s="22" t="s">
        <v>28</v>
      </c>
      <c r="S85" s="22" t="s">
        <v>669</v>
      </c>
      <c r="T85" s="22">
        <v>5.010041230194E13</v>
      </c>
      <c r="U85" s="22" t="str">
        <f t="shared" si="3"/>
        <v>Rakesh Kar</v>
      </c>
      <c r="V85" s="22" t="s">
        <v>670</v>
      </c>
      <c r="W85" s="22" t="s">
        <v>671</v>
      </c>
    </row>
    <row r="86">
      <c r="A86" s="23" t="s">
        <v>672</v>
      </c>
      <c r="B86" s="22" t="s">
        <v>673</v>
      </c>
      <c r="C86" s="22">
        <v>7.41553965908E11</v>
      </c>
      <c r="D86" s="5" t="s">
        <v>674</v>
      </c>
      <c r="E86" s="22">
        <v>9.926999823E9</v>
      </c>
      <c r="F86" s="22">
        <v>6.395007119E9</v>
      </c>
      <c r="G86" s="22">
        <v>201301.0</v>
      </c>
      <c r="H86" s="22" t="s">
        <v>675</v>
      </c>
      <c r="I86" s="22" t="s">
        <v>676</v>
      </c>
      <c r="J86" s="5">
        <v>25000.0</v>
      </c>
      <c r="K86" s="3">
        <v>0.15</v>
      </c>
      <c r="L86" s="5">
        <f t="shared" si="1"/>
        <v>21250</v>
      </c>
      <c r="M86" s="19">
        <v>18.0</v>
      </c>
      <c r="N86" s="8">
        <v>0.0075</v>
      </c>
      <c r="O86" s="9">
        <v>45515.0</v>
      </c>
      <c r="P86" s="2" t="s">
        <v>677</v>
      </c>
      <c r="Q86" s="4">
        <f t="shared" si="2"/>
        <v>28375</v>
      </c>
      <c r="R86" s="22" t="s">
        <v>247</v>
      </c>
      <c r="S86" s="22" t="s">
        <v>678</v>
      </c>
      <c r="T86" s="24" t="s">
        <v>679</v>
      </c>
      <c r="U86" s="22" t="str">
        <f t="shared" si="3"/>
        <v>ABHISHEK KUMAR</v>
      </c>
      <c r="V86" s="22" t="s">
        <v>680</v>
      </c>
      <c r="W86" s="22" t="s">
        <v>681</v>
      </c>
    </row>
    <row r="87">
      <c r="A87" s="23"/>
      <c r="D87" s="5"/>
      <c r="J87" s="5"/>
      <c r="K87" s="3"/>
      <c r="L87" s="5"/>
      <c r="P87" s="5"/>
      <c r="Q87" s="5"/>
    </row>
    <row r="88">
      <c r="A88" s="23" t="s">
        <v>682</v>
      </c>
      <c r="B88" s="22" t="s">
        <v>683</v>
      </c>
      <c r="C88" s="22">
        <v>7.63935025904E11</v>
      </c>
      <c r="D88" s="9">
        <v>33117.0</v>
      </c>
      <c r="E88" s="22">
        <v>9.724525454E9</v>
      </c>
      <c r="F88" s="22">
        <v>9.099994032E9</v>
      </c>
      <c r="G88" s="22">
        <v>390019.0</v>
      </c>
      <c r="H88" s="22" t="s">
        <v>684</v>
      </c>
      <c r="I88" s="22" t="s">
        <v>685</v>
      </c>
      <c r="J88" s="21">
        <v>35000.0</v>
      </c>
      <c r="K88" s="3">
        <v>0.15</v>
      </c>
      <c r="L88" s="5">
        <f t="shared" ref="L88:L97" si="4">J88-J88*K88</f>
        <v>29750</v>
      </c>
      <c r="M88" s="19">
        <v>22.0</v>
      </c>
      <c r="N88" s="8">
        <v>0.0075</v>
      </c>
      <c r="O88" s="9">
        <v>45546.0</v>
      </c>
      <c r="P88" s="17">
        <v>45626.0</v>
      </c>
      <c r="Q88" s="4">
        <f t="shared" ref="Q88:Q97" si="5">J88+(J88*N88*M88)</f>
        <v>40775</v>
      </c>
      <c r="R88" s="22" t="s">
        <v>28</v>
      </c>
      <c r="S88" s="22" t="s">
        <v>686</v>
      </c>
      <c r="T88" s="22">
        <v>5.0100017872728E13</v>
      </c>
      <c r="U88" s="22" t="str">
        <f t="shared" ref="U88:U97" si="6">A88</f>
        <v>BRIEJESHKUAMR KIRITKUMAR PATEL Patel</v>
      </c>
      <c r="V88" s="22" t="s">
        <v>687</v>
      </c>
      <c r="W88" s="22" t="s">
        <v>688</v>
      </c>
    </row>
    <row r="89">
      <c r="A89" s="23" t="s">
        <v>689</v>
      </c>
      <c r="B89" s="5" t="s">
        <v>690</v>
      </c>
      <c r="C89" s="5">
        <v>2.40888221066E11</v>
      </c>
      <c r="D89" s="5" t="s">
        <v>691</v>
      </c>
      <c r="E89" s="5">
        <v>9.513011108E9</v>
      </c>
      <c r="F89" s="5">
        <v>8.431931013E9</v>
      </c>
      <c r="G89" s="5">
        <v>560032.0</v>
      </c>
      <c r="H89" s="5" t="s">
        <v>692</v>
      </c>
      <c r="I89" s="5" t="s">
        <v>693</v>
      </c>
      <c r="J89" s="5">
        <v>50000.0</v>
      </c>
      <c r="K89" s="3">
        <v>0.15</v>
      </c>
      <c r="L89" s="5">
        <f t="shared" si="4"/>
        <v>42500</v>
      </c>
      <c r="M89" s="19">
        <v>22.0</v>
      </c>
      <c r="N89" s="8">
        <v>0.0075</v>
      </c>
      <c r="O89" s="9">
        <v>45546.0</v>
      </c>
      <c r="P89" s="17">
        <v>45626.0</v>
      </c>
      <c r="Q89" s="4">
        <f t="shared" si="5"/>
        <v>58250</v>
      </c>
      <c r="R89" s="22" t="s">
        <v>61</v>
      </c>
      <c r="S89" s="22" t="s">
        <v>694</v>
      </c>
      <c r="T89" s="22">
        <v>1.00801508507E11</v>
      </c>
      <c r="U89" s="22" t="str">
        <f t="shared" si="6"/>
        <v>Rajesh Pinnamaneni</v>
      </c>
      <c r="V89" s="22" t="s">
        <v>695</v>
      </c>
      <c r="W89" s="22" t="s">
        <v>696</v>
      </c>
    </row>
    <row r="90">
      <c r="A90" s="23" t="s">
        <v>697</v>
      </c>
      <c r="B90" s="22" t="s">
        <v>698</v>
      </c>
      <c r="C90" s="22">
        <v>7.32765514567E11</v>
      </c>
      <c r="D90" s="9">
        <v>30378.0</v>
      </c>
      <c r="E90" s="22">
        <v>9.957049532E9</v>
      </c>
      <c r="F90" s="22">
        <v>8.471883159E9</v>
      </c>
      <c r="G90" s="22">
        <v>700157.0</v>
      </c>
      <c r="H90" s="22" t="s">
        <v>699</v>
      </c>
      <c r="I90" s="22" t="s">
        <v>700</v>
      </c>
      <c r="J90" s="5">
        <v>65000.0</v>
      </c>
      <c r="K90" s="3">
        <v>0.15</v>
      </c>
      <c r="L90" s="5">
        <f t="shared" si="4"/>
        <v>55250</v>
      </c>
      <c r="M90" s="19">
        <v>24.0</v>
      </c>
      <c r="N90" s="8">
        <v>0.0075</v>
      </c>
      <c r="O90" s="9">
        <v>45546.0</v>
      </c>
      <c r="P90" s="17">
        <v>45628.0</v>
      </c>
      <c r="Q90" s="4">
        <f t="shared" si="5"/>
        <v>76700</v>
      </c>
      <c r="R90" s="22" t="s">
        <v>155</v>
      </c>
      <c r="S90" s="22" t="s">
        <v>701</v>
      </c>
      <c r="T90" s="24" t="s">
        <v>702</v>
      </c>
      <c r="U90" s="22" t="str">
        <f t="shared" si="6"/>
        <v>SAKET RAJ</v>
      </c>
      <c r="V90" s="22" t="s">
        <v>703</v>
      </c>
      <c r="W90" s="22" t="s">
        <v>704</v>
      </c>
    </row>
    <row r="91">
      <c r="A91" s="23" t="s">
        <v>705</v>
      </c>
      <c r="B91" s="22" t="s">
        <v>706</v>
      </c>
      <c r="C91" s="22">
        <v>5.39449812344E11</v>
      </c>
      <c r="D91" s="5" t="s">
        <v>707</v>
      </c>
      <c r="E91" s="22">
        <v>9.937251459E9</v>
      </c>
      <c r="F91" s="22">
        <v>9.43723413E9</v>
      </c>
      <c r="G91" s="22">
        <v>382470.0</v>
      </c>
      <c r="H91" s="22" t="s">
        <v>708</v>
      </c>
      <c r="I91" s="19" t="s">
        <v>709</v>
      </c>
      <c r="J91" s="5">
        <v>50000.0</v>
      </c>
      <c r="K91" s="3">
        <v>0.15</v>
      </c>
      <c r="L91" s="5">
        <f t="shared" si="4"/>
        <v>42500</v>
      </c>
      <c r="M91" s="19">
        <v>24.0</v>
      </c>
      <c r="N91" s="8">
        <v>0.0075</v>
      </c>
      <c r="O91" s="9">
        <v>45546.0</v>
      </c>
      <c r="P91" s="17">
        <v>45628.0</v>
      </c>
      <c r="Q91" s="4">
        <f t="shared" si="5"/>
        <v>59000</v>
      </c>
      <c r="R91" s="22" t="s">
        <v>710</v>
      </c>
      <c r="S91" s="22" t="s">
        <v>711</v>
      </c>
      <c r="T91" s="22">
        <v>1.10117408148E11</v>
      </c>
      <c r="U91" s="22" t="str">
        <f t="shared" si="6"/>
        <v>Chintamani Dwari</v>
      </c>
      <c r="V91" s="22" t="s">
        <v>712</v>
      </c>
      <c r="W91" s="22" t="s">
        <v>713</v>
      </c>
    </row>
    <row r="92">
      <c r="A92" s="23" t="s">
        <v>714</v>
      </c>
      <c r="B92" s="22" t="s">
        <v>715</v>
      </c>
      <c r="C92" s="22">
        <v>4.57752091885E11</v>
      </c>
      <c r="D92" s="5" t="s">
        <v>716</v>
      </c>
      <c r="E92" s="22">
        <v>9.867561626E9</v>
      </c>
      <c r="F92" s="22">
        <v>9.930680057E9</v>
      </c>
      <c r="G92" s="22">
        <v>421201.0</v>
      </c>
      <c r="H92" s="22" t="s">
        <v>717</v>
      </c>
      <c r="I92" s="22" t="s">
        <v>718</v>
      </c>
      <c r="J92" s="5">
        <v>50000.0</v>
      </c>
      <c r="K92" s="3">
        <v>0.15</v>
      </c>
      <c r="L92" s="5">
        <f t="shared" si="4"/>
        <v>42500</v>
      </c>
      <c r="M92" s="19">
        <v>22.0</v>
      </c>
      <c r="N92" s="8">
        <v>0.0075</v>
      </c>
      <c r="O92" s="9">
        <v>45546.0</v>
      </c>
      <c r="P92" s="17">
        <v>45626.0</v>
      </c>
      <c r="Q92" s="4">
        <f t="shared" si="5"/>
        <v>58250</v>
      </c>
      <c r="R92" s="22" t="s">
        <v>124</v>
      </c>
      <c r="S92" s="22" t="s">
        <v>719</v>
      </c>
      <c r="T92" s="22">
        <v>9.19010067630743E14</v>
      </c>
      <c r="U92" s="22" t="str">
        <f t="shared" si="6"/>
        <v>Muraleedharan Mathilakath</v>
      </c>
      <c r="V92" s="22" t="s">
        <v>720</v>
      </c>
      <c r="W92" s="22" t="s">
        <v>721</v>
      </c>
    </row>
    <row r="93">
      <c r="A93" s="22" t="s">
        <v>722</v>
      </c>
      <c r="B93" s="22" t="s">
        <v>723</v>
      </c>
      <c r="C93" s="22">
        <v>9.63149150372E11</v>
      </c>
      <c r="D93" s="5" t="s">
        <v>724</v>
      </c>
      <c r="E93" s="22">
        <v>9.008690326E9</v>
      </c>
      <c r="F93" s="22">
        <v>8.061041881E9</v>
      </c>
      <c r="G93" s="22">
        <v>560103.0</v>
      </c>
      <c r="H93" s="22" t="s">
        <v>725</v>
      </c>
      <c r="I93" s="22" t="s">
        <v>726</v>
      </c>
      <c r="J93" s="21">
        <v>35000.0</v>
      </c>
      <c r="K93" s="3">
        <v>0.15</v>
      </c>
      <c r="L93" s="5">
        <f t="shared" si="4"/>
        <v>29750</v>
      </c>
      <c r="M93" s="19">
        <v>18.0</v>
      </c>
      <c r="N93" s="8">
        <v>0.0075</v>
      </c>
      <c r="O93" s="9">
        <v>45546.0</v>
      </c>
      <c r="P93" s="17">
        <v>45622.0</v>
      </c>
      <c r="Q93" s="4">
        <f t="shared" si="5"/>
        <v>39725</v>
      </c>
      <c r="R93" s="22" t="s">
        <v>727</v>
      </c>
      <c r="S93" s="22" t="s">
        <v>728</v>
      </c>
      <c r="T93" s="22">
        <v>4.5502010056246E13</v>
      </c>
      <c r="U93" s="22" t="str">
        <f t="shared" si="6"/>
        <v>Vikram Nair</v>
      </c>
      <c r="V93" s="22" t="s">
        <v>729</v>
      </c>
      <c r="W93" s="22" t="s">
        <v>730</v>
      </c>
    </row>
    <row r="94">
      <c r="A94" s="23" t="s">
        <v>731</v>
      </c>
      <c r="B94" s="23" t="s">
        <v>732</v>
      </c>
      <c r="C94" s="23">
        <v>4.9233052879E11</v>
      </c>
      <c r="D94" s="5" t="s">
        <v>733</v>
      </c>
      <c r="E94" s="23">
        <v>9.90207161E9</v>
      </c>
      <c r="F94" s="22">
        <v>9.983830009E9</v>
      </c>
      <c r="G94" s="22">
        <v>560067.0</v>
      </c>
      <c r="H94" s="23" t="s">
        <v>734</v>
      </c>
      <c r="I94" s="25" t="s">
        <v>735</v>
      </c>
      <c r="J94" s="5">
        <v>60000.0</v>
      </c>
      <c r="K94" s="3">
        <v>0.15</v>
      </c>
      <c r="L94" s="5">
        <f t="shared" si="4"/>
        <v>51000</v>
      </c>
      <c r="M94" s="19">
        <v>19.0</v>
      </c>
      <c r="N94" s="8">
        <v>0.0075</v>
      </c>
      <c r="O94" s="9">
        <v>45546.0</v>
      </c>
      <c r="P94" s="17">
        <v>45623.0</v>
      </c>
      <c r="Q94" s="4">
        <f t="shared" si="5"/>
        <v>68550</v>
      </c>
      <c r="R94" s="22" t="s">
        <v>28</v>
      </c>
      <c r="S94" s="22" t="s">
        <v>736</v>
      </c>
      <c r="T94" s="22">
        <v>5.010011270632E13</v>
      </c>
      <c r="U94" s="22" t="str">
        <f t="shared" si="6"/>
        <v>Pankaj Singh</v>
      </c>
      <c r="V94" s="22" t="s">
        <v>737</v>
      </c>
      <c r="W94" s="22" t="s">
        <v>738</v>
      </c>
    </row>
    <row r="95">
      <c r="A95" s="22" t="s">
        <v>739</v>
      </c>
      <c r="B95" s="22" t="s">
        <v>740</v>
      </c>
      <c r="C95" s="22">
        <v>6.3331836466E11</v>
      </c>
      <c r="D95" s="5" t="s">
        <v>741</v>
      </c>
      <c r="E95" s="22">
        <v>7.999505978E9</v>
      </c>
      <c r="F95" s="22">
        <v>9.650684913E9</v>
      </c>
      <c r="G95" s="22">
        <v>110042.0</v>
      </c>
      <c r="H95" s="22" t="s">
        <v>742</v>
      </c>
      <c r="I95" s="22" t="s">
        <v>743</v>
      </c>
      <c r="J95" s="5">
        <v>55000.0</v>
      </c>
      <c r="K95" s="3">
        <v>0.15</v>
      </c>
      <c r="L95" s="5">
        <f t="shared" si="4"/>
        <v>46750</v>
      </c>
      <c r="M95" s="19">
        <v>24.0</v>
      </c>
      <c r="N95" s="8">
        <v>0.0075</v>
      </c>
      <c r="O95" s="9">
        <v>45546.0</v>
      </c>
      <c r="P95" s="17">
        <v>45628.0</v>
      </c>
      <c r="Q95" s="4">
        <f t="shared" si="5"/>
        <v>64900</v>
      </c>
      <c r="R95" s="5" t="s">
        <v>354</v>
      </c>
      <c r="S95" s="5" t="s">
        <v>744</v>
      </c>
      <c r="T95" s="5">
        <v>5.0100119591271E13</v>
      </c>
      <c r="U95" s="5" t="str">
        <f t="shared" si="6"/>
        <v>Vinayak Tiwari</v>
      </c>
      <c r="V95" s="5" t="s">
        <v>745</v>
      </c>
      <c r="W95" s="22" t="s">
        <v>746</v>
      </c>
    </row>
    <row r="96">
      <c r="A96" s="23" t="s">
        <v>747</v>
      </c>
      <c r="B96" s="23" t="s">
        <v>748</v>
      </c>
      <c r="C96" s="23">
        <v>6.31434471149E11</v>
      </c>
      <c r="D96" s="5" t="s">
        <v>749</v>
      </c>
      <c r="E96" s="23">
        <v>9.513336747E9</v>
      </c>
      <c r="F96" s="22">
        <v>9.953079185E9</v>
      </c>
      <c r="G96" s="22">
        <v>560066.0</v>
      </c>
      <c r="H96" s="23" t="s">
        <v>750</v>
      </c>
      <c r="I96" s="23" t="s">
        <v>751</v>
      </c>
      <c r="J96" s="5">
        <v>70000.0</v>
      </c>
      <c r="K96" s="3">
        <v>0.1</v>
      </c>
      <c r="L96" s="5">
        <f t="shared" si="4"/>
        <v>63000</v>
      </c>
      <c r="M96" s="19">
        <v>22.0</v>
      </c>
      <c r="N96" s="8">
        <v>0.01</v>
      </c>
      <c r="O96" s="9">
        <v>45546.0</v>
      </c>
      <c r="P96" s="17">
        <v>45626.0</v>
      </c>
      <c r="Q96" s="4">
        <f t="shared" si="5"/>
        <v>85400</v>
      </c>
      <c r="R96" s="22" t="s">
        <v>222</v>
      </c>
      <c r="S96" s="22" t="s">
        <v>752</v>
      </c>
      <c r="T96" s="22">
        <v>5.439468221E9</v>
      </c>
      <c r="U96" s="22" t="str">
        <f t="shared" si="6"/>
        <v>Amitabh Gupta</v>
      </c>
      <c r="V96" s="22" t="s">
        <v>753</v>
      </c>
      <c r="W96" s="22" t="s">
        <v>754</v>
      </c>
    </row>
    <row r="97">
      <c r="A97" s="22" t="s">
        <v>755</v>
      </c>
      <c r="B97" s="22" t="s">
        <v>756</v>
      </c>
      <c r="C97" s="22">
        <v>6.50037387555E11</v>
      </c>
      <c r="D97" s="5" t="s">
        <v>757</v>
      </c>
      <c r="E97" s="22">
        <v>8.894018535E9</v>
      </c>
      <c r="F97" s="22">
        <v>7.827047369E9</v>
      </c>
      <c r="G97" s="22">
        <v>122010.0</v>
      </c>
      <c r="H97" s="22" t="s">
        <v>758</v>
      </c>
      <c r="I97" s="22" t="s">
        <v>758</v>
      </c>
      <c r="J97" s="5">
        <v>35000.0</v>
      </c>
      <c r="K97" s="3">
        <v>0.15</v>
      </c>
      <c r="L97" s="5">
        <f t="shared" si="4"/>
        <v>29750</v>
      </c>
      <c r="M97" s="19">
        <v>24.0</v>
      </c>
      <c r="N97" s="8">
        <v>0.0075</v>
      </c>
      <c r="O97" s="9">
        <v>45546.0</v>
      </c>
      <c r="P97" s="17">
        <v>45628.0</v>
      </c>
      <c r="Q97" s="4">
        <f t="shared" si="5"/>
        <v>41300</v>
      </c>
      <c r="R97" s="22" t="s">
        <v>759</v>
      </c>
      <c r="S97" s="22" t="s">
        <v>760</v>
      </c>
      <c r="T97" s="24" t="s">
        <v>761</v>
      </c>
      <c r="U97" s="22" t="str">
        <f t="shared" si="6"/>
        <v>Asheesh Sharma</v>
      </c>
      <c r="V97" s="22" t="s">
        <v>762</v>
      </c>
      <c r="W97" s="22" t="s">
        <v>763</v>
      </c>
    </row>
    <row r="98">
      <c r="D98" s="5"/>
      <c r="J98" s="5"/>
      <c r="K98" s="3"/>
      <c r="L98" s="5"/>
      <c r="P98" s="5"/>
      <c r="Q98" s="5"/>
    </row>
    <row r="99">
      <c r="A99" s="22" t="s">
        <v>764</v>
      </c>
      <c r="B99" s="22" t="s">
        <v>765</v>
      </c>
      <c r="C99" s="22">
        <v>4.68736870214E11</v>
      </c>
      <c r="D99" s="5" t="s">
        <v>766</v>
      </c>
      <c r="E99" s="22">
        <v>9.886897819E9</v>
      </c>
      <c r="F99" s="22">
        <v>7.4066386381E10</v>
      </c>
      <c r="G99" s="22">
        <v>560100.0</v>
      </c>
      <c r="H99" s="22" t="s">
        <v>767</v>
      </c>
      <c r="I99" s="22" t="s">
        <v>768</v>
      </c>
      <c r="J99" s="5">
        <v>70000.0</v>
      </c>
      <c r="K99" s="3">
        <v>0.15</v>
      </c>
      <c r="L99" s="5">
        <f t="shared" ref="L99:L108" si="7">J99-J99*K99</f>
        <v>59500</v>
      </c>
      <c r="M99" s="19">
        <v>20.0</v>
      </c>
      <c r="N99" s="8">
        <v>0.0075</v>
      </c>
      <c r="O99" s="9">
        <v>45607.0</v>
      </c>
      <c r="P99" s="17">
        <v>45626.0</v>
      </c>
      <c r="Q99" s="4">
        <f t="shared" ref="Q99:Q108" si="8">J99+(J99*N99*M99)</f>
        <v>80500</v>
      </c>
      <c r="R99" s="22" t="s">
        <v>61</v>
      </c>
      <c r="S99" s="22" t="s">
        <v>769</v>
      </c>
      <c r="T99" s="22">
        <v>7.55001501462E11</v>
      </c>
      <c r="U99" s="22" t="str">
        <f t="shared" ref="U99:U108" si="9">A99</f>
        <v>VASANTH RAJ RAJ MUGANAHUNDI KENCHAPPA</v>
      </c>
      <c r="V99" s="22" t="s">
        <v>770</v>
      </c>
      <c r="W99" s="22" t="s">
        <v>771</v>
      </c>
    </row>
    <row r="100">
      <c r="A100" s="22" t="s">
        <v>772</v>
      </c>
      <c r="B100" s="22" t="s">
        <v>773</v>
      </c>
      <c r="C100" s="22">
        <v>8.14787161977E11</v>
      </c>
      <c r="D100" s="9">
        <v>32332.0</v>
      </c>
      <c r="E100" s="22">
        <v>7.391018897E9</v>
      </c>
      <c r="F100" s="22">
        <v>7.58878779E9</v>
      </c>
      <c r="G100" s="22">
        <v>411057.0</v>
      </c>
      <c r="H100" s="22" t="s">
        <v>774</v>
      </c>
      <c r="I100" s="22" t="s">
        <v>775</v>
      </c>
      <c r="J100" s="5">
        <v>40000.0</v>
      </c>
      <c r="K100" s="3">
        <v>0.15</v>
      </c>
      <c r="L100" s="5">
        <f t="shared" si="7"/>
        <v>34000</v>
      </c>
      <c r="M100" s="19">
        <v>20.0</v>
      </c>
      <c r="N100" s="8">
        <v>0.0075</v>
      </c>
      <c r="O100" s="9">
        <v>45607.0</v>
      </c>
      <c r="P100" s="17">
        <v>45626.0</v>
      </c>
      <c r="Q100" s="4">
        <f t="shared" si="8"/>
        <v>46000</v>
      </c>
      <c r="R100" s="22" t="s">
        <v>207</v>
      </c>
      <c r="S100" s="22" t="s">
        <v>776</v>
      </c>
      <c r="T100" s="22">
        <v>2.2911443041E10</v>
      </c>
      <c r="U100" s="22" t="str">
        <f t="shared" si="9"/>
        <v>Prabhjot Singh Singh Rekhi</v>
      </c>
      <c r="V100" s="22" t="s">
        <v>777</v>
      </c>
      <c r="W100" s="22" t="s">
        <v>778</v>
      </c>
    </row>
    <row r="101">
      <c r="A101" s="22" t="s">
        <v>779</v>
      </c>
      <c r="B101" s="22" t="s">
        <v>780</v>
      </c>
      <c r="C101" s="22">
        <v>9.55664449754E11</v>
      </c>
      <c r="D101" s="5" t="s">
        <v>781</v>
      </c>
      <c r="E101" s="22">
        <v>9.59146898E9</v>
      </c>
      <c r="F101" s="22">
        <v>9.632773684E9</v>
      </c>
      <c r="G101" s="22">
        <v>560041.0</v>
      </c>
      <c r="H101" s="22" t="s">
        <v>782</v>
      </c>
      <c r="I101" s="22" t="s">
        <v>783</v>
      </c>
      <c r="J101" s="5">
        <v>40000.0</v>
      </c>
      <c r="K101" s="3">
        <v>0.15</v>
      </c>
      <c r="L101" s="5">
        <f t="shared" si="7"/>
        <v>34000</v>
      </c>
      <c r="M101" s="19">
        <v>17.0</v>
      </c>
      <c r="N101" s="8">
        <v>0.0075</v>
      </c>
      <c r="O101" s="9">
        <v>45607.0</v>
      </c>
      <c r="P101" s="17">
        <v>45623.0</v>
      </c>
      <c r="Q101" s="4">
        <f t="shared" si="8"/>
        <v>45100</v>
      </c>
      <c r="R101" s="22" t="s">
        <v>61</v>
      </c>
      <c r="S101" s="22" t="s">
        <v>784</v>
      </c>
      <c r="T101" s="22">
        <v>7.23101501358E11</v>
      </c>
      <c r="U101" s="22" t="str">
        <f t="shared" si="9"/>
        <v>Vinay BJ</v>
      </c>
      <c r="V101" s="22" t="s">
        <v>785</v>
      </c>
      <c r="W101" s="22" t="s">
        <v>786</v>
      </c>
    </row>
    <row r="102">
      <c r="A102" s="23" t="s">
        <v>787</v>
      </c>
      <c r="B102" s="23" t="s">
        <v>788</v>
      </c>
      <c r="C102" s="23">
        <v>2.68809124668E11</v>
      </c>
      <c r="D102" s="5" t="s">
        <v>789</v>
      </c>
      <c r="E102" s="23">
        <v>9.718625114E9</v>
      </c>
      <c r="F102" s="22">
        <v>8.373975357E9</v>
      </c>
      <c r="G102" s="23">
        <v>122006.0</v>
      </c>
      <c r="H102" s="22" t="s">
        <v>790</v>
      </c>
      <c r="I102" s="22" t="s">
        <v>791</v>
      </c>
      <c r="J102" s="5">
        <v>45000.0</v>
      </c>
      <c r="K102" s="3">
        <v>0.15</v>
      </c>
      <c r="L102" s="5">
        <f t="shared" si="7"/>
        <v>38250</v>
      </c>
      <c r="M102" s="19">
        <v>22.0</v>
      </c>
      <c r="N102" s="8">
        <v>0.0075</v>
      </c>
      <c r="O102" s="9">
        <v>45607.0</v>
      </c>
      <c r="P102" s="17">
        <v>45628.0</v>
      </c>
      <c r="Q102" s="4">
        <f t="shared" si="8"/>
        <v>52425</v>
      </c>
      <c r="R102" s="22" t="s">
        <v>28</v>
      </c>
      <c r="S102" s="22" t="s">
        <v>261</v>
      </c>
      <c r="T102" s="24" t="s">
        <v>792</v>
      </c>
      <c r="U102" s="22" t="str">
        <f t="shared" si="9"/>
        <v>Kuldeep Rawat</v>
      </c>
      <c r="V102" s="22" t="s">
        <v>793</v>
      </c>
      <c r="W102" s="22" t="s">
        <v>794</v>
      </c>
    </row>
    <row r="103">
      <c r="A103" s="23" t="s">
        <v>795</v>
      </c>
      <c r="B103" s="23" t="s">
        <v>796</v>
      </c>
      <c r="C103" s="23">
        <v>3.72159417137E11</v>
      </c>
      <c r="D103" s="5" t="s">
        <v>797</v>
      </c>
      <c r="E103" s="23">
        <v>9.958057712E9</v>
      </c>
      <c r="F103" s="23">
        <v>9.999737198E9</v>
      </c>
      <c r="G103" s="23">
        <v>110062.0</v>
      </c>
      <c r="H103" s="23" t="s">
        <v>798</v>
      </c>
      <c r="I103" s="23" t="s">
        <v>799</v>
      </c>
      <c r="J103" s="5">
        <v>30000.0</v>
      </c>
      <c r="K103" s="3">
        <v>0.15</v>
      </c>
      <c r="L103" s="5">
        <f t="shared" si="7"/>
        <v>25500</v>
      </c>
      <c r="M103" s="19">
        <v>19.0</v>
      </c>
      <c r="N103" s="8">
        <v>0.0075</v>
      </c>
      <c r="O103" s="9">
        <v>45607.0</v>
      </c>
      <c r="P103" s="17">
        <v>45625.0</v>
      </c>
      <c r="Q103" s="4">
        <f t="shared" si="8"/>
        <v>34275</v>
      </c>
      <c r="R103" s="22" t="s">
        <v>800</v>
      </c>
      <c r="S103" s="22" t="s">
        <v>801</v>
      </c>
      <c r="T103" s="22">
        <v>5.251083278E10</v>
      </c>
      <c r="U103" s="22" t="str">
        <f t="shared" si="9"/>
        <v>Hemant Lohani</v>
      </c>
      <c r="V103" s="22" t="s">
        <v>802</v>
      </c>
      <c r="W103" s="22" t="s">
        <v>803</v>
      </c>
    </row>
    <row r="104">
      <c r="A104" s="22" t="s">
        <v>804</v>
      </c>
      <c r="B104" s="22" t="s">
        <v>805</v>
      </c>
      <c r="C104" s="22">
        <v>5.33815612826E11</v>
      </c>
      <c r="D104" s="9">
        <v>32603.0</v>
      </c>
      <c r="E104" s="22">
        <v>9.611193711E9</v>
      </c>
      <c r="F104" s="22">
        <v>8.341543711E9</v>
      </c>
      <c r="G104" s="22">
        <v>560066.0</v>
      </c>
      <c r="H104" s="22" t="s">
        <v>806</v>
      </c>
      <c r="I104" s="22" t="s">
        <v>807</v>
      </c>
      <c r="J104" s="21">
        <v>40000.0</v>
      </c>
      <c r="K104" s="3">
        <v>0.15</v>
      </c>
      <c r="L104" s="5">
        <f t="shared" si="7"/>
        <v>34000</v>
      </c>
      <c r="M104" s="19">
        <v>20.0</v>
      </c>
      <c r="N104" s="8">
        <v>0.0075</v>
      </c>
      <c r="O104" s="9">
        <v>45607.0</v>
      </c>
      <c r="P104" s="17">
        <v>45626.0</v>
      </c>
      <c r="Q104" s="4">
        <f t="shared" si="8"/>
        <v>46000</v>
      </c>
      <c r="R104" s="22" t="s">
        <v>61</v>
      </c>
      <c r="S104" s="22" t="s">
        <v>808</v>
      </c>
      <c r="T104" s="22">
        <v>1.42201512845E11</v>
      </c>
      <c r="U104" s="22" t="str">
        <f t="shared" si="9"/>
        <v>Mustaq Ali shaik</v>
      </c>
      <c r="V104" s="22" t="s">
        <v>809</v>
      </c>
      <c r="W104" s="22" t="s">
        <v>810</v>
      </c>
    </row>
    <row r="105">
      <c r="A105" s="22" t="s">
        <v>811</v>
      </c>
      <c r="B105" s="22" t="s">
        <v>812</v>
      </c>
      <c r="C105" s="22">
        <v>2.54641473591E11</v>
      </c>
      <c r="D105" s="9">
        <v>33764.0</v>
      </c>
      <c r="E105" s="22">
        <v>9.994858014E9</v>
      </c>
      <c r="F105" s="22">
        <v>9.080794913E9</v>
      </c>
      <c r="G105" s="22">
        <v>560041.0</v>
      </c>
      <c r="H105" s="22" t="s">
        <v>813</v>
      </c>
      <c r="I105" s="22" t="s">
        <v>814</v>
      </c>
      <c r="J105" s="5">
        <v>45000.0</v>
      </c>
      <c r="K105" s="3">
        <v>0.15</v>
      </c>
      <c r="L105" s="5">
        <f t="shared" si="7"/>
        <v>38250</v>
      </c>
      <c r="M105" s="19">
        <v>22.0</v>
      </c>
      <c r="N105" s="8">
        <v>0.0075</v>
      </c>
      <c r="O105" s="9">
        <v>45607.0</v>
      </c>
      <c r="P105" s="17">
        <v>45628.0</v>
      </c>
      <c r="Q105" s="4">
        <f t="shared" si="8"/>
        <v>52425</v>
      </c>
      <c r="R105" s="22" t="s">
        <v>425</v>
      </c>
      <c r="S105" s="22" t="s">
        <v>815</v>
      </c>
      <c r="T105" s="22">
        <v>4.647232244E9</v>
      </c>
      <c r="U105" s="22" t="str">
        <f t="shared" si="9"/>
        <v>Paarthiban Vc</v>
      </c>
      <c r="V105" s="22" t="s">
        <v>816</v>
      </c>
      <c r="W105" s="22" t="s">
        <v>817</v>
      </c>
    </row>
    <row r="106">
      <c r="A106" s="22" t="s">
        <v>818</v>
      </c>
      <c r="B106" s="22" t="s">
        <v>819</v>
      </c>
      <c r="C106" s="22">
        <v>7.02711786767E11</v>
      </c>
      <c r="D106" s="9">
        <v>25329.0</v>
      </c>
      <c r="E106" s="22">
        <v>9.657580352E9</v>
      </c>
      <c r="F106" s="22">
        <v>9.970516797E9</v>
      </c>
      <c r="G106" s="22">
        <v>411041.0</v>
      </c>
      <c r="H106" s="22" t="s">
        <v>820</v>
      </c>
      <c r="I106" s="22" t="s">
        <v>821</v>
      </c>
      <c r="J106" s="5">
        <v>45000.0</v>
      </c>
      <c r="K106" s="3">
        <v>0.15</v>
      </c>
      <c r="L106" s="5">
        <f t="shared" si="7"/>
        <v>38250</v>
      </c>
      <c r="M106" s="22">
        <v>22.0</v>
      </c>
      <c r="N106" s="8">
        <v>0.0075</v>
      </c>
      <c r="O106" s="9">
        <v>45607.0</v>
      </c>
      <c r="P106" s="17">
        <v>45628.0</v>
      </c>
      <c r="Q106" s="22">
        <f t="shared" si="8"/>
        <v>52425</v>
      </c>
      <c r="R106" s="22" t="s">
        <v>28</v>
      </c>
      <c r="S106" s="22" t="s">
        <v>822</v>
      </c>
      <c r="T106" s="22">
        <v>5.0100056576731E13</v>
      </c>
      <c r="U106" s="22" t="str">
        <f t="shared" si="9"/>
        <v>Kumar shelar</v>
      </c>
      <c r="V106" s="22" t="s">
        <v>823</v>
      </c>
      <c r="W106" s="22" t="s">
        <v>824</v>
      </c>
    </row>
    <row r="107">
      <c r="A107" s="22" t="s">
        <v>825</v>
      </c>
      <c r="B107" s="22" t="s">
        <v>826</v>
      </c>
      <c r="C107" s="22">
        <v>6.82546821945E11</v>
      </c>
      <c r="D107" s="9">
        <v>32206.0</v>
      </c>
      <c r="E107" s="22">
        <v>9.700303607E9</v>
      </c>
      <c r="F107" s="22">
        <v>7.989996586E9</v>
      </c>
      <c r="G107" s="22">
        <v>500048.0</v>
      </c>
      <c r="H107" s="22" t="s">
        <v>827</v>
      </c>
      <c r="I107" s="22" t="s">
        <v>828</v>
      </c>
      <c r="J107" s="5">
        <v>50000.0</v>
      </c>
      <c r="K107" s="3">
        <v>0.15</v>
      </c>
      <c r="L107" s="5">
        <f t="shared" si="7"/>
        <v>42500</v>
      </c>
      <c r="M107" s="22">
        <v>22.0</v>
      </c>
      <c r="N107" s="8">
        <v>0.0075</v>
      </c>
      <c r="O107" s="9">
        <v>45607.0</v>
      </c>
      <c r="P107" s="17">
        <v>45628.0</v>
      </c>
      <c r="Q107" s="22">
        <f t="shared" si="8"/>
        <v>58250</v>
      </c>
      <c r="R107" s="22" t="s">
        <v>759</v>
      </c>
      <c r="S107" s="22" t="s">
        <v>829</v>
      </c>
      <c r="T107" s="24" t="s">
        <v>830</v>
      </c>
      <c r="U107" s="22" t="str">
        <f t="shared" si="9"/>
        <v>Shaik Saleem younus</v>
      </c>
      <c r="V107" s="22" t="s">
        <v>623</v>
      </c>
      <c r="W107" s="22" t="s">
        <v>831</v>
      </c>
    </row>
    <row r="108">
      <c r="A108" s="22" t="s">
        <v>832</v>
      </c>
      <c r="B108" s="22" t="s">
        <v>833</v>
      </c>
      <c r="C108" s="22">
        <v>3.03559963692E11</v>
      </c>
      <c r="D108" s="9">
        <v>29414.0</v>
      </c>
      <c r="E108" s="22">
        <v>7.838165995E9</v>
      </c>
      <c r="H108" s="22" t="s">
        <v>834</v>
      </c>
      <c r="I108" s="22" t="s">
        <v>835</v>
      </c>
      <c r="J108" s="5">
        <v>45000.0</v>
      </c>
      <c r="K108" s="3">
        <v>0.15</v>
      </c>
      <c r="L108" s="5">
        <f t="shared" si="7"/>
        <v>38250</v>
      </c>
      <c r="M108" s="22">
        <v>22.0</v>
      </c>
      <c r="N108" s="8">
        <v>0.0075</v>
      </c>
      <c r="O108" s="9">
        <v>45607.0</v>
      </c>
      <c r="P108" s="17">
        <v>45628.0</v>
      </c>
      <c r="Q108" s="22">
        <f t="shared" si="8"/>
        <v>52425</v>
      </c>
      <c r="R108" s="22" t="s">
        <v>155</v>
      </c>
      <c r="S108" s="22" t="s">
        <v>836</v>
      </c>
      <c r="T108" s="24" t="s">
        <v>837</v>
      </c>
      <c r="U108" s="22" t="str">
        <f t="shared" si="9"/>
        <v>Anirudh Sharma</v>
      </c>
      <c r="V108" s="22" t="s">
        <v>838</v>
      </c>
      <c r="W108" s="22" t="s">
        <v>839</v>
      </c>
    </row>
    <row r="109">
      <c r="A109" s="23"/>
      <c r="D109" s="5"/>
      <c r="J109" s="5"/>
      <c r="K109" s="3"/>
      <c r="L109" s="5"/>
      <c r="P109" s="5"/>
      <c r="Q109" s="5"/>
    </row>
    <row r="110">
      <c r="A110" s="22" t="s">
        <v>840</v>
      </c>
      <c r="B110" s="22" t="s">
        <v>841</v>
      </c>
      <c r="C110" s="22">
        <v>2.9804867186E11</v>
      </c>
      <c r="D110" s="9">
        <v>31750.0</v>
      </c>
      <c r="E110" s="22">
        <v>9.884941019E9</v>
      </c>
      <c r="F110" s="22">
        <v>8.095904031E9</v>
      </c>
      <c r="G110" s="22">
        <v>560034.0</v>
      </c>
      <c r="H110" s="22" t="s">
        <v>842</v>
      </c>
      <c r="I110" s="22" t="s">
        <v>843</v>
      </c>
      <c r="J110" s="5">
        <v>80000.0</v>
      </c>
      <c r="K110" s="3">
        <v>0.15</v>
      </c>
      <c r="L110" s="5">
        <f t="shared" ref="L110:L121" si="10">J110-J110*K110</f>
        <v>68000</v>
      </c>
      <c r="M110" s="19">
        <v>21.0</v>
      </c>
      <c r="N110" s="8">
        <v>0.0075</v>
      </c>
      <c r="O110" s="9">
        <v>45637.0</v>
      </c>
      <c r="P110" s="17">
        <v>45628.0</v>
      </c>
      <c r="Q110" s="22">
        <f t="shared" ref="Q110:Q121" si="11">J110+(J110*N110*M110)</f>
        <v>92600</v>
      </c>
      <c r="R110" s="22" t="s">
        <v>28</v>
      </c>
      <c r="S110" s="22" t="s">
        <v>844</v>
      </c>
      <c r="T110" s="22">
        <v>5.0100239647018E13</v>
      </c>
      <c r="U110" s="22" t="str">
        <f t="shared" ref="U110:U121" si="12">A110</f>
        <v>Govind Ramakrishnan</v>
      </c>
      <c r="V110" s="22" t="s">
        <v>845</v>
      </c>
      <c r="W110" s="22" t="s">
        <v>846</v>
      </c>
    </row>
    <row r="111">
      <c r="A111" s="22" t="s">
        <v>847</v>
      </c>
      <c r="B111" s="5" t="s">
        <v>848</v>
      </c>
      <c r="C111" s="5">
        <v>5.2758858082E11</v>
      </c>
      <c r="D111" s="5" t="s">
        <v>849</v>
      </c>
      <c r="E111" s="5">
        <v>9.900095194E9</v>
      </c>
      <c r="F111" s="5">
        <v>9.449805327E9</v>
      </c>
      <c r="G111" s="5">
        <v>560085.0</v>
      </c>
      <c r="H111" s="5" t="s">
        <v>850</v>
      </c>
      <c r="I111" s="5" t="s">
        <v>851</v>
      </c>
      <c r="J111" s="21">
        <v>50000.0</v>
      </c>
      <c r="K111" s="3">
        <v>0.15</v>
      </c>
      <c r="L111" s="5">
        <f t="shared" si="10"/>
        <v>42500</v>
      </c>
      <c r="M111" s="19">
        <v>18.0</v>
      </c>
      <c r="N111" s="8">
        <v>0.0075</v>
      </c>
      <c r="O111" s="9">
        <v>45637.0</v>
      </c>
      <c r="P111" s="17">
        <v>45625.0</v>
      </c>
      <c r="Q111" s="22">
        <f t="shared" si="11"/>
        <v>56750</v>
      </c>
      <c r="R111" s="22" t="s">
        <v>800</v>
      </c>
      <c r="S111" s="5" t="s">
        <v>852</v>
      </c>
      <c r="T111" s="5">
        <v>4.5511478152E10</v>
      </c>
      <c r="U111" s="5" t="str">
        <f t="shared" si="12"/>
        <v>Karthik Kaglipura</v>
      </c>
      <c r="V111" s="5" t="s">
        <v>853</v>
      </c>
      <c r="W111" s="22" t="s">
        <v>854</v>
      </c>
      <c r="X111" s="5"/>
      <c r="Y111" s="5"/>
      <c r="Z111" s="5"/>
      <c r="AA111" s="5"/>
    </row>
    <row r="112">
      <c r="A112" s="22" t="s">
        <v>855</v>
      </c>
      <c r="B112" s="23" t="s">
        <v>856</v>
      </c>
      <c r="C112" s="23">
        <v>9.93150488132E11</v>
      </c>
      <c r="D112" s="23" t="s">
        <v>857</v>
      </c>
      <c r="E112" s="23">
        <v>8.655015178E9</v>
      </c>
      <c r="F112" s="23">
        <v>8.655015179E9</v>
      </c>
      <c r="G112" s="23">
        <v>400063.0</v>
      </c>
      <c r="H112" s="23" t="s">
        <v>858</v>
      </c>
      <c r="I112" s="23" t="s">
        <v>859</v>
      </c>
      <c r="J112" s="5">
        <v>85000.0</v>
      </c>
      <c r="K112" s="3">
        <v>0.15</v>
      </c>
      <c r="L112" s="5">
        <f t="shared" si="10"/>
        <v>72250</v>
      </c>
      <c r="M112" s="19">
        <v>21.0</v>
      </c>
      <c r="N112" s="8">
        <v>0.0075</v>
      </c>
      <c r="O112" s="9">
        <v>45637.0</v>
      </c>
      <c r="P112" s="17">
        <v>45628.0</v>
      </c>
      <c r="Q112" s="22">
        <f t="shared" si="11"/>
        <v>98387.5</v>
      </c>
      <c r="R112" s="22" t="s">
        <v>155</v>
      </c>
      <c r="S112" s="22" t="s">
        <v>860</v>
      </c>
      <c r="T112" s="22">
        <v>1.88201501335E11</v>
      </c>
      <c r="U112" s="22" t="str">
        <f t="shared" si="12"/>
        <v>Anuj Agarwal</v>
      </c>
      <c r="V112" s="22" t="s">
        <v>861</v>
      </c>
      <c r="W112" s="22" t="s">
        <v>862</v>
      </c>
      <c r="X112" s="5"/>
      <c r="Y112" s="5"/>
      <c r="Z112" s="5"/>
      <c r="AA112" s="5"/>
    </row>
    <row r="113">
      <c r="A113" s="22" t="s">
        <v>863</v>
      </c>
      <c r="B113" s="23" t="s">
        <v>864</v>
      </c>
      <c r="C113" s="23">
        <v>8.50550658916E11</v>
      </c>
      <c r="D113" s="23" t="s">
        <v>865</v>
      </c>
      <c r="E113" s="23">
        <v>8.123003567E9</v>
      </c>
      <c r="F113" s="23"/>
      <c r="G113" s="23">
        <v>560078.0</v>
      </c>
      <c r="H113" s="23" t="s">
        <v>866</v>
      </c>
      <c r="I113" s="23" t="s">
        <v>867</v>
      </c>
      <c r="J113" s="5">
        <v>45000.0</v>
      </c>
      <c r="K113" s="3">
        <v>0.15</v>
      </c>
      <c r="L113" s="5">
        <f t="shared" si="10"/>
        <v>38250</v>
      </c>
      <c r="M113" s="19">
        <v>18.0</v>
      </c>
      <c r="N113" s="8">
        <v>0.0075</v>
      </c>
      <c r="O113" s="9">
        <v>45637.0</v>
      </c>
      <c r="P113" s="17">
        <v>45625.0</v>
      </c>
      <c r="Q113" s="22">
        <f t="shared" si="11"/>
        <v>51075</v>
      </c>
      <c r="R113" s="22" t="s">
        <v>868</v>
      </c>
      <c r="S113" s="22" t="s">
        <v>178</v>
      </c>
      <c r="T113" s="26" t="s">
        <v>869</v>
      </c>
      <c r="U113" s="22" t="str">
        <f t="shared" si="12"/>
        <v>Shamshul Roman</v>
      </c>
      <c r="V113" s="22" t="s">
        <v>870</v>
      </c>
      <c r="W113" s="22" t="s">
        <v>871</v>
      </c>
    </row>
    <row r="114">
      <c r="A114" s="22" t="s">
        <v>872</v>
      </c>
      <c r="B114" s="23" t="s">
        <v>873</v>
      </c>
      <c r="C114" s="23">
        <v>6.92792101991E11</v>
      </c>
      <c r="D114" s="9">
        <v>30137.0</v>
      </c>
      <c r="E114" s="23">
        <v>7.032229222E9</v>
      </c>
      <c r="F114" s="23">
        <v>8.867547775E9</v>
      </c>
      <c r="G114" s="23">
        <v>570016.0</v>
      </c>
      <c r="H114" s="23" t="s">
        <v>874</v>
      </c>
      <c r="I114" s="23" t="s">
        <v>875</v>
      </c>
      <c r="J114" s="5">
        <v>70000.0</v>
      </c>
      <c r="K114" s="3">
        <v>0.15</v>
      </c>
      <c r="L114" s="5">
        <f t="shared" si="10"/>
        <v>59500</v>
      </c>
      <c r="M114" s="19">
        <v>19.0</v>
      </c>
      <c r="N114" s="8">
        <v>0.0075</v>
      </c>
      <c r="O114" s="9">
        <v>45637.0</v>
      </c>
      <c r="P114" s="17">
        <v>45626.0</v>
      </c>
      <c r="Q114" s="22">
        <f t="shared" si="11"/>
        <v>79975</v>
      </c>
      <c r="R114" s="22" t="s">
        <v>28</v>
      </c>
      <c r="S114" s="22" t="s">
        <v>876</v>
      </c>
      <c r="T114" s="26" t="s">
        <v>877</v>
      </c>
      <c r="U114" s="22" t="str">
        <f t="shared" si="12"/>
        <v>Kishore Reddy</v>
      </c>
      <c r="V114" s="22" t="s">
        <v>878</v>
      </c>
      <c r="W114" s="22" t="s">
        <v>879</v>
      </c>
    </row>
    <row r="115">
      <c r="A115" s="22" t="s">
        <v>880</v>
      </c>
      <c r="B115" s="22" t="s">
        <v>881</v>
      </c>
      <c r="C115" s="22">
        <v>4.73453210706E11</v>
      </c>
      <c r="D115" s="9">
        <v>33152.0</v>
      </c>
      <c r="E115" s="22">
        <v>9.538638408E9</v>
      </c>
      <c r="F115" s="22">
        <v>9.014501707E9</v>
      </c>
      <c r="G115" s="22">
        <v>500072.0</v>
      </c>
      <c r="H115" s="22" t="s">
        <v>882</v>
      </c>
      <c r="I115" s="22" t="s">
        <v>883</v>
      </c>
      <c r="J115" s="5">
        <v>60000.0</v>
      </c>
      <c r="K115" s="3">
        <v>0.15</v>
      </c>
      <c r="L115" s="5">
        <f t="shared" si="10"/>
        <v>51000</v>
      </c>
      <c r="M115" s="19">
        <v>16.0</v>
      </c>
      <c r="N115" s="8">
        <v>0.0075</v>
      </c>
      <c r="O115" s="9">
        <v>45637.0</v>
      </c>
      <c r="P115" s="17">
        <v>45623.0</v>
      </c>
      <c r="Q115" s="22">
        <f t="shared" si="11"/>
        <v>67200</v>
      </c>
      <c r="R115" s="22" t="s">
        <v>61</v>
      </c>
      <c r="S115" s="22" t="s">
        <v>884</v>
      </c>
      <c r="T115" s="22">
        <v>1.69001000645E11</v>
      </c>
      <c r="U115" s="22" t="str">
        <f t="shared" si="12"/>
        <v>Murarji Puppalla</v>
      </c>
      <c r="V115" s="22" t="s">
        <v>885</v>
      </c>
      <c r="W115" s="22" t="s">
        <v>886</v>
      </c>
    </row>
    <row r="116">
      <c r="A116" s="22" t="s">
        <v>887</v>
      </c>
      <c r="B116" s="22" t="s">
        <v>888</v>
      </c>
      <c r="C116" s="22">
        <v>6.75699890042E11</v>
      </c>
      <c r="D116" s="22" t="s">
        <v>889</v>
      </c>
      <c r="E116" s="22">
        <v>9.980024689E9</v>
      </c>
      <c r="F116" s="22">
        <v>8.66015866E9</v>
      </c>
      <c r="G116" s="22">
        <v>560039.0</v>
      </c>
      <c r="H116" s="22" t="s">
        <v>890</v>
      </c>
      <c r="I116" s="22" t="s">
        <v>891</v>
      </c>
      <c r="J116" s="5">
        <v>50000.0</v>
      </c>
      <c r="K116" s="3">
        <v>0.15</v>
      </c>
      <c r="L116" s="5">
        <f t="shared" si="10"/>
        <v>42500</v>
      </c>
      <c r="M116" s="19">
        <v>21.0</v>
      </c>
      <c r="N116" s="8">
        <v>0.0075</v>
      </c>
      <c r="O116" s="9">
        <v>45637.0</v>
      </c>
      <c r="P116" s="17">
        <v>45628.0</v>
      </c>
      <c r="Q116" s="22">
        <f t="shared" si="11"/>
        <v>57875</v>
      </c>
      <c r="R116" s="22" t="s">
        <v>61</v>
      </c>
      <c r="S116" s="22" t="s">
        <v>892</v>
      </c>
      <c r="T116" s="22">
        <v>2.17801506966E11</v>
      </c>
      <c r="U116" s="22" t="str">
        <f t="shared" si="12"/>
        <v>Srinivas Rao</v>
      </c>
      <c r="V116" s="22" t="s">
        <v>893</v>
      </c>
      <c r="W116" s="22" t="s">
        <v>894</v>
      </c>
    </row>
    <row r="117">
      <c r="A117" s="22" t="s">
        <v>895</v>
      </c>
      <c r="B117" s="5" t="s">
        <v>896</v>
      </c>
      <c r="C117" s="5">
        <v>8.32813690461E11</v>
      </c>
      <c r="D117" s="5" t="s">
        <v>897</v>
      </c>
      <c r="E117" s="5">
        <v>9.177397238E9</v>
      </c>
      <c r="F117" s="5">
        <v>7.795898733E9</v>
      </c>
      <c r="G117" s="5">
        <v>560085.0</v>
      </c>
      <c r="H117" s="5" t="s">
        <v>898</v>
      </c>
      <c r="J117" s="5">
        <v>60000.0</v>
      </c>
      <c r="K117" s="3">
        <v>0.15</v>
      </c>
      <c r="L117" s="5">
        <f t="shared" si="10"/>
        <v>51000</v>
      </c>
      <c r="M117" s="19">
        <v>21.0</v>
      </c>
      <c r="N117" s="8">
        <v>0.0075</v>
      </c>
      <c r="O117" s="9">
        <v>45637.0</v>
      </c>
      <c r="P117" s="17">
        <v>45628.0</v>
      </c>
      <c r="Q117" s="22">
        <f t="shared" si="11"/>
        <v>69450</v>
      </c>
      <c r="R117" s="22" t="s">
        <v>899</v>
      </c>
      <c r="S117" s="22" t="s">
        <v>900</v>
      </c>
      <c r="T117" s="22">
        <v>8.1920100015573E13</v>
      </c>
      <c r="U117" s="22" t="str">
        <f t="shared" si="12"/>
        <v>RAJESH NARASIMHA</v>
      </c>
      <c r="V117" s="22" t="s">
        <v>901</v>
      </c>
      <c r="W117" s="22" t="s">
        <v>902</v>
      </c>
    </row>
    <row r="118">
      <c r="A118" s="22" t="s">
        <v>903</v>
      </c>
      <c r="B118" s="22" t="s">
        <v>904</v>
      </c>
      <c r="C118" s="22">
        <v>7.34258540163E11</v>
      </c>
      <c r="D118" s="9">
        <v>28137.0</v>
      </c>
      <c r="E118" s="22">
        <v>9.873161991E9</v>
      </c>
      <c r="F118" s="22">
        <v>9.899775074E9</v>
      </c>
      <c r="G118" s="22">
        <v>411057.0</v>
      </c>
      <c r="H118" s="22" t="s">
        <v>905</v>
      </c>
      <c r="I118" s="22" t="s">
        <v>906</v>
      </c>
      <c r="J118" s="5">
        <v>85000.0</v>
      </c>
      <c r="K118" s="3">
        <v>0.15</v>
      </c>
      <c r="L118" s="5">
        <f t="shared" si="10"/>
        <v>72250</v>
      </c>
      <c r="M118" s="22">
        <v>21.0</v>
      </c>
      <c r="N118" s="8">
        <v>0.0075</v>
      </c>
      <c r="O118" s="9">
        <v>45637.0</v>
      </c>
      <c r="P118" s="17">
        <v>45628.0</v>
      </c>
      <c r="Q118" s="22">
        <f t="shared" si="11"/>
        <v>98387.5</v>
      </c>
      <c r="R118" s="22" t="s">
        <v>621</v>
      </c>
      <c r="S118" s="22" t="s">
        <v>907</v>
      </c>
      <c r="T118" s="22">
        <v>3.246063204E9</v>
      </c>
      <c r="U118" s="22" t="str">
        <f t="shared" si="12"/>
        <v>Nitin Manocha</v>
      </c>
      <c r="V118" s="22" t="s">
        <v>908</v>
      </c>
      <c r="W118" s="22" t="s">
        <v>909</v>
      </c>
    </row>
    <row r="119">
      <c r="A119" s="22" t="s">
        <v>910</v>
      </c>
      <c r="B119" s="22" t="s">
        <v>911</v>
      </c>
      <c r="C119" s="22">
        <v>6.90141085212E11</v>
      </c>
      <c r="D119" s="22" t="s">
        <v>912</v>
      </c>
      <c r="E119" s="22">
        <v>9.773519167E9</v>
      </c>
      <c r="F119" s="22">
        <v>9.86706105E9</v>
      </c>
      <c r="G119" s="22">
        <v>400070.0</v>
      </c>
      <c r="H119" s="22" t="s">
        <v>913</v>
      </c>
      <c r="I119" s="22" t="s">
        <v>914</v>
      </c>
      <c r="J119" s="5">
        <v>50000.0</v>
      </c>
      <c r="K119" s="3">
        <v>0.15</v>
      </c>
      <c r="L119" s="5">
        <f t="shared" si="10"/>
        <v>42500</v>
      </c>
      <c r="M119" s="22">
        <v>21.0</v>
      </c>
      <c r="N119" s="8">
        <v>0.0075</v>
      </c>
      <c r="O119" s="9">
        <v>45637.0</v>
      </c>
      <c r="P119" s="17">
        <v>45628.0</v>
      </c>
      <c r="Q119" s="22">
        <f t="shared" si="11"/>
        <v>57875</v>
      </c>
      <c r="R119" s="22" t="s">
        <v>155</v>
      </c>
      <c r="S119" s="22" t="s">
        <v>915</v>
      </c>
      <c r="T119" s="22">
        <v>1.02201509177E11</v>
      </c>
      <c r="U119" s="22" t="str">
        <f t="shared" si="12"/>
        <v>Sarvesh Prajapati</v>
      </c>
      <c r="V119" s="22" t="s">
        <v>916</v>
      </c>
      <c r="W119" s="22" t="s">
        <v>917</v>
      </c>
    </row>
    <row r="120">
      <c r="A120" s="22" t="s">
        <v>918</v>
      </c>
      <c r="B120" s="22" t="s">
        <v>919</v>
      </c>
      <c r="C120" s="22">
        <v>8.74943457424E11</v>
      </c>
      <c r="D120" s="22" t="s">
        <v>920</v>
      </c>
      <c r="E120" s="22">
        <v>8.106228629E9</v>
      </c>
      <c r="F120" s="22">
        <v>8.143258426E9</v>
      </c>
      <c r="G120" s="22">
        <v>500079.0</v>
      </c>
      <c r="H120" s="22" t="s">
        <v>921</v>
      </c>
      <c r="I120" s="22" t="s">
        <v>922</v>
      </c>
      <c r="J120" s="22">
        <v>65000.0</v>
      </c>
      <c r="K120" s="3">
        <v>0.15</v>
      </c>
      <c r="L120" s="5">
        <f t="shared" si="10"/>
        <v>55250</v>
      </c>
      <c r="M120" s="19">
        <v>20.0</v>
      </c>
      <c r="N120" s="8">
        <v>0.0075</v>
      </c>
      <c r="O120" s="2" t="s">
        <v>923</v>
      </c>
      <c r="P120" s="17">
        <v>45628.0</v>
      </c>
      <c r="Q120" s="22">
        <f t="shared" si="11"/>
        <v>74750</v>
      </c>
      <c r="R120" s="5" t="s">
        <v>354</v>
      </c>
      <c r="S120" s="5" t="s">
        <v>924</v>
      </c>
      <c r="T120" s="5">
        <v>5.0100007909544E13</v>
      </c>
      <c r="U120" s="5" t="str">
        <f t="shared" si="12"/>
        <v>Vijendharreddy Samula</v>
      </c>
      <c r="V120" s="5" t="s">
        <v>925</v>
      </c>
      <c r="W120" s="23" t="s">
        <v>926</v>
      </c>
    </row>
    <row r="121">
      <c r="A121" s="22" t="s">
        <v>927</v>
      </c>
      <c r="B121" s="22" t="s">
        <v>928</v>
      </c>
      <c r="C121" s="22">
        <v>8.25064580171E11</v>
      </c>
      <c r="D121" s="22" t="s">
        <v>929</v>
      </c>
      <c r="E121" s="22">
        <v>9.739732042E9</v>
      </c>
      <c r="F121" s="22">
        <v>8.310375059E9</v>
      </c>
      <c r="G121" s="22">
        <v>560075.0</v>
      </c>
      <c r="H121" s="22" t="s">
        <v>930</v>
      </c>
      <c r="I121" s="22" t="s">
        <v>931</v>
      </c>
      <c r="J121" s="22">
        <v>55000.0</v>
      </c>
      <c r="K121" s="3">
        <v>0.15</v>
      </c>
      <c r="L121" s="22">
        <f t="shared" si="10"/>
        <v>46750</v>
      </c>
      <c r="M121" s="22">
        <v>17.0</v>
      </c>
      <c r="N121" s="8">
        <v>0.0075</v>
      </c>
      <c r="O121" s="22" t="s">
        <v>923</v>
      </c>
      <c r="P121" s="17">
        <v>45625.0</v>
      </c>
      <c r="Q121" s="22">
        <f t="shared" si="11"/>
        <v>62012.5</v>
      </c>
      <c r="R121" s="22" t="s">
        <v>28</v>
      </c>
      <c r="S121" s="22" t="s">
        <v>932</v>
      </c>
      <c r="T121" s="22">
        <v>5.010000134574E13</v>
      </c>
      <c r="U121" s="22" t="str">
        <f t="shared" si="12"/>
        <v>KAMAL KUMAR</v>
      </c>
      <c r="V121" s="22" t="s">
        <v>933</v>
      </c>
      <c r="W121" s="22" t="s">
        <v>934</v>
      </c>
    </row>
    <row r="122">
      <c r="A122" s="23"/>
      <c r="D122" s="5"/>
      <c r="J122" s="5"/>
      <c r="K122" s="3"/>
      <c r="L122" s="5"/>
      <c r="P122" s="5"/>
      <c r="Q122" s="5"/>
    </row>
    <row r="123">
      <c r="A123" s="23"/>
      <c r="D123" s="5"/>
      <c r="J123" s="5"/>
      <c r="K123" s="3"/>
      <c r="L123" s="5"/>
      <c r="P123" s="5"/>
      <c r="Q123" s="5"/>
    </row>
    <row r="124">
      <c r="A124" s="23"/>
      <c r="D124" s="5"/>
      <c r="J124" s="5">
        <f>J121-L121</f>
        <v>8250</v>
      </c>
      <c r="K124" s="3"/>
      <c r="L124" s="5"/>
      <c r="P124" s="5"/>
      <c r="Q124" s="5"/>
    </row>
    <row r="125">
      <c r="A125" s="23"/>
      <c r="D125" s="5"/>
      <c r="J125" s="5"/>
      <c r="K125" s="3"/>
      <c r="L125" s="5"/>
      <c r="P125" s="5"/>
      <c r="Q125" s="5"/>
    </row>
    <row r="126">
      <c r="A126" s="23"/>
      <c r="D126" s="5"/>
      <c r="J126" s="5"/>
      <c r="K126" s="3"/>
      <c r="L126" s="5"/>
      <c r="P126" s="5"/>
      <c r="Q126" s="5"/>
    </row>
    <row r="127">
      <c r="A127" s="23"/>
      <c r="D127" s="5"/>
      <c r="J127" s="5"/>
      <c r="K127" s="3"/>
      <c r="L127" s="5"/>
      <c r="P127" s="5"/>
      <c r="Q127" s="5"/>
    </row>
    <row r="128">
      <c r="A128" s="23"/>
      <c r="D128" s="5"/>
      <c r="J128" s="5"/>
      <c r="K128" s="3"/>
      <c r="L128" s="5"/>
      <c r="P128" s="5"/>
      <c r="Q128" s="5"/>
    </row>
    <row r="129">
      <c r="A129" s="23"/>
      <c r="D129" s="5"/>
      <c r="J129" s="5"/>
      <c r="K129" s="3"/>
      <c r="L129" s="5"/>
      <c r="P129" s="5"/>
      <c r="Q129" s="5"/>
    </row>
    <row r="130">
      <c r="A130" s="23"/>
      <c r="D130" s="5"/>
      <c r="J130" s="5"/>
      <c r="K130" s="3"/>
      <c r="L130" s="5"/>
      <c r="P130" s="5"/>
      <c r="Q130" s="5"/>
    </row>
    <row r="131">
      <c r="A131" s="23"/>
      <c r="D131" s="5"/>
      <c r="J131" s="5"/>
      <c r="K131" s="3"/>
      <c r="L131" s="5"/>
      <c r="P131" s="5"/>
      <c r="Q131" s="5"/>
    </row>
    <row r="132">
      <c r="A132" s="23"/>
      <c r="D132" s="5"/>
      <c r="J132" s="5"/>
      <c r="K132" s="3"/>
      <c r="L132" s="5"/>
      <c r="P132" s="5"/>
      <c r="Q132" s="5"/>
    </row>
    <row r="133">
      <c r="A133" s="23"/>
      <c r="D133" s="5"/>
      <c r="J133" s="5"/>
      <c r="K133" s="3"/>
      <c r="L133" s="5"/>
      <c r="P133" s="5"/>
      <c r="Q133" s="5"/>
    </row>
    <row r="134">
      <c r="A134" s="23"/>
      <c r="D134" s="5"/>
      <c r="J134" s="5"/>
      <c r="K134" s="3"/>
      <c r="L134" s="5"/>
      <c r="P134" s="5"/>
      <c r="Q134" s="5"/>
    </row>
    <row r="135">
      <c r="A135" s="23"/>
      <c r="D135" s="5"/>
      <c r="J135" s="5"/>
      <c r="K135" s="3"/>
      <c r="L135" s="5"/>
      <c r="P135" s="5"/>
      <c r="Q135" s="5"/>
    </row>
    <row r="136">
      <c r="A136" s="23"/>
      <c r="D136" s="5"/>
      <c r="J136" s="5"/>
      <c r="K136" s="3"/>
      <c r="L136" s="5"/>
      <c r="P136" s="5"/>
      <c r="Q136" s="5"/>
    </row>
    <row r="137">
      <c r="A137" s="23"/>
      <c r="D137" s="5"/>
      <c r="J137" s="5"/>
      <c r="K137" s="3"/>
      <c r="L137" s="5"/>
      <c r="P137" s="5"/>
      <c r="Q137" s="5"/>
    </row>
    <row r="138">
      <c r="A138" s="23"/>
      <c r="D138" s="5"/>
      <c r="J138" s="5"/>
      <c r="K138" s="3"/>
      <c r="L138" s="5"/>
      <c r="P138" s="5"/>
      <c r="Q138" s="5"/>
    </row>
    <row r="139">
      <c r="A139" s="23"/>
      <c r="D139" s="5"/>
      <c r="J139" s="5"/>
      <c r="K139" s="3"/>
      <c r="L139" s="5"/>
      <c r="P139" s="5"/>
      <c r="Q139" s="5"/>
    </row>
    <row r="140">
      <c r="A140" s="23"/>
      <c r="D140" s="5"/>
      <c r="J140" s="5"/>
      <c r="K140" s="3"/>
      <c r="L140" s="5"/>
      <c r="P140" s="5"/>
      <c r="Q140" s="5"/>
    </row>
    <row r="141">
      <c r="A141" s="23"/>
      <c r="D141" s="5"/>
      <c r="J141" s="5"/>
      <c r="K141" s="3"/>
      <c r="L141" s="5"/>
      <c r="P141" s="5"/>
      <c r="Q141" s="5"/>
    </row>
    <row r="142">
      <c r="A142" s="23"/>
      <c r="D142" s="5"/>
      <c r="J142" s="5"/>
      <c r="K142" s="3"/>
      <c r="L142" s="5"/>
      <c r="P142" s="5"/>
      <c r="Q142" s="5"/>
    </row>
    <row r="143">
      <c r="A143" s="23"/>
      <c r="D143" s="5"/>
      <c r="J143" s="5"/>
      <c r="K143" s="3"/>
      <c r="L143" s="5"/>
      <c r="P143" s="5"/>
      <c r="Q143" s="5"/>
    </row>
    <row r="144">
      <c r="A144" s="23"/>
      <c r="D144" s="5"/>
      <c r="J144" s="5"/>
      <c r="K144" s="3"/>
      <c r="L144" s="5"/>
      <c r="P144" s="5"/>
      <c r="Q144" s="5"/>
    </row>
    <row r="145">
      <c r="A145" s="23"/>
      <c r="D145" s="5"/>
      <c r="J145" s="5"/>
      <c r="K145" s="3"/>
      <c r="L145" s="5"/>
      <c r="P145" s="5"/>
      <c r="Q145" s="5"/>
    </row>
    <row r="146">
      <c r="A146" s="23"/>
      <c r="D146" s="5"/>
      <c r="J146" s="5"/>
      <c r="K146" s="3"/>
      <c r="L146" s="5"/>
      <c r="P146" s="5"/>
      <c r="Q146" s="5"/>
    </row>
    <row r="147">
      <c r="A147" s="23"/>
      <c r="D147" s="5"/>
      <c r="J147" s="5"/>
      <c r="K147" s="3"/>
      <c r="L147" s="5"/>
      <c r="P147" s="5"/>
      <c r="Q147" s="5"/>
    </row>
    <row r="148">
      <c r="A148" s="23"/>
      <c r="D148" s="5"/>
      <c r="J148" s="5"/>
      <c r="K148" s="3"/>
      <c r="L148" s="5"/>
      <c r="P148" s="5"/>
      <c r="Q148" s="5"/>
    </row>
    <row r="149">
      <c r="A149" s="23"/>
      <c r="D149" s="5"/>
      <c r="J149" s="5"/>
      <c r="K149" s="3"/>
      <c r="L149" s="5"/>
      <c r="P149" s="5"/>
      <c r="Q149" s="5"/>
    </row>
    <row r="150">
      <c r="A150" s="23"/>
      <c r="D150" s="5"/>
      <c r="J150" s="5"/>
      <c r="K150" s="3"/>
      <c r="L150" s="5"/>
      <c r="P150" s="5"/>
      <c r="Q150" s="5"/>
    </row>
    <row r="151">
      <c r="A151" s="23"/>
      <c r="D151" s="5"/>
      <c r="J151" s="5"/>
      <c r="K151" s="3"/>
      <c r="L151" s="5"/>
      <c r="P151" s="5"/>
      <c r="Q151" s="5"/>
    </row>
    <row r="152">
      <c r="A152" s="23"/>
      <c r="D152" s="5"/>
      <c r="J152" s="5"/>
      <c r="K152" s="3"/>
      <c r="L152" s="5"/>
      <c r="P152" s="5"/>
      <c r="Q152" s="5"/>
    </row>
    <row r="153">
      <c r="A153" s="23"/>
      <c r="D153" s="5"/>
      <c r="J153" s="5"/>
      <c r="K153" s="3"/>
      <c r="L153" s="5"/>
      <c r="P153" s="5"/>
      <c r="Q153" s="5"/>
    </row>
    <row r="154">
      <c r="A154" s="23"/>
      <c r="D154" s="5"/>
      <c r="J154" s="5"/>
      <c r="K154" s="3"/>
      <c r="L154" s="5"/>
      <c r="P154" s="5"/>
      <c r="Q154" s="5"/>
    </row>
    <row r="155">
      <c r="A155" s="23"/>
      <c r="D155" s="5"/>
      <c r="J155" s="5"/>
      <c r="K155" s="3"/>
      <c r="L155" s="5"/>
      <c r="P155" s="5"/>
      <c r="Q155" s="5"/>
    </row>
    <row r="156">
      <c r="A156" s="23"/>
      <c r="D156" s="5"/>
      <c r="J156" s="5"/>
      <c r="K156" s="3"/>
      <c r="L156" s="5"/>
      <c r="P156" s="5"/>
      <c r="Q156" s="5"/>
    </row>
    <row r="157">
      <c r="A157" s="23"/>
      <c r="D157" s="5"/>
      <c r="J157" s="5"/>
      <c r="K157" s="3"/>
      <c r="L157" s="5"/>
      <c r="P157" s="5"/>
      <c r="Q157" s="5"/>
    </row>
    <row r="158">
      <c r="A158" s="23"/>
      <c r="D158" s="5"/>
      <c r="J158" s="5"/>
      <c r="K158" s="3"/>
      <c r="L158" s="5"/>
      <c r="P158" s="5"/>
      <c r="Q158" s="5"/>
    </row>
    <row r="159">
      <c r="A159" s="23"/>
      <c r="D159" s="5"/>
      <c r="J159" s="5"/>
      <c r="K159" s="3"/>
      <c r="L159" s="5"/>
      <c r="P159" s="5"/>
      <c r="Q159" s="5"/>
    </row>
    <row r="160">
      <c r="A160" s="23"/>
      <c r="D160" s="5"/>
      <c r="J160" s="5"/>
      <c r="K160" s="3"/>
      <c r="L160" s="5"/>
      <c r="P160" s="5"/>
      <c r="Q160" s="5"/>
    </row>
    <row r="161">
      <c r="A161" s="23"/>
      <c r="D161" s="5"/>
      <c r="J161" s="5"/>
      <c r="K161" s="3"/>
      <c r="L161" s="5"/>
      <c r="P161" s="5"/>
      <c r="Q161" s="5"/>
    </row>
    <row r="162">
      <c r="A162" s="23"/>
      <c r="D162" s="5"/>
      <c r="J162" s="5"/>
      <c r="K162" s="3"/>
      <c r="L162" s="5"/>
      <c r="P162" s="5"/>
      <c r="Q162" s="5"/>
    </row>
    <row r="163">
      <c r="A163" s="23"/>
      <c r="D163" s="5"/>
      <c r="J163" s="5"/>
      <c r="K163" s="3"/>
      <c r="L163" s="5"/>
      <c r="P163" s="5"/>
      <c r="Q163" s="5"/>
    </row>
    <row r="164">
      <c r="A164" s="23"/>
      <c r="D164" s="5"/>
      <c r="J164" s="5"/>
      <c r="K164" s="3"/>
      <c r="L164" s="5"/>
      <c r="P164" s="5"/>
      <c r="Q164" s="5"/>
    </row>
    <row r="165">
      <c r="A165" s="23"/>
      <c r="D165" s="5"/>
      <c r="J165" s="5"/>
      <c r="K165" s="3"/>
      <c r="L165" s="5"/>
      <c r="P165" s="5"/>
      <c r="Q165" s="5"/>
    </row>
    <row r="166">
      <c r="A166" s="23"/>
      <c r="D166" s="5"/>
      <c r="J166" s="5"/>
      <c r="K166" s="3"/>
      <c r="L166" s="5"/>
      <c r="P166" s="5"/>
      <c r="Q166" s="5"/>
    </row>
    <row r="167">
      <c r="A167" s="23"/>
      <c r="D167" s="5"/>
      <c r="J167" s="5"/>
      <c r="K167" s="3"/>
      <c r="L167" s="5"/>
      <c r="P167" s="5"/>
      <c r="Q167" s="5"/>
    </row>
    <row r="168">
      <c r="A168" s="23"/>
      <c r="D168" s="5"/>
      <c r="J168" s="5"/>
      <c r="K168" s="3"/>
      <c r="L168" s="5"/>
      <c r="P168" s="5"/>
      <c r="Q168" s="5"/>
    </row>
    <row r="169">
      <c r="A169" s="23"/>
      <c r="D169" s="5"/>
      <c r="J169" s="5"/>
      <c r="K169" s="3"/>
      <c r="L169" s="5"/>
      <c r="P169" s="5"/>
      <c r="Q169" s="5"/>
    </row>
    <row r="170">
      <c r="A170" s="23"/>
      <c r="D170" s="5"/>
      <c r="J170" s="5"/>
      <c r="K170" s="3"/>
      <c r="L170" s="5"/>
      <c r="P170" s="5"/>
      <c r="Q170" s="5"/>
    </row>
    <row r="171">
      <c r="A171" s="23"/>
      <c r="D171" s="5"/>
      <c r="J171" s="5"/>
      <c r="K171" s="3"/>
      <c r="L171" s="5"/>
      <c r="P171" s="5"/>
      <c r="Q171" s="5"/>
    </row>
    <row r="172">
      <c r="A172" s="23"/>
      <c r="D172" s="5"/>
      <c r="J172" s="5"/>
      <c r="K172" s="3"/>
      <c r="L172" s="5"/>
      <c r="P172" s="5"/>
      <c r="Q172" s="5"/>
    </row>
    <row r="173">
      <c r="A173" s="23"/>
      <c r="D173" s="5"/>
      <c r="J173" s="5"/>
      <c r="K173" s="3"/>
      <c r="L173" s="5"/>
      <c r="P173" s="5"/>
      <c r="Q173" s="5"/>
    </row>
    <row r="174">
      <c r="A174" s="23"/>
      <c r="D174" s="5"/>
      <c r="J174" s="5"/>
      <c r="K174" s="3"/>
      <c r="L174" s="5"/>
      <c r="P174" s="5"/>
      <c r="Q174" s="5"/>
    </row>
    <row r="175">
      <c r="A175" s="23"/>
      <c r="D175" s="5"/>
      <c r="J175" s="5"/>
      <c r="K175" s="3"/>
      <c r="L175" s="5"/>
      <c r="P175" s="5"/>
      <c r="Q175" s="5"/>
    </row>
    <row r="176">
      <c r="A176" s="23"/>
      <c r="D176" s="5"/>
      <c r="J176" s="5"/>
      <c r="K176" s="3"/>
      <c r="L176" s="5"/>
      <c r="P176" s="5"/>
      <c r="Q176" s="5"/>
    </row>
    <row r="177">
      <c r="A177" s="23"/>
      <c r="D177" s="5"/>
      <c r="J177" s="5"/>
      <c r="K177" s="3"/>
      <c r="L177" s="5"/>
      <c r="P177" s="5"/>
      <c r="Q177" s="5"/>
    </row>
    <row r="178">
      <c r="A178" s="23"/>
      <c r="D178" s="5"/>
      <c r="J178" s="5"/>
      <c r="K178" s="3"/>
      <c r="L178" s="5"/>
      <c r="P178" s="5"/>
      <c r="Q178" s="5"/>
    </row>
    <row r="179">
      <c r="A179" s="23"/>
      <c r="D179" s="5"/>
      <c r="J179" s="5"/>
      <c r="K179" s="3"/>
      <c r="L179" s="5"/>
      <c r="P179" s="5"/>
      <c r="Q179" s="5"/>
    </row>
    <row r="180">
      <c r="A180" s="23"/>
      <c r="D180" s="5"/>
      <c r="J180" s="5"/>
      <c r="K180" s="3"/>
      <c r="L180" s="5"/>
      <c r="P180" s="5"/>
      <c r="Q180" s="5"/>
    </row>
    <row r="181">
      <c r="A181" s="23"/>
      <c r="D181" s="5"/>
      <c r="J181" s="5"/>
      <c r="K181" s="3"/>
      <c r="L181" s="5"/>
      <c r="P181" s="5"/>
      <c r="Q181" s="5"/>
    </row>
    <row r="182">
      <c r="A182" s="23"/>
      <c r="D182" s="5"/>
      <c r="J182" s="5"/>
      <c r="K182" s="3"/>
      <c r="L182" s="5"/>
      <c r="P182" s="5"/>
      <c r="Q182" s="5"/>
    </row>
    <row r="183">
      <c r="A183" s="23"/>
      <c r="D183" s="5"/>
      <c r="J183" s="5"/>
      <c r="K183" s="3"/>
      <c r="L183" s="5"/>
      <c r="P183" s="5"/>
      <c r="Q183" s="5"/>
    </row>
    <row r="184">
      <c r="A184" s="23"/>
      <c r="D184" s="5"/>
      <c r="J184" s="5"/>
      <c r="K184" s="3"/>
      <c r="L184" s="5"/>
      <c r="P184" s="5"/>
      <c r="Q184" s="5"/>
    </row>
    <row r="185">
      <c r="A185" s="23"/>
      <c r="D185" s="5"/>
      <c r="J185" s="5"/>
      <c r="K185" s="3"/>
      <c r="L185" s="5"/>
      <c r="P185" s="5"/>
      <c r="Q185" s="5"/>
    </row>
    <row r="186">
      <c r="A186" s="23"/>
      <c r="D186" s="5"/>
      <c r="J186" s="5"/>
      <c r="K186" s="3"/>
      <c r="L186" s="5"/>
      <c r="P186" s="5"/>
      <c r="Q186" s="5"/>
    </row>
    <row r="187">
      <c r="A187" s="23"/>
      <c r="D187" s="5"/>
      <c r="J187" s="5"/>
      <c r="K187" s="3"/>
      <c r="L187" s="5"/>
      <c r="P187" s="5"/>
      <c r="Q187" s="5"/>
    </row>
    <row r="188">
      <c r="A188" s="23"/>
      <c r="D188" s="5"/>
      <c r="J188" s="5"/>
      <c r="K188" s="3"/>
      <c r="L188" s="5"/>
      <c r="P188" s="5"/>
      <c r="Q188" s="5"/>
    </row>
    <row r="189">
      <c r="A189" s="23"/>
      <c r="D189" s="5"/>
      <c r="J189" s="5"/>
      <c r="K189" s="3"/>
      <c r="L189" s="5"/>
      <c r="P189" s="5"/>
      <c r="Q189" s="5"/>
    </row>
    <row r="190">
      <c r="A190" s="23"/>
      <c r="D190" s="5"/>
      <c r="J190" s="5"/>
      <c r="K190" s="3"/>
      <c r="L190" s="5"/>
      <c r="P190" s="5"/>
      <c r="Q190" s="5"/>
    </row>
    <row r="191">
      <c r="A191" s="23"/>
      <c r="D191" s="5"/>
      <c r="J191" s="5"/>
      <c r="K191" s="3"/>
      <c r="L191" s="5"/>
      <c r="P191" s="5"/>
      <c r="Q191" s="5"/>
    </row>
    <row r="192">
      <c r="A192" s="23"/>
      <c r="D192" s="5"/>
      <c r="J192" s="5"/>
      <c r="K192" s="3"/>
      <c r="L192" s="5"/>
      <c r="P192" s="5"/>
      <c r="Q192" s="5"/>
    </row>
    <row r="193">
      <c r="A193" s="23"/>
      <c r="D193" s="5"/>
      <c r="J193" s="5"/>
      <c r="K193" s="3"/>
      <c r="L193" s="5"/>
      <c r="P193" s="5"/>
      <c r="Q193" s="5"/>
    </row>
    <row r="194">
      <c r="A194" s="23"/>
      <c r="D194" s="5"/>
      <c r="J194" s="5"/>
      <c r="K194" s="3"/>
      <c r="L194" s="5"/>
      <c r="P194" s="5"/>
      <c r="Q194" s="5"/>
    </row>
    <row r="195">
      <c r="A195" s="23"/>
      <c r="D195" s="5"/>
      <c r="J195" s="5"/>
      <c r="K195" s="3"/>
      <c r="L195" s="5"/>
      <c r="P195" s="5"/>
      <c r="Q195" s="5"/>
    </row>
    <row r="196">
      <c r="A196" s="23"/>
      <c r="D196" s="5"/>
      <c r="J196" s="5"/>
      <c r="K196" s="3"/>
      <c r="L196" s="5"/>
      <c r="P196" s="5"/>
      <c r="Q196" s="5"/>
    </row>
    <row r="197">
      <c r="A197" s="23"/>
      <c r="D197" s="5"/>
      <c r="J197" s="5"/>
      <c r="K197" s="3"/>
      <c r="L197" s="5"/>
      <c r="P197" s="5"/>
      <c r="Q197" s="5"/>
    </row>
    <row r="198">
      <c r="A198" s="23"/>
      <c r="D198" s="5"/>
      <c r="J198" s="5"/>
      <c r="K198" s="3"/>
      <c r="L198" s="5"/>
      <c r="P198" s="5"/>
      <c r="Q198" s="5"/>
    </row>
    <row r="199">
      <c r="A199" s="23"/>
      <c r="D199" s="5"/>
      <c r="J199" s="5"/>
      <c r="K199" s="3"/>
      <c r="L199" s="5"/>
      <c r="P199" s="5"/>
      <c r="Q199" s="5"/>
    </row>
    <row r="200">
      <c r="A200" s="23"/>
      <c r="D200" s="5"/>
      <c r="J200" s="5"/>
      <c r="K200" s="3"/>
      <c r="L200" s="5"/>
      <c r="P200" s="5"/>
      <c r="Q200" s="5"/>
    </row>
    <row r="201">
      <c r="A201" s="23"/>
      <c r="D201" s="5"/>
      <c r="J201" s="5"/>
      <c r="K201" s="3"/>
      <c r="L201" s="5"/>
      <c r="P201" s="5"/>
      <c r="Q201" s="5"/>
    </row>
    <row r="202">
      <c r="A202" s="23"/>
      <c r="D202" s="5"/>
      <c r="J202" s="5"/>
      <c r="K202" s="3"/>
      <c r="L202" s="5"/>
      <c r="P202" s="5"/>
      <c r="Q202" s="5"/>
    </row>
    <row r="203">
      <c r="A203" s="23"/>
      <c r="D203" s="5"/>
      <c r="J203" s="5"/>
      <c r="K203" s="3"/>
      <c r="L203" s="5"/>
      <c r="P203" s="5"/>
      <c r="Q203" s="5"/>
    </row>
    <row r="204">
      <c r="A204" s="23"/>
      <c r="D204" s="5"/>
      <c r="J204" s="5"/>
      <c r="K204" s="3"/>
      <c r="L204" s="5"/>
      <c r="P204" s="5"/>
      <c r="Q204" s="5"/>
    </row>
    <row r="205">
      <c r="A205" s="23"/>
      <c r="D205" s="5"/>
      <c r="J205" s="5"/>
      <c r="K205" s="3"/>
      <c r="L205" s="5"/>
      <c r="P205" s="5"/>
      <c r="Q205" s="5"/>
    </row>
    <row r="206">
      <c r="A206" s="23"/>
      <c r="D206" s="5"/>
      <c r="J206" s="5"/>
      <c r="K206" s="3"/>
      <c r="L206" s="5"/>
      <c r="P206" s="5"/>
      <c r="Q206" s="5"/>
    </row>
    <row r="207">
      <c r="A207" s="23"/>
      <c r="D207" s="5"/>
      <c r="J207" s="5"/>
      <c r="K207" s="3"/>
      <c r="L207" s="5"/>
      <c r="P207" s="5"/>
      <c r="Q207" s="5"/>
    </row>
    <row r="208">
      <c r="A208" s="23"/>
      <c r="D208" s="5"/>
      <c r="J208" s="5"/>
      <c r="K208" s="3"/>
      <c r="L208" s="5"/>
      <c r="P208" s="5"/>
      <c r="Q208" s="5"/>
    </row>
    <row r="209">
      <c r="A209" s="23"/>
      <c r="D209" s="5"/>
      <c r="J209" s="5"/>
      <c r="K209" s="3"/>
      <c r="L209" s="5"/>
      <c r="P209" s="5"/>
      <c r="Q209" s="5"/>
    </row>
    <row r="210">
      <c r="A210" s="23"/>
      <c r="D210" s="5"/>
      <c r="J210" s="5"/>
      <c r="K210" s="3"/>
      <c r="L210" s="5"/>
      <c r="P210" s="5"/>
      <c r="Q210" s="5"/>
    </row>
    <row r="211">
      <c r="A211" s="23"/>
      <c r="D211" s="5"/>
      <c r="J211" s="5"/>
      <c r="K211" s="3"/>
      <c r="L211" s="5"/>
      <c r="P211" s="5"/>
      <c r="Q211" s="5"/>
    </row>
    <row r="212">
      <c r="A212" s="23"/>
      <c r="D212" s="5"/>
      <c r="J212" s="5"/>
      <c r="K212" s="3"/>
      <c r="L212" s="5"/>
      <c r="P212" s="5"/>
      <c r="Q212" s="5"/>
    </row>
    <row r="213">
      <c r="A213" s="23"/>
      <c r="D213" s="5"/>
      <c r="J213" s="5"/>
      <c r="K213" s="3"/>
      <c r="L213" s="5"/>
      <c r="P213" s="5"/>
      <c r="Q213" s="5"/>
    </row>
    <row r="214">
      <c r="A214" s="23"/>
      <c r="D214" s="5"/>
      <c r="J214" s="5"/>
      <c r="K214" s="3"/>
      <c r="L214" s="5"/>
      <c r="P214" s="5"/>
      <c r="Q214" s="5"/>
    </row>
    <row r="215">
      <c r="A215" s="23"/>
      <c r="D215" s="5"/>
      <c r="J215" s="5"/>
      <c r="K215" s="3"/>
      <c r="L215" s="5"/>
      <c r="P215" s="5"/>
      <c r="Q215" s="5"/>
    </row>
    <row r="216">
      <c r="A216" s="23"/>
      <c r="D216" s="5"/>
      <c r="J216" s="5"/>
      <c r="K216" s="3"/>
      <c r="L216" s="5"/>
      <c r="P216" s="5"/>
      <c r="Q216" s="5"/>
    </row>
    <row r="217">
      <c r="A217" s="23"/>
      <c r="D217" s="5"/>
      <c r="J217" s="5"/>
      <c r="K217" s="3"/>
      <c r="L217" s="5"/>
      <c r="P217" s="5"/>
      <c r="Q217" s="5"/>
    </row>
    <row r="218">
      <c r="A218" s="23"/>
      <c r="D218" s="5"/>
      <c r="J218" s="5"/>
      <c r="K218" s="3"/>
      <c r="L218" s="5"/>
      <c r="P218" s="5"/>
      <c r="Q218" s="5"/>
    </row>
    <row r="219">
      <c r="A219" s="23"/>
      <c r="D219" s="5"/>
      <c r="J219" s="5"/>
      <c r="K219" s="3"/>
      <c r="L219" s="5"/>
      <c r="P219" s="5"/>
      <c r="Q219" s="5"/>
    </row>
    <row r="220">
      <c r="A220" s="23"/>
      <c r="D220" s="5"/>
      <c r="J220" s="5"/>
      <c r="K220" s="3"/>
      <c r="L220" s="5"/>
      <c r="P220" s="5"/>
      <c r="Q220" s="5"/>
    </row>
    <row r="221">
      <c r="A221" s="23"/>
      <c r="D221" s="5"/>
      <c r="J221" s="5"/>
      <c r="K221" s="3"/>
      <c r="L221" s="5"/>
      <c r="P221" s="5"/>
      <c r="Q221" s="5"/>
    </row>
    <row r="222">
      <c r="A222" s="23"/>
      <c r="D222" s="5"/>
      <c r="J222" s="5"/>
      <c r="K222" s="3"/>
      <c r="L222" s="5"/>
      <c r="P222" s="5"/>
      <c r="Q222" s="5"/>
    </row>
    <row r="223">
      <c r="A223" s="23"/>
      <c r="D223" s="5"/>
      <c r="J223" s="5"/>
      <c r="K223" s="3"/>
      <c r="L223" s="5"/>
      <c r="P223" s="5"/>
      <c r="Q223" s="5"/>
    </row>
    <row r="224">
      <c r="A224" s="23"/>
      <c r="D224" s="5"/>
      <c r="J224" s="5"/>
      <c r="K224" s="3"/>
      <c r="L224" s="5"/>
      <c r="P224" s="5"/>
      <c r="Q224" s="5"/>
    </row>
    <row r="225">
      <c r="A225" s="23"/>
      <c r="D225" s="5"/>
      <c r="J225" s="5"/>
      <c r="K225" s="3"/>
      <c r="L225" s="5"/>
      <c r="P225" s="5"/>
      <c r="Q225" s="5"/>
    </row>
    <row r="226">
      <c r="A226" s="23"/>
      <c r="D226" s="5"/>
      <c r="J226" s="5"/>
      <c r="K226" s="3"/>
      <c r="L226" s="5"/>
      <c r="P226" s="5"/>
      <c r="Q226" s="5"/>
    </row>
    <row r="227">
      <c r="A227" s="23"/>
      <c r="D227" s="5"/>
      <c r="J227" s="5"/>
      <c r="K227" s="3"/>
      <c r="L227" s="5"/>
      <c r="P227" s="5"/>
      <c r="Q227" s="5"/>
    </row>
    <row r="228">
      <c r="A228" s="23"/>
      <c r="D228" s="5"/>
      <c r="J228" s="5"/>
      <c r="K228" s="3"/>
      <c r="L228" s="5"/>
      <c r="P228" s="5"/>
      <c r="Q228" s="5"/>
    </row>
    <row r="229">
      <c r="A229" s="23"/>
      <c r="D229" s="5"/>
      <c r="J229" s="5"/>
      <c r="K229" s="3"/>
      <c r="L229" s="5"/>
      <c r="P229" s="5"/>
      <c r="Q229" s="5"/>
    </row>
    <row r="230">
      <c r="A230" s="23"/>
      <c r="D230" s="5"/>
      <c r="J230" s="5"/>
      <c r="K230" s="3"/>
      <c r="L230" s="5"/>
      <c r="P230" s="5"/>
      <c r="Q230" s="5"/>
    </row>
    <row r="231">
      <c r="A231" s="23"/>
      <c r="D231" s="5"/>
      <c r="J231" s="5"/>
      <c r="K231" s="3"/>
      <c r="L231" s="5"/>
      <c r="P231" s="5"/>
      <c r="Q231" s="5"/>
    </row>
    <row r="232">
      <c r="A232" s="23"/>
      <c r="D232" s="5"/>
      <c r="J232" s="5"/>
      <c r="K232" s="3"/>
      <c r="L232" s="5"/>
      <c r="P232" s="5"/>
      <c r="Q232" s="5"/>
    </row>
    <row r="233">
      <c r="A233" s="23"/>
      <c r="D233" s="5"/>
      <c r="J233" s="5"/>
      <c r="K233" s="3"/>
      <c r="L233" s="5"/>
      <c r="P233" s="5"/>
      <c r="Q233" s="5"/>
    </row>
    <row r="234">
      <c r="A234" s="23"/>
      <c r="D234" s="5"/>
      <c r="J234" s="5"/>
      <c r="K234" s="3"/>
      <c r="L234" s="5"/>
      <c r="P234" s="5"/>
      <c r="Q234" s="5"/>
    </row>
    <row r="235">
      <c r="A235" s="23"/>
      <c r="D235" s="5"/>
      <c r="J235" s="5"/>
      <c r="K235" s="3"/>
      <c r="L235" s="5"/>
      <c r="P235" s="5"/>
      <c r="Q235" s="5"/>
    </row>
    <row r="236">
      <c r="A236" s="23"/>
      <c r="D236" s="5"/>
      <c r="J236" s="5"/>
      <c r="K236" s="3"/>
      <c r="L236" s="5"/>
      <c r="P236" s="5"/>
      <c r="Q236" s="5"/>
    </row>
    <row r="237">
      <c r="A237" s="23"/>
      <c r="D237" s="5"/>
      <c r="J237" s="5"/>
      <c r="K237" s="3"/>
      <c r="L237" s="5"/>
      <c r="P237" s="5"/>
      <c r="Q237" s="5"/>
    </row>
    <row r="238">
      <c r="A238" s="23"/>
      <c r="D238" s="5"/>
      <c r="J238" s="5"/>
      <c r="K238" s="3"/>
      <c r="L238" s="5"/>
      <c r="P238" s="5"/>
      <c r="Q238" s="5"/>
    </row>
    <row r="239">
      <c r="A239" s="23"/>
      <c r="D239" s="5"/>
      <c r="J239" s="5"/>
      <c r="K239" s="3"/>
      <c r="L239" s="5"/>
      <c r="P239" s="5"/>
      <c r="Q239" s="5"/>
    </row>
    <row r="240">
      <c r="A240" s="23"/>
      <c r="D240" s="5"/>
      <c r="J240" s="5"/>
      <c r="K240" s="3"/>
      <c r="L240" s="5"/>
      <c r="P240" s="5"/>
      <c r="Q240" s="5"/>
    </row>
    <row r="241">
      <c r="A241" s="23"/>
      <c r="D241" s="5"/>
      <c r="J241" s="5"/>
      <c r="K241" s="3"/>
      <c r="L241" s="5"/>
      <c r="P241" s="5"/>
      <c r="Q241" s="5"/>
    </row>
    <row r="242">
      <c r="A242" s="23"/>
      <c r="D242" s="5"/>
      <c r="J242" s="5"/>
      <c r="K242" s="3"/>
      <c r="L242" s="5"/>
      <c r="P242" s="5"/>
      <c r="Q242" s="5"/>
    </row>
    <row r="243">
      <c r="A243" s="23"/>
      <c r="D243" s="5"/>
      <c r="J243" s="5"/>
      <c r="K243" s="3"/>
      <c r="L243" s="5"/>
      <c r="P243" s="5"/>
      <c r="Q243" s="5"/>
    </row>
    <row r="244">
      <c r="A244" s="23"/>
      <c r="D244" s="5"/>
      <c r="J244" s="5"/>
      <c r="K244" s="3"/>
      <c r="L244" s="5"/>
      <c r="P244" s="5"/>
      <c r="Q244" s="5"/>
    </row>
    <row r="245">
      <c r="A245" s="23"/>
      <c r="D245" s="5"/>
      <c r="J245" s="5"/>
      <c r="K245" s="3"/>
      <c r="L245" s="5"/>
      <c r="P245" s="5"/>
      <c r="Q245" s="5"/>
    </row>
    <row r="246">
      <c r="A246" s="23"/>
      <c r="D246" s="5"/>
      <c r="J246" s="5"/>
      <c r="K246" s="3"/>
      <c r="L246" s="5"/>
      <c r="P246" s="5"/>
      <c r="Q246" s="5"/>
    </row>
    <row r="247">
      <c r="A247" s="23"/>
      <c r="D247" s="5"/>
      <c r="J247" s="5"/>
      <c r="K247" s="3"/>
      <c r="L247" s="5"/>
      <c r="P247" s="5"/>
      <c r="Q247" s="5"/>
    </row>
    <row r="248">
      <c r="A248" s="23"/>
      <c r="D248" s="5"/>
      <c r="J248" s="5"/>
      <c r="K248" s="3"/>
      <c r="L248" s="5"/>
      <c r="P248" s="5"/>
      <c r="Q248" s="5"/>
    </row>
    <row r="249">
      <c r="A249" s="23"/>
      <c r="D249" s="5"/>
      <c r="J249" s="5"/>
      <c r="K249" s="3"/>
      <c r="L249" s="5"/>
      <c r="P249" s="5"/>
      <c r="Q249" s="5"/>
    </row>
    <row r="250">
      <c r="A250" s="23"/>
      <c r="D250" s="5"/>
      <c r="J250" s="5"/>
      <c r="K250" s="3"/>
      <c r="L250" s="5"/>
      <c r="P250" s="5"/>
      <c r="Q250" s="5"/>
    </row>
    <row r="251">
      <c r="A251" s="23"/>
      <c r="D251" s="5"/>
      <c r="J251" s="5"/>
      <c r="K251" s="3"/>
      <c r="L251" s="5"/>
      <c r="P251" s="5"/>
      <c r="Q251" s="5"/>
    </row>
    <row r="252">
      <c r="A252" s="23"/>
      <c r="D252" s="5"/>
      <c r="J252" s="5"/>
      <c r="K252" s="3"/>
      <c r="L252" s="5"/>
      <c r="P252" s="5"/>
      <c r="Q252" s="5"/>
    </row>
    <row r="253">
      <c r="A253" s="23"/>
      <c r="D253" s="5"/>
      <c r="J253" s="5"/>
      <c r="K253" s="3"/>
      <c r="L253" s="5"/>
      <c r="P253" s="5"/>
      <c r="Q253" s="5"/>
    </row>
    <row r="254">
      <c r="A254" s="23"/>
      <c r="D254" s="5"/>
      <c r="J254" s="5"/>
      <c r="K254" s="3"/>
      <c r="L254" s="5"/>
      <c r="P254" s="5"/>
      <c r="Q254" s="5"/>
    </row>
    <row r="255">
      <c r="A255" s="23"/>
      <c r="D255" s="5"/>
      <c r="J255" s="5"/>
      <c r="K255" s="3"/>
      <c r="L255" s="5"/>
      <c r="P255" s="5"/>
      <c r="Q255" s="5"/>
    </row>
    <row r="256">
      <c r="A256" s="23"/>
      <c r="D256" s="5"/>
      <c r="J256" s="5"/>
      <c r="K256" s="3"/>
      <c r="L256" s="5"/>
      <c r="P256" s="5"/>
      <c r="Q256" s="5"/>
    </row>
    <row r="257">
      <c r="A257" s="23"/>
      <c r="D257" s="5"/>
      <c r="J257" s="5"/>
      <c r="K257" s="3"/>
      <c r="L257" s="5"/>
      <c r="P257" s="5"/>
      <c r="Q257" s="5"/>
    </row>
    <row r="258">
      <c r="A258" s="23"/>
      <c r="D258" s="5"/>
      <c r="J258" s="5"/>
      <c r="K258" s="3"/>
      <c r="L258" s="5"/>
      <c r="P258" s="5"/>
      <c r="Q258" s="5"/>
    </row>
    <row r="259">
      <c r="A259" s="23"/>
      <c r="D259" s="5"/>
      <c r="J259" s="5"/>
      <c r="K259" s="3"/>
      <c r="L259" s="5"/>
      <c r="P259" s="5"/>
      <c r="Q259" s="5"/>
    </row>
    <row r="260">
      <c r="A260" s="23"/>
      <c r="D260" s="5"/>
      <c r="J260" s="5"/>
      <c r="K260" s="3"/>
      <c r="L260" s="5"/>
      <c r="P260" s="5"/>
      <c r="Q260" s="5"/>
    </row>
    <row r="261">
      <c r="A261" s="23"/>
      <c r="D261" s="5"/>
      <c r="J261" s="5"/>
      <c r="K261" s="3"/>
      <c r="L261" s="5"/>
      <c r="P261" s="5"/>
      <c r="Q261" s="5"/>
    </row>
    <row r="262">
      <c r="A262" s="23"/>
      <c r="D262" s="5"/>
      <c r="J262" s="5"/>
      <c r="K262" s="3"/>
      <c r="L262" s="5"/>
      <c r="P262" s="5"/>
      <c r="Q262" s="5"/>
    </row>
    <row r="263">
      <c r="A263" s="23"/>
      <c r="D263" s="5"/>
      <c r="J263" s="5"/>
      <c r="K263" s="3"/>
      <c r="L263" s="5"/>
      <c r="P263" s="5"/>
      <c r="Q263" s="5"/>
    </row>
    <row r="264">
      <c r="A264" s="23"/>
      <c r="D264" s="5"/>
      <c r="J264" s="5"/>
      <c r="K264" s="3"/>
      <c r="L264" s="5"/>
      <c r="P264" s="5"/>
      <c r="Q264" s="5"/>
    </row>
    <row r="265">
      <c r="A265" s="23"/>
      <c r="D265" s="5"/>
      <c r="J265" s="5"/>
      <c r="K265" s="3"/>
      <c r="L265" s="5"/>
      <c r="P265" s="5"/>
      <c r="Q265" s="5"/>
    </row>
    <row r="266">
      <c r="A266" s="23"/>
      <c r="D266" s="5"/>
      <c r="J266" s="5"/>
      <c r="K266" s="3"/>
      <c r="L266" s="5"/>
      <c r="P266" s="5"/>
      <c r="Q266" s="5"/>
    </row>
    <row r="267">
      <c r="A267" s="23"/>
      <c r="D267" s="5"/>
      <c r="J267" s="5"/>
      <c r="K267" s="3"/>
      <c r="L267" s="5"/>
      <c r="P267" s="5"/>
      <c r="Q267" s="5"/>
    </row>
    <row r="268">
      <c r="A268" s="23"/>
      <c r="D268" s="5"/>
      <c r="J268" s="5"/>
      <c r="K268" s="3"/>
      <c r="L268" s="5"/>
      <c r="P268" s="5"/>
      <c r="Q268" s="5"/>
    </row>
    <row r="269">
      <c r="A269" s="23"/>
      <c r="D269" s="5"/>
      <c r="J269" s="5"/>
      <c r="K269" s="3"/>
      <c r="L269" s="5"/>
      <c r="P269" s="5"/>
      <c r="Q269" s="5"/>
    </row>
    <row r="270">
      <c r="A270" s="23"/>
      <c r="D270" s="5"/>
      <c r="J270" s="5"/>
      <c r="K270" s="3"/>
      <c r="L270" s="5"/>
      <c r="P270" s="5"/>
      <c r="Q270" s="5"/>
    </row>
    <row r="271">
      <c r="A271" s="23"/>
      <c r="D271" s="5"/>
      <c r="J271" s="5"/>
      <c r="K271" s="3"/>
      <c r="L271" s="5"/>
      <c r="P271" s="5"/>
      <c r="Q271" s="5"/>
    </row>
    <row r="272">
      <c r="A272" s="23"/>
      <c r="D272" s="5"/>
      <c r="J272" s="5"/>
      <c r="K272" s="3"/>
      <c r="L272" s="5"/>
      <c r="P272" s="5"/>
      <c r="Q272" s="5"/>
    </row>
    <row r="273">
      <c r="A273" s="23"/>
      <c r="D273" s="5"/>
      <c r="J273" s="5"/>
      <c r="K273" s="3"/>
      <c r="L273" s="5"/>
      <c r="P273" s="5"/>
      <c r="Q273" s="5"/>
    </row>
    <row r="274">
      <c r="A274" s="23"/>
      <c r="D274" s="5"/>
      <c r="J274" s="5"/>
      <c r="K274" s="3"/>
      <c r="L274" s="5"/>
      <c r="P274" s="5"/>
      <c r="Q274" s="5"/>
    </row>
    <row r="275">
      <c r="A275" s="23"/>
      <c r="D275" s="5"/>
      <c r="J275" s="5"/>
      <c r="K275" s="3"/>
      <c r="L275" s="5"/>
      <c r="P275" s="5"/>
      <c r="Q275" s="5"/>
    </row>
    <row r="276">
      <c r="A276" s="23"/>
      <c r="D276" s="5"/>
      <c r="J276" s="5"/>
      <c r="K276" s="3"/>
      <c r="L276" s="5"/>
      <c r="P276" s="5"/>
      <c r="Q276" s="5"/>
    </row>
    <row r="277">
      <c r="A277" s="23"/>
      <c r="D277" s="5"/>
      <c r="J277" s="5"/>
      <c r="K277" s="3"/>
      <c r="L277" s="5"/>
      <c r="P277" s="5"/>
      <c r="Q277" s="5"/>
    </row>
    <row r="278">
      <c r="A278" s="23"/>
      <c r="D278" s="5"/>
      <c r="J278" s="5"/>
      <c r="K278" s="3"/>
      <c r="L278" s="5"/>
      <c r="P278" s="5"/>
      <c r="Q278" s="5"/>
    </row>
    <row r="279">
      <c r="A279" s="23"/>
      <c r="D279" s="5"/>
      <c r="J279" s="5"/>
      <c r="K279" s="3"/>
      <c r="L279" s="5"/>
      <c r="P279" s="5"/>
      <c r="Q279" s="5"/>
    </row>
    <row r="280">
      <c r="A280" s="23"/>
      <c r="D280" s="5"/>
      <c r="J280" s="5"/>
      <c r="K280" s="3"/>
      <c r="L280" s="5"/>
      <c r="P280" s="5"/>
      <c r="Q280" s="5"/>
    </row>
    <row r="281">
      <c r="A281" s="23"/>
      <c r="D281" s="5"/>
      <c r="J281" s="5"/>
      <c r="K281" s="3"/>
      <c r="L281" s="5"/>
      <c r="P281" s="5"/>
      <c r="Q281" s="5"/>
    </row>
    <row r="282">
      <c r="A282" s="23"/>
      <c r="D282" s="5"/>
      <c r="J282" s="5"/>
      <c r="K282" s="3"/>
      <c r="L282" s="5"/>
      <c r="P282" s="5"/>
      <c r="Q282" s="5"/>
    </row>
    <row r="283">
      <c r="A283" s="23"/>
      <c r="D283" s="5"/>
      <c r="J283" s="5"/>
      <c r="K283" s="3"/>
      <c r="L283" s="5"/>
      <c r="P283" s="5"/>
      <c r="Q283" s="5"/>
    </row>
    <row r="284">
      <c r="A284" s="23"/>
      <c r="D284" s="5"/>
      <c r="J284" s="5"/>
      <c r="K284" s="3"/>
      <c r="L284" s="5"/>
      <c r="P284" s="5"/>
      <c r="Q284" s="5"/>
    </row>
    <row r="285">
      <c r="A285" s="23"/>
      <c r="D285" s="5"/>
      <c r="J285" s="5"/>
      <c r="K285" s="3"/>
      <c r="L285" s="5"/>
      <c r="P285" s="5"/>
      <c r="Q285" s="5"/>
    </row>
    <row r="286">
      <c r="A286" s="23"/>
      <c r="D286" s="5"/>
      <c r="J286" s="5"/>
      <c r="K286" s="3"/>
      <c r="L286" s="5"/>
      <c r="P286" s="5"/>
      <c r="Q286" s="5"/>
    </row>
    <row r="287">
      <c r="A287" s="23"/>
      <c r="D287" s="5"/>
      <c r="J287" s="5"/>
      <c r="K287" s="3"/>
      <c r="L287" s="5"/>
      <c r="P287" s="5"/>
      <c r="Q287" s="5"/>
    </row>
    <row r="288">
      <c r="A288" s="23"/>
      <c r="D288" s="5"/>
      <c r="J288" s="5"/>
      <c r="K288" s="3"/>
      <c r="L288" s="5"/>
      <c r="P288" s="5"/>
      <c r="Q288" s="5"/>
    </row>
    <row r="289">
      <c r="A289" s="23"/>
      <c r="D289" s="5"/>
      <c r="J289" s="5"/>
      <c r="K289" s="3"/>
      <c r="L289" s="5"/>
      <c r="P289" s="5"/>
      <c r="Q289" s="5"/>
    </row>
    <row r="290">
      <c r="A290" s="23"/>
      <c r="D290" s="5"/>
      <c r="J290" s="5"/>
      <c r="K290" s="3"/>
      <c r="L290" s="5"/>
      <c r="P290" s="5"/>
      <c r="Q290" s="5"/>
    </row>
    <row r="291">
      <c r="A291" s="23"/>
      <c r="D291" s="5"/>
      <c r="J291" s="5"/>
      <c r="K291" s="3"/>
      <c r="L291" s="5"/>
      <c r="P291" s="5"/>
      <c r="Q291" s="5"/>
    </row>
    <row r="292">
      <c r="A292" s="23"/>
      <c r="D292" s="5"/>
      <c r="J292" s="5"/>
      <c r="K292" s="3"/>
      <c r="L292" s="5"/>
      <c r="P292" s="5"/>
      <c r="Q292" s="5"/>
    </row>
    <row r="293">
      <c r="A293" s="23"/>
      <c r="D293" s="5"/>
      <c r="J293" s="5"/>
      <c r="K293" s="3"/>
      <c r="L293" s="5"/>
      <c r="P293" s="5"/>
      <c r="Q293" s="5"/>
    </row>
    <row r="294">
      <c r="A294" s="23"/>
      <c r="D294" s="5"/>
      <c r="J294" s="5"/>
      <c r="K294" s="3"/>
      <c r="L294" s="5"/>
      <c r="P294" s="5"/>
      <c r="Q294" s="5"/>
    </row>
    <row r="295">
      <c r="A295" s="23"/>
      <c r="D295" s="5"/>
      <c r="J295" s="5"/>
      <c r="K295" s="3"/>
      <c r="L295" s="5"/>
      <c r="P295" s="5"/>
      <c r="Q295" s="5"/>
    </row>
    <row r="296">
      <c r="A296" s="23"/>
      <c r="D296" s="5"/>
      <c r="J296" s="5"/>
      <c r="K296" s="3"/>
      <c r="L296" s="5"/>
      <c r="P296" s="5"/>
      <c r="Q296" s="5"/>
    </row>
    <row r="297">
      <c r="A297" s="23"/>
      <c r="D297" s="5"/>
      <c r="J297" s="5"/>
      <c r="K297" s="3"/>
      <c r="L297" s="5"/>
      <c r="P297" s="5"/>
      <c r="Q297" s="5"/>
    </row>
    <row r="298">
      <c r="A298" s="23"/>
      <c r="D298" s="5"/>
      <c r="J298" s="5"/>
      <c r="K298" s="3"/>
      <c r="L298" s="5"/>
      <c r="P298" s="5"/>
      <c r="Q298" s="5"/>
    </row>
    <row r="299">
      <c r="A299" s="23"/>
      <c r="D299" s="5"/>
      <c r="J299" s="5"/>
      <c r="K299" s="3"/>
      <c r="L299" s="5"/>
      <c r="P299" s="5"/>
      <c r="Q299" s="5"/>
    </row>
    <row r="300">
      <c r="A300" s="23"/>
      <c r="D300" s="5"/>
      <c r="J300" s="5"/>
      <c r="K300" s="3"/>
      <c r="L300" s="5"/>
      <c r="P300" s="5"/>
      <c r="Q300" s="5"/>
    </row>
    <row r="301">
      <c r="A301" s="23"/>
      <c r="D301" s="5"/>
      <c r="J301" s="5"/>
      <c r="K301" s="3"/>
      <c r="L301" s="5"/>
      <c r="P301" s="5"/>
      <c r="Q301" s="5"/>
    </row>
    <row r="302">
      <c r="A302" s="23"/>
      <c r="D302" s="5"/>
      <c r="J302" s="5"/>
      <c r="K302" s="3"/>
      <c r="L302" s="5"/>
      <c r="P302" s="5"/>
      <c r="Q302" s="5"/>
    </row>
    <row r="303">
      <c r="A303" s="23"/>
      <c r="D303" s="5"/>
      <c r="J303" s="5"/>
      <c r="K303" s="3"/>
      <c r="L303" s="5"/>
      <c r="P303" s="5"/>
      <c r="Q303" s="5"/>
    </row>
    <row r="304">
      <c r="A304" s="23"/>
      <c r="D304" s="5"/>
      <c r="J304" s="5"/>
      <c r="K304" s="3"/>
      <c r="L304" s="5"/>
      <c r="P304" s="5"/>
      <c r="Q304" s="5"/>
    </row>
    <row r="305">
      <c r="A305" s="23"/>
      <c r="D305" s="5"/>
      <c r="J305" s="5"/>
      <c r="K305" s="3"/>
      <c r="L305" s="5"/>
      <c r="P305" s="5"/>
      <c r="Q305" s="5"/>
    </row>
    <row r="306">
      <c r="A306" s="23"/>
      <c r="D306" s="5"/>
      <c r="J306" s="5"/>
      <c r="K306" s="3"/>
      <c r="L306" s="5"/>
      <c r="P306" s="5"/>
      <c r="Q306" s="5"/>
    </row>
    <row r="307">
      <c r="A307" s="23"/>
      <c r="D307" s="5"/>
      <c r="J307" s="5"/>
      <c r="K307" s="3"/>
      <c r="L307" s="5"/>
      <c r="P307" s="5"/>
      <c r="Q307" s="5"/>
    </row>
    <row r="308">
      <c r="A308" s="23"/>
      <c r="D308" s="5"/>
      <c r="J308" s="5"/>
      <c r="K308" s="3"/>
      <c r="L308" s="5"/>
      <c r="P308" s="5"/>
      <c r="Q308" s="5"/>
    </row>
    <row r="309">
      <c r="A309" s="23"/>
      <c r="D309" s="5"/>
      <c r="J309" s="5"/>
      <c r="K309" s="3"/>
      <c r="L309" s="5"/>
      <c r="P309" s="5"/>
      <c r="Q309" s="5"/>
    </row>
    <row r="310">
      <c r="A310" s="23"/>
      <c r="D310" s="5"/>
      <c r="J310" s="5"/>
      <c r="K310" s="3"/>
      <c r="L310" s="5"/>
      <c r="P310" s="5"/>
      <c r="Q310" s="5"/>
    </row>
    <row r="311">
      <c r="A311" s="23"/>
      <c r="D311" s="5"/>
      <c r="J311" s="5"/>
      <c r="K311" s="3"/>
      <c r="L311" s="5"/>
      <c r="P311" s="5"/>
      <c r="Q311" s="5"/>
    </row>
    <row r="312">
      <c r="A312" s="23"/>
      <c r="D312" s="5"/>
      <c r="J312" s="5"/>
      <c r="K312" s="3"/>
      <c r="L312" s="5"/>
      <c r="P312" s="5"/>
      <c r="Q312" s="5"/>
    </row>
    <row r="313">
      <c r="A313" s="23"/>
      <c r="D313" s="5"/>
      <c r="J313" s="5"/>
      <c r="K313" s="3"/>
      <c r="L313" s="5"/>
      <c r="P313" s="5"/>
      <c r="Q313" s="5"/>
    </row>
    <row r="314">
      <c r="A314" s="23"/>
      <c r="D314" s="5"/>
      <c r="J314" s="5"/>
      <c r="K314" s="3"/>
      <c r="L314" s="5"/>
      <c r="P314" s="5"/>
      <c r="Q314" s="5"/>
    </row>
    <row r="315">
      <c r="A315" s="23"/>
      <c r="D315" s="5"/>
      <c r="J315" s="5"/>
      <c r="K315" s="3"/>
      <c r="L315" s="5"/>
      <c r="P315" s="5"/>
      <c r="Q315" s="5"/>
    </row>
    <row r="316">
      <c r="A316" s="23"/>
      <c r="D316" s="5"/>
      <c r="J316" s="5"/>
      <c r="K316" s="3"/>
      <c r="L316" s="5"/>
      <c r="P316" s="5"/>
      <c r="Q316" s="5"/>
    </row>
    <row r="317">
      <c r="A317" s="23"/>
      <c r="D317" s="5"/>
      <c r="J317" s="5"/>
      <c r="K317" s="3"/>
      <c r="L317" s="5"/>
      <c r="P317" s="5"/>
      <c r="Q317" s="5"/>
    </row>
    <row r="318">
      <c r="A318" s="23"/>
      <c r="D318" s="5"/>
      <c r="J318" s="5"/>
      <c r="K318" s="3"/>
      <c r="L318" s="5"/>
      <c r="P318" s="5"/>
      <c r="Q318" s="5"/>
    </row>
    <row r="319">
      <c r="A319" s="23"/>
      <c r="D319" s="5"/>
      <c r="J319" s="5"/>
      <c r="K319" s="3"/>
      <c r="L319" s="5"/>
      <c r="P319" s="5"/>
      <c r="Q319" s="5"/>
    </row>
    <row r="320">
      <c r="A320" s="23"/>
      <c r="D320" s="5"/>
      <c r="J320" s="5"/>
      <c r="K320" s="3"/>
      <c r="L320" s="5"/>
      <c r="P320" s="5"/>
      <c r="Q320" s="5"/>
    </row>
    <row r="321">
      <c r="A321" s="23"/>
      <c r="D321" s="5"/>
      <c r="J321" s="5"/>
      <c r="K321" s="3"/>
      <c r="L321" s="5"/>
      <c r="P321" s="5"/>
      <c r="Q321" s="5"/>
    </row>
    <row r="322">
      <c r="A322" s="23"/>
      <c r="D322" s="5"/>
      <c r="J322" s="5"/>
      <c r="K322" s="3"/>
      <c r="L322" s="5"/>
      <c r="P322" s="5"/>
      <c r="Q322" s="5"/>
    </row>
    <row r="323">
      <c r="A323" s="23"/>
      <c r="D323" s="5"/>
      <c r="J323" s="5"/>
      <c r="K323" s="3"/>
      <c r="L323" s="5"/>
      <c r="P323" s="5"/>
      <c r="Q323" s="5"/>
    </row>
    <row r="324">
      <c r="A324" s="23"/>
      <c r="D324" s="5"/>
      <c r="J324" s="5"/>
      <c r="K324" s="3"/>
      <c r="L324" s="5"/>
      <c r="P324" s="5"/>
      <c r="Q324" s="5"/>
    </row>
    <row r="325">
      <c r="A325" s="23"/>
      <c r="D325" s="5"/>
      <c r="J325" s="5"/>
      <c r="K325" s="3"/>
      <c r="L325" s="5"/>
      <c r="P325" s="5"/>
      <c r="Q325" s="5"/>
    </row>
    <row r="326">
      <c r="A326" s="23"/>
      <c r="D326" s="5"/>
      <c r="J326" s="5"/>
      <c r="K326" s="3"/>
      <c r="L326" s="5"/>
      <c r="P326" s="5"/>
      <c r="Q326" s="5"/>
    </row>
    <row r="327">
      <c r="A327" s="23"/>
      <c r="D327" s="5"/>
      <c r="J327" s="5"/>
      <c r="K327" s="3"/>
      <c r="L327" s="5"/>
      <c r="P327" s="5"/>
      <c r="Q327" s="5"/>
    </row>
    <row r="328">
      <c r="A328" s="23"/>
      <c r="D328" s="5"/>
      <c r="J328" s="5"/>
      <c r="K328" s="3"/>
      <c r="L328" s="5"/>
      <c r="P328" s="5"/>
      <c r="Q328" s="5"/>
    </row>
    <row r="329">
      <c r="A329" s="23"/>
      <c r="D329" s="5"/>
      <c r="J329" s="5"/>
      <c r="K329" s="3"/>
      <c r="L329" s="5"/>
      <c r="P329" s="5"/>
      <c r="Q329" s="5"/>
    </row>
    <row r="330">
      <c r="A330" s="23"/>
      <c r="D330" s="5"/>
      <c r="J330" s="5"/>
      <c r="K330" s="3"/>
      <c r="L330" s="5"/>
      <c r="P330" s="5"/>
      <c r="Q330" s="5"/>
    </row>
    <row r="331">
      <c r="A331" s="23"/>
      <c r="D331" s="5"/>
      <c r="J331" s="5"/>
      <c r="K331" s="3"/>
      <c r="L331" s="5"/>
      <c r="P331" s="5"/>
      <c r="Q331" s="5"/>
    </row>
    <row r="332">
      <c r="A332" s="23"/>
      <c r="D332" s="5"/>
      <c r="J332" s="5"/>
      <c r="K332" s="3"/>
      <c r="L332" s="5"/>
      <c r="P332" s="5"/>
      <c r="Q332" s="5"/>
    </row>
    <row r="333">
      <c r="A333" s="23"/>
      <c r="D333" s="5"/>
      <c r="J333" s="5"/>
      <c r="K333" s="3"/>
      <c r="L333" s="5"/>
      <c r="P333" s="5"/>
      <c r="Q333" s="5"/>
    </row>
    <row r="334">
      <c r="A334" s="23"/>
      <c r="D334" s="5"/>
      <c r="J334" s="5"/>
      <c r="K334" s="3"/>
      <c r="L334" s="5"/>
      <c r="P334" s="5"/>
      <c r="Q334" s="5"/>
    </row>
    <row r="335">
      <c r="A335" s="23"/>
      <c r="D335" s="5"/>
      <c r="J335" s="5"/>
      <c r="K335" s="3"/>
      <c r="L335" s="5"/>
      <c r="P335" s="5"/>
      <c r="Q335" s="5"/>
    </row>
    <row r="336">
      <c r="A336" s="23"/>
      <c r="D336" s="5"/>
      <c r="J336" s="5"/>
      <c r="K336" s="3"/>
      <c r="L336" s="5"/>
      <c r="P336" s="5"/>
      <c r="Q336" s="5"/>
    </row>
    <row r="337">
      <c r="A337" s="23"/>
      <c r="D337" s="5"/>
      <c r="J337" s="5"/>
      <c r="K337" s="3"/>
      <c r="L337" s="5"/>
      <c r="P337" s="5"/>
      <c r="Q337" s="5"/>
    </row>
    <row r="338">
      <c r="A338" s="23"/>
      <c r="D338" s="5"/>
      <c r="J338" s="5"/>
      <c r="K338" s="3"/>
      <c r="L338" s="5"/>
      <c r="P338" s="5"/>
      <c r="Q338" s="5"/>
    </row>
    <row r="339">
      <c r="A339" s="23"/>
      <c r="D339" s="5"/>
      <c r="J339" s="5"/>
      <c r="K339" s="3"/>
      <c r="L339" s="5"/>
      <c r="P339" s="5"/>
      <c r="Q339" s="5"/>
    </row>
    <row r="340">
      <c r="A340" s="23"/>
      <c r="D340" s="5"/>
      <c r="J340" s="5"/>
      <c r="K340" s="3"/>
      <c r="L340" s="5"/>
      <c r="P340" s="5"/>
      <c r="Q340" s="5"/>
    </row>
    <row r="341">
      <c r="A341" s="23"/>
      <c r="D341" s="5"/>
      <c r="J341" s="5"/>
      <c r="K341" s="3"/>
      <c r="L341" s="5"/>
      <c r="P341" s="5"/>
      <c r="Q341" s="5"/>
    </row>
    <row r="342">
      <c r="A342" s="23"/>
      <c r="D342" s="5"/>
      <c r="J342" s="5"/>
      <c r="K342" s="3"/>
      <c r="L342" s="5"/>
      <c r="P342" s="5"/>
      <c r="Q342" s="5"/>
    </row>
    <row r="343">
      <c r="A343" s="23"/>
      <c r="D343" s="5"/>
      <c r="J343" s="5"/>
      <c r="K343" s="3"/>
      <c r="L343" s="5"/>
      <c r="P343" s="5"/>
      <c r="Q343" s="5"/>
    </row>
    <row r="344">
      <c r="A344" s="23"/>
      <c r="D344" s="5"/>
      <c r="J344" s="5"/>
      <c r="K344" s="3"/>
      <c r="L344" s="5"/>
      <c r="P344" s="5"/>
      <c r="Q344" s="5"/>
    </row>
    <row r="345">
      <c r="A345" s="23"/>
      <c r="D345" s="5"/>
      <c r="J345" s="5"/>
      <c r="K345" s="3"/>
      <c r="L345" s="5"/>
      <c r="P345" s="5"/>
      <c r="Q345" s="5"/>
    </row>
    <row r="346">
      <c r="A346" s="23"/>
      <c r="D346" s="5"/>
      <c r="J346" s="5"/>
      <c r="K346" s="3"/>
      <c r="L346" s="5"/>
      <c r="P346" s="5"/>
      <c r="Q346" s="5"/>
    </row>
    <row r="347">
      <c r="A347" s="23"/>
      <c r="D347" s="5"/>
      <c r="J347" s="5"/>
      <c r="K347" s="3"/>
      <c r="L347" s="5"/>
      <c r="P347" s="5"/>
      <c r="Q347" s="5"/>
    </row>
    <row r="348">
      <c r="A348" s="23"/>
      <c r="D348" s="5"/>
      <c r="J348" s="5"/>
      <c r="K348" s="3"/>
      <c r="L348" s="5"/>
      <c r="P348" s="5"/>
      <c r="Q348" s="5"/>
    </row>
    <row r="349">
      <c r="A349" s="23"/>
      <c r="D349" s="5"/>
      <c r="J349" s="5"/>
      <c r="K349" s="3"/>
      <c r="L349" s="5"/>
      <c r="P349" s="5"/>
      <c r="Q349" s="5"/>
    </row>
    <row r="350">
      <c r="A350" s="23"/>
      <c r="D350" s="5"/>
      <c r="J350" s="5"/>
      <c r="K350" s="3"/>
      <c r="L350" s="5"/>
      <c r="P350" s="5"/>
      <c r="Q350" s="5"/>
    </row>
    <row r="351">
      <c r="A351" s="23"/>
      <c r="D351" s="5"/>
      <c r="J351" s="5"/>
      <c r="K351" s="3"/>
      <c r="L351" s="5"/>
      <c r="P351" s="5"/>
      <c r="Q351" s="5"/>
    </row>
    <row r="352">
      <c r="A352" s="23"/>
      <c r="D352" s="5"/>
      <c r="J352" s="5"/>
      <c r="K352" s="3"/>
      <c r="L352" s="5"/>
      <c r="P352" s="5"/>
      <c r="Q352" s="5"/>
    </row>
    <row r="353">
      <c r="A353" s="23"/>
      <c r="D353" s="5"/>
      <c r="J353" s="5"/>
      <c r="K353" s="3"/>
      <c r="L353" s="5"/>
      <c r="P353" s="5"/>
      <c r="Q353" s="5"/>
    </row>
    <row r="354">
      <c r="A354" s="23"/>
      <c r="D354" s="5"/>
      <c r="J354" s="5"/>
      <c r="K354" s="3"/>
      <c r="L354" s="5"/>
      <c r="P354" s="5"/>
      <c r="Q354" s="5"/>
    </row>
    <row r="355">
      <c r="A355" s="23"/>
      <c r="D355" s="5"/>
      <c r="J355" s="5"/>
      <c r="K355" s="3"/>
      <c r="L355" s="5"/>
      <c r="P355" s="5"/>
      <c r="Q355" s="5"/>
    </row>
    <row r="356">
      <c r="A356" s="23"/>
      <c r="D356" s="5"/>
      <c r="J356" s="5"/>
      <c r="K356" s="3"/>
      <c r="L356" s="5"/>
      <c r="P356" s="5"/>
      <c r="Q356" s="5"/>
    </row>
    <row r="357">
      <c r="A357" s="23"/>
      <c r="D357" s="5"/>
      <c r="J357" s="5"/>
      <c r="K357" s="3"/>
      <c r="L357" s="5"/>
      <c r="P357" s="5"/>
      <c r="Q357" s="5"/>
    </row>
    <row r="358">
      <c r="A358" s="23"/>
      <c r="D358" s="5"/>
      <c r="J358" s="5"/>
      <c r="K358" s="3"/>
      <c r="L358" s="5"/>
      <c r="P358" s="5"/>
      <c r="Q358" s="5"/>
    </row>
    <row r="359">
      <c r="A359" s="23"/>
      <c r="D359" s="5"/>
      <c r="J359" s="5"/>
      <c r="K359" s="3"/>
      <c r="L359" s="5"/>
      <c r="P359" s="5"/>
      <c r="Q359" s="5"/>
    </row>
    <row r="360">
      <c r="A360" s="23"/>
      <c r="D360" s="5"/>
      <c r="J360" s="5"/>
      <c r="K360" s="3"/>
      <c r="L360" s="5"/>
      <c r="P360" s="5"/>
      <c r="Q360" s="5"/>
    </row>
    <row r="361">
      <c r="A361" s="23"/>
      <c r="D361" s="5"/>
      <c r="J361" s="5"/>
      <c r="K361" s="3"/>
      <c r="L361" s="5"/>
      <c r="P361" s="5"/>
      <c r="Q361" s="5"/>
    </row>
    <row r="362">
      <c r="A362" s="23"/>
      <c r="D362" s="5"/>
      <c r="J362" s="5"/>
      <c r="K362" s="3"/>
      <c r="L362" s="5"/>
      <c r="P362" s="5"/>
      <c r="Q362" s="5"/>
    </row>
    <row r="363">
      <c r="A363" s="23"/>
      <c r="D363" s="5"/>
      <c r="J363" s="5"/>
      <c r="K363" s="3"/>
      <c r="L363" s="5"/>
      <c r="P363" s="5"/>
      <c r="Q363" s="5"/>
    </row>
    <row r="364">
      <c r="A364" s="23"/>
      <c r="D364" s="5"/>
      <c r="J364" s="5"/>
      <c r="K364" s="3"/>
      <c r="L364" s="5"/>
      <c r="P364" s="5"/>
      <c r="Q364" s="5"/>
    </row>
    <row r="365">
      <c r="A365" s="23"/>
      <c r="D365" s="5"/>
      <c r="J365" s="5"/>
      <c r="K365" s="3"/>
      <c r="L365" s="5"/>
      <c r="P365" s="5"/>
      <c r="Q365" s="5"/>
    </row>
    <row r="366">
      <c r="A366" s="23"/>
      <c r="D366" s="5"/>
      <c r="J366" s="5"/>
      <c r="K366" s="3"/>
      <c r="L366" s="5"/>
      <c r="P366" s="5"/>
      <c r="Q366" s="5"/>
    </row>
    <row r="367">
      <c r="A367" s="23"/>
      <c r="D367" s="5"/>
      <c r="J367" s="5"/>
      <c r="K367" s="3"/>
      <c r="L367" s="5"/>
      <c r="P367" s="5"/>
      <c r="Q367" s="5"/>
    </row>
    <row r="368">
      <c r="A368" s="23"/>
      <c r="D368" s="5"/>
      <c r="J368" s="5"/>
      <c r="K368" s="3"/>
      <c r="L368" s="5"/>
      <c r="P368" s="5"/>
      <c r="Q368" s="5"/>
    </row>
    <row r="369">
      <c r="A369" s="23"/>
      <c r="D369" s="5"/>
      <c r="J369" s="5"/>
      <c r="K369" s="3"/>
      <c r="L369" s="5"/>
      <c r="P369" s="5"/>
      <c r="Q369" s="5"/>
    </row>
    <row r="370">
      <c r="A370" s="23"/>
      <c r="D370" s="5"/>
      <c r="J370" s="5"/>
      <c r="K370" s="3"/>
      <c r="L370" s="5"/>
      <c r="P370" s="5"/>
      <c r="Q370" s="5"/>
    </row>
    <row r="371">
      <c r="A371" s="23"/>
      <c r="D371" s="5"/>
      <c r="J371" s="5"/>
      <c r="K371" s="3"/>
      <c r="L371" s="5"/>
      <c r="P371" s="5"/>
      <c r="Q371" s="5"/>
    </row>
    <row r="372">
      <c r="A372" s="23"/>
      <c r="D372" s="5"/>
      <c r="J372" s="5"/>
      <c r="K372" s="3"/>
      <c r="L372" s="5"/>
      <c r="P372" s="5"/>
      <c r="Q372" s="5"/>
    </row>
    <row r="373">
      <c r="A373" s="23"/>
      <c r="D373" s="5"/>
      <c r="J373" s="5"/>
      <c r="K373" s="3"/>
      <c r="L373" s="5"/>
      <c r="P373" s="5"/>
      <c r="Q373" s="5"/>
    </row>
    <row r="374">
      <c r="A374" s="23"/>
      <c r="D374" s="5"/>
      <c r="J374" s="5"/>
      <c r="K374" s="3"/>
      <c r="L374" s="5"/>
      <c r="P374" s="5"/>
      <c r="Q374" s="5"/>
    </row>
    <row r="375">
      <c r="A375" s="23"/>
      <c r="D375" s="5"/>
      <c r="J375" s="5"/>
      <c r="K375" s="3"/>
      <c r="L375" s="5"/>
      <c r="P375" s="5"/>
      <c r="Q375" s="5"/>
    </row>
    <row r="376">
      <c r="A376" s="23"/>
      <c r="D376" s="5"/>
      <c r="J376" s="5"/>
      <c r="K376" s="3"/>
      <c r="L376" s="5"/>
      <c r="P376" s="5"/>
      <c r="Q376" s="5"/>
    </row>
    <row r="377">
      <c r="A377" s="23"/>
      <c r="D377" s="5"/>
      <c r="J377" s="5"/>
      <c r="K377" s="3"/>
      <c r="L377" s="5"/>
      <c r="P377" s="5"/>
      <c r="Q377" s="5"/>
    </row>
    <row r="378">
      <c r="A378" s="23"/>
      <c r="D378" s="5"/>
      <c r="J378" s="5"/>
      <c r="K378" s="3"/>
      <c r="L378" s="5"/>
      <c r="P378" s="5"/>
      <c r="Q378" s="5"/>
    </row>
    <row r="379">
      <c r="A379" s="23"/>
      <c r="D379" s="5"/>
      <c r="J379" s="5"/>
      <c r="K379" s="3"/>
      <c r="L379" s="5"/>
      <c r="P379" s="5"/>
      <c r="Q379" s="5"/>
    </row>
    <row r="380">
      <c r="A380" s="23"/>
      <c r="D380" s="5"/>
      <c r="J380" s="5"/>
      <c r="K380" s="3"/>
      <c r="L380" s="5"/>
      <c r="P380" s="5"/>
      <c r="Q380" s="5"/>
    </row>
    <row r="381">
      <c r="A381" s="23"/>
      <c r="D381" s="5"/>
      <c r="J381" s="5"/>
      <c r="K381" s="3"/>
      <c r="L381" s="5"/>
      <c r="P381" s="5"/>
      <c r="Q381" s="5"/>
    </row>
    <row r="382">
      <c r="A382" s="23"/>
      <c r="D382" s="5"/>
      <c r="J382" s="5"/>
      <c r="K382" s="3"/>
      <c r="L382" s="5"/>
      <c r="P382" s="5"/>
      <c r="Q382" s="5"/>
    </row>
    <row r="383">
      <c r="A383" s="23"/>
      <c r="D383" s="5"/>
      <c r="J383" s="5"/>
      <c r="K383" s="3"/>
      <c r="L383" s="5"/>
      <c r="P383" s="5"/>
      <c r="Q383" s="5"/>
    </row>
    <row r="384">
      <c r="A384" s="23"/>
      <c r="D384" s="5"/>
      <c r="J384" s="5"/>
      <c r="K384" s="3"/>
      <c r="L384" s="5"/>
      <c r="P384" s="5"/>
      <c r="Q384" s="5"/>
    </row>
    <row r="385">
      <c r="A385" s="23"/>
      <c r="D385" s="5"/>
      <c r="J385" s="5"/>
      <c r="K385" s="3"/>
      <c r="L385" s="5"/>
      <c r="P385" s="5"/>
      <c r="Q385" s="5"/>
    </row>
    <row r="386">
      <c r="A386" s="23"/>
      <c r="D386" s="5"/>
      <c r="J386" s="5"/>
      <c r="K386" s="3"/>
      <c r="L386" s="5"/>
      <c r="P386" s="5"/>
      <c r="Q386" s="5"/>
    </row>
    <row r="387">
      <c r="A387" s="23"/>
      <c r="D387" s="5"/>
      <c r="J387" s="5"/>
      <c r="K387" s="3"/>
      <c r="L387" s="5"/>
      <c r="P387" s="5"/>
      <c r="Q387" s="5"/>
    </row>
    <row r="388">
      <c r="A388" s="23"/>
      <c r="D388" s="5"/>
      <c r="J388" s="5"/>
      <c r="K388" s="3"/>
      <c r="L388" s="5"/>
      <c r="P388" s="5"/>
      <c r="Q388" s="5"/>
    </row>
    <row r="389">
      <c r="A389" s="23"/>
      <c r="D389" s="5"/>
      <c r="J389" s="5"/>
      <c r="K389" s="3"/>
      <c r="L389" s="5"/>
      <c r="P389" s="5"/>
      <c r="Q389" s="5"/>
    </row>
    <row r="390">
      <c r="A390" s="23"/>
      <c r="D390" s="5"/>
      <c r="J390" s="5"/>
      <c r="K390" s="3"/>
      <c r="L390" s="5"/>
      <c r="P390" s="5"/>
      <c r="Q390" s="5"/>
    </row>
    <row r="391">
      <c r="A391" s="23"/>
      <c r="D391" s="5"/>
      <c r="J391" s="5"/>
      <c r="K391" s="3"/>
      <c r="L391" s="5"/>
      <c r="P391" s="5"/>
      <c r="Q391" s="5"/>
    </row>
    <row r="392">
      <c r="A392" s="23"/>
      <c r="D392" s="5"/>
      <c r="J392" s="5"/>
      <c r="K392" s="3"/>
      <c r="L392" s="5"/>
      <c r="P392" s="5"/>
      <c r="Q392" s="5"/>
    </row>
    <row r="393">
      <c r="A393" s="23"/>
      <c r="D393" s="5"/>
      <c r="J393" s="5"/>
      <c r="K393" s="3"/>
      <c r="L393" s="5"/>
      <c r="P393" s="5"/>
      <c r="Q393" s="5"/>
    </row>
    <row r="394">
      <c r="A394" s="23"/>
      <c r="D394" s="5"/>
      <c r="J394" s="5"/>
      <c r="K394" s="3"/>
      <c r="L394" s="5"/>
      <c r="P394" s="5"/>
      <c r="Q394" s="5"/>
    </row>
    <row r="395">
      <c r="A395" s="23"/>
      <c r="D395" s="5"/>
      <c r="J395" s="5"/>
      <c r="K395" s="3"/>
      <c r="L395" s="5"/>
      <c r="P395" s="5"/>
      <c r="Q395" s="5"/>
    </row>
    <row r="396">
      <c r="A396" s="23"/>
      <c r="D396" s="5"/>
      <c r="J396" s="5"/>
      <c r="K396" s="3"/>
      <c r="L396" s="5"/>
      <c r="P396" s="5"/>
      <c r="Q396" s="5"/>
    </row>
    <row r="397">
      <c r="A397" s="23"/>
      <c r="D397" s="5"/>
      <c r="J397" s="5"/>
      <c r="K397" s="3"/>
      <c r="L397" s="5"/>
      <c r="P397" s="5"/>
      <c r="Q397" s="5"/>
    </row>
    <row r="398">
      <c r="A398" s="23"/>
      <c r="D398" s="5"/>
      <c r="J398" s="5"/>
      <c r="K398" s="3"/>
      <c r="L398" s="5"/>
      <c r="P398" s="5"/>
      <c r="Q398" s="5"/>
    </row>
    <row r="399">
      <c r="A399" s="23"/>
      <c r="D399" s="5"/>
      <c r="J399" s="5"/>
      <c r="K399" s="3"/>
      <c r="L399" s="5"/>
      <c r="P399" s="5"/>
      <c r="Q399" s="5"/>
    </row>
    <row r="400">
      <c r="A400" s="23"/>
      <c r="D400" s="5"/>
      <c r="J400" s="5"/>
      <c r="K400" s="3"/>
      <c r="L400" s="5"/>
      <c r="P400" s="5"/>
      <c r="Q400" s="5"/>
    </row>
    <row r="401">
      <c r="A401" s="23"/>
      <c r="D401" s="5"/>
      <c r="J401" s="5"/>
      <c r="K401" s="3"/>
      <c r="L401" s="5"/>
      <c r="P401" s="5"/>
      <c r="Q401" s="5"/>
    </row>
    <row r="402">
      <c r="A402" s="23"/>
      <c r="D402" s="5"/>
      <c r="J402" s="5"/>
      <c r="K402" s="3"/>
      <c r="L402" s="5"/>
      <c r="P402" s="5"/>
      <c r="Q402" s="5"/>
    </row>
    <row r="403">
      <c r="A403" s="23"/>
      <c r="D403" s="5"/>
      <c r="J403" s="5"/>
      <c r="K403" s="3"/>
      <c r="L403" s="5"/>
      <c r="P403" s="5"/>
      <c r="Q403" s="5"/>
    </row>
    <row r="404">
      <c r="A404" s="23"/>
      <c r="D404" s="5"/>
      <c r="J404" s="5"/>
      <c r="K404" s="3"/>
      <c r="L404" s="5"/>
      <c r="P404" s="5"/>
      <c r="Q404" s="5"/>
    </row>
    <row r="405">
      <c r="A405" s="23"/>
      <c r="D405" s="5"/>
      <c r="J405" s="5"/>
      <c r="K405" s="3"/>
      <c r="L405" s="5"/>
      <c r="P405" s="5"/>
      <c r="Q405" s="5"/>
    </row>
    <row r="406">
      <c r="A406" s="23"/>
      <c r="D406" s="5"/>
      <c r="J406" s="5"/>
      <c r="K406" s="3"/>
      <c r="L406" s="5"/>
      <c r="P406" s="5"/>
      <c r="Q406" s="5"/>
    </row>
    <row r="407">
      <c r="A407" s="23"/>
      <c r="D407" s="5"/>
      <c r="J407" s="5"/>
      <c r="K407" s="3"/>
      <c r="L407" s="5"/>
      <c r="P407" s="5"/>
      <c r="Q407" s="5"/>
    </row>
    <row r="408">
      <c r="A408" s="23"/>
      <c r="D408" s="5"/>
      <c r="J408" s="5"/>
      <c r="K408" s="3"/>
      <c r="L408" s="5"/>
      <c r="P408" s="5"/>
      <c r="Q408" s="5"/>
    </row>
    <row r="409">
      <c r="A409" s="23"/>
      <c r="D409" s="5"/>
      <c r="J409" s="5"/>
      <c r="K409" s="3"/>
      <c r="L409" s="5"/>
      <c r="P409" s="5"/>
      <c r="Q409" s="5"/>
    </row>
    <row r="410">
      <c r="A410" s="23"/>
      <c r="D410" s="5"/>
      <c r="J410" s="5"/>
      <c r="K410" s="3"/>
      <c r="L410" s="5"/>
      <c r="P410" s="5"/>
      <c r="Q410" s="5"/>
    </row>
    <row r="411">
      <c r="A411" s="23"/>
      <c r="D411" s="5"/>
      <c r="J411" s="5"/>
      <c r="K411" s="3"/>
      <c r="L411" s="5"/>
      <c r="P411" s="5"/>
      <c r="Q411" s="5"/>
    </row>
    <row r="412">
      <c r="A412" s="23"/>
      <c r="D412" s="5"/>
      <c r="J412" s="5"/>
      <c r="K412" s="3"/>
      <c r="L412" s="5"/>
      <c r="P412" s="5"/>
      <c r="Q412" s="5"/>
    </row>
    <row r="413">
      <c r="A413" s="23"/>
      <c r="D413" s="5"/>
      <c r="J413" s="5"/>
      <c r="K413" s="3"/>
      <c r="L413" s="5"/>
      <c r="P413" s="5"/>
      <c r="Q413" s="5"/>
    </row>
    <row r="414">
      <c r="A414" s="23"/>
      <c r="D414" s="5"/>
      <c r="J414" s="5"/>
      <c r="K414" s="3"/>
      <c r="L414" s="5"/>
      <c r="P414" s="5"/>
      <c r="Q414" s="5"/>
    </row>
    <row r="415">
      <c r="A415" s="23"/>
      <c r="D415" s="5"/>
      <c r="J415" s="5"/>
      <c r="K415" s="3"/>
      <c r="L415" s="5"/>
      <c r="P415" s="5"/>
      <c r="Q415" s="5"/>
    </row>
    <row r="416">
      <c r="A416" s="23"/>
      <c r="D416" s="5"/>
      <c r="J416" s="5"/>
      <c r="K416" s="3"/>
      <c r="L416" s="5"/>
      <c r="P416" s="5"/>
      <c r="Q416" s="5"/>
    </row>
    <row r="417">
      <c r="A417" s="23"/>
      <c r="D417" s="5"/>
      <c r="J417" s="5"/>
      <c r="K417" s="3"/>
      <c r="L417" s="5"/>
      <c r="P417" s="5"/>
      <c r="Q417" s="5"/>
    </row>
    <row r="418">
      <c r="A418" s="23"/>
      <c r="D418" s="5"/>
      <c r="J418" s="5"/>
      <c r="K418" s="3"/>
      <c r="L418" s="5"/>
      <c r="P418" s="5"/>
      <c r="Q418" s="5"/>
    </row>
    <row r="419">
      <c r="A419" s="23"/>
      <c r="D419" s="5"/>
      <c r="J419" s="5"/>
      <c r="K419" s="3"/>
      <c r="L419" s="5"/>
      <c r="P419" s="5"/>
      <c r="Q419" s="5"/>
    </row>
    <row r="420">
      <c r="A420" s="23"/>
      <c r="D420" s="5"/>
      <c r="J420" s="5"/>
      <c r="K420" s="3"/>
      <c r="L420" s="5"/>
      <c r="P420" s="5"/>
      <c r="Q420" s="5"/>
    </row>
    <row r="421">
      <c r="A421" s="23"/>
      <c r="D421" s="5"/>
      <c r="J421" s="5"/>
      <c r="K421" s="3"/>
      <c r="L421" s="5"/>
      <c r="P421" s="5"/>
      <c r="Q421" s="5"/>
    </row>
    <row r="422">
      <c r="A422" s="23"/>
      <c r="D422" s="5"/>
      <c r="J422" s="5"/>
      <c r="K422" s="3"/>
      <c r="L422" s="5"/>
      <c r="P422" s="5"/>
      <c r="Q422" s="5"/>
    </row>
    <row r="423">
      <c r="A423" s="23"/>
      <c r="D423" s="5"/>
      <c r="J423" s="5"/>
      <c r="K423" s="3"/>
      <c r="L423" s="5"/>
      <c r="P423" s="5"/>
      <c r="Q423" s="5"/>
    </row>
    <row r="424">
      <c r="A424" s="23"/>
      <c r="D424" s="5"/>
      <c r="J424" s="5"/>
      <c r="K424" s="3"/>
      <c r="L424" s="5"/>
      <c r="P424" s="5"/>
      <c r="Q424" s="5"/>
    </row>
    <row r="425">
      <c r="A425" s="23"/>
      <c r="D425" s="5"/>
      <c r="J425" s="5"/>
      <c r="K425" s="3"/>
      <c r="L425" s="5"/>
      <c r="P425" s="5"/>
      <c r="Q425" s="5"/>
    </row>
    <row r="426">
      <c r="A426" s="23"/>
      <c r="D426" s="5"/>
      <c r="J426" s="5"/>
      <c r="K426" s="3"/>
      <c r="L426" s="5"/>
      <c r="P426" s="5"/>
      <c r="Q426" s="5"/>
    </row>
    <row r="427">
      <c r="A427" s="23"/>
      <c r="D427" s="5"/>
      <c r="J427" s="5"/>
      <c r="K427" s="3"/>
      <c r="L427" s="5"/>
      <c r="P427" s="5"/>
      <c r="Q427" s="5"/>
    </row>
    <row r="428">
      <c r="A428" s="23"/>
      <c r="D428" s="5"/>
      <c r="J428" s="5"/>
      <c r="K428" s="3"/>
      <c r="L428" s="5"/>
      <c r="P428" s="5"/>
      <c r="Q428" s="5"/>
    </row>
    <row r="429">
      <c r="A429" s="23"/>
      <c r="D429" s="5"/>
      <c r="J429" s="5"/>
      <c r="K429" s="3"/>
      <c r="L429" s="5"/>
      <c r="P429" s="5"/>
      <c r="Q429" s="5"/>
    </row>
    <row r="430">
      <c r="A430" s="23"/>
      <c r="D430" s="5"/>
      <c r="J430" s="5"/>
      <c r="K430" s="3"/>
      <c r="L430" s="5"/>
      <c r="P430" s="5"/>
      <c r="Q430" s="5"/>
    </row>
    <row r="431">
      <c r="A431" s="23"/>
      <c r="D431" s="5"/>
      <c r="J431" s="5"/>
      <c r="K431" s="3"/>
      <c r="L431" s="5"/>
      <c r="P431" s="5"/>
      <c r="Q431" s="5"/>
    </row>
    <row r="432">
      <c r="A432" s="23"/>
      <c r="D432" s="5"/>
      <c r="J432" s="5"/>
      <c r="K432" s="3"/>
      <c r="L432" s="5"/>
      <c r="P432" s="5"/>
      <c r="Q432" s="5"/>
    </row>
    <row r="433">
      <c r="A433" s="23"/>
      <c r="D433" s="5"/>
      <c r="J433" s="5"/>
      <c r="K433" s="3"/>
      <c r="L433" s="5"/>
      <c r="P433" s="5"/>
      <c r="Q433" s="5"/>
    </row>
    <row r="434">
      <c r="A434" s="23"/>
      <c r="D434" s="5"/>
      <c r="J434" s="5"/>
      <c r="K434" s="3"/>
      <c r="L434" s="5"/>
      <c r="P434" s="5"/>
      <c r="Q434" s="5"/>
    </row>
    <row r="435">
      <c r="A435" s="23"/>
      <c r="D435" s="5"/>
      <c r="J435" s="5"/>
      <c r="K435" s="3"/>
      <c r="L435" s="5"/>
      <c r="P435" s="5"/>
      <c r="Q435" s="5"/>
    </row>
    <row r="436">
      <c r="A436" s="23"/>
      <c r="D436" s="5"/>
      <c r="J436" s="5"/>
      <c r="K436" s="3"/>
      <c r="L436" s="5"/>
      <c r="P436" s="5"/>
      <c r="Q436" s="5"/>
    </row>
    <row r="437">
      <c r="A437" s="23"/>
      <c r="D437" s="5"/>
      <c r="J437" s="5"/>
      <c r="K437" s="3"/>
      <c r="L437" s="5"/>
      <c r="P437" s="5"/>
      <c r="Q437" s="5"/>
    </row>
    <row r="438">
      <c r="A438" s="23"/>
      <c r="D438" s="5"/>
      <c r="J438" s="5"/>
      <c r="K438" s="3"/>
      <c r="L438" s="5"/>
      <c r="P438" s="5"/>
      <c r="Q438" s="5"/>
    </row>
    <row r="439">
      <c r="A439" s="23"/>
      <c r="D439" s="5"/>
      <c r="J439" s="5"/>
      <c r="K439" s="3"/>
      <c r="L439" s="5"/>
      <c r="P439" s="5"/>
      <c r="Q439" s="5"/>
    </row>
    <row r="440">
      <c r="A440" s="23"/>
      <c r="D440" s="5"/>
      <c r="J440" s="5"/>
      <c r="K440" s="3"/>
      <c r="L440" s="5"/>
      <c r="P440" s="5"/>
      <c r="Q440" s="5"/>
    </row>
    <row r="441">
      <c r="A441" s="23"/>
      <c r="D441" s="5"/>
      <c r="J441" s="5"/>
      <c r="K441" s="3"/>
      <c r="L441" s="5"/>
      <c r="P441" s="5"/>
      <c r="Q441" s="5"/>
    </row>
    <row r="442">
      <c r="A442" s="23"/>
      <c r="D442" s="5"/>
      <c r="J442" s="5"/>
      <c r="K442" s="3"/>
      <c r="L442" s="5"/>
      <c r="P442" s="5"/>
      <c r="Q442" s="5"/>
    </row>
    <row r="443">
      <c r="A443" s="23"/>
      <c r="D443" s="5"/>
      <c r="J443" s="5"/>
      <c r="K443" s="3"/>
      <c r="L443" s="5"/>
      <c r="P443" s="5"/>
      <c r="Q443" s="5"/>
    </row>
    <row r="444">
      <c r="A444" s="23"/>
      <c r="D444" s="5"/>
      <c r="J444" s="5"/>
      <c r="K444" s="3"/>
      <c r="L444" s="5"/>
      <c r="P444" s="5"/>
      <c r="Q444" s="5"/>
    </row>
    <row r="445">
      <c r="A445" s="23"/>
      <c r="D445" s="5"/>
      <c r="J445" s="5"/>
      <c r="K445" s="3"/>
      <c r="L445" s="5"/>
      <c r="P445" s="5"/>
      <c r="Q445" s="5"/>
    </row>
    <row r="446">
      <c r="A446" s="23"/>
      <c r="D446" s="5"/>
      <c r="J446" s="5"/>
      <c r="K446" s="3"/>
      <c r="L446" s="5"/>
      <c r="P446" s="5"/>
      <c r="Q446" s="5"/>
    </row>
    <row r="447">
      <c r="A447" s="23"/>
      <c r="D447" s="5"/>
      <c r="J447" s="5"/>
      <c r="K447" s="3"/>
      <c r="L447" s="5"/>
      <c r="P447" s="5"/>
      <c r="Q447" s="5"/>
    </row>
    <row r="448">
      <c r="A448" s="23"/>
      <c r="D448" s="5"/>
      <c r="J448" s="5"/>
      <c r="K448" s="3"/>
      <c r="L448" s="5"/>
      <c r="P448" s="5"/>
      <c r="Q448" s="5"/>
    </row>
    <row r="449">
      <c r="A449" s="23"/>
      <c r="D449" s="5"/>
      <c r="J449" s="5"/>
      <c r="K449" s="3"/>
      <c r="L449" s="5"/>
      <c r="P449" s="5"/>
      <c r="Q449" s="5"/>
    </row>
    <row r="450">
      <c r="A450" s="23"/>
      <c r="D450" s="5"/>
      <c r="J450" s="5"/>
      <c r="K450" s="3"/>
      <c r="L450" s="5"/>
      <c r="P450" s="5"/>
      <c r="Q450" s="5"/>
    </row>
    <row r="451">
      <c r="A451" s="23"/>
      <c r="D451" s="5"/>
      <c r="J451" s="5"/>
      <c r="K451" s="3"/>
      <c r="L451" s="5"/>
      <c r="P451" s="5"/>
      <c r="Q451" s="5"/>
    </row>
    <row r="452">
      <c r="A452" s="23"/>
      <c r="D452" s="5"/>
      <c r="J452" s="5"/>
      <c r="K452" s="3"/>
      <c r="L452" s="5"/>
      <c r="P452" s="5"/>
      <c r="Q452" s="5"/>
    </row>
    <row r="453">
      <c r="A453" s="23"/>
      <c r="D453" s="5"/>
      <c r="J453" s="5"/>
      <c r="K453" s="3"/>
      <c r="L453" s="5"/>
      <c r="P453" s="5"/>
      <c r="Q453" s="5"/>
    </row>
    <row r="454">
      <c r="A454" s="23"/>
      <c r="D454" s="5"/>
      <c r="J454" s="5"/>
      <c r="K454" s="3"/>
      <c r="L454" s="5"/>
      <c r="P454" s="5"/>
      <c r="Q454" s="5"/>
    </row>
    <row r="455">
      <c r="A455" s="23"/>
      <c r="D455" s="5"/>
      <c r="J455" s="5"/>
      <c r="K455" s="3"/>
      <c r="L455" s="5"/>
      <c r="P455" s="5"/>
      <c r="Q455" s="5"/>
    </row>
    <row r="456">
      <c r="A456" s="23"/>
      <c r="D456" s="5"/>
      <c r="J456" s="5"/>
      <c r="K456" s="3"/>
      <c r="L456" s="5"/>
      <c r="P456" s="5"/>
      <c r="Q456" s="5"/>
    </row>
    <row r="457">
      <c r="A457" s="23"/>
      <c r="D457" s="5"/>
      <c r="J457" s="5"/>
      <c r="K457" s="3"/>
      <c r="L457" s="5"/>
      <c r="P457" s="5"/>
      <c r="Q457" s="5"/>
    </row>
    <row r="458">
      <c r="A458" s="23"/>
      <c r="D458" s="5"/>
      <c r="J458" s="5"/>
      <c r="K458" s="3"/>
      <c r="L458" s="5"/>
      <c r="P458" s="5"/>
      <c r="Q458" s="5"/>
    </row>
    <row r="459">
      <c r="A459" s="23"/>
      <c r="D459" s="5"/>
      <c r="J459" s="5"/>
      <c r="K459" s="3"/>
      <c r="L459" s="5"/>
      <c r="P459" s="5"/>
      <c r="Q459" s="5"/>
    </row>
    <row r="460">
      <c r="A460" s="23"/>
      <c r="D460" s="5"/>
      <c r="J460" s="5"/>
      <c r="K460" s="3"/>
      <c r="L460" s="5"/>
      <c r="P460" s="5"/>
      <c r="Q460" s="5"/>
    </row>
    <row r="461">
      <c r="A461" s="23"/>
      <c r="D461" s="5"/>
      <c r="J461" s="5"/>
      <c r="K461" s="3"/>
      <c r="L461" s="5"/>
      <c r="P461" s="5"/>
      <c r="Q461" s="5"/>
    </row>
    <row r="462">
      <c r="A462" s="23"/>
      <c r="D462" s="5"/>
      <c r="J462" s="5"/>
      <c r="K462" s="3"/>
      <c r="L462" s="5"/>
      <c r="P462" s="5"/>
      <c r="Q462" s="5"/>
    </row>
    <row r="463">
      <c r="A463" s="23"/>
      <c r="D463" s="5"/>
      <c r="J463" s="5"/>
      <c r="K463" s="3"/>
      <c r="L463" s="5"/>
      <c r="P463" s="5"/>
      <c r="Q463" s="5"/>
    </row>
    <row r="464">
      <c r="A464" s="23"/>
      <c r="D464" s="5"/>
      <c r="J464" s="5"/>
      <c r="K464" s="3"/>
      <c r="L464" s="5"/>
      <c r="P464" s="5"/>
      <c r="Q464" s="5"/>
    </row>
    <row r="465">
      <c r="A465" s="23"/>
      <c r="D465" s="5"/>
      <c r="J465" s="5"/>
      <c r="K465" s="3"/>
      <c r="L465" s="5"/>
      <c r="P465" s="5"/>
      <c r="Q465" s="5"/>
    </row>
    <row r="466">
      <c r="A466" s="23"/>
      <c r="D466" s="5"/>
      <c r="J466" s="5"/>
      <c r="K466" s="3"/>
      <c r="L466" s="5"/>
      <c r="P466" s="5"/>
      <c r="Q466" s="5"/>
    </row>
    <row r="467">
      <c r="A467" s="23"/>
      <c r="D467" s="5"/>
      <c r="J467" s="5"/>
      <c r="K467" s="3"/>
      <c r="L467" s="5"/>
      <c r="P467" s="5"/>
      <c r="Q467" s="5"/>
    </row>
    <row r="468">
      <c r="A468" s="23"/>
      <c r="D468" s="5"/>
      <c r="J468" s="5"/>
      <c r="K468" s="3"/>
      <c r="L468" s="5"/>
      <c r="P468" s="5"/>
      <c r="Q468" s="5"/>
    </row>
    <row r="469">
      <c r="A469" s="23"/>
      <c r="D469" s="5"/>
      <c r="J469" s="5"/>
      <c r="K469" s="3"/>
      <c r="L469" s="5"/>
      <c r="P469" s="5"/>
      <c r="Q469" s="5"/>
    </row>
    <row r="470">
      <c r="A470" s="23"/>
      <c r="D470" s="5"/>
      <c r="J470" s="5"/>
      <c r="K470" s="3"/>
      <c r="L470" s="5"/>
      <c r="P470" s="5"/>
      <c r="Q470" s="5"/>
    </row>
    <row r="471">
      <c r="A471" s="23"/>
      <c r="D471" s="5"/>
      <c r="J471" s="5"/>
      <c r="K471" s="3"/>
      <c r="L471" s="5"/>
      <c r="P471" s="5"/>
      <c r="Q471" s="5"/>
    </row>
    <row r="472">
      <c r="A472" s="23"/>
      <c r="D472" s="5"/>
      <c r="J472" s="5"/>
      <c r="K472" s="3"/>
      <c r="L472" s="5"/>
      <c r="P472" s="5"/>
      <c r="Q472" s="5"/>
    </row>
    <row r="473">
      <c r="A473" s="23"/>
      <c r="D473" s="5"/>
      <c r="J473" s="5"/>
      <c r="K473" s="3"/>
      <c r="L473" s="5"/>
      <c r="P473" s="5"/>
      <c r="Q473" s="5"/>
    </row>
    <row r="474">
      <c r="A474" s="23"/>
      <c r="D474" s="5"/>
      <c r="J474" s="5"/>
      <c r="K474" s="3"/>
      <c r="L474" s="5"/>
      <c r="P474" s="5"/>
      <c r="Q474" s="5"/>
    </row>
    <row r="475">
      <c r="A475" s="23"/>
      <c r="D475" s="5"/>
      <c r="J475" s="5"/>
      <c r="K475" s="3"/>
      <c r="L475" s="5"/>
      <c r="P475" s="5"/>
      <c r="Q475" s="5"/>
    </row>
    <row r="476">
      <c r="A476" s="23"/>
      <c r="D476" s="5"/>
      <c r="J476" s="5"/>
      <c r="K476" s="3"/>
      <c r="L476" s="5"/>
      <c r="P476" s="5"/>
      <c r="Q476" s="5"/>
    </row>
    <row r="477">
      <c r="A477" s="23"/>
      <c r="D477" s="5"/>
      <c r="J477" s="5"/>
      <c r="K477" s="3"/>
      <c r="L477" s="5"/>
      <c r="P477" s="5"/>
      <c r="Q477" s="5"/>
    </row>
    <row r="478">
      <c r="A478" s="23"/>
      <c r="D478" s="5"/>
      <c r="J478" s="5"/>
      <c r="K478" s="3"/>
      <c r="L478" s="5"/>
      <c r="P478" s="5"/>
      <c r="Q478" s="5"/>
    </row>
    <row r="479">
      <c r="A479" s="23"/>
      <c r="D479" s="5"/>
      <c r="J479" s="5"/>
      <c r="K479" s="3"/>
      <c r="L479" s="5"/>
      <c r="P479" s="5"/>
      <c r="Q479" s="5"/>
    </row>
    <row r="480">
      <c r="A480" s="23"/>
      <c r="D480" s="5"/>
      <c r="J480" s="5"/>
      <c r="K480" s="3"/>
      <c r="L480" s="5"/>
      <c r="P480" s="5"/>
      <c r="Q480" s="5"/>
    </row>
    <row r="481">
      <c r="A481" s="23"/>
      <c r="D481" s="5"/>
      <c r="J481" s="5"/>
      <c r="K481" s="3"/>
      <c r="L481" s="5"/>
      <c r="P481" s="5"/>
      <c r="Q481" s="5"/>
    </row>
    <row r="482">
      <c r="A482" s="23"/>
      <c r="D482" s="5"/>
      <c r="J482" s="5"/>
      <c r="K482" s="3"/>
      <c r="L482" s="5"/>
      <c r="P482" s="5"/>
      <c r="Q482" s="5"/>
    </row>
    <row r="483">
      <c r="A483" s="23"/>
      <c r="D483" s="5"/>
      <c r="J483" s="5"/>
      <c r="K483" s="3"/>
      <c r="L483" s="5"/>
      <c r="P483" s="5"/>
      <c r="Q483" s="5"/>
    </row>
    <row r="484">
      <c r="A484" s="23"/>
      <c r="D484" s="5"/>
      <c r="J484" s="5"/>
      <c r="K484" s="3"/>
      <c r="L484" s="5"/>
      <c r="P484" s="5"/>
      <c r="Q484" s="5"/>
    </row>
    <row r="485">
      <c r="A485" s="23"/>
      <c r="D485" s="5"/>
      <c r="J485" s="5"/>
      <c r="K485" s="3"/>
      <c r="L485" s="5"/>
      <c r="P485" s="5"/>
      <c r="Q485" s="5"/>
    </row>
    <row r="486">
      <c r="A486" s="23"/>
      <c r="D486" s="5"/>
      <c r="J486" s="5"/>
      <c r="K486" s="3"/>
      <c r="L486" s="5"/>
      <c r="P486" s="5"/>
      <c r="Q486" s="5"/>
    </row>
    <row r="487">
      <c r="A487" s="23"/>
      <c r="D487" s="5"/>
      <c r="J487" s="5"/>
      <c r="K487" s="3"/>
      <c r="L487" s="5"/>
      <c r="P487" s="5"/>
      <c r="Q487" s="5"/>
    </row>
    <row r="488">
      <c r="A488" s="23"/>
      <c r="D488" s="5"/>
      <c r="J488" s="5"/>
      <c r="K488" s="3"/>
      <c r="L488" s="5"/>
      <c r="P488" s="5"/>
      <c r="Q488" s="5"/>
    </row>
    <row r="489">
      <c r="A489" s="23"/>
      <c r="D489" s="5"/>
      <c r="J489" s="5"/>
      <c r="K489" s="3"/>
      <c r="L489" s="5"/>
      <c r="P489" s="5"/>
      <c r="Q489" s="5"/>
    </row>
    <row r="490">
      <c r="A490" s="23"/>
      <c r="D490" s="5"/>
      <c r="J490" s="5"/>
      <c r="K490" s="3"/>
      <c r="L490" s="5"/>
      <c r="P490" s="5"/>
      <c r="Q490" s="5"/>
    </row>
    <row r="491">
      <c r="A491" s="23"/>
      <c r="D491" s="5"/>
      <c r="J491" s="5"/>
      <c r="K491" s="3"/>
      <c r="L491" s="5"/>
      <c r="P491" s="5"/>
      <c r="Q491" s="5"/>
    </row>
    <row r="492">
      <c r="A492" s="23"/>
      <c r="D492" s="5"/>
      <c r="J492" s="5"/>
      <c r="K492" s="3"/>
      <c r="L492" s="5"/>
      <c r="P492" s="5"/>
      <c r="Q492" s="5"/>
    </row>
    <row r="493">
      <c r="A493" s="23"/>
      <c r="D493" s="5"/>
      <c r="J493" s="5"/>
      <c r="K493" s="3"/>
      <c r="L493" s="5"/>
      <c r="P493" s="5"/>
      <c r="Q493" s="5"/>
    </row>
    <row r="494">
      <c r="A494" s="23"/>
      <c r="D494" s="5"/>
      <c r="J494" s="5"/>
      <c r="K494" s="3"/>
      <c r="L494" s="5"/>
      <c r="P494" s="5"/>
      <c r="Q494" s="5"/>
    </row>
    <row r="495">
      <c r="A495" s="23"/>
      <c r="D495" s="5"/>
      <c r="J495" s="5"/>
      <c r="K495" s="3"/>
      <c r="L495" s="5"/>
      <c r="P495" s="5"/>
      <c r="Q495" s="5"/>
    </row>
    <row r="496">
      <c r="A496" s="23"/>
      <c r="D496" s="5"/>
      <c r="J496" s="5"/>
      <c r="K496" s="3"/>
      <c r="L496" s="5"/>
      <c r="P496" s="5"/>
      <c r="Q496" s="5"/>
    </row>
    <row r="497">
      <c r="A497" s="23"/>
      <c r="D497" s="5"/>
      <c r="J497" s="5"/>
      <c r="K497" s="3"/>
      <c r="L497" s="5"/>
      <c r="P497" s="5"/>
      <c r="Q497" s="5"/>
    </row>
    <row r="498">
      <c r="A498" s="23"/>
      <c r="D498" s="5"/>
      <c r="J498" s="5"/>
      <c r="K498" s="3"/>
      <c r="L498" s="5"/>
      <c r="P498" s="5"/>
      <c r="Q498" s="5"/>
    </row>
    <row r="499">
      <c r="A499" s="23"/>
      <c r="D499" s="5"/>
      <c r="J499" s="5"/>
      <c r="K499" s="3"/>
      <c r="L499" s="5"/>
      <c r="P499" s="5"/>
      <c r="Q499" s="5"/>
    </row>
    <row r="500">
      <c r="A500" s="23"/>
      <c r="D500" s="5"/>
      <c r="J500" s="5"/>
      <c r="K500" s="3"/>
      <c r="L500" s="5"/>
      <c r="P500" s="5"/>
      <c r="Q500" s="5"/>
    </row>
    <row r="501">
      <c r="A501" s="23"/>
      <c r="D501" s="5"/>
      <c r="J501" s="5"/>
      <c r="K501" s="3"/>
      <c r="L501" s="5"/>
      <c r="P501" s="5"/>
      <c r="Q501" s="5"/>
    </row>
    <row r="502">
      <c r="A502" s="23"/>
      <c r="D502" s="5"/>
      <c r="J502" s="5"/>
      <c r="K502" s="3"/>
      <c r="L502" s="5"/>
      <c r="P502" s="5"/>
      <c r="Q502" s="5"/>
    </row>
    <row r="503">
      <c r="A503" s="23"/>
      <c r="D503" s="5"/>
      <c r="J503" s="5"/>
      <c r="K503" s="3"/>
      <c r="L503" s="5"/>
      <c r="P503" s="5"/>
      <c r="Q503" s="5"/>
    </row>
    <row r="504">
      <c r="A504" s="23"/>
      <c r="D504" s="5"/>
      <c r="J504" s="5"/>
      <c r="K504" s="3"/>
      <c r="L504" s="5"/>
      <c r="P504" s="5"/>
      <c r="Q504" s="5"/>
    </row>
    <row r="505">
      <c r="A505" s="23"/>
      <c r="D505" s="5"/>
      <c r="J505" s="5"/>
      <c r="K505" s="3"/>
      <c r="L505" s="5"/>
      <c r="P505" s="5"/>
      <c r="Q505" s="5"/>
    </row>
    <row r="506">
      <c r="A506" s="23"/>
      <c r="D506" s="5"/>
      <c r="J506" s="5"/>
      <c r="K506" s="3"/>
      <c r="L506" s="5"/>
      <c r="P506" s="5"/>
      <c r="Q506" s="5"/>
    </row>
    <row r="507">
      <c r="A507" s="23"/>
      <c r="D507" s="5"/>
      <c r="J507" s="5"/>
      <c r="K507" s="3"/>
      <c r="L507" s="5"/>
      <c r="P507" s="5"/>
      <c r="Q507" s="5"/>
    </row>
    <row r="508">
      <c r="A508" s="23"/>
      <c r="D508" s="5"/>
      <c r="J508" s="5"/>
      <c r="K508" s="3"/>
      <c r="L508" s="5"/>
      <c r="P508" s="5"/>
      <c r="Q508" s="5"/>
    </row>
    <row r="509">
      <c r="A509" s="23"/>
      <c r="D509" s="5"/>
      <c r="J509" s="5"/>
      <c r="K509" s="3"/>
      <c r="L509" s="5"/>
      <c r="P509" s="5"/>
      <c r="Q509" s="5"/>
    </row>
    <row r="510">
      <c r="A510" s="23"/>
      <c r="D510" s="5"/>
      <c r="J510" s="5"/>
      <c r="K510" s="3"/>
      <c r="L510" s="5"/>
      <c r="P510" s="5"/>
      <c r="Q510" s="5"/>
    </row>
    <row r="511">
      <c r="A511" s="23"/>
      <c r="D511" s="5"/>
      <c r="J511" s="5"/>
      <c r="K511" s="3"/>
      <c r="L511" s="5"/>
      <c r="P511" s="5"/>
      <c r="Q511" s="5"/>
    </row>
    <row r="512">
      <c r="A512" s="23"/>
      <c r="D512" s="5"/>
      <c r="J512" s="5"/>
      <c r="K512" s="3"/>
      <c r="L512" s="5"/>
      <c r="P512" s="5"/>
      <c r="Q512" s="5"/>
    </row>
    <row r="513">
      <c r="A513" s="23"/>
      <c r="D513" s="5"/>
      <c r="J513" s="5"/>
      <c r="K513" s="3"/>
      <c r="L513" s="5"/>
      <c r="P513" s="5"/>
      <c r="Q513" s="5"/>
    </row>
    <row r="514">
      <c r="A514" s="23"/>
      <c r="D514" s="5"/>
      <c r="J514" s="5"/>
      <c r="K514" s="3"/>
      <c r="L514" s="5"/>
      <c r="P514" s="5"/>
      <c r="Q514" s="5"/>
    </row>
    <row r="515">
      <c r="A515" s="23"/>
      <c r="D515" s="5"/>
      <c r="J515" s="5"/>
      <c r="K515" s="3"/>
      <c r="L515" s="5"/>
      <c r="P515" s="5"/>
      <c r="Q515" s="5"/>
    </row>
    <row r="516">
      <c r="A516" s="23"/>
      <c r="D516" s="5"/>
      <c r="J516" s="5"/>
      <c r="K516" s="3"/>
      <c r="L516" s="5"/>
      <c r="P516" s="5"/>
      <c r="Q516" s="5"/>
    </row>
    <row r="517">
      <c r="A517" s="23"/>
      <c r="D517" s="5"/>
      <c r="J517" s="5"/>
      <c r="K517" s="3"/>
      <c r="L517" s="5"/>
      <c r="P517" s="5"/>
      <c r="Q517" s="5"/>
    </row>
    <row r="518">
      <c r="A518" s="23"/>
      <c r="D518" s="5"/>
      <c r="J518" s="5"/>
      <c r="K518" s="3"/>
      <c r="L518" s="5"/>
      <c r="P518" s="5"/>
      <c r="Q518" s="5"/>
    </row>
    <row r="519">
      <c r="A519" s="23"/>
      <c r="D519" s="5"/>
      <c r="J519" s="5"/>
      <c r="K519" s="3"/>
      <c r="L519" s="5"/>
      <c r="P519" s="5"/>
      <c r="Q519" s="5"/>
    </row>
    <row r="520">
      <c r="A520" s="23"/>
      <c r="D520" s="5"/>
      <c r="J520" s="5"/>
      <c r="K520" s="3"/>
      <c r="L520" s="5"/>
      <c r="P520" s="5"/>
      <c r="Q520" s="5"/>
    </row>
    <row r="521">
      <c r="A521" s="23"/>
      <c r="D521" s="5"/>
      <c r="J521" s="5"/>
      <c r="K521" s="3"/>
      <c r="L521" s="5"/>
      <c r="P521" s="5"/>
      <c r="Q521" s="5"/>
    </row>
    <row r="522">
      <c r="A522" s="23"/>
      <c r="D522" s="5"/>
      <c r="J522" s="5"/>
      <c r="K522" s="3"/>
      <c r="L522" s="5"/>
      <c r="P522" s="5"/>
      <c r="Q522" s="5"/>
    </row>
    <row r="523">
      <c r="A523" s="23"/>
      <c r="D523" s="5"/>
      <c r="J523" s="5"/>
      <c r="K523" s="3"/>
      <c r="L523" s="5"/>
      <c r="P523" s="5"/>
      <c r="Q523" s="5"/>
    </row>
    <row r="524">
      <c r="A524" s="23"/>
      <c r="D524" s="5"/>
      <c r="J524" s="5"/>
      <c r="K524" s="3"/>
      <c r="L524" s="5"/>
      <c r="P524" s="5"/>
      <c r="Q524" s="5"/>
    </row>
    <row r="525">
      <c r="A525" s="23"/>
      <c r="D525" s="5"/>
      <c r="J525" s="5"/>
      <c r="K525" s="3"/>
      <c r="L525" s="5"/>
      <c r="P525" s="5"/>
      <c r="Q525" s="5"/>
    </row>
    <row r="526">
      <c r="A526" s="23"/>
      <c r="D526" s="5"/>
      <c r="J526" s="5"/>
      <c r="K526" s="3"/>
      <c r="L526" s="5"/>
      <c r="P526" s="5"/>
      <c r="Q526" s="5"/>
    </row>
    <row r="527">
      <c r="A527" s="23"/>
      <c r="D527" s="5"/>
      <c r="J527" s="5"/>
      <c r="K527" s="3"/>
      <c r="L527" s="5"/>
      <c r="P527" s="5"/>
      <c r="Q527" s="5"/>
    </row>
    <row r="528">
      <c r="A528" s="23"/>
      <c r="D528" s="5"/>
      <c r="J528" s="5"/>
      <c r="K528" s="3"/>
      <c r="L528" s="5"/>
      <c r="P528" s="5"/>
      <c r="Q528" s="5"/>
    </row>
    <row r="529">
      <c r="A529" s="23"/>
      <c r="D529" s="5"/>
      <c r="J529" s="5"/>
      <c r="K529" s="3"/>
      <c r="L529" s="5"/>
      <c r="P529" s="5"/>
      <c r="Q529" s="5"/>
    </row>
    <row r="530">
      <c r="A530" s="23"/>
      <c r="D530" s="5"/>
      <c r="J530" s="5"/>
      <c r="K530" s="3"/>
      <c r="L530" s="5"/>
      <c r="P530" s="5"/>
      <c r="Q530" s="5"/>
    </row>
    <row r="531">
      <c r="A531" s="23"/>
      <c r="D531" s="5"/>
      <c r="J531" s="5"/>
      <c r="K531" s="3"/>
      <c r="L531" s="5"/>
      <c r="P531" s="5"/>
      <c r="Q531" s="5"/>
    </row>
    <row r="532">
      <c r="A532" s="23"/>
      <c r="D532" s="5"/>
      <c r="J532" s="5"/>
      <c r="K532" s="3"/>
      <c r="L532" s="5"/>
      <c r="P532" s="5"/>
      <c r="Q532" s="5"/>
    </row>
    <row r="533">
      <c r="A533" s="23"/>
      <c r="D533" s="5"/>
      <c r="J533" s="5"/>
      <c r="K533" s="3"/>
      <c r="L533" s="5"/>
      <c r="P533" s="5"/>
      <c r="Q533" s="5"/>
    </row>
    <row r="534">
      <c r="A534" s="23"/>
      <c r="D534" s="5"/>
      <c r="J534" s="5"/>
      <c r="K534" s="3"/>
      <c r="L534" s="5"/>
      <c r="P534" s="5"/>
      <c r="Q534" s="5"/>
    </row>
    <row r="535">
      <c r="A535" s="23"/>
      <c r="D535" s="5"/>
      <c r="J535" s="5"/>
      <c r="K535" s="3"/>
      <c r="L535" s="5"/>
      <c r="P535" s="5"/>
      <c r="Q535" s="5"/>
    </row>
    <row r="536">
      <c r="A536" s="23"/>
      <c r="D536" s="5"/>
      <c r="J536" s="5"/>
      <c r="K536" s="3"/>
      <c r="L536" s="5"/>
      <c r="P536" s="5"/>
      <c r="Q536" s="5"/>
    </row>
    <row r="537">
      <c r="A537" s="23"/>
      <c r="D537" s="5"/>
      <c r="J537" s="5"/>
      <c r="K537" s="3"/>
      <c r="L537" s="5"/>
      <c r="P537" s="5"/>
      <c r="Q537" s="5"/>
    </row>
    <row r="538">
      <c r="A538" s="23"/>
      <c r="D538" s="5"/>
      <c r="J538" s="5"/>
      <c r="K538" s="3"/>
      <c r="L538" s="5"/>
      <c r="P538" s="5"/>
      <c r="Q538" s="5"/>
    </row>
    <row r="539">
      <c r="A539" s="23"/>
      <c r="D539" s="5"/>
      <c r="J539" s="5"/>
      <c r="K539" s="3"/>
      <c r="L539" s="5"/>
      <c r="P539" s="5"/>
      <c r="Q539" s="5"/>
    </row>
    <row r="540">
      <c r="A540" s="23"/>
      <c r="D540" s="5"/>
      <c r="J540" s="5"/>
      <c r="K540" s="3"/>
      <c r="L540" s="5"/>
      <c r="P540" s="5"/>
      <c r="Q540" s="5"/>
    </row>
    <row r="541">
      <c r="A541" s="23"/>
      <c r="D541" s="5"/>
      <c r="J541" s="5"/>
      <c r="K541" s="3"/>
      <c r="L541" s="5"/>
      <c r="P541" s="5"/>
      <c r="Q541" s="5"/>
    </row>
    <row r="542">
      <c r="A542" s="23"/>
      <c r="D542" s="5"/>
      <c r="J542" s="5"/>
      <c r="K542" s="3"/>
      <c r="L542" s="5"/>
      <c r="P542" s="5"/>
      <c r="Q542" s="5"/>
    </row>
    <row r="543">
      <c r="A543" s="23"/>
      <c r="D543" s="5"/>
      <c r="J543" s="5"/>
      <c r="K543" s="3"/>
      <c r="L543" s="5"/>
      <c r="P543" s="5"/>
      <c r="Q543" s="5"/>
    </row>
    <row r="544">
      <c r="A544" s="23"/>
      <c r="D544" s="5"/>
      <c r="J544" s="5"/>
      <c r="K544" s="3"/>
      <c r="L544" s="5"/>
      <c r="P544" s="5"/>
      <c r="Q544" s="5"/>
    </row>
    <row r="545">
      <c r="A545" s="23"/>
      <c r="D545" s="5"/>
      <c r="J545" s="5"/>
      <c r="K545" s="3"/>
      <c r="L545" s="5"/>
      <c r="P545" s="5"/>
      <c r="Q545" s="5"/>
    </row>
    <row r="546">
      <c r="A546" s="23"/>
      <c r="D546" s="5"/>
      <c r="J546" s="5"/>
      <c r="K546" s="3"/>
      <c r="L546" s="5"/>
      <c r="P546" s="5"/>
      <c r="Q546" s="5"/>
    </row>
    <row r="547">
      <c r="A547" s="23"/>
      <c r="D547" s="5"/>
      <c r="J547" s="5"/>
      <c r="K547" s="3"/>
      <c r="L547" s="5"/>
      <c r="P547" s="5"/>
      <c r="Q547" s="5"/>
    </row>
    <row r="548">
      <c r="A548" s="23"/>
      <c r="D548" s="5"/>
      <c r="J548" s="5"/>
      <c r="K548" s="3"/>
      <c r="L548" s="5"/>
      <c r="P548" s="5"/>
      <c r="Q548" s="5"/>
    </row>
    <row r="549">
      <c r="A549" s="23"/>
      <c r="D549" s="5"/>
      <c r="J549" s="5"/>
      <c r="K549" s="3"/>
      <c r="L549" s="5"/>
      <c r="P549" s="5"/>
      <c r="Q549" s="5"/>
    </row>
    <row r="550">
      <c r="A550" s="23"/>
      <c r="D550" s="5"/>
      <c r="J550" s="5"/>
      <c r="K550" s="3"/>
      <c r="L550" s="5"/>
      <c r="P550" s="5"/>
      <c r="Q550" s="5"/>
    </row>
    <row r="551">
      <c r="A551" s="23"/>
      <c r="D551" s="5"/>
      <c r="J551" s="5"/>
      <c r="K551" s="3"/>
      <c r="L551" s="5"/>
      <c r="P551" s="5"/>
      <c r="Q551" s="5"/>
    </row>
    <row r="552">
      <c r="A552" s="23"/>
      <c r="D552" s="5"/>
      <c r="J552" s="5"/>
      <c r="K552" s="3"/>
      <c r="L552" s="5"/>
      <c r="P552" s="5"/>
      <c r="Q552" s="5"/>
    </row>
    <row r="553">
      <c r="A553" s="23"/>
      <c r="D553" s="5"/>
      <c r="J553" s="5"/>
      <c r="K553" s="3"/>
      <c r="L553" s="5"/>
      <c r="P553" s="5"/>
      <c r="Q553" s="5"/>
    </row>
    <row r="554">
      <c r="A554" s="23"/>
      <c r="D554" s="5"/>
      <c r="J554" s="5"/>
      <c r="K554" s="3"/>
      <c r="L554" s="5"/>
      <c r="P554" s="5"/>
      <c r="Q554" s="5"/>
    </row>
    <row r="555">
      <c r="A555" s="23"/>
      <c r="D555" s="5"/>
      <c r="J555" s="5"/>
      <c r="K555" s="3"/>
      <c r="L555" s="5"/>
      <c r="P555" s="5"/>
      <c r="Q555" s="5"/>
    </row>
    <row r="556">
      <c r="A556" s="23"/>
      <c r="D556" s="5"/>
      <c r="J556" s="5"/>
      <c r="K556" s="3"/>
      <c r="L556" s="5"/>
      <c r="P556" s="5"/>
      <c r="Q556" s="5"/>
    </row>
    <row r="557">
      <c r="A557" s="23"/>
      <c r="D557" s="5"/>
      <c r="J557" s="5"/>
      <c r="K557" s="3"/>
      <c r="L557" s="5"/>
      <c r="P557" s="5"/>
      <c r="Q557" s="5"/>
    </row>
    <row r="558">
      <c r="A558" s="23"/>
      <c r="D558" s="5"/>
      <c r="J558" s="5"/>
      <c r="K558" s="3"/>
      <c r="L558" s="5"/>
      <c r="P558" s="5"/>
      <c r="Q558" s="5"/>
    </row>
    <row r="559">
      <c r="A559" s="23"/>
      <c r="D559" s="5"/>
      <c r="J559" s="5"/>
      <c r="K559" s="3"/>
      <c r="L559" s="5"/>
      <c r="P559" s="5"/>
      <c r="Q559" s="5"/>
    </row>
    <row r="560">
      <c r="A560" s="23"/>
      <c r="D560" s="5"/>
      <c r="J560" s="5"/>
      <c r="K560" s="3"/>
      <c r="L560" s="5"/>
      <c r="P560" s="5"/>
      <c r="Q560" s="5"/>
    </row>
    <row r="561">
      <c r="A561" s="23"/>
      <c r="D561" s="5"/>
      <c r="J561" s="5"/>
      <c r="K561" s="3"/>
      <c r="L561" s="5"/>
      <c r="P561" s="5"/>
      <c r="Q561" s="5"/>
    </row>
    <row r="562">
      <c r="A562" s="23"/>
      <c r="D562" s="5"/>
      <c r="J562" s="5"/>
      <c r="K562" s="3"/>
      <c r="L562" s="5"/>
      <c r="P562" s="5"/>
      <c r="Q562" s="5"/>
    </row>
    <row r="563">
      <c r="A563" s="23"/>
      <c r="D563" s="5"/>
      <c r="J563" s="5"/>
      <c r="K563" s="3"/>
      <c r="L563" s="5"/>
      <c r="P563" s="5"/>
      <c r="Q563" s="5"/>
    </row>
    <row r="564">
      <c r="A564" s="23"/>
      <c r="D564" s="5"/>
      <c r="J564" s="5"/>
      <c r="K564" s="3"/>
      <c r="L564" s="5"/>
      <c r="P564" s="5"/>
      <c r="Q564" s="5"/>
    </row>
    <row r="565">
      <c r="A565" s="23"/>
      <c r="D565" s="5"/>
      <c r="J565" s="5"/>
      <c r="K565" s="3"/>
      <c r="L565" s="5"/>
      <c r="P565" s="5"/>
      <c r="Q565" s="5"/>
    </row>
    <row r="566">
      <c r="A566" s="23"/>
      <c r="D566" s="5"/>
      <c r="J566" s="5"/>
      <c r="K566" s="3"/>
      <c r="L566" s="5"/>
      <c r="P566" s="5"/>
      <c r="Q566" s="5"/>
    </row>
    <row r="567">
      <c r="A567" s="23"/>
      <c r="D567" s="5"/>
      <c r="J567" s="5"/>
      <c r="K567" s="3"/>
      <c r="L567" s="5"/>
      <c r="P567" s="5"/>
      <c r="Q567" s="5"/>
    </row>
    <row r="568">
      <c r="A568" s="23"/>
      <c r="D568" s="5"/>
      <c r="J568" s="5"/>
      <c r="K568" s="3"/>
      <c r="L568" s="5"/>
      <c r="P568" s="5"/>
      <c r="Q568" s="5"/>
    </row>
    <row r="569">
      <c r="A569" s="23"/>
      <c r="D569" s="5"/>
      <c r="J569" s="5"/>
      <c r="K569" s="3"/>
      <c r="L569" s="5"/>
      <c r="P569" s="5"/>
      <c r="Q569" s="5"/>
    </row>
    <row r="570">
      <c r="A570" s="23"/>
      <c r="D570" s="5"/>
      <c r="J570" s="5"/>
      <c r="K570" s="3"/>
      <c r="L570" s="5"/>
      <c r="P570" s="5"/>
      <c r="Q570" s="5"/>
    </row>
    <row r="571">
      <c r="A571" s="23"/>
      <c r="D571" s="5"/>
      <c r="J571" s="5"/>
      <c r="K571" s="3"/>
      <c r="L571" s="5"/>
      <c r="P571" s="5"/>
      <c r="Q571" s="5"/>
    </row>
    <row r="572">
      <c r="A572" s="23"/>
      <c r="D572" s="5"/>
      <c r="J572" s="5"/>
      <c r="K572" s="3"/>
      <c r="L572" s="5"/>
      <c r="P572" s="5"/>
      <c r="Q572" s="5"/>
    </row>
    <row r="573">
      <c r="A573" s="23"/>
      <c r="D573" s="5"/>
      <c r="J573" s="5"/>
      <c r="K573" s="3"/>
      <c r="L573" s="5"/>
      <c r="P573" s="5"/>
      <c r="Q573" s="5"/>
    </row>
    <row r="574">
      <c r="A574" s="23"/>
      <c r="D574" s="5"/>
      <c r="J574" s="5"/>
      <c r="K574" s="3"/>
      <c r="L574" s="5"/>
      <c r="P574" s="5"/>
      <c r="Q574" s="5"/>
    </row>
    <row r="575">
      <c r="A575" s="23"/>
      <c r="D575" s="5"/>
      <c r="J575" s="5"/>
      <c r="K575" s="3"/>
      <c r="L575" s="5"/>
      <c r="P575" s="5"/>
      <c r="Q575" s="5"/>
    </row>
    <row r="576">
      <c r="A576" s="23"/>
      <c r="D576" s="5"/>
      <c r="J576" s="5"/>
      <c r="K576" s="3"/>
      <c r="L576" s="5"/>
      <c r="P576" s="5"/>
      <c r="Q576" s="5"/>
    </row>
    <row r="577">
      <c r="A577" s="23"/>
      <c r="D577" s="5"/>
      <c r="J577" s="5"/>
      <c r="K577" s="3"/>
      <c r="L577" s="5"/>
      <c r="P577" s="5"/>
      <c r="Q577" s="5"/>
    </row>
    <row r="578">
      <c r="A578" s="23"/>
      <c r="D578" s="5"/>
      <c r="J578" s="5"/>
      <c r="K578" s="3"/>
      <c r="L578" s="5"/>
      <c r="P578" s="5"/>
      <c r="Q578" s="5"/>
    </row>
    <row r="579">
      <c r="A579" s="23"/>
      <c r="D579" s="5"/>
      <c r="J579" s="5"/>
      <c r="K579" s="3"/>
      <c r="L579" s="5"/>
      <c r="P579" s="5"/>
      <c r="Q579" s="5"/>
    </row>
    <row r="580">
      <c r="A580" s="23"/>
      <c r="D580" s="5"/>
      <c r="J580" s="5"/>
      <c r="K580" s="3"/>
      <c r="L580" s="5"/>
      <c r="P580" s="5"/>
      <c r="Q580" s="5"/>
    </row>
    <row r="581">
      <c r="A581" s="23"/>
      <c r="D581" s="5"/>
      <c r="J581" s="5"/>
      <c r="K581" s="3"/>
      <c r="L581" s="5"/>
      <c r="P581" s="5"/>
      <c r="Q581" s="5"/>
    </row>
    <row r="582">
      <c r="A582" s="23"/>
      <c r="D582" s="5"/>
      <c r="J582" s="5"/>
      <c r="K582" s="3"/>
      <c r="L582" s="5"/>
      <c r="P582" s="5"/>
      <c r="Q582" s="5"/>
    </row>
    <row r="583">
      <c r="A583" s="23"/>
      <c r="D583" s="5"/>
      <c r="J583" s="5"/>
      <c r="K583" s="3"/>
      <c r="L583" s="5"/>
      <c r="P583" s="5"/>
      <c r="Q583" s="5"/>
    </row>
    <row r="584">
      <c r="A584" s="23"/>
      <c r="D584" s="5"/>
      <c r="J584" s="5"/>
      <c r="K584" s="3"/>
      <c r="L584" s="5"/>
      <c r="P584" s="5"/>
      <c r="Q584" s="5"/>
    </row>
    <row r="585">
      <c r="A585" s="23"/>
      <c r="D585" s="5"/>
      <c r="J585" s="5"/>
      <c r="K585" s="3"/>
      <c r="L585" s="5"/>
      <c r="P585" s="5"/>
      <c r="Q585" s="5"/>
    </row>
    <row r="586">
      <c r="A586" s="23"/>
      <c r="D586" s="5"/>
      <c r="J586" s="5"/>
      <c r="K586" s="3"/>
      <c r="L586" s="5"/>
      <c r="P586" s="5"/>
      <c r="Q586" s="5"/>
    </row>
    <row r="587">
      <c r="A587" s="23"/>
      <c r="D587" s="5"/>
      <c r="J587" s="5"/>
      <c r="K587" s="3"/>
      <c r="L587" s="5"/>
      <c r="P587" s="5"/>
      <c r="Q587" s="5"/>
    </row>
    <row r="588">
      <c r="A588" s="23"/>
      <c r="D588" s="5"/>
      <c r="J588" s="5"/>
      <c r="K588" s="3"/>
      <c r="L588" s="5"/>
      <c r="P588" s="5"/>
      <c r="Q588" s="5"/>
    </row>
    <row r="589">
      <c r="A589" s="23"/>
      <c r="D589" s="5"/>
      <c r="J589" s="5"/>
      <c r="K589" s="3"/>
      <c r="L589" s="5"/>
      <c r="P589" s="5"/>
      <c r="Q589" s="5"/>
    </row>
    <row r="590">
      <c r="A590" s="23"/>
      <c r="D590" s="5"/>
      <c r="J590" s="5"/>
      <c r="K590" s="3"/>
      <c r="L590" s="5"/>
      <c r="P590" s="5"/>
      <c r="Q590" s="5"/>
    </row>
    <row r="591">
      <c r="A591" s="23"/>
      <c r="D591" s="5"/>
      <c r="J591" s="5"/>
      <c r="K591" s="3"/>
      <c r="L591" s="5"/>
      <c r="P591" s="5"/>
      <c r="Q591" s="5"/>
    </row>
    <row r="592">
      <c r="A592" s="23"/>
      <c r="D592" s="5"/>
      <c r="J592" s="5"/>
      <c r="K592" s="3"/>
      <c r="L592" s="5"/>
      <c r="P592" s="5"/>
      <c r="Q592" s="5"/>
    </row>
    <row r="593">
      <c r="A593" s="23"/>
      <c r="D593" s="5"/>
      <c r="J593" s="5"/>
      <c r="K593" s="3"/>
      <c r="L593" s="5"/>
      <c r="P593" s="5"/>
      <c r="Q593" s="5"/>
    </row>
    <row r="594">
      <c r="A594" s="23"/>
      <c r="D594" s="5"/>
      <c r="J594" s="5"/>
      <c r="K594" s="3"/>
      <c r="L594" s="5"/>
      <c r="P594" s="5"/>
      <c r="Q594" s="5"/>
    </row>
    <row r="595">
      <c r="A595" s="23"/>
      <c r="D595" s="5"/>
      <c r="J595" s="5"/>
      <c r="K595" s="3"/>
      <c r="L595" s="5"/>
      <c r="P595" s="5"/>
      <c r="Q595" s="5"/>
    </row>
    <row r="596">
      <c r="A596" s="23"/>
      <c r="D596" s="5"/>
      <c r="J596" s="5"/>
      <c r="K596" s="3"/>
      <c r="L596" s="5"/>
      <c r="P596" s="5"/>
      <c r="Q596" s="5"/>
    </row>
    <row r="597">
      <c r="A597" s="23"/>
      <c r="D597" s="5"/>
      <c r="J597" s="5"/>
      <c r="K597" s="3"/>
      <c r="L597" s="5"/>
      <c r="P597" s="5"/>
      <c r="Q597" s="5"/>
    </row>
    <row r="598">
      <c r="A598" s="23"/>
      <c r="D598" s="5"/>
      <c r="J598" s="5"/>
      <c r="K598" s="3"/>
      <c r="L598" s="5"/>
      <c r="P598" s="5"/>
      <c r="Q598" s="5"/>
    </row>
    <row r="599">
      <c r="A599" s="23"/>
      <c r="D599" s="5"/>
      <c r="J599" s="5"/>
      <c r="K599" s="3"/>
      <c r="L599" s="5"/>
      <c r="P599" s="5"/>
      <c r="Q599" s="5"/>
    </row>
    <row r="600">
      <c r="A600" s="23"/>
      <c r="D600" s="5"/>
      <c r="J600" s="5"/>
      <c r="K600" s="3"/>
      <c r="L600" s="5"/>
      <c r="P600" s="5"/>
      <c r="Q600" s="5"/>
    </row>
    <row r="601">
      <c r="A601" s="23"/>
      <c r="D601" s="5"/>
      <c r="J601" s="5"/>
      <c r="K601" s="3"/>
      <c r="L601" s="5"/>
      <c r="P601" s="5"/>
      <c r="Q601" s="5"/>
    </row>
    <row r="602">
      <c r="A602" s="23"/>
      <c r="D602" s="5"/>
      <c r="J602" s="5"/>
      <c r="K602" s="3"/>
      <c r="L602" s="5"/>
      <c r="P602" s="5"/>
      <c r="Q602" s="5"/>
    </row>
    <row r="603">
      <c r="A603" s="23"/>
      <c r="D603" s="5"/>
      <c r="J603" s="5"/>
      <c r="K603" s="3"/>
      <c r="L603" s="5"/>
      <c r="P603" s="5"/>
      <c r="Q603" s="5"/>
    </row>
    <row r="604">
      <c r="A604" s="23"/>
      <c r="D604" s="5"/>
      <c r="J604" s="5"/>
      <c r="K604" s="3"/>
      <c r="L604" s="5"/>
      <c r="P604" s="5"/>
      <c r="Q604" s="5"/>
    </row>
    <row r="605">
      <c r="A605" s="23"/>
      <c r="D605" s="5"/>
      <c r="J605" s="5"/>
      <c r="K605" s="3"/>
      <c r="L605" s="5"/>
      <c r="P605" s="5"/>
      <c r="Q605" s="5"/>
    </row>
    <row r="606">
      <c r="A606" s="23"/>
      <c r="D606" s="5"/>
      <c r="J606" s="5"/>
      <c r="K606" s="3"/>
      <c r="L606" s="5"/>
      <c r="P606" s="5"/>
      <c r="Q606" s="5"/>
    </row>
    <row r="607">
      <c r="A607" s="23"/>
      <c r="D607" s="5"/>
      <c r="J607" s="5"/>
      <c r="K607" s="3"/>
      <c r="L607" s="5"/>
      <c r="P607" s="5"/>
      <c r="Q607" s="5"/>
    </row>
    <row r="608">
      <c r="A608" s="23"/>
      <c r="D608" s="5"/>
      <c r="J608" s="5"/>
      <c r="K608" s="3"/>
      <c r="L608" s="5"/>
      <c r="P608" s="5"/>
      <c r="Q608" s="5"/>
    </row>
    <row r="609">
      <c r="A609" s="23"/>
      <c r="D609" s="5"/>
      <c r="J609" s="5"/>
      <c r="K609" s="3"/>
      <c r="L609" s="5"/>
      <c r="P609" s="5"/>
      <c r="Q609" s="5"/>
    </row>
    <row r="610">
      <c r="A610" s="23"/>
      <c r="D610" s="5"/>
      <c r="J610" s="5"/>
      <c r="K610" s="3"/>
      <c r="L610" s="5"/>
      <c r="P610" s="5"/>
      <c r="Q610" s="5"/>
    </row>
    <row r="611">
      <c r="A611" s="23"/>
      <c r="D611" s="5"/>
      <c r="J611" s="5"/>
      <c r="K611" s="3"/>
      <c r="L611" s="5"/>
      <c r="P611" s="5"/>
      <c r="Q611" s="5"/>
    </row>
    <row r="612">
      <c r="A612" s="23"/>
      <c r="D612" s="5"/>
      <c r="J612" s="5"/>
      <c r="K612" s="3"/>
      <c r="L612" s="5"/>
      <c r="P612" s="5"/>
      <c r="Q612" s="5"/>
    </row>
    <row r="613">
      <c r="A613" s="23"/>
      <c r="D613" s="5"/>
      <c r="J613" s="5"/>
      <c r="K613" s="3"/>
      <c r="L613" s="5"/>
      <c r="P613" s="5"/>
      <c r="Q613" s="5"/>
    </row>
    <row r="614">
      <c r="A614" s="23"/>
      <c r="D614" s="5"/>
      <c r="J614" s="5"/>
      <c r="K614" s="3"/>
      <c r="L614" s="5"/>
      <c r="P614" s="5"/>
      <c r="Q614" s="5"/>
    </row>
    <row r="615">
      <c r="A615" s="23"/>
      <c r="D615" s="5"/>
      <c r="J615" s="5"/>
      <c r="K615" s="3"/>
      <c r="L615" s="5"/>
      <c r="P615" s="5"/>
      <c r="Q615" s="5"/>
    </row>
    <row r="616">
      <c r="A616" s="23"/>
      <c r="D616" s="5"/>
      <c r="J616" s="5"/>
      <c r="K616" s="3"/>
      <c r="L616" s="5"/>
      <c r="P616" s="5"/>
      <c r="Q616" s="5"/>
    </row>
    <row r="617">
      <c r="A617" s="23"/>
      <c r="D617" s="5"/>
      <c r="J617" s="5"/>
      <c r="K617" s="3"/>
      <c r="L617" s="5"/>
      <c r="P617" s="5"/>
      <c r="Q617" s="5"/>
    </row>
    <row r="618">
      <c r="A618" s="23"/>
      <c r="D618" s="5"/>
      <c r="J618" s="5"/>
      <c r="K618" s="3"/>
      <c r="L618" s="5"/>
      <c r="P618" s="5"/>
      <c r="Q618" s="5"/>
    </row>
    <row r="619">
      <c r="A619" s="23"/>
      <c r="D619" s="5"/>
      <c r="J619" s="5"/>
      <c r="K619" s="3"/>
      <c r="L619" s="5"/>
      <c r="P619" s="5"/>
      <c r="Q619" s="5"/>
    </row>
    <row r="620">
      <c r="A620" s="23"/>
      <c r="D620" s="5"/>
      <c r="J620" s="5"/>
      <c r="K620" s="3"/>
      <c r="L620" s="5"/>
      <c r="P620" s="5"/>
      <c r="Q620" s="5"/>
    </row>
    <row r="621">
      <c r="A621" s="23"/>
      <c r="D621" s="5"/>
      <c r="J621" s="5"/>
      <c r="K621" s="3"/>
      <c r="L621" s="5"/>
      <c r="P621" s="5"/>
      <c r="Q621" s="5"/>
    </row>
    <row r="622">
      <c r="A622" s="23"/>
      <c r="D622" s="5"/>
      <c r="J622" s="5"/>
      <c r="K622" s="3"/>
      <c r="L622" s="5"/>
      <c r="P622" s="5"/>
      <c r="Q622" s="5"/>
    </row>
    <row r="623">
      <c r="A623" s="23"/>
      <c r="D623" s="5"/>
      <c r="J623" s="5"/>
      <c r="K623" s="3"/>
      <c r="L623" s="5"/>
      <c r="P623" s="5"/>
      <c r="Q623" s="5"/>
    </row>
    <row r="624">
      <c r="A624" s="23"/>
      <c r="D624" s="5"/>
      <c r="J624" s="5"/>
      <c r="K624" s="3"/>
      <c r="L624" s="5"/>
      <c r="P624" s="5"/>
      <c r="Q624" s="5"/>
    </row>
    <row r="625">
      <c r="A625" s="23"/>
      <c r="D625" s="5"/>
      <c r="J625" s="5"/>
      <c r="K625" s="3"/>
      <c r="L625" s="5"/>
      <c r="P625" s="5"/>
      <c r="Q625" s="5"/>
    </row>
    <row r="626">
      <c r="A626" s="23"/>
      <c r="D626" s="5"/>
      <c r="J626" s="5"/>
      <c r="K626" s="3"/>
      <c r="L626" s="5"/>
      <c r="P626" s="5"/>
      <c r="Q626" s="5"/>
    </row>
    <row r="627">
      <c r="A627" s="23"/>
      <c r="D627" s="5"/>
      <c r="J627" s="5"/>
      <c r="K627" s="3"/>
      <c r="L627" s="5"/>
      <c r="P627" s="5"/>
      <c r="Q627" s="5"/>
    </row>
    <row r="628">
      <c r="A628" s="23"/>
      <c r="D628" s="5"/>
      <c r="J628" s="5"/>
      <c r="K628" s="3"/>
      <c r="L628" s="5"/>
      <c r="P628" s="5"/>
      <c r="Q628" s="5"/>
    </row>
    <row r="629">
      <c r="A629" s="23"/>
      <c r="D629" s="5"/>
      <c r="J629" s="5"/>
      <c r="K629" s="3"/>
      <c r="L629" s="5"/>
      <c r="P629" s="5"/>
      <c r="Q629" s="5"/>
    </row>
    <row r="630">
      <c r="A630" s="23"/>
      <c r="D630" s="5"/>
      <c r="J630" s="5"/>
      <c r="K630" s="3"/>
      <c r="L630" s="5"/>
      <c r="P630" s="5"/>
      <c r="Q630" s="5"/>
    </row>
    <row r="631">
      <c r="A631" s="23"/>
      <c r="D631" s="5"/>
      <c r="J631" s="5"/>
      <c r="K631" s="3"/>
      <c r="L631" s="5"/>
      <c r="P631" s="5"/>
      <c r="Q631" s="5"/>
    </row>
    <row r="632">
      <c r="A632" s="23"/>
      <c r="D632" s="5"/>
      <c r="J632" s="5"/>
      <c r="K632" s="3"/>
      <c r="L632" s="5"/>
      <c r="P632" s="5"/>
      <c r="Q632" s="5"/>
    </row>
    <row r="633">
      <c r="A633" s="23"/>
      <c r="D633" s="5"/>
      <c r="J633" s="5"/>
      <c r="K633" s="3"/>
      <c r="L633" s="5"/>
      <c r="P633" s="5"/>
      <c r="Q633" s="5"/>
    </row>
    <row r="634">
      <c r="A634" s="23"/>
      <c r="D634" s="5"/>
      <c r="J634" s="5"/>
      <c r="K634" s="3"/>
      <c r="L634" s="5"/>
      <c r="P634" s="5"/>
      <c r="Q634" s="5"/>
    </row>
    <row r="635">
      <c r="A635" s="23"/>
      <c r="D635" s="5"/>
      <c r="J635" s="5"/>
      <c r="K635" s="3"/>
      <c r="L635" s="5"/>
      <c r="P635" s="5"/>
      <c r="Q635" s="5"/>
    </row>
    <row r="636">
      <c r="A636" s="23"/>
      <c r="D636" s="5"/>
      <c r="J636" s="5"/>
      <c r="K636" s="3"/>
      <c r="L636" s="5"/>
      <c r="P636" s="5"/>
      <c r="Q636" s="5"/>
    </row>
    <row r="637">
      <c r="A637" s="23"/>
      <c r="D637" s="5"/>
      <c r="J637" s="5"/>
      <c r="K637" s="3"/>
      <c r="L637" s="5"/>
      <c r="P637" s="5"/>
      <c r="Q637" s="5"/>
    </row>
    <row r="638">
      <c r="A638" s="23"/>
      <c r="D638" s="5"/>
      <c r="J638" s="5"/>
      <c r="K638" s="3"/>
      <c r="L638" s="5"/>
      <c r="P638" s="5"/>
      <c r="Q638" s="5"/>
    </row>
    <row r="639">
      <c r="A639" s="23"/>
      <c r="D639" s="5"/>
      <c r="J639" s="5"/>
      <c r="K639" s="3"/>
      <c r="L639" s="5"/>
      <c r="P639" s="5"/>
      <c r="Q639" s="5"/>
    </row>
    <row r="640">
      <c r="A640" s="23"/>
      <c r="D640" s="5"/>
      <c r="J640" s="5"/>
      <c r="K640" s="3"/>
      <c r="L640" s="5"/>
      <c r="P640" s="5"/>
      <c r="Q640" s="5"/>
    </row>
    <row r="641">
      <c r="A641" s="23"/>
      <c r="D641" s="5"/>
      <c r="J641" s="5"/>
      <c r="K641" s="3"/>
      <c r="L641" s="5"/>
      <c r="P641" s="5"/>
      <c r="Q641" s="5"/>
    </row>
    <row r="642">
      <c r="A642" s="23"/>
      <c r="D642" s="5"/>
      <c r="J642" s="5"/>
      <c r="K642" s="3"/>
      <c r="L642" s="5"/>
      <c r="P642" s="5"/>
      <c r="Q642" s="5"/>
    </row>
    <row r="643">
      <c r="A643" s="23"/>
      <c r="D643" s="5"/>
      <c r="J643" s="5"/>
      <c r="K643" s="3"/>
      <c r="L643" s="5"/>
      <c r="P643" s="5"/>
      <c r="Q643" s="5"/>
    </row>
    <row r="644">
      <c r="A644" s="23"/>
      <c r="D644" s="5"/>
      <c r="J644" s="5"/>
      <c r="K644" s="3"/>
      <c r="L644" s="5"/>
      <c r="P644" s="5"/>
      <c r="Q644" s="5"/>
    </row>
    <row r="645">
      <c r="A645" s="23"/>
      <c r="D645" s="5"/>
      <c r="J645" s="5"/>
      <c r="K645" s="3"/>
      <c r="L645" s="5"/>
      <c r="P645" s="5"/>
      <c r="Q645" s="5"/>
    </row>
    <row r="646">
      <c r="A646" s="23"/>
      <c r="D646" s="5"/>
      <c r="J646" s="5"/>
      <c r="K646" s="3"/>
      <c r="L646" s="5"/>
      <c r="P646" s="5"/>
      <c r="Q646" s="5"/>
    </row>
    <row r="647">
      <c r="A647" s="23"/>
      <c r="D647" s="5"/>
      <c r="J647" s="5"/>
      <c r="K647" s="3"/>
      <c r="L647" s="5"/>
      <c r="P647" s="5"/>
      <c r="Q647" s="5"/>
    </row>
    <row r="648">
      <c r="A648" s="23"/>
      <c r="D648" s="5"/>
      <c r="J648" s="5"/>
      <c r="K648" s="3"/>
      <c r="L648" s="5"/>
      <c r="P648" s="5"/>
      <c r="Q648" s="5"/>
    </row>
    <row r="649">
      <c r="A649" s="23"/>
      <c r="D649" s="5"/>
      <c r="J649" s="5"/>
      <c r="K649" s="3"/>
      <c r="L649" s="5"/>
      <c r="P649" s="5"/>
      <c r="Q649" s="5"/>
    </row>
    <row r="650">
      <c r="A650" s="23"/>
      <c r="D650" s="5"/>
      <c r="J650" s="5"/>
      <c r="K650" s="3"/>
      <c r="L650" s="5"/>
      <c r="P650" s="5"/>
      <c r="Q650" s="5"/>
    </row>
    <row r="651">
      <c r="A651" s="23"/>
      <c r="D651" s="5"/>
      <c r="J651" s="5"/>
      <c r="K651" s="3"/>
      <c r="L651" s="5"/>
      <c r="P651" s="5"/>
      <c r="Q651" s="5"/>
    </row>
    <row r="652">
      <c r="A652" s="23"/>
      <c r="D652" s="5"/>
      <c r="J652" s="5"/>
      <c r="K652" s="3"/>
      <c r="L652" s="5"/>
      <c r="P652" s="5"/>
      <c r="Q652" s="5"/>
    </row>
    <row r="653">
      <c r="A653" s="23"/>
      <c r="D653" s="5"/>
      <c r="J653" s="5"/>
      <c r="K653" s="3"/>
      <c r="L653" s="5"/>
      <c r="P653" s="5"/>
      <c r="Q653" s="5"/>
    </row>
    <row r="654">
      <c r="A654" s="23"/>
      <c r="D654" s="5"/>
      <c r="J654" s="5"/>
      <c r="K654" s="3"/>
      <c r="L654" s="5"/>
      <c r="P654" s="5"/>
      <c r="Q654" s="5"/>
    </row>
    <row r="655">
      <c r="A655" s="23"/>
      <c r="D655" s="5"/>
      <c r="J655" s="5"/>
      <c r="K655" s="3"/>
      <c r="L655" s="5"/>
      <c r="P655" s="5"/>
      <c r="Q655" s="5"/>
    </row>
    <row r="656">
      <c r="A656" s="23"/>
      <c r="D656" s="5"/>
      <c r="J656" s="5"/>
      <c r="K656" s="3"/>
      <c r="L656" s="5"/>
      <c r="P656" s="5"/>
      <c r="Q656" s="5"/>
    </row>
    <row r="657">
      <c r="A657" s="23"/>
      <c r="D657" s="5"/>
      <c r="J657" s="5"/>
      <c r="K657" s="3"/>
      <c r="L657" s="5"/>
      <c r="P657" s="5"/>
      <c r="Q657" s="5"/>
    </row>
    <row r="658">
      <c r="A658" s="23"/>
      <c r="D658" s="5"/>
      <c r="J658" s="5"/>
      <c r="K658" s="3"/>
      <c r="L658" s="5"/>
      <c r="P658" s="5"/>
      <c r="Q658" s="5"/>
    </row>
    <row r="659">
      <c r="A659" s="23"/>
      <c r="D659" s="5"/>
      <c r="J659" s="5"/>
      <c r="K659" s="3"/>
      <c r="L659" s="5"/>
      <c r="P659" s="5"/>
      <c r="Q659" s="5"/>
    </row>
    <row r="660">
      <c r="A660" s="23"/>
      <c r="D660" s="5"/>
      <c r="J660" s="5"/>
      <c r="K660" s="3"/>
      <c r="L660" s="5"/>
      <c r="P660" s="5"/>
      <c r="Q660" s="5"/>
    </row>
    <row r="661">
      <c r="A661" s="23"/>
      <c r="D661" s="5"/>
      <c r="J661" s="5"/>
      <c r="K661" s="3"/>
      <c r="L661" s="5"/>
      <c r="P661" s="5"/>
      <c r="Q661" s="5"/>
    </row>
    <row r="662">
      <c r="A662" s="23"/>
      <c r="D662" s="5"/>
      <c r="J662" s="5"/>
      <c r="K662" s="3"/>
      <c r="L662" s="5"/>
      <c r="P662" s="5"/>
      <c r="Q662" s="5"/>
    </row>
    <row r="663">
      <c r="A663" s="23"/>
      <c r="D663" s="5"/>
      <c r="J663" s="5"/>
      <c r="K663" s="3"/>
      <c r="L663" s="5"/>
      <c r="P663" s="5"/>
      <c r="Q663" s="5"/>
    </row>
    <row r="664">
      <c r="A664" s="23"/>
      <c r="D664" s="5"/>
      <c r="J664" s="5"/>
      <c r="K664" s="3"/>
      <c r="L664" s="5"/>
      <c r="P664" s="5"/>
      <c r="Q664" s="5"/>
    </row>
    <row r="665">
      <c r="A665" s="23"/>
      <c r="D665" s="5"/>
      <c r="J665" s="5"/>
      <c r="K665" s="3"/>
      <c r="L665" s="5"/>
      <c r="P665" s="5"/>
      <c r="Q665" s="5"/>
    </row>
    <row r="666">
      <c r="A666" s="23"/>
      <c r="D666" s="5"/>
      <c r="J666" s="5"/>
      <c r="K666" s="3"/>
      <c r="L666" s="5"/>
      <c r="P666" s="5"/>
      <c r="Q666" s="5"/>
    </row>
    <row r="667">
      <c r="A667" s="23"/>
      <c r="D667" s="5"/>
      <c r="J667" s="5"/>
      <c r="K667" s="3"/>
      <c r="L667" s="5"/>
      <c r="P667" s="5"/>
      <c r="Q667" s="5"/>
    </row>
    <row r="668">
      <c r="A668" s="23"/>
      <c r="D668" s="5"/>
      <c r="J668" s="5"/>
      <c r="K668" s="3"/>
      <c r="L668" s="5"/>
      <c r="P668" s="5"/>
      <c r="Q668" s="5"/>
    </row>
    <row r="669">
      <c r="A669" s="23"/>
      <c r="D669" s="5"/>
      <c r="J669" s="5"/>
      <c r="K669" s="3"/>
      <c r="L669" s="5"/>
      <c r="P669" s="5"/>
      <c r="Q669" s="5"/>
    </row>
    <row r="670">
      <c r="A670" s="23"/>
      <c r="D670" s="5"/>
      <c r="J670" s="5"/>
      <c r="K670" s="3"/>
      <c r="L670" s="5"/>
      <c r="P670" s="5"/>
      <c r="Q670" s="5"/>
    </row>
    <row r="671">
      <c r="A671" s="23"/>
      <c r="D671" s="5"/>
      <c r="J671" s="5"/>
      <c r="K671" s="3"/>
      <c r="L671" s="5"/>
      <c r="P671" s="5"/>
      <c r="Q671" s="5"/>
    </row>
    <row r="672">
      <c r="A672" s="23"/>
      <c r="D672" s="5"/>
      <c r="J672" s="5"/>
      <c r="K672" s="3"/>
      <c r="L672" s="5"/>
      <c r="P672" s="5"/>
      <c r="Q672" s="5"/>
    </row>
    <row r="673">
      <c r="A673" s="23"/>
      <c r="D673" s="5"/>
      <c r="J673" s="5"/>
      <c r="K673" s="3"/>
      <c r="L673" s="5"/>
      <c r="P673" s="5"/>
      <c r="Q673" s="5"/>
    </row>
    <row r="674">
      <c r="A674" s="23"/>
      <c r="D674" s="5"/>
      <c r="J674" s="5"/>
      <c r="K674" s="3"/>
      <c r="L674" s="5"/>
      <c r="P674" s="5"/>
      <c r="Q674" s="5"/>
    </row>
    <row r="675">
      <c r="A675" s="23"/>
      <c r="D675" s="5"/>
      <c r="J675" s="5"/>
      <c r="K675" s="3"/>
      <c r="L675" s="5"/>
      <c r="P675" s="5"/>
      <c r="Q675" s="5"/>
    </row>
    <row r="676">
      <c r="A676" s="23"/>
      <c r="D676" s="5"/>
      <c r="J676" s="5"/>
      <c r="K676" s="3"/>
      <c r="L676" s="5"/>
      <c r="P676" s="5"/>
      <c r="Q676" s="5"/>
    </row>
    <row r="677">
      <c r="A677" s="23"/>
      <c r="D677" s="5"/>
      <c r="J677" s="5"/>
      <c r="K677" s="3"/>
      <c r="L677" s="5"/>
      <c r="P677" s="5"/>
      <c r="Q677" s="5"/>
    </row>
    <row r="678">
      <c r="A678" s="23"/>
      <c r="D678" s="5"/>
      <c r="J678" s="5"/>
      <c r="K678" s="3"/>
      <c r="L678" s="5"/>
      <c r="P678" s="5"/>
      <c r="Q678" s="5"/>
    </row>
    <row r="679">
      <c r="A679" s="23"/>
      <c r="D679" s="5"/>
      <c r="J679" s="5"/>
      <c r="K679" s="3"/>
      <c r="L679" s="5"/>
      <c r="P679" s="5"/>
      <c r="Q679" s="5"/>
    </row>
    <row r="680">
      <c r="A680" s="23"/>
      <c r="D680" s="5"/>
      <c r="J680" s="5"/>
      <c r="K680" s="3"/>
      <c r="L680" s="5"/>
      <c r="P680" s="5"/>
      <c r="Q680" s="5"/>
    </row>
    <row r="681">
      <c r="A681" s="23"/>
      <c r="D681" s="5"/>
      <c r="J681" s="5"/>
      <c r="K681" s="3"/>
      <c r="L681" s="5"/>
      <c r="P681" s="5"/>
      <c r="Q681" s="5"/>
    </row>
    <row r="682">
      <c r="A682" s="23"/>
      <c r="D682" s="5"/>
      <c r="J682" s="5"/>
      <c r="K682" s="3"/>
      <c r="L682" s="5"/>
      <c r="P682" s="5"/>
      <c r="Q682" s="5"/>
    </row>
    <row r="683">
      <c r="A683" s="23"/>
      <c r="D683" s="5"/>
      <c r="J683" s="5"/>
      <c r="K683" s="3"/>
      <c r="L683" s="5"/>
      <c r="P683" s="5"/>
      <c r="Q683" s="5"/>
    </row>
    <row r="684">
      <c r="A684" s="23"/>
      <c r="D684" s="5"/>
      <c r="J684" s="5"/>
      <c r="K684" s="3"/>
      <c r="L684" s="5"/>
      <c r="P684" s="5"/>
      <c r="Q684" s="5"/>
    </row>
    <row r="685">
      <c r="A685" s="23"/>
      <c r="D685" s="5"/>
      <c r="J685" s="5"/>
      <c r="K685" s="3"/>
      <c r="L685" s="5"/>
      <c r="P685" s="5"/>
      <c r="Q685" s="5"/>
    </row>
    <row r="686">
      <c r="A686" s="23"/>
      <c r="D686" s="5"/>
      <c r="J686" s="5"/>
      <c r="K686" s="3"/>
      <c r="L686" s="5"/>
      <c r="P686" s="5"/>
      <c r="Q686" s="5"/>
    </row>
    <row r="687">
      <c r="A687" s="23"/>
      <c r="D687" s="5"/>
      <c r="J687" s="5"/>
      <c r="K687" s="3"/>
      <c r="L687" s="5"/>
      <c r="P687" s="5"/>
      <c r="Q687" s="5"/>
    </row>
    <row r="688">
      <c r="A688" s="23"/>
      <c r="D688" s="5"/>
      <c r="J688" s="5"/>
      <c r="K688" s="3"/>
      <c r="L688" s="5"/>
      <c r="P688" s="5"/>
      <c r="Q688" s="5"/>
    </row>
    <row r="689">
      <c r="A689" s="23"/>
      <c r="D689" s="5"/>
      <c r="J689" s="5"/>
      <c r="K689" s="3"/>
      <c r="L689" s="5"/>
      <c r="P689" s="5"/>
      <c r="Q689" s="5"/>
    </row>
    <row r="690">
      <c r="A690" s="23"/>
      <c r="D690" s="5"/>
      <c r="J690" s="5"/>
      <c r="K690" s="3"/>
      <c r="L690" s="5"/>
      <c r="P690" s="5"/>
      <c r="Q690" s="5"/>
    </row>
    <row r="691">
      <c r="A691" s="23"/>
      <c r="D691" s="5"/>
      <c r="J691" s="5"/>
      <c r="K691" s="3"/>
      <c r="L691" s="5"/>
      <c r="P691" s="5"/>
      <c r="Q691" s="5"/>
    </row>
    <row r="692">
      <c r="A692" s="23"/>
      <c r="D692" s="5"/>
      <c r="J692" s="5"/>
      <c r="K692" s="3"/>
      <c r="L692" s="5"/>
      <c r="P692" s="5"/>
      <c r="Q692" s="5"/>
    </row>
    <row r="693">
      <c r="A693" s="23"/>
      <c r="D693" s="5"/>
      <c r="J693" s="5"/>
      <c r="K693" s="3"/>
      <c r="L693" s="5"/>
      <c r="P693" s="5"/>
      <c r="Q693" s="5"/>
    </row>
    <row r="694">
      <c r="A694" s="23"/>
      <c r="D694" s="5"/>
      <c r="J694" s="5"/>
      <c r="K694" s="3"/>
      <c r="L694" s="5"/>
      <c r="P694" s="5"/>
      <c r="Q694" s="5"/>
    </row>
    <row r="695">
      <c r="A695" s="23"/>
      <c r="D695" s="5"/>
      <c r="J695" s="5"/>
      <c r="K695" s="3"/>
      <c r="L695" s="5"/>
      <c r="P695" s="5"/>
      <c r="Q695" s="5"/>
    </row>
    <row r="696">
      <c r="A696" s="23"/>
      <c r="D696" s="5"/>
      <c r="J696" s="5"/>
      <c r="K696" s="3"/>
      <c r="L696" s="5"/>
      <c r="P696" s="5"/>
      <c r="Q696" s="5"/>
    </row>
    <row r="697">
      <c r="A697" s="23"/>
      <c r="D697" s="5"/>
      <c r="J697" s="5"/>
      <c r="K697" s="3"/>
      <c r="L697" s="5"/>
      <c r="P697" s="5"/>
      <c r="Q697" s="5"/>
    </row>
    <row r="698">
      <c r="A698" s="23"/>
      <c r="D698" s="5"/>
      <c r="J698" s="5"/>
      <c r="K698" s="3"/>
      <c r="L698" s="5"/>
      <c r="P698" s="5"/>
      <c r="Q698" s="5"/>
    </row>
    <row r="699">
      <c r="A699" s="23"/>
      <c r="D699" s="5"/>
      <c r="J699" s="5"/>
      <c r="K699" s="3"/>
      <c r="L699" s="5"/>
      <c r="P699" s="5"/>
      <c r="Q699" s="5"/>
    </row>
    <row r="700">
      <c r="A700" s="23"/>
      <c r="D700" s="5"/>
      <c r="J700" s="5"/>
      <c r="K700" s="3"/>
      <c r="L700" s="5"/>
      <c r="P700" s="5"/>
      <c r="Q700" s="5"/>
    </row>
    <row r="701">
      <c r="A701" s="23"/>
      <c r="D701" s="5"/>
      <c r="J701" s="5"/>
      <c r="K701" s="3"/>
      <c r="L701" s="5"/>
      <c r="P701" s="5"/>
      <c r="Q701" s="5"/>
    </row>
    <row r="702">
      <c r="A702" s="23"/>
      <c r="D702" s="5"/>
      <c r="J702" s="5"/>
      <c r="K702" s="3"/>
      <c r="L702" s="5"/>
      <c r="P702" s="5"/>
      <c r="Q702" s="5"/>
    </row>
    <row r="703">
      <c r="A703" s="23"/>
      <c r="D703" s="5"/>
      <c r="J703" s="5"/>
      <c r="K703" s="3"/>
      <c r="L703" s="5"/>
      <c r="P703" s="5"/>
      <c r="Q703" s="5"/>
    </row>
    <row r="704">
      <c r="A704" s="23"/>
      <c r="D704" s="5"/>
      <c r="J704" s="5"/>
      <c r="K704" s="3"/>
      <c r="L704" s="5"/>
      <c r="P704" s="5"/>
      <c r="Q704" s="5"/>
    </row>
    <row r="705">
      <c r="A705" s="23"/>
      <c r="D705" s="5"/>
      <c r="J705" s="5"/>
      <c r="K705" s="3"/>
      <c r="L705" s="5"/>
      <c r="P705" s="5"/>
      <c r="Q705" s="5"/>
    </row>
    <row r="706">
      <c r="A706" s="23"/>
      <c r="D706" s="5"/>
      <c r="J706" s="5"/>
      <c r="K706" s="3"/>
      <c r="L706" s="5"/>
      <c r="P706" s="5"/>
      <c r="Q706" s="5"/>
    </row>
    <row r="707">
      <c r="A707" s="23"/>
      <c r="D707" s="5"/>
      <c r="J707" s="5"/>
      <c r="K707" s="3"/>
      <c r="L707" s="5"/>
      <c r="P707" s="5"/>
      <c r="Q707" s="5"/>
    </row>
    <row r="708">
      <c r="A708" s="23"/>
      <c r="D708" s="5"/>
      <c r="J708" s="5"/>
      <c r="K708" s="3"/>
      <c r="L708" s="5"/>
      <c r="P708" s="5"/>
      <c r="Q708" s="5"/>
    </row>
    <row r="709">
      <c r="A709" s="23"/>
      <c r="D709" s="5"/>
      <c r="J709" s="5"/>
      <c r="K709" s="3"/>
      <c r="L709" s="5"/>
      <c r="P709" s="5"/>
      <c r="Q709" s="5"/>
    </row>
    <row r="710">
      <c r="A710" s="23"/>
      <c r="D710" s="5"/>
      <c r="J710" s="5"/>
      <c r="K710" s="3"/>
      <c r="L710" s="5"/>
      <c r="P710" s="5"/>
      <c r="Q710" s="5"/>
    </row>
    <row r="711">
      <c r="A711" s="23"/>
      <c r="D711" s="5"/>
      <c r="J711" s="5"/>
      <c r="K711" s="3"/>
      <c r="L711" s="5"/>
      <c r="P711" s="5"/>
      <c r="Q711" s="5"/>
    </row>
    <row r="712">
      <c r="A712" s="23"/>
      <c r="D712" s="5"/>
      <c r="J712" s="5"/>
      <c r="K712" s="3"/>
      <c r="L712" s="5"/>
      <c r="P712" s="5"/>
      <c r="Q712" s="5"/>
    </row>
    <row r="713">
      <c r="A713" s="23"/>
      <c r="D713" s="5"/>
      <c r="J713" s="5"/>
      <c r="K713" s="3"/>
      <c r="L713" s="5"/>
      <c r="P713" s="5"/>
      <c r="Q713" s="5"/>
    </row>
    <row r="714">
      <c r="A714" s="23"/>
      <c r="D714" s="5"/>
      <c r="J714" s="5"/>
      <c r="K714" s="3"/>
      <c r="L714" s="5"/>
      <c r="P714" s="5"/>
      <c r="Q714" s="5"/>
    </row>
    <row r="715">
      <c r="A715" s="23"/>
      <c r="D715" s="5"/>
      <c r="J715" s="5"/>
      <c r="K715" s="3"/>
      <c r="L715" s="5"/>
      <c r="P715" s="5"/>
      <c r="Q715" s="5"/>
    </row>
    <row r="716">
      <c r="A716" s="23"/>
      <c r="D716" s="5"/>
      <c r="J716" s="5"/>
      <c r="K716" s="3"/>
      <c r="L716" s="5"/>
      <c r="P716" s="5"/>
      <c r="Q716" s="5"/>
    </row>
    <row r="717">
      <c r="A717" s="23"/>
      <c r="D717" s="5"/>
      <c r="J717" s="5"/>
      <c r="K717" s="3"/>
      <c r="L717" s="5"/>
      <c r="P717" s="5"/>
      <c r="Q717" s="5"/>
    </row>
    <row r="718">
      <c r="A718" s="23"/>
      <c r="D718" s="5"/>
      <c r="J718" s="5"/>
      <c r="K718" s="3"/>
      <c r="L718" s="5"/>
      <c r="P718" s="5"/>
      <c r="Q718" s="5"/>
    </row>
    <row r="719">
      <c r="A719" s="23"/>
      <c r="D719" s="5"/>
      <c r="J719" s="5"/>
      <c r="K719" s="3"/>
      <c r="L719" s="5"/>
      <c r="P719" s="5"/>
      <c r="Q719" s="5"/>
    </row>
    <row r="720">
      <c r="A720" s="23"/>
      <c r="D720" s="5"/>
      <c r="J720" s="5"/>
      <c r="K720" s="3"/>
      <c r="L720" s="5"/>
      <c r="P720" s="5"/>
      <c r="Q720" s="5"/>
    </row>
    <row r="721">
      <c r="A721" s="23"/>
      <c r="D721" s="5"/>
      <c r="J721" s="5"/>
      <c r="K721" s="3"/>
      <c r="L721" s="5"/>
      <c r="P721" s="5"/>
      <c r="Q721" s="5"/>
    </row>
    <row r="722">
      <c r="A722" s="23"/>
      <c r="D722" s="5"/>
      <c r="J722" s="5"/>
      <c r="K722" s="3"/>
      <c r="L722" s="5"/>
      <c r="P722" s="5"/>
      <c r="Q722" s="5"/>
    </row>
    <row r="723">
      <c r="A723" s="23"/>
      <c r="D723" s="5"/>
      <c r="J723" s="5"/>
      <c r="K723" s="3"/>
      <c r="L723" s="5"/>
      <c r="P723" s="5"/>
      <c r="Q723" s="5"/>
    </row>
    <row r="724">
      <c r="A724" s="23"/>
      <c r="D724" s="5"/>
      <c r="J724" s="5"/>
      <c r="K724" s="3"/>
      <c r="L724" s="5"/>
      <c r="P724" s="5"/>
      <c r="Q724" s="5"/>
    </row>
    <row r="725">
      <c r="A725" s="23"/>
      <c r="D725" s="5"/>
      <c r="J725" s="5"/>
      <c r="K725" s="3"/>
      <c r="L725" s="5"/>
      <c r="P725" s="5"/>
      <c r="Q725" s="5"/>
    </row>
    <row r="726">
      <c r="A726" s="23"/>
      <c r="D726" s="5"/>
      <c r="J726" s="5"/>
      <c r="K726" s="3"/>
      <c r="L726" s="5"/>
      <c r="P726" s="5"/>
      <c r="Q726" s="5"/>
    </row>
    <row r="727">
      <c r="A727" s="23"/>
      <c r="D727" s="5"/>
      <c r="J727" s="5"/>
      <c r="K727" s="3"/>
      <c r="L727" s="5"/>
      <c r="P727" s="5"/>
      <c r="Q727" s="5"/>
    </row>
    <row r="728">
      <c r="A728" s="23"/>
      <c r="D728" s="5"/>
      <c r="J728" s="5"/>
      <c r="K728" s="3"/>
      <c r="L728" s="5"/>
      <c r="P728" s="5"/>
      <c r="Q728" s="5"/>
    </row>
    <row r="729">
      <c r="A729" s="23"/>
      <c r="D729" s="5"/>
      <c r="J729" s="5"/>
      <c r="K729" s="3"/>
      <c r="L729" s="5"/>
      <c r="P729" s="5"/>
      <c r="Q729" s="5"/>
    </row>
    <row r="730">
      <c r="A730" s="23"/>
      <c r="D730" s="5"/>
      <c r="J730" s="5"/>
      <c r="K730" s="3"/>
      <c r="L730" s="5"/>
      <c r="P730" s="5"/>
      <c r="Q730" s="5"/>
    </row>
    <row r="731">
      <c r="A731" s="23"/>
      <c r="D731" s="5"/>
      <c r="J731" s="5"/>
      <c r="K731" s="3"/>
      <c r="L731" s="5"/>
      <c r="P731" s="5"/>
      <c r="Q731" s="5"/>
    </row>
    <row r="732">
      <c r="A732" s="23"/>
      <c r="D732" s="5"/>
      <c r="J732" s="5"/>
      <c r="K732" s="3"/>
      <c r="L732" s="5"/>
      <c r="P732" s="5"/>
      <c r="Q732" s="5"/>
    </row>
    <row r="733">
      <c r="A733" s="23"/>
      <c r="D733" s="5"/>
      <c r="J733" s="5"/>
      <c r="K733" s="3"/>
      <c r="L733" s="5"/>
      <c r="P733" s="5"/>
      <c r="Q733" s="5"/>
    </row>
    <row r="734">
      <c r="A734" s="23"/>
      <c r="D734" s="5"/>
      <c r="J734" s="5"/>
      <c r="K734" s="3"/>
      <c r="L734" s="5"/>
      <c r="P734" s="5"/>
      <c r="Q734" s="5"/>
    </row>
    <row r="735">
      <c r="A735" s="23"/>
      <c r="D735" s="5"/>
      <c r="J735" s="5"/>
      <c r="K735" s="3"/>
      <c r="L735" s="5"/>
      <c r="P735" s="5"/>
      <c r="Q735" s="5"/>
    </row>
    <row r="736">
      <c r="A736" s="23"/>
      <c r="D736" s="5"/>
      <c r="J736" s="5"/>
      <c r="K736" s="3"/>
      <c r="L736" s="5"/>
      <c r="P736" s="5"/>
      <c r="Q736" s="5"/>
    </row>
    <row r="737">
      <c r="A737" s="23"/>
      <c r="D737" s="5"/>
      <c r="J737" s="5"/>
      <c r="K737" s="3"/>
      <c r="L737" s="5"/>
      <c r="P737" s="5"/>
      <c r="Q737" s="5"/>
    </row>
    <row r="738">
      <c r="A738" s="23"/>
      <c r="D738" s="5"/>
      <c r="J738" s="5"/>
      <c r="K738" s="3"/>
      <c r="L738" s="5"/>
      <c r="P738" s="5"/>
      <c r="Q738" s="5"/>
    </row>
    <row r="739">
      <c r="A739" s="23"/>
      <c r="D739" s="5"/>
      <c r="J739" s="5"/>
      <c r="K739" s="3"/>
      <c r="L739" s="5"/>
      <c r="P739" s="5"/>
      <c r="Q739" s="5"/>
    </row>
    <row r="740">
      <c r="A740" s="23"/>
      <c r="D740" s="5"/>
      <c r="J740" s="5"/>
      <c r="K740" s="3"/>
      <c r="L740" s="5"/>
      <c r="P740" s="5"/>
      <c r="Q740" s="5"/>
    </row>
    <row r="741">
      <c r="A741" s="23"/>
      <c r="D741" s="5"/>
      <c r="J741" s="5"/>
      <c r="K741" s="3"/>
      <c r="L741" s="5"/>
      <c r="P741" s="5"/>
      <c r="Q741" s="5"/>
    </row>
    <row r="742">
      <c r="A742" s="23"/>
      <c r="D742" s="5"/>
      <c r="J742" s="5"/>
      <c r="K742" s="3"/>
      <c r="L742" s="5"/>
      <c r="P742" s="5"/>
      <c r="Q742" s="5"/>
    </row>
    <row r="743">
      <c r="A743" s="23"/>
      <c r="D743" s="5"/>
      <c r="J743" s="5"/>
      <c r="K743" s="3"/>
      <c r="L743" s="5"/>
      <c r="P743" s="5"/>
      <c r="Q743" s="5"/>
    </row>
    <row r="744">
      <c r="A744" s="23"/>
      <c r="D744" s="5"/>
      <c r="J744" s="5"/>
      <c r="K744" s="3"/>
      <c r="L744" s="5"/>
      <c r="P744" s="5"/>
      <c r="Q744" s="5"/>
    </row>
    <row r="745">
      <c r="A745" s="23"/>
      <c r="D745" s="5"/>
      <c r="J745" s="5"/>
      <c r="K745" s="3"/>
      <c r="L745" s="5"/>
      <c r="P745" s="5"/>
      <c r="Q745" s="5"/>
    </row>
    <row r="746">
      <c r="A746" s="23"/>
      <c r="D746" s="5"/>
      <c r="J746" s="5"/>
      <c r="K746" s="3"/>
      <c r="L746" s="5"/>
      <c r="P746" s="5"/>
      <c r="Q746" s="5"/>
    </row>
    <row r="747">
      <c r="A747" s="23"/>
      <c r="D747" s="5"/>
      <c r="J747" s="5"/>
      <c r="K747" s="3"/>
      <c r="L747" s="5"/>
      <c r="P747" s="5"/>
      <c r="Q747" s="5"/>
    </row>
    <row r="748">
      <c r="A748" s="23"/>
      <c r="D748" s="5"/>
      <c r="J748" s="5"/>
      <c r="K748" s="3"/>
      <c r="L748" s="5"/>
      <c r="P748" s="5"/>
      <c r="Q748" s="5"/>
    </row>
    <row r="749">
      <c r="A749" s="23"/>
      <c r="D749" s="5"/>
      <c r="J749" s="5"/>
      <c r="K749" s="3"/>
      <c r="L749" s="5"/>
      <c r="P749" s="5"/>
      <c r="Q749" s="5"/>
    </row>
    <row r="750">
      <c r="A750" s="23"/>
      <c r="D750" s="5"/>
      <c r="J750" s="5"/>
      <c r="K750" s="3"/>
      <c r="L750" s="5"/>
      <c r="P750" s="5"/>
      <c r="Q750" s="5"/>
    </row>
    <row r="751">
      <c r="A751" s="23"/>
      <c r="D751" s="5"/>
      <c r="J751" s="5"/>
      <c r="K751" s="3"/>
      <c r="L751" s="5"/>
      <c r="P751" s="5"/>
      <c r="Q751" s="5"/>
    </row>
    <row r="752">
      <c r="A752" s="23"/>
      <c r="D752" s="5"/>
      <c r="J752" s="5"/>
      <c r="K752" s="3"/>
      <c r="L752" s="5"/>
      <c r="P752" s="5"/>
      <c r="Q752" s="5"/>
    </row>
    <row r="753">
      <c r="A753" s="23"/>
      <c r="D753" s="5"/>
      <c r="J753" s="5"/>
      <c r="K753" s="3"/>
      <c r="L753" s="5"/>
      <c r="P753" s="5"/>
      <c r="Q753" s="5"/>
    </row>
    <row r="754">
      <c r="A754" s="23"/>
      <c r="D754" s="5"/>
      <c r="J754" s="5"/>
      <c r="K754" s="3"/>
      <c r="L754" s="5"/>
      <c r="P754" s="5"/>
      <c r="Q754" s="5"/>
    </row>
    <row r="755">
      <c r="A755" s="23"/>
      <c r="D755" s="5"/>
      <c r="J755" s="5"/>
      <c r="K755" s="3"/>
      <c r="L755" s="5"/>
      <c r="P755" s="5"/>
      <c r="Q755" s="5"/>
    </row>
    <row r="756">
      <c r="A756" s="23"/>
      <c r="D756" s="5"/>
      <c r="J756" s="5"/>
      <c r="K756" s="3"/>
      <c r="L756" s="5"/>
      <c r="P756" s="5"/>
      <c r="Q756" s="5"/>
    </row>
    <row r="757">
      <c r="A757" s="23"/>
      <c r="D757" s="5"/>
      <c r="J757" s="5"/>
      <c r="K757" s="3"/>
      <c r="L757" s="5"/>
      <c r="P757" s="5"/>
      <c r="Q757" s="5"/>
    </row>
    <row r="758">
      <c r="A758" s="23"/>
      <c r="D758" s="5"/>
      <c r="J758" s="5"/>
      <c r="K758" s="3"/>
      <c r="L758" s="5"/>
      <c r="P758" s="5"/>
      <c r="Q758" s="5"/>
    </row>
    <row r="759">
      <c r="A759" s="23"/>
      <c r="D759" s="5"/>
      <c r="J759" s="5"/>
      <c r="K759" s="3"/>
      <c r="L759" s="5"/>
      <c r="P759" s="5"/>
      <c r="Q759" s="5"/>
    </row>
    <row r="760">
      <c r="A760" s="23"/>
      <c r="D760" s="5"/>
      <c r="J760" s="5"/>
      <c r="K760" s="3"/>
      <c r="L760" s="5"/>
      <c r="P760" s="5"/>
      <c r="Q760" s="5"/>
    </row>
    <row r="761">
      <c r="A761" s="23"/>
      <c r="D761" s="5"/>
      <c r="J761" s="5"/>
      <c r="K761" s="3"/>
      <c r="L761" s="5"/>
      <c r="P761" s="5"/>
      <c r="Q761" s="5"/>
    </row>
    <row r="762">
      <c r="A762" s="23"/>
      <c r="D762" s="5"/>
      <c r="J762" s="5"/>
      <c r="K762" s="3"/>
      <c r="L762" s="5"/>
      <c r="P762" s="5"/>
      <c r="Q762" s="5"/>
    </row>
    <row r="763">
      <c r="A763" s="23"/>
      <c r="D763" s="5"/>
      <c r="J763" s="5"/>
      <c r="K763" s="3"/>
      <c r="L763" s="5"/>
      <c r="P763" s="5"/>
      <c r="Q763" s="5"/>
    </row>
    <row r="764">
      <c r="A764" s="23"/>
      <c r="D764" s="5"/>
      <c r="J764" s="5"/>
      <c r="K764" s="3"/>
      <c r="L764" s="5"/>
      <c r="P764" s="5"/>
      <c r="Q764" s="5"/>
    </row>
    <row r="765">
      <c r="A765" s="23"/>
      <c r="D765" s="5"/>
      <c r="J765" s="5"/>
      <c r="K765" s="3"/>
      <c r="L765" s="5"/>
      <c r="P765" s="5"/>
      <c r="Q765" s="5"/>
    </row>
    <row r="766">
      <c r="A766" s="23"/>
      <c r="D766" s="5"/>
      <c r="J766" s="5"/>
      <c r="K766" s="3"/>
      <c r="L766" s="5"/>
      <c r="P766" s="5"/>
      <c r="Q766" s="5"/>
    </row>
    <row r="767">
      <c r="A767" s="23"/>
      <c r="D767" s="5"/>
      <c r="J767" s="5"/>
      <c r="K767" s="3"/>
      <c r="L767" s="5"/>
      <c r="P767" s="5"/>
      <c r="Q767" s="5"/>
    </row>
    <row r="768">
      <c r="A768" s="23"/>
      <c r="D768" s="5"/>
      <c r="J768" s="5"/>
      <c r="K768" s="3"/>
      <c r="L768" s="5"/>
      <c r="P768" s="5"/>
      <c r="Q768" s="5"/>
    </row>
    <row r="769">
      <c r="A769" s="23"/>
      <c r="D769" s="5"/>
      <c r="J769" s="5"/>
      <c r="K769" s="3"/>
      <c r="L769" s="5"/>
      <c r="P769" s="5"/>
      <c r="Q769" s="5"/>
    </row>
    <row r="770">
      <c r="A770" s="23"/>
      <c r="D770" s="5"/>
      <c r="J770" s="5"/>
      <c r="K770" s="3"/>
      <c r="L770" s="5"/>
      <c r="P770" s="5"/>
      <c r="Q770" s="5"/>
    </row>
    <row r="771">
      <c r="A771" s="23"/>
      <c r="D771" s="5"/>
      <c r="J771" s="5"/>
      <c r="K771" s="3"/>
      <c r="L771" s="5"/>
      <c r="P771" s="5"/>
      <c r="Q771" s="5"/>
    </row>
    <row r="772">
      <c r="A772" s="23"/>
      <c r="D772" s="5"/>
      <c r="J772" s="5"/>
      <c r="K772" s="3"/>
      <c r="L772" s="5"/>
      <c r="P772" s="5"/>
      <c r="Q772" s="5"/>
    </row>
    <row r="773">
      <c r="A773" s="23"/>
      <c r="D773" s="5"/>
      <c r="J773" s="5"/>
      <c r="K773" s="3"/>
      <c r="L773" s="5"/>
      <c r="P773" s="5"/>
      <c r="Q773" s="5"/>
    </row>
    <row r="774">
      <c r="A774" s="23"/>
      <c r="D774" s="5"/>
      <c r="J774" s="5"/>
      <c r="K774" s="3"/>
      <c r="L774" s="5"/>
      <c r="P774" s="5"/>
      <c r="Q774" s="5"/>
    </row>
    <row r="775">
      <c r="A775" s="23"/>
      <c r="D775" s="5"/>
      <c r="J775" s="5"/>
      <c r="K775" s="3"/>
      <c r="L775" s="5"/>
      <c r="P775" s="5"/>
      <c r="Q775" s="5"/>
    </row>
    <row r="776">
      <c r="A776" s="23"/>
      <c r="D776" s="5"/>
      <c r="J776" s="5"/>
      <c r="K776" s="3"/>
      <c r="L776" s="5"/>
      <c r="P776" s="5"/>
      <c r="Q776" s="5"/>
    </row>
    <row r="777">
      <c r="A777" s="23"/>
      <c r="D777" s="5"/>
      <c r="J777" s="5"/>
      <c r="K777" s="3"/>
      <c r="L777" s="5"/>
      <c r="P777" s="5"/>
      <c r="Q777" s="5"/>
    </row>
    <row r="778">
      <c r="A778" s="23"/>
      <c r="D778" s="5"/>
      <c r="J778" s="5"/>
      <c r="K778" s="3"/>
      <c r="L778" s="5"/>
      <c r="P778" s="5"/>
      <c r="Q778" s="5"/>
    </row>
    <row r="779">
      <c r="A779" s="23"/>
      <c r="D779" s="5"/>
      <c r="J779" s="5"/>
      <c r="K779" s="3"/>
      <c r="L779" s="5"/>
      <c r="P779" s="5"/>
      <c r="Q779" s="5"/>
    </row>
    <row r="780">
      <c r="A780" s="23"/>
      <c r="D780" s="5"/>
      <c r="J780" s="5"/>
      <c r="K780" s="3"/>
      <c r="L780" s="5"/>
      <c r="P780" s="5"/>
      <c r="Q780" s="5"/>
    </row>
    <row r="781">
      <c r="A781" s="23"/>
      <c r="D781" s="5"/>
      <c r="J781" s="5"/>
      <c r="K781" s="3"/>
      <c r="L781" s="5"/>
      <c r="P781" s="5"/>
      <c r="Q781" s="5"/>
    </row>
    <row r="782">
      <c r="A782" s="23"/>
      <c r="D782" s="5"/>
      <c r="J782" s="5"/>
      <c r="K782" s="3"/>
      <c r="L782" s="5"/>
      <c r="P782" s="5"/>
      <c r="Q782" s="5"/>
    </row>
    <row r="783">
      <c r="A783" s="23"/>
      <c r="D783" s="5"/>
      <c r="J783" s="5"/>
      <c r="K783" s="3"/>
      <c r="L783" s="5"/>
      <c r="P783" s="5"/>
      <c r="Q783" s="5"/>
    </row>
    <row r="784">
      <c r="A784" s="23"/>
      <c r="D784" s="5"/>
      <c r="J784" s="5"/>
      <c r="K784" s="3"/>
      <c r="L784" s="5"/>
      <c r="P784" s="5"/>
      <c r="Q784" s="5"/>
    </row>
    <row r="785">
      <c r="A785" s="23"/>
      <c r="D785" s="5"/>
      <c r="J785" s="5"/>
      <c r="K785" s="3"/>
      <c r="L785" s="5"/>
      <c r="P785" s="5"/>
      <c r="Q785" s="5"/>
    </row>
    <row r="786">
      <c r="A786" s="23"/>
      <c r="D786" s="5"/>
      <c r="J786" s="5"/>
      <c r="K786" s="3"/>
      <c r="L786" s="5"/>
      <c r="P786" s="5"/>
      <c r="Q786" s="5"/>
    </row>
    <row r="787">
      <c r="A787" s="23"/>
      <c r="D787" s="5"/>
      <c r="J787" s="5"/>
      <c r="K787" s="3"/>
      <c r="L787" s="5"/>
      <c r="P787" s="5"/>
      <c r="Q787" s="5"/>
    </row>
    <row r="788">
      <c r="A788" s="23"/>
      <c r="D788" s="5"/>
      <c r="J788" s="5"/>
      <c r="K788" s="3"/>
      <c r="L788" s="5"/>
      <c r="P788" s="5"/>
      <c r="Q788" s="5"/>
    </row>
    <row r="789">
      <c r="A789" s="23"/>
      <c r="D789" s="5"/>
      <c r="J789" s="5"/>
      <c r="K789" s="3"/>
      <c r="L789" s="5"/>
      <c r="P789" s="5"/>
      <c r="Q789" s="5"/>
    </row>
    <row r="790">
      <c r="A790" s="23"/>
      <c r="D790" s="5"/>
      <c r="J790" s="5"/>
      <c r="K790" s="3"/>
      <c r="L790" s="5"/>
      <c r="P790" s="5"/>
      <c r="Q790" s="5"/>
    </row>
    <row r="791">
      <c r="A791" s="23"/>
      <c r="D791" s="5"/>
      <c r="J791" s="5"/>
      <c r="K791" s="3"/>
      <c r="L791" s="5"/>
      <c r="P791" s="5"/>
      <c r="Q791" s="5"/>
    </row>
    <row r="792">
      <c r="A792" s="23"/>
      <c r="D792" s="5"/>
      <c r="J792" s="5"/>
      <c r="K792" s="3"/>
      <c r="L792" s="5"/>
      <c r="P792" s="5"/>
      <c r="Q792" s="5"/>
    </row>
    <row r="793">
      <c r="A793" s="23"/>
      <c r="D793" s="5"/>
      <c r="J793" s="5"/>
      <c r="K793" s="3"/>
      <c r="L793" s="5"/>
      <c r="P793" s="5"/>
      <c r="Q793" s="5"/>
    </row>
    <row r="794">
      <c r="A794" s="23"/>
      <c r="D794" s="5"/>
      <c r="J794" s="5"/>
      <c r="K794" s="3"/>
      <c r="L794" s="5"/>
      <c r="P794" s="5"/>
      <c r="Q794" s="5"/>
    </row>
    <row r="795">
      <c r="A795" s="23"/>
      <c r="D795" s="5"/>
      <c r="J795" s="5"/>
      <c r="K795" s="3"/>
      <c r="L795" s="5"/>
      <c r="P795" s="5"/>
      <c r="Q795" s="5"/>
    </row>
    <row r="796">
      <c r="A796" s="23"/>
      <c r="D796" s="5"/>
      <c r="J796" s="5"/>
      <c r="K796" s="3"/>
      <c r="L796" s="5"/>
      <c r="P796" s="5"/>
      <c r="Q796" s="5"/>
    </row>
    <row r="797">
      <c r="A797" s="23"/>
      <c r="D797" s="5"/>
      <c r="J797" s="5"/>
      <c r="K797" s="3"/>
      <c r="L797" s="5"/>
      <c r="P797" s="5"/>
      <c r="Q797" s="5"/>
    </row>
    <row r="798">
      <c r="A798" s="23"/>
      <c r="D798" s="5"/>
      <c r="J798" s="5"/>
      <c r="K798" s="3"/>
      <c r="L798" s="5"/>
      <c r="P798" s="5"/>
      <c r="Q798" s="5"/>
    </row>
    <row r="799">
      <c r="A799" s="23"/>
      <c r="D799" s="5"/>
      <c r="J799" s="5"/>
      <c r="K799" s="3"/>
      <c r="L799" s="5"/>
      <c r="P799" s="5"/>
      <c r="Q799" s="5"/>
    </row>
    <row r="800">
      <c r="A800" s="23"/>
      <c r="D800" s="5"/>
      <c r="J800" s="5"/>
      <c r="K800" s="3"/>
      <c r="L800" s="5"/>
      <c r="P800" s="5"/>
      <c r="Q800" s="5"/>
    </row>
    <row r="801">
      <c r="A801" s="23"/>
      <c r="D801" s="5"/>
      <c r="J801" s="5"/>
      <c r="K801" s="3"/>
      <c r="L801" s="5"/>
      <c r="P801" s="5"/>
      <c r="Q801" s="5"/>
    </row>
    <row r="802">
      <c r="A802" s="23"/>
      <c r="D802" s="5"/>
      <c r="J802" s="5"/>
      <c r="K802" s="3"/>
      <c r="L802" s="5"/>
      <c r="P802" s="5"/>
      <c r="Q802" s="5"/>
    </row>
    <row r="803">
      <c r="A803" s="23"/>
      <c r="D803" s="5"/>
      <c r="J803" s="5"/>
      <c r="K803" s="3"/>
      <c r="L803" s="5"/>
      <c r="P803" s="5"/>
      <c r="Q803" s="5"/>
    </row>
    <row r="804">
      <c r="A804" s="23"/>
      <c r="D804" s="5"/>
      <c r="J804" s="5"/>
      <c r="K804" s="3"/>
      <c r="L804" s="5"/>
      <c r="P804" s="5"/>
      <c r="Q804" s="5"/>
    </row>
    <row r="805">
      <c r="A805" s="23"/>
      <c r="D805" s="5"/>
      <c r="J805" s="5"/>
      <c r="K805" s="3"/>
      <c r="L805" s="5"/>
      <c r="P805" s="5"/>
      <c r="Q805" s="5"/>
    </row>
    <row r="806">
      <c r="A806" s="23"/>
      <c r="D806" s="5"/>
      <c r="J806" s="5"/>
      <c r="K806" s="3"/>
      <c r="L806" s="5"/>
      <c r="P806" s="5"/>
      <c r="Q806" s="5"/>
    </row>
    <row r="807">
      <c r="A807" s="23"/>
      <c r="D807" s="5"/>
      <c r="J807" s="5"/>
      <c r="K807" s="3"/>
      <c r="L807" s="5"/>
      <c r="P807" s="5"/>
      <c r="Q807" s="5"/>
    </row>
    <row r="808">
      <c r="A808" s="23"/>
      <c r="D808" s="5"/>
      <c r="J808" s="5"/>
      <c r="K808" s="3"/>
      <c r="L808" s="5"/>
      <c r="P808" s="5"/>
      <c r="Q808" s="5"/>
    </row>
    <row r="809">
      <c r="A809" s="23"/>
      <c r="D809" s="5"/>
      <c r="J809" s="5"/>
      <c r="K809" s="3"/>
      <c r="L809" s="5"/>
      <c r="P809" s="5"/>
      <c r="Q809" s="5"/>
    </row>
    <row r="810">
      <c r="A810" s="23"/>
      <c r="D810" s="5"/>
      <c r="J810" s="5"/>
      <c r="K810" s="3"/>
      <c r="L810" s="5"/>
      <c r="P810" s="5"/>
      <c r="Q810" s="5"/>
    </row>
    <row r="811">
      <c r="A811" s="23"/>
      <c r="D811" s="5"/>
      <c r="J811" s="5"/>
      <c r="K811" s="3"/>
      <c r="L811" s="5"/>
      <c r="P811" s="5"/>
      <c r="Q811" s="5"/>
    </row>
    <row r="812">
      <c r="A812" s="23"/>
      <c r="D812" s="5"/>
      <c r="J812" s="5"/>
      <c r="K812" s="3"/>
      <c r="L812" s="5"/>
      <c r="P812" s="5"/>
      <c r="Q812" s="5"/>
    </row>
    <row r="813">
      <c r="A813" s="23"/>
      <c r="D813" s="5"/>
      <c r="J813" s="5"/>
      <c r="K813" s="3"/>
      <c r="L813" s="5"/>
      <c r="P813" s="5"/>
      <c r="Q813" s="5"/>
    </row>
    <row r="814">
      <c r="A814" s="23"/>
      <c r="D814" s="5"/>
      <c r="J814" s="5"/>
      <c r="K814" s="3"/>
      <c r="L814" s="5"/>
      <c r="P814" s="5"/>
      <c r="Q814" s="5"/>
    </row>
    <row r="815">
      <c r="A815" s="23"/>
      <c r="D815" s="5"/>
      <c r="J815" s="5"/>
      <c r="K815" s="3"/>
      <c r="L815" s="5"/>
      <c r="P815" s="5"/>
      <c r="Q815" s="5"/>
    </row>
    <row r="816">
      <c r="A816" s="23"/>
      <c r="D816" s="5"/>
      <c r="J816" s="5"/>
      <c r="K816" s="3"/>
      <c r="L816" s="5"/>
      <c r="P816" s="5"/>
      <c r="Q816" s="5"/>
    </row>
    <row r="817">
      <c r="A817" s="23"/>
      <c r="D817" s="5"/>
      <c r="J817" s="5"/>
      <c r="K817" s="3"/>
      <c r="L817" s="5"/>
      <c r="P817" s="5"/>
      <c r="Q817" s="5"/>
    </row>
    <row r="818">
      <c r="A818" s="23"/>
      <c r="D818" s="5"/>
      <c r="J818" s="5"/>
      <c r="K818" s="3"/>
      <c r="L818" s="5"/>
      <c r="P818" s="5"/>
      <c r="Q818" s="5"/>
    </row>
    <row r="819">
      <c r="A819" s="23"/>
      <c r="D819" s="5"/>
      <c r="J819" s="5"/>
      <c r="K819" s="3"/>
      <c r="L819" s="5"/>
      <c r="P819" s="5"/>
      <c r="Q819" s="5"/>
    </row>
    <row r="820">
      <c r="A820" s="23"/>
      <c r="D820" s="5"/>
      <c r="J820" s="5"/>
      <c r="K820" s="3"/>
      <c r="L820" s="5"/>
      <c r="P820" s="5"/>
      <c r="Q820" s="5"/>
    </row>
    <row r="821">
      <c r="A821" s="23"/>
      <c r="D821" s="5"/>
      <c r="J821" s="5"/>
      <c r="K821" s="3"/>
      <c r="L821" s="5"/>
      <c r="P821" s="5"/>
      <c r="Q821" s="5"/>
    </row>
    <row r="822">
      <c r="A822" s="23"/>
      <c r="D822" s="5"/>
      <c r="J822" s="5"/>
      <c r="K822" s="3"/>
      <c r="L822" s="5"/>
      <c r="P822" s="5"/>
      <c r="Q822" s="5"/>
    </row>
    <row r="823">
      <c r="A823" s="23"/>
      <c r="D823" s="5"/>
      <c r="J823" s="5"/>
      <c r="K823" s="3"/>
      <c r="L823" s="5"/>
      <c r="P823" s="5"/>
      <c r="Q823" s="5"/>
    </row>
    <row r="824">
      <c r="A824" s="23"/>
      <c r="D824" s="5"/>
      <c r="J824" s="5"/>
      <c r="K824" s="3"/>
      <c r="L824" s="5"/>
      <c r="P824" s="5"/>
      <c r="Q824" s="5"/>
    </row>
    <row r="825">
      <c r="A825" s="23"/>
      <c r="D825" s="5"/>
      <c r="J825" s="5"/>
      <c r="K825" s="3"/>
      <c r="L825" s="5"/>
      <c r="P825" s="5"/>
      <c r="Q825" s="5"/>
    </row>
    <row r="826">
      <c r="A826" s="23"/>
      <c r="D826" s="5"/>
      <c r="J826" s="5"/>
      <c r="K826" s="3"/>
      <c r="L826" s="5"/>
      <c r="P826" s="5"/>
      <c r="Q826" s="5"/>
    </row>
    <row r="827">
      <c r="A827" s="23"/>
      <c r="D827" s="5"/>
      <c r="J827" s="5"/>
      <c r="K827" s="3"/>
      <c r="L827" s="5"/>
      <c r="P827" s="5"/>
      <c r="Q827" s="5"/>
    </row>
    <row r="828">
      <c r="A828" s="23"/>
      <c r="D828" s="5"/>
      <c r="J828" s="5"/>
      <c r="K828" s="3"/>
      <c r="L828" s="5"/>
      <c r="P828" s="5"/>
      <c r="Q828" s="5"/>
    </row>
    <row r="829">
      <c r="A829" s="23"/>
      <c r="D829" s="5"/>
      <c r="J829" s="5"/>
      <c r="K829" s="3"/>
      <c r="L829" s="5"/>
      <c r="P829" s="5"/>
      <c r="Q829" s="5"/>
    </row>
    <row r="830">
      <c r="A830" s="23"/>
      <c r="D830" s="5"/>
      <c r="J830" s="5"/>
      <c r="K830" s="3"/>
      <c r="L830" s="5"/>
      <c r="P830" s="5"/>
      <c r="Q830" s="5"/>
    </row>
    <row r="831">
      <c r="A831" s="23"/>
      <c r="D831" s="5"/>
      <c r="J831" s="5"/>
      <c r="K831" s="3"/>
      <c r="L831" s="5"/>
      <c r="P831" s="5"/>
      <c r="Q831" s="5"/>
    </row>
    <row r="832">
      <c r="A832" s="23"/>
      <c r="D832" s="5"/>
      <c r="J832" s="5"/>
      <c r="K832" s="3"/>
      <c r="L832" s="5"/>
      <c r="P832" s="5"/>
      <c r="Q832" s="5"/>
    </row>
    <row r="833">
      <c r="A833" s="23"/>
      <c r="D833" s="5"/>
      <c r="J833" s="5"/>
      <c r="K833" s="3"/>
      <c r="L833" s="5"/>
      <c r="P833" s="5"/>
      <c r="Q833" s="5"/>
    </row>
    <row r="834">
      <c r="A834" s="23"/>
      <c r="D834" s="5"/>
      <c r="J834" s="5"/>
      <c r="K834" s="3"/>
      <c r="L834" s="5"/>
      <c r="P834" s="5"/>
      <c r="Q834" s="5"/>
    </row>
    <row r="835">
      <c r="A835" s="23"/>
      <c r="D835" s="5"/>
      <c r="J835" s="5"/>
      <c r="K835" s="3"/>
      <c r="L835" s="5"/>
      <c r="P835" s="5"/>
      <c r="Q835" s="5"/>
    </row>
    <row r="836">
      <c r="A836" s="23"/>
      <c r="D836" s="5"/>
      <c r="J836" s="5"/>
      <c r="K836" s="3"/>
      <c r="L836" s="5"/>
      <c r="P836" s="5"/>
      <c r="Q836" s="5"/>
    </row>
    <row r="837">
      <c r="A837" s="23"/>
      <c r="D837" s="5"/>
      <c r="J837" s="5"/>
      <c r="K837" s="3"/>
      <c r="L837" s="5"/>
      <c r="P837" s="5"/>
      <c r="Q837" s="5"/>
    </row>
    <row r="838">
      <c r="A838" s="23"/>
      <c r="D838" s="5"/>
      <c r="J838" s="5"/>
      <c r="K838" s="3"/>
      <c r="L838" s="5"/>
      <c r="P838" s="5"/>
      <c r="Q838" s="5"/>
    </row>
    <row r="839">
      <c r="A839" s="23"/>
      <c r="D839" s="5"/>
      <c r="J839" s="5"/>
      <c r="K839" s="3"/>
      <c r="L839" s="5"/>
      <c r="P839" s="5"/>
      <c r="Q839" s="5"/>
    </row>
    <row r="840">
      <c r="A840" s="23"/>
      <c r="D840" s="5"/>
      <c r="J840" s="5"/>
      <c r="K840" s="3"/>
      <c r="L840" s="5"/>
      <c r="P840" s="5"/>
      <c r="Q840" s="5"/>
    </row>
    <row r="841">
      <c r="A841" s="23"/>
      <c r="D841" s="5"/>
      <c r="J841" s="5"/>
      <c r="K841" s="3"/>
      <c r="L841" s="5"/>
      <c r="P841" s="5"/>
      <c r="Q841" s="5"/>
    </row>
    <row r="842">
      <c r="A842" s="23"/>
      <c r="D842" s="5"/>
      <c r="J842" s="5"/>
      <c r="K842" s="3"/>
      <c r="L842" s="5"/>
      <c r="P842" s="5"/>
      <c r="Q842" s="5"/>
    </row>
    <row r="843">
      <c r="A843" s="23"/>
      <c r="D843" s="5"/>
      <c r="J843" s="5"/>
      <c r="K843" s="3"/>
      <c r="L843" s="5"/>
      <c r="P843" s="5"/>
      <c r="Q843" s="5"/>
    </row>
    <row r="844">
      <c r="A844" s="23"/>
      <c r="D844" s="5"/>
      <c r="J844" s="5"/>
      <c r="K844" s="3"/>
      <c r="L844" s="5"/>
      <c r="P844" s="5"/>
      <c r="Q844" s="5"/>
    </row>
    <row r="845">
      <c r="A845" s="23"/>
      <c r="D845" s="5"/>
      <c r="J845" s="5"/>
      <c r="K845" s="3"/>
      <c r="L845" s="5"/>
      <c r="P845" s="5"/>
      <c r="Q845" s="5"/>
    </row>
    <row r="846">
      <c r="A846" s="23"/>
      <c r="D846" s="5"/>
      <c r="J846" s="5"/>
      <c r="K846" s="3"/>
      <c r="L846" s="5"/>
      <c r="P846" s="5"/>
      <c r="Q846" s="5"/>
    </row>
    <row r="847">
      <c r="A847" s="23"/>
      <c r="D847" s="5"/>
      <c r="J847" s="5"/>
      <c r="K847" s="3"/>
      <c r="L847" s="5"/>
      <c r="P847" s="5"/>
      <c r="Q847" s="5"/>
    </row>
    <row r="848">
      <c r="A848" s="23"/>
      <c r="D848" s="5"/>
      <c r="J848" s="5"/>
      <c r="K848" s="3"/>
      <c r="L848" s="5"/>
      <c r="P848" s="5"/>
      <c r="Q848" s="5"/>
    </row>
    <row r="849">
      <c r="A849" s="23"/>
      <c r="D849" s="5"/>
      <c r="J849" s="5"/>
      <c r="K849" s="3"/>
      <c r="L849" s="5"/>
      <c r="P849" s="5"/>
      <c r="Q849" s="5"/>
    </row>
    <row r="850">
      <c r="A850" s="23"/>
      <c r="D850" s="5"/>
      <c r="J850" s="5"/>
      <c r="K850" s="3"/>
      <c r="L850" s="5"/>
      <c r="P850" s="5"/>
      <c r="Q850" s="5"/>
    </row>
    <row r="851">
      <c r="A851" s="23"/>
      <c r="D851" s="5"/>
      <c r="J851" s="5"/>
      <c r="K851" s="3"/>
      <c r="L851" s="5"/>
      <c r="P851" s="5"/>
      <c r="Q851" s="5"/>
    </row>
    <row r="852">
      <c r="A852" s="23"/>
      <c r="D852" s="5"/>
      <c r="J852" s="5"/>
      <c r="K852" s="3"/>
      <c r="L852" s="5"/>
      <c r="P852" s="5"/>
      <c r="Q852" s="5"/>
    </row>
    <row r="853">
      <c r="A853" s="23"/>
      <c r="D853" s="5"/>
      <c r="J853" s="5"/>
      <c r="K853" s="3"/>
      <c r="L853" s="5"/>
      <c r="P853" s="5"/>
      <c r="Q853" s="5"/>
    </row>
    <row r="854">
      <c r="A854" s="23"/>
      <c r="D854" s="5"/>
      <c r="J854" s="5"/>
      <c r="K854" s="3"/>
      <c r="L854" s="5"/>
      <c r="P854" s="5"/>
      <c r="Q854" s="5"/>
    </row>
    <row r="855">
      <c r="A855" s="23"/>
      <c r="D855" s="5"/>
      <c r="J855" s="5"/>
      <c r="K855" s="3"/>
      <c r="L855" s="5"/>
      <c r="P855" s="5"/>
      <c r="Q855" s="5"/>
    </row>
    <row r="856">
      <c r="A856" s="23"/>
      <c r="D856" s="5"/>
      <c r="J856" s="5"/>
      <c r="K856" s="3"/>
      <c r="L856" s="5"/>
      <c r="P856" s="5"/>
      <c r="Q856" s="5"/>
    </row>
    <row r="857">
      <c r="A857" s="23"/>
      <c r="D857" s="5"/>
      <c r="J857" s="5"/>
      <c r="K857" s="3"/>
      <c r="L857" s="5"/>
      <c r="P857" s="5"/>
      <c r="Q857" s="5"/>
    </row>
    <row r="858">
      <c r="A858" s="23"/>
      <c r="D858" s="5"/>
      <c r="J858" s="5"/>
      <c r="K858" s="3"/>
      <c r="L858" s="5"/>
      <c r="P858" s="5"/>
      <c r="Q858" s="5"/>
    </row>
    <row r="859">
      <c r="A859" s="23"/>
      <c r="D859" s="5"/>
      <c r="J859" s="5"/>
      <c r="K859" s="3"/>
      <c r="L859" s="5"/>
      <c r="P859" s="5"/>
      <c r="Q859" s="5"/>
    </row>
    <row r="860">
      <c r="A860" s="23"/>
      <c r="D860" s="5"/>
      <c r="J860" s="5"/>
      <c r="K860" s="3"/>
      <c r="L860" s="5"/>
      <c r="P860" s="5"/>
      <c r="Q860" s="5"/>
    </row>
    <row r="861">
      <c r="A861" s="23"/>
      <c r="D861" s="5"/>
      <c r="J861" s="5"/>
      <c r="K861" s="3"/>
      <c r="L861" s="5"/>
      <c r="P861" s="5"/>
      <c r="Q861" s="5"/>
    </row>
    <row r="862">
      <c r="A862" s="23"/>
      <c r="D862" s="5"/>
      <c r="J862" s="5"/>
      <c r="K862" s="3"/>
      <c r="L862" s="5"/>
      <c r="P862" s="5"/>
      <c r="Q862" s="5"/>
    </row>
    <row r="863">
      <c r="A863" s="23"/>
      <c r="D863" s="5"/>
      <c r="J863" s="5"/>
      <c r="K863" s="3"/>
      <c r="L863" s="5"/>
      <c r="P863" s="5"/>
      <c r="Q863" s="5"/>
    </row>
    <row r="864">
      <c r="A864" s="23"/>
      <c r="D864" s="5"/>
      <c r="J864" s="5"/>
      <c r="K864" s="3"/>
      <c r="L864" s="5"/>
      <c r="P864" s="5"/>
      <c r="Q864" s="5"/>
    </row>
    <row r="865">
      <c r="A865" s="23"/>
      <c r="D865" s="5"/>
      <c r="J865" s="5"/>
      <c r="K865" s="3"/>
      <c r="L865" s="5"/>
      <c r="P865" s="5"/>
      <c r="Q865" s="5"/>
    </row>
    <row r="866">
      <c r="A866" s="23"/>
      <c r="D866" s="5"/>
      <c r="J866" s="5"/>
      <c r="K866" s="3"/>
      <c r="L866" s="5"/>
      <c r="P866" s="5"/>
      <c r="Q866" s="5"/>
    </row>
    <row r="867">
      <c r="A867" s="23"/>
      <c r="D867" s="5"/>
      <c r="J867" s="5"/>
      <c r="K867" s="3"/>
      <c r="L867" s="5"/>
      <c r="P867" s="5"/>
      <c r="Q867" s="5"/>
    </row>
    <row r="868">
      <c r="A868" s="23"/>
      <c r="D868" s="5"/>
      <c r="J868" s="5"/>
      <c r="K868" s="3"/>
      <c r="L868" s="5"/>
      <c r="P868" s="5"/>
      <c r="Q868" s="5"/>
    </row>
    <row r="869">
      <c r="A869" s="23"/>
      <c r="D869" s="5"/>
      <c r="J869" s="5"/>
      <c r="K869" s="3"/>
      <c r="L869" s="5"/>
      <c r="P869" s="5"/>
      <c r="Q869" s="5"/>
    </row>
    <row r="870">
      <c r="A870" s="23"/>
      <c r="D870" s="5"/>
      <c r="J870" s="5"/>
      <c r="K870" s="3"/>
      <c r="L870" s="5"/>
      <c r="P870" s="5"/>
      <c r="Q870" s="5"/>
    </row>
    <row r="871">
      <c r="A871" s="23"/>
      <c r="D871" s="5"/>
      <c r="J871" s="5"/>
      <c r="K871" s="3"/>
      <c r="L871" s="5"/>
      <c r="P871" s="5"/>
      <c r="Q871" s="5"/>
    </row>
    <row r="872">
      <c r="A872" s="23"/>
      <c r="D872" s="5"/>
      <c r="J872" s="5"/>
      <c r="K872" s="3"/>
      <c r="L872" s="5"/>
      <c r="P872" s="5"/>
      <c r="Q872" s="5"/>
    </row>
    <row r="873">
      <c r="A873" s="23"/>
      <c r="D873" s="5"/>
      <c r="J873" s="5"/>
      <c r="K873" s="3"/>
      <c r="L873" s="5"/>
      <c r="P873" s="5"/>
      <c r="Q873" s="5"/>
    </row>
    <row r="874">
      <c r="A874" s="23"/>
      <c r="D874" s="5"/>
      <c r="J874" s="5"/>
      <c r="K874" s="3"/>
      <c r="L874" s="5"/>
      <c r="P874" s="5"/>
      <c r="Q874" s="5"/>
    </row>
    <row r="875">
      <c r="A875" s="23"/>
      <c r="D875" s="5"/>
      <c r="J875" s="5"/>
      <c r="K875" s="3"/>
      <c r="L875" s="5"/>
      <c r="P875" s="5"/>
      <c r="Q875" s="5"/>
    </row>
    <row r="876">
      <c r="A876" s="23"/>
      <c r="D876" s="5"/>
      <c r="J876" s="5"/>
      <c r="K876" s="3"/>
      <c r="L876" s="5"/>
      <c r="P876" s="5"/>
      <c r="Q876" s="5"/>
    </row>
    <row r="877">
      <c r="A877" s="23"/>
      <c r="D877" s="5"/>
      <c r="J877" s="5"/>
      <c r="K877" s="3"/>
      <c r="L877" s="5"/>
      <c r="P877" s="5"/>
      <c r="Q877" s="5"/>
    </row>
    <row r="878">
      <c r="A878" s="23"/>
      <c r="D878" s="5"/>
      <c r="J878" s="5"/>
      <c r="K878" s="3"/>
      <c r="L878" s="5"/>
      <c r="P878" s="5"/>
      <c r="Q878" s="5"/>
    </row>
    <row r="879">
      <c r="A879" s="23"/>
      <c r="D879" s="5"/>
      <c r="J879" s="5"/>
      <c r="K879" s="3"/>
      <c r="L879" s="5"/>
      <c r="P879" s="5"/>
      <c r="Q879" s="5"/>
    </row>
    <row r="880">
      <c r="A880" s="23"/>
      <c r="D880" s="5"/>
      <c r="J880" s="5"/>
      <c r="K880" s="3"/>
      <c r="L880" s="5"/>
      <c r="P880" s="5"/>
      <c r="Q880" s="5"/>
    </row>
    <row r="881">
      <c r="A881" s="23"/>
      <c r="D881" s="5"/>
      <c r="J881" s="5"/>
      <c r="K881" s="3"/>
      <c r="L881" s="5"/>
      <c r="P881" s="5"/>
      <c r="Q881" s="5"/>
    </row>
    <row r="882">
      <c r="A882" s="23"/>
      <c r="D882" s="5"/>
      <c r="J882" s="5"/>
      <c r="K882" s="3"/>
      <c r="L882" s="5"/>
      <c r="P882" s="5"/>
      <c r="Q882" s="5"/>
    </row>
    <row r="883">
      <c r="A883" s="23"/>
      <c r="D883" s="5"/>
      <c r="J883" s="5"/>
      <c r="K883" s="3"/>
      <c r="L883" s="5"/>
      <c r="P883" s="5"/>
      <c r="Q883" s="5"/>
    </row>
    <row r="884">
      <c r="A884" s="23"/>
      <c r="D884" s="5"/>
      <c r="J884" s="5"/>
      <c r="K884" s="3"/>
      <c r="L884" s="5"/>
      <c r="P884" s="5"/>
      <c r="Q884" s="5"/>
    </row>
    <row r="885">
      <c r="A885" s="23"/>
      <c r="D885" s="5"/>
      <c r="J885" s="5"/>
      <c r="K885" s="3"/>
      <c r="L885" s="5"/>
      <c r="P885" s="5"/>
      <c r="Q885" s="5"/>
    </row>
    <row r="886">
      <c r="A886" s="23"/>
      <c r="D886" s="5"/>
      <c r="J886" s="5"/>
      <c r="K886" s="3"/>
      <c r="L886" s="5"/>
      <c r="P886" s="5"/>
      <c r="Q886" s="5"/>
    </row>
    <row r="887">
      <c r="A887" s="23"/>
      <c r="D887" s="5"/>
      <c r="J887" s="5"/>
      <c r="K887" s="3"/>
      <c r="L887" s="5"/>
      <c r="P887" s="5"/>
      <c r="Q887" s="5"/>
    </row>
    <row r="888">
      <c r="A888" s="23"/>
      <c r="D888" s="5"/>
      <c r="J888" s="5"/>
      <c r="K888" s="3"/>
      <c r="L888" s="5"/>
      <c r="P888" s="5"/>
      <c r="Q888" s="5"/>
    </row>
    <row r="889">
      <c r="A889" s="23"/>
      <c r="D889" s="5"/>
      <c r="J889" s="5"/>
      <c r="K889" s="3"/>
      <c r="L889" s="5"/>
      <c r="P889" s="5"/>
      <c r="Q889" s="5"/>
    </row>
    <row r="890">
      <c r="A890" s="23"/>
      <c r="D890" s="5"/>
      <c r="J890" s="5"/>
      <c r="K890" s="3"/>
      <c r="L890" s="5"/>
      <c r="P890" s="5"/>
      <c r="Q890" s="5"/>
    </row>
    <row r="891">
      <c r="A891" s="23"/>
      <c r="D891" s="5"/>
      <c r="J891" s="5"/>
      <c r="K891" s="3"/>
      <c r="L891" s="5"/>
      <c r="P891" s="5"/>
      <c r="Q891" s="5"/>
    </row>
    <row r="892">
      <c r="A892" s="23"/>
      <c r="D892" s="5"/>
      <c r="J892" s="5"/>
      <c r="K892" s="3"/>
      <c r="L892" s="5"/>
      <c r="P892" s="5"/>
      <c r="Q892" s="5"/>
    </row>
    <row r="893">
      <c r="A893" s="23"/>
      <c r="D893" s="5"/>
      <c r="J893" s="5"/>
      <c r="K893" s="3"/>
      <c r="L893" s="5"/>
      <c r="P893" s="5"/>
      <c r="Q893" s="5"/>
    </row>
    <row r="894">
      <c r="A894" s="23"/>
      <c r="D894" s="5"/>
      <c r="J894" s="5"/>
      <c r="K894" s="3"/>
      <c r="L894" s="5"/>
      <c r="P894" s="5"/>
      <c r="Q894" s="5"/>
    </row>
    <row r="895">
      <c r="A895" s="23"/>
      <c r="D895" s="5"/>
      <c r="J895" s="5"/>
      <c r="K895" s="3"/>
      <c r="L895" s="5"/>
      <c r="P895" s="5"/>
      <c r="Q895" s="5"/>
    </row>
    <row r="896">
      <c r="A896" s="23"/>
      <c r="D896" s="5"/>
      <c r="J896" s="5"/>
      <c r="K896" s="3"/>
      <c r="L896" s="5"/>
      <c r="P896" s="5"/>
      <c r="Q896" s="5"/>
    </row>
    <row r="897">
      <c r="A897" s="23"/>
      <c r="D897" s="5"/>
      <c r="J897" s="5"/>
      <c r="K897" s="3"/>
      <c r="L897" s="5"/>
      <c r="P897" s="5"/>
      <c r="Q897" s="5"/>
    </row>
    <row r="898">
      <c r="A898" s="23"/>
      <c r="D898" s="5"/>
      <c r="J898" s="5"/>
      <c r="K898" s="3"/>
      <c r="L898" s="5"/>
      <c r="P898" s="5"/>
      <c r="Q898" s="5"/>
    </row>
    <row r="899">
      <c r="A899" s="23"/>
      <c r="D899" s="5"/>
      <c r="J899" s="5"/>
      <c r="K899" s="3"/>
      <c r="L899" s="5"/>
      <c r="P899" s="5"/>
      <c r="Q899" s="5"/>
    </row>
    <row r="900">
      <c r="A900" s="23"/>
      <c r="D900" s="5"/>
      <c r="J900" s="5"/>
      <c r="K900" s="3"/>
      <c r="L900" s="5"/>
      <c r="P900" s="5"/>
      <c r="Q900" s="5"/>
    </row>
    <row r="901">
      <c r="A901" s="23"/>
      <c r="D901" s="5"/>
      <c r="J901" s="5"/>
      <c r="K901" s="3"/>
      <c r="L901" s="5"/>
      <c r="P901" s="5"/>
      <c r="Q901" s="5"/>
    </row>
    <row r="902">
      <c r="A902" s="23"/>
      <c r="D902" s="5"/>
      <c r="J902" s="5"/>
      <c r="K902" s="3"/>
      <c r="L902" s="5"/>
      <c r="P902" s="5"/>
      <c r="Q902" s="5"/>
    </row>
    <row r="903">
      <c r="A903" s="23"/>
      <c r="D903" s="5"/>
      <c r="J903" s="5"/>
      <c r="K903" s="3"/>
      <c r="L903" s="5"/>
      <c r="P903" s="5"/>
      <c r="Q903" s="5"/>
    </row>
    <row r="904">
      <c r="A904" s="23"/>
      <c r="D904" s="5"/>
      <c r="J904" s="5"/>
      <c r="K904" s="3"/>
      <c r="L904" s="5"/>
      <c r="P904" s="5"/>
      <c r="Q904" s="5"/>
    </row>
    <row r="905">
      <c r="A905" s="23"/>
      <c r="D905" s="5"/>
      <c r="J905" s="5"/>
      <c r="K905" s="3"/>
      <c r="L905" s="5"/>
      <c r="P905" s="5"/>
      <c r="Q905" s="5"/>
    </row>
    <row r="906">
      <c r="A906" s="23"/>
      <c r="D906" s="5"/>
      <c r="J906" s="5"/>
      <c r="K906" s="3"/>
      <c r="L906" s="5"/>
      <c r="P906" s="5"/>
      <c r="Q906" s="5"/>
    </row>
    <row r="907">
      <c r="A907" s="23"/>
      <c r="D907" s="5"/>
      <c r="J907" s="5"/>
      <c r="K907" s="3"/>
      <c r="L907" s="5"/>
      <c r="P907" s="5"/>
      <c r="Q907" s="5"/>
    </row>
    <row r="908">
      <c r="A908" s="23"/>
      <c r="D908" s="5"/>
      <c r="J908" s="5"/>
      <c r="K908" s="3"/>
      <c r="L908" s="5"/>
      <c r="P908" s="5"/>
      <c r="Q908" s="5"/>
    </row>
    <row r="909">
      <c r="A909" s="23"/>
      <c r="D909" s="5"/>
      <c r="J909" s="5"/>
      <c r="K909" s="3"/>
      <c r="L909" s="5"/>
      <c r="P909" s="5"/>
      <c r="Q909" s="5"/>
    </row>
    <row r="910">
      <c r="A910" s="23"/>
      <c r="D910" s="5"/>
      <c r="J910" s="5"/>
      <c r="K910" s="3"/>
      <c r="L910" s="5"/>
      <c r="P910" s="5"/>
      <c r="Q910" s="5"/>
    </row>
    <row r="911">
      <c r="A911" s="23"/>
      <c r="D911" s="5"/>
      <c r="J911" s="5"/>
      <c r="K911" s="3"/>
      <c r="L911" s="5"/>
      <c r="P911" s="5"/>
      <c r="Q911" s="5"/>
    </row>
    <row r="912">
      <c r="A912" s="23"/>
      <c r="D912" s="5"/>
      <c r="J912" s="5"/>
      <c r="K912" s="3"/>
      <c r="L912" s="5"/>
      <c r="P912" s="5"/>
      <c r="Q912" s="5"/>
    </row>
    <row r="913">
      <c r="A913" s="23"/>
      <c r="D913" s="5"/>
      <c r="J913" s="5"/>
      <c r="K913" s="3"/>
      <c r="L913" s="5"/>
      <c r="P913" s="5"/>
      <c r="Q913" s="5"/>
    </row>
    <row r="914">
      <c r="A914" s="23"/>
      <c r="D914" s="5"/>
      <c r="J914" s="5"/>
      <c r="K914" s="3"/>
      <c r="L914" s="5"/>
      <c r="P914" s="5"/>
      <c r="Q914" s="5"/>
    </row>
    <row r="915">
      <c r="A915" s="23"/>
      <c r="D915" s="5"/>
      <c r="J915" s="5"/>
      <c r="K915" s="3"/>
      <c r="L915" s="5"/>
      <c r="P915" s="5"/>
      <c r="Q915" s="5"/>
    </row>
    <row r="916">
      <c r="A916" s="23"/>
      <c r="D916" s="5"/>
      <c r="J916" s="5"/>
      <c r="K916" s="3"/>
      <c r="L916" s="5"/>
      <c r="P916" s="5"/>
      <c r="Q916" s="5"/>
    </row>
    <row r="917">
      <c r="A917" s="23"/>
      <c r="D917" s="5"/>
      <c r="J917" s="5"/>
      <c r="K917" s="3"/>
      <c r="L917" s="5"/>
      <c r="P917" s="5"/>
      <c r="Q917" s="5"/>
    </row>
    <row r="918">
      <c r="A918" s="23"/>
      <c r="D918" s="5"/>
      <c r="J918" s="5"/>
      <c r="K918" s="3"/>
      <c r="L918" s="5"/>
      <c r="P918" s="5"/>
      <c r="Q918" s="5"/>
    </row>
    <row r="919">
      <c r="A919" s="23"/>
      <c r="D919" s="5"/>
      <c r="J919" s="5"/>
      <c r="K919" s="3"/>
      <c r="L919" s="5"/>
      <c r="P919" s="5"/>
      <c r="Q919" s="5"/>
    </row>
    <row r="920">
      <c r="A920" s="23"/>
      <c r="D920" s="5"/>
      <c r="J920" s="5"/>
      <c r="K920" s="3"/>
      <c r="L920" s="5"/>
      <c r="P920" s="5"/>
      <c r="Q920" s="5"/>
    </row>
    <row r="921">
      <c r="A921" s="23"/>
      <c r="D921" s="5"/>
      <c r="J921" s="5"/>
      <c r="K921" s="3"/>
      <c r="L921" s="5"/>
      <c r="P921" s="5"/>
      <c r="Q921" s="5"/>
    </row>
    <row r="922">
      <c r="A922" s="23"/>
      <c r="D922" s="5"/>
      <c r="J922" s="5"/>
      <c r="K922" s="3"/>
      <c r="L922" s="5"/>
      <c r="P922" s="5"/>
      <c r="Q922" s="5"/>
    </row>
    <row r="923">
      <c r="A923" s="23"/>
      <c r="D923" s="5"/>
      <c r="J923" s="5"/>
      <c r="K923" s="3"/>
      <c r="L923" s="5"/>
      <c r="P923" s="5"/>
      <c r="Q923" s="5"/>
    </row>
    <row r="924">
      <c r="A924" s="23"/>
      <c r="D924" s="5"/>
      <c r="J924" s="5"/>
      <c r="K924" s="3"/>
      <c r="L924" s="5"/>
      <c r="P924" s="5"/>
      <c r="Q924" s="5"/>
    </row>
    <row r="925">
      <c r="A925" s="23"/>
      <c r="D925" s="5"/>
      <c r="J925" s="5"/>
      <c r="K925" s="3"/>
      <c r="L925" s="5"/>
      <c r="P925" s="5"/>
      <c r="Q925" s="5"/>
    </row>
    <row r="926">
      <c r="A926" s="23"/>
      <c r="D926" s="5"/>
      <c r="J926" s="5"/>
      <c r="K926" s="3"/>
      <c r="L926" s="5"/>
      <c r="P926" s="5"/>
      <c r="Q926" s="5"/>
    </row>
    <row r="927">
      <c r="A927" s="23"/>
      <c r="D927" s="5"/>
      <c r="J927" s="5"/>
      <c r="K927" s="3"/>
      <c r="L927" s="5"/>
      <c r="P927" s="5"/>
      <c r="Q927" s="5"/>
    </row>
    <row r="928">
      <c r="A928" s="23"/>
      <c r="D928" s="5"/>
      <c r="J928" s="5"/>
      <c r="K928" s="3"/>
      <c r="L928" s="5"/>
      <c r="P928" s="5"/>
      <c r="Q928" s="5"/>
    </row>
    <row r="929">
      <c r="A929" s="23"/>
      <c r="D929" s="5"/>
      <c r="J929" s="5"/>
      <c r="K929" s="3"/>
      <c r="L929" s="5"/>
      <c r="P929" s="5"/>
      <c r="Q929" s="5"/>
    </row>
    <row r="930">
      <c r="A930" s="23"/>
      <c r="D930" s="5"/>
      <c r="J930" s="5"/>
      <c r="K930" s="3"/>
      <c r="L930" s="5"/>
      <c r="P930" s="5"/>
      <c r="Q930" s="5"/>
    </row>
    <row r="931">
      <c r="A931" s="23"/>
      <c r="D931" s="5"/>
      <c r="J931" s="5"/>
      <c r="K931" s="3"/>
      <c r="L931" s="5"/>
      <c r="P931" s="5"/>
      <c r="Q931" s="5"/>
    </row>
    <row r="932">
      <c r="A932" s="23"/>
      <c r="D932" s="5"/>
      <c r="J932" s="5"/>
      <c r="K932" s="3"/>
      <c r="L932" s="5"/>
      <c r="P932" s="5"/>
      <c r="Q932" s="5"/>
    </row>
    <row r="933">
      <c r="A933" s="23"/>
      <c r="D933" s="5"/>
      <c r="J933" s="5"/>
      <c r="K933" s="3"/>
      <c r="L933" s="5"/>
      <c r="P933" s="5"/>
      <c r="Q933" s="5"/>
    </row>
    <row r="934">
      <c r="A934" s="23"/>
      <c r="D934" s="5"/>
      <c r="J934" s="5"/>
      <c r="K934" s="3"/>
      <c r="L934" s="5"/>
      <c r="P934" s="5"/>
      <c r="Q934" s="5"/>
    </row>
    <row r="935">
      <c r="A935" s="23"/>
      <c r="D935" s="5"/>
      <c r="J935" s="5"/>
      <c r="K935" s="3"/>
      <c r="L935" s="5"/>
      <c r="P935" s="5"/>
      <c r="Q935" s="5"/>
    </row>
    <row r="936">
      <c r="A936" s="23"/>
      <c r="D936" s="5"/>
      <c r="J936" s="5"/>
      <c r="K936" s="3"/>
      <c r="L936" s="5"/>
      <c r="P936" s="5"/>
      <c r="Q936" s="5"/>
    </row>
    <row r="937">
      <c r="A937" s="23"/>
      <c r="D937" s="5"/>
      <c r="J937" s="5"/>
      <c r="K937" s="3"/>
      <c r="L937" s="5"/>
      <c r="P937" s="5"/>
      <c r="Q937" s="5"/>
    </row>
    <row r="938">
      <c r="A938" s="23"/>
      <c r="D938" s="5"/>
      <c r="J938" s="5"/>
      <c r="K938" s="3"/>
      <c r="L938" s="5"/>
      <c r="P938" s="5"/>
      <c r="Q938" s="5"/>
    </row>
    <row r="939">
      <c r="A939" s="23"/>
      <c r="D939" s="5"/>
      <c r="J939" s="5"/>
      <c r="K939" s="3"/>
      <c r="L939" s="5"/>
      <c r="P939" s="5"/>
      <c r="Q939" s="5"/>
    </row>
    <row r="940">
      <c r="A940" s="23"/>
      <c r="D940" s="5"/>
      <c r="J940" s="5"/>
      <c r="K940" s="3"/>
      <c r="L940" s="5"/>
      <c r="P940" s="5"/>
      <c r="Q940" s="5"/>
    </row>
    <row r="941">
      <c r="A941" s="23"/>
      <c r="D941" s="5"/>
      <c r="J941" s="5"/>
      <c r="K941" s="3"/>
      <c r="L941" s="5"/>
      <c r="P941" s="5"/>
      <c r="Q941" s="5"/>
    </row>
    <row r="942">
      <c r="A942" s="23"/>
      <c r="D942" s="5"/>
      <c r="J942" s="5"/>
      <c r="K942" s="3"/>
      <c r="L942" s="5"/>
      <c r="P942" s="5"/>
      <c r="Q942" s="5"/>
    </row>
    <row r="943">
      <c r="A943" s="23"/>
      <c r="D943" s="5"/>
      <c r="J943" s="5"/>
      <c r="K943" s="3"/>
      <c r="L943" s="5"/>
      <c r="P943" s="5"/>
      <c r="Q943" s="5"/>
    </row>
    <row r="944">
      <c r="A944" s="23"/>
      <c r="D944" s="5"/>
      <c r="J944" s="5"/>
      <c r="K944" s="3"/>
      <c r="L944" s="5"/>
      <c r="P944" s="5"/>
      <c r="Q944" s="5"/>
    </row>
    <row r="945">
      <c r="A945" s="23"/>
      <c r="D945" s="5"/>
      <c r="J945" s="5"/>
      <c r="K945" s="3"/>
      <c r="L945" s="5"/>
      <c r="P945" s="5"/>
      <c r="Q945" s="5"/>
    </row>
    <row r="946">
      <c r="A946" s="23"/>
      <c r="D946" s="5"/>
      <c r="J946" s="5"/>
      <c r="K946" s="3"/>
      <c r="L946" s="5"/>
      <c r="P946" s="5"/>
      <c r="Q946" s="5"/>
    </row>
    <row r="947">
      <c r="A947" s="23"/>
      <c r="D947" s="5"/>
      <c r="J947" s="5"/>
      <c r="K947" s="3"/>
      <c r="L947" s="5"/>
      <c r="P947" s="5"/>
      <c r="Q947" s="5"/>
    </row>
    <row r="948">
      <c r="A948" s="23"/>
      <c r="D948" s="5"/>
      <c r="J948" s="5"/>
      <c r="K948" s="3"/>
      <c r="L948" s="5"/>
      <c r="P948" s="5"/>
      <c r="Q948" s="5"/>
    </row>
    <row r="949">
      <c r="A949" s="23"/>
      <c r="D949" s="5"/>
      <c r="J949" s="5"/>
      <c r="K949" s="3"/>
      <c r="L949" s="5"/>
      <c r="P949" s="5"/>
      <c r="Q949" s="5"/>
    </row>
    <row r="950">
      <c r="A950" s="23"/>
      <c r="D950" s="5"/>
      <c r="J950" s="5"/>
      <c r="K950" s="3"/>
      <c r="L950" s="5"/>
      <c r="P950" s="5"/>
      <c r="Q950" s="5"/>
    </row>
    <row r="951">
      <c r="A951" s="23"/>
      <c r="D951" s="5"/>
      <c r="J951" s="5"/>
      <c r="K951" s="3"/>
      <c r="L951" s="5"/>
      <c r="P951" s="5"/>
      <c r="Q951" s="5"/>
    </row>
    <row r="952">
      <c r="A952" s="23"/>
      <c r="D952" s="5"/>
      <c r="J952" s="5"/>
      <c r="K952" s="3"/>
      <c r="L952" s="5"/>
      <c r="P952" s="5"/>
      <c r="Q952" s="5"/>
    </row>
    <row r="953">
      <c r="A953" s="23"/>
      <c r="D953" s="5"/>
      <c r="J953" s="5"/>
      <c r="K953" s="3"/>
      <c r="L953" s="5"/>
      <c r="P953" s="5"/>
      <c r="Q953" s="5"/>
    </row>
    <row r="954">
      <c r="A954" s="23"/>
      <c r="D954" s="5"/>
      <c r="J954" s="5"/>
      <c r="K954" s="3"/>
      <c r="L954" s="5"/>
      <c r="P954" s="5"/>
      <c r="Q954" s="5"/>
    </row>
    <row r="955">
      <c r="A955" s="23"/>
      <c r="D955" s="5"/>
      <c r="J955" s="5"/>
      <c r="K955" s="3"/>
      <c r="L955" s="5"/>
      <c r="P955" s="5"/>
      <c r="Q955" s="5"/>
    </row>
    <row r="956">
      <c r="A956" s="23"/>
      <c r="D956" s="5"/>
      <c r="J956" s="5"/>
      <c r="K956" s="3"/>
      <c r="L956" s="5"/>
      <c r="P956" s="5"/>
      <c r="Q956" s="5"/>
    </row>
    <row r="957">
      <c r="A957" s="23"/>
      <c r="D957" s="5"/>
      <c r="J957" s="5"/>
      <c r="K957" s="3"/>
      <c r="L957" s="5"/>
      <c r="P957" s="5"/>
      <c r="Q957" s="5"/>
    </row>
    <row r="958">
      <c r="A958" s="23"/>
      <c r="D958" s="5"/>
      <c r="J958" s="5"/>
      <c r="K958" s="3"/>
      <c r="L958" s="5"/>
      <c r="P958" s="5"/>
      <c r="Q958" s="5"/>
    </row>
    <row r="959">
      <c r="A959" s="23"/>
      <c r="D959" s="5"/>
      <c r="J959" s="5"/>
      <c r="K959" s="3"/>
      <c r="L959" s="5"/>
      <c r="P959" s="5"/>
      <c r="Q959" s="5"/>
    </row>
    <row r="960">
      <c r="A960" s="23"/>
      <c r="D960" s="5"/>
      <c r="J960" s="5"/>
      <c r="K960" s="3"/>
      <c r="L960" s="5"/>
      <c r="P960" s="5"/>
      <c r="Q960" s="5"/>
    </row>
    <row r="961">
      <c r="A961" s="23"/>
      <c r="D961" s="5"/>
      <c r="J961" s="5"/>
      <c r="K961" s="3"/>
      <c r="L961" s="5"/>
      <c r="P961" s="5"/>
      <c r="Q961" s="5"/>
    </row>
    <row r="962">
      <c r="A962" s="23"/>
      <c r="D962" s="5"/>
      <c r="J962" s="5"/>
      <c r="K962" s="3"/>
      <c r="L962" s="5"/>
      <c r="P962" s="5"/>
      <c r="Q962" s="5"/>
    </row>
    <row r="963">
      <c r="A963" s="23"/>
      <c r="D963" s="5"/>
      <c r="J963" s="5"/>
      <c r="K963" s="3"/>
      <c r="L963" s="5"/>
      <c r="P963" s="5"/>
      <c r="Q963" s="5"/>
    </row>
    <row r="964">
      <c r="A964" s="23"/>
      <c r="D964" s="5"/>
      <c r="J964" s="5"/>
      <c r="K964" s="3"/>
      <c r="L964" s="5"/>
      <c r="P964" s="5"/>
      <c r="Q964" s="5"/>
    </row>
    <row r="965">
      <c r="A965" s="23"/>
      <c r="D965" s="5"/>
      <c r="J965" s="5"/>
      <c r="K965" s="3"/>
      <c r="L965" s="5"/>
      <c r="P965" s="5"/>
      <c r="Q965" s="5"/>
    </row>
    <row r="966">
      <c r="A966" s="23"/>
      <c r="D966" s="5"/>
      <c r="J966" s="5"/>
      <c r="K966" s="3"/>
      <c r="L966" s="5"/>
      <c r="P966" s="5"/>
      <c r="Q966" s="5"/>
    </row>
    <row r="967">
      <c r="A967" s="23"/>
      <c r="D967" s="5"/>
      <c r="J967" s="5"/>
      <c r="K967" s="3"/>
      <c r="L967" s="5"/>
      <c r="P967" s="5"/>
      <c r="Q967" s="5"/>
    </row>
    <row r="968">
      <c r="A968" s="23"/>
      <c r="D968" s="5"/>
      <c r="J968" s="5"/>
      <c r="K968" s="3"/>
      <c r="L968" s="5"/>
      <c r="P968" s="5"/>
      <c r="Q968" s="5"/>
    </row>
    <row r="969">
      <c r="A969" s="23"/>
      <c r="D969" s="5"/>
      <c r="J969" s="5"/>
      <c r="K969" s="3"/>
      <c r="L969" s="5"/>
      <c r="P969" s="5"/>
      <c r="Q969" s="5"/>
    </row>
    <row r="970">
      <c r="A970" s="23"/>
      <c r="D970" s="5"/>
      <c r="J970" s="5"/>
      <c r="K970" s="3"/>
      <c r="L970" s="5"/>
      <c r="P970" s="5"/>
      <c r="Q970" s="5"/>
    </row>
    <row r="971">
      <c r="A971" s="23"/>
      <c r="D971" s="5"/>
      <c r="J971" s="5"/>
      <c r="K971" s="3"/>
      <c r="L971" s="5"/>
      <c r="P971" s="5"/>
      <c r="Q971" s="5"/>
    </row>
    <row r="972">
      <c r="A972" s="23"/>
      <c r="D972" s="5"/>
      <c r="J972" s="5"/>
      <c r="K972" s="3"/>
      <c r="L972" s="5"/>
      <c r="P972" s="5"/>
      <c r="Q972" s="5"/>
    </row>
    <row r="973">
      <c r="A973" s="23"/>
      <c r="D973" s="5"/>
      <c r="J973" s="5"/>
      <c r="K973" s="3"/>
      <c r="L973" s="5"/>
      <c r="P973" s="5"/>
      <c r="Q973" s="5"/>
    </row>
    <row r="974">
      <c r="A974" s="23"/>
      <c r="D974" s="5"/>
      <c r="J974" s="5"/>
      <c r="K974" s="3"/>
      <c r="L974" s="5"/>
      <c r="P974" s="5"/>
      <c r="Q974" s="5"/>
    </row>
    <row r="975">
      <c r="A975" s="23"/>
      <c r="D975" s="5"/>
      <c r="J975" s="5"/>
      <c r="K975" s="3"/>
      <c r="L975" s="5"/>
      <c r="P975" s="5"/>
      <c r="Q975" s="5"/>
    </row>
    <row r="976">
      <c r="A976" s="23"/>
      <c r="D976" s="5"/>
      <c r="J976" s="5"/>
      <c r="K976" s="3"/>
      <c r="L976" s="5"/>
      <c r="P976" s="5"/>
      <c r="Q976" s="5"/>
    </row>
    <row r="977">
      <c r="A977" s="23"/>
      <c r="D977" s="5"/>
      <c r="J977" s="5"/>
      <c r="K977" s="3"/>
      <c r="L977" s="5"/>
      <c r="P977" s="5"/>
      <c r="Q977" s="5"/>
    </row>
    <row r="978">
      <c r="A978" s="23"/>
      <c r="D978" s="5"/>
      <c r="J978" s="5"/>
      <c r="K978" s="3"/>
      <c r="L978" s="5"/>
      <c r="O978" s="19" t="s">
        <v>27</v>
      </c>
      <c r="P978" s="5"/>
      <c r="Q978" s="5"/>
    </row>
    <row r="979">
      <c r="A979" s="23"/>
      <c r="D979" s="5"/>
      <c r="J979" s="5"/>
      <c r="K979" s="3"/>
      <c r="L979" s="5"/>
      <c r="P979" s="5"/>
      <c r="Q979" s="5"/>
    </row>
    <row r="980">
      <c r="A980" s="23"/>
      <c r="D980" s="5"/>
      <c r="J980" s="5"/>
      <c r="K980" s="3"/>
      <c r="L980" s="5"/>
      <c r="P980" s="5"/>
      <c r="Q980" s="5"/>
    </row>
    <row r="981">
      <c r="A981" s="23"/>
      <c r="D981" s="5"/>
      <c r="J981" s="5"/>
      <c r="K981" s="3"/>
      <c r="L981" s="5"/>
      <c r="P981" s="5"/>
      <c r="Q981" s="5"/>
    </row>
    <row r="982">
      <c r="A982" s="23"/>
      <c r="D982" s="5"/>
      <c r="J982" s="5"/>
      <c r="K982" s="3"/>
      <c r="L982" s="5"/>
      <c r="P982" s="5"/>
      <c r="Q982" s="5"/>
    </row>
    <row r="983">
      <c r="A983" s="23"/>
      <c r="D983" s="5"/>
      <c r="J983" s="5"/>
      <c r="K983" s="3"/>
      <c r="L983" s="5"/>
    </row>
    <row r="984">
      <c r="A984" s="23"/>
      <c r="D984" s="5"/>
      <c r="J984" s="5"/>
      <c r="K984" s="3"/>
      <c r="L98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4.38"/>
    <col customWidth="1" min="3" max="3" width="14.25"/>
    <col customWidth="1" min="4" max="4" width="25.63"/>
    <col customWidth="1" min="5" max="5" width="9.75"/>
    <col customWidth="1" min="6" max="6" width="4.88"/>
    <col customWidth="1" min="7" max="7" width="6.25"/>
    <col customWidth="1" min="8" max="8" width="12.63"/>
    <col customWidth="1" min="9" max="9" width="8.88"/>
    <col customWidth="1" min="10" max="10" width="10.88"/>
    <col customWidth="1" min="11" max="11" width="10.75"/>
    <col customWidth="1" min="12" max="12" width="13.25"/>
    <col customWidth="1" min="13" max="13" width="9.25"/>
    <col customWidth="1" min="14" max="14" width="12.63"/>
    <col customWidth="1" min="15" max="16" width="12.25"/>
    <col customWidth="1" min="17" max="17" width="12.75"/>
    <col customWidth="1" min="18" max="18" width="21.5"/>
    <col customWidth="1" min="19" max="19" width="18.13"/>
    <col customWidth="1" min="20" max="20" width="13.13"/>
    <col customWidth="1" min="21" max="21" width="11.25"/>
    <col customWidth="1" min="22" max="22" width="21.5"/>
    <col customWidth="1" min="23" max="23" width="12.0"/>
    <col customWidth="1" min="24" max="24" width="9.0"/>
    <col customWidth="1" min="25" max="25" width="24.25"/>
    <col customWidth="1" min="26" max="30" width="57.13"/>
  </cols>
  <sheetData>
    <row r="1">
      <c r="A1" s="27" t="s">
        <v>935</v>
      </c>
      <c r="B1" s="27" t="s">
        <v>936</v>
      </c>
      <c r="C1" s="28" t="s">
        <v>937</v>
      </c>
      <c r="D1" s="27" t="s">
        <v>938</v>
      </c>
      <c r="E1" s="27" t="s">
        <v>939</v>
      </c>
      <c r="F1" s="27" t="s">
        <v>940</v>
      </c>
      <c r="G1" s="27" t="s">
        <v>941</v>
      </c>
      <c r="H1" s="29" t="s">
        <v>942</v>
      </c>
      <c r="I1" s="29" t="s">
        <v>943</v>
      </c>
      <c r="J1" s="29" t="s">
        <v>944</v>
      </c>
      <c r="K1" s="27" t="s">
        <v>945</v>
      </c>
      <c r="L1" s="27" t="s">
        <v>946</v>
      </c>
      <c r="M1" s="29" t="s">
        <v>947</v>
      </c>
      <c r="N1" s="29" t="s">
        <v>948</v>
      </c>
      <c r="O1" s="30" t="s">
        <v>949</v>
      </c>
      <c r="P1" s="27" t="s">
        <v>950</v>
      </c>
      <c r="Q1" s="27" t="s">
        <v>951</v>
      </c>
      <c r="R1" s="31" t="s">
        <v>952</v>
      </c>
      <c r="S1" s="32" t="s">
        <v>953</v>
      </c>
      <c r="T1" s="27" t="s">
        <v>954</v>
      </c>
      <c r="U1" s="27" t="s">
        <v>955</v>
      </c>
      <c r="V1" s="27" t="s">
        <v>956</v>
      </c>
      <c r="W1" s="28" t="s">
        <v>957</v>
      </c>
      <c r="X1" s="28" t="s">
        <v>958</v>
      </c>
      <c r="Y1" s="33" t="s">
        <v>959</v>
      </c>
      <c r="Z1" s="34"/>
      <c r="AA1" s="34"/>
      <c r="AB1" s="34"/>
      <c r="AC1" s="34"/>
      <c r="AD1" s="34"/>
    </row>
    <row r="2">
      <c r="A2" s="35">
        <v>5.0</v>
      </c>
      <c r="B2" s="36" t="s">
        <v>960</v>
      </c>
      <c r="C2" s="37" t="s">
        <v>961</v>
      </c>
      <c r="D2" s="38" t="s">
        <v>962</v>
      </c>
      <c r="E2" s="39">
        <v>12000.0</v>
      </c>
      <c r="F2" s="40">
        <v>1.0</v>
      </c>
      <c r="G2" s="41">
        <v>0.13</v>
      </c>
      <c r="H2" s="42">
        <f>E2*G2</f>
        <v>1560</v>
      </c>
      <c r="I2" s="42">
        <f>E2*F2%*M2</f>
        <v>4320</v>
      </c>
      <c r="J2" s="43">
        <f>E2-H2</f>
        <v>10440</v>
      </c>
      <c r="K2" s="44">
        <v>45560.0</v>
      </c>
      <c r="L2" s="44">
        <v>45595.0</v>
      </c>
      <c r="M2" s="42">
        <f>(L2-K2)+1</f>
        <v>36</v>
      </c>
      <c r="N2" s="45">
        <f>I2+E2</f>
        <v>16320</v>
      </c>
      <c r="O2" s="46" t="s">
        <v>963</v>
      </c>
      <c r="P2" s="47" t="s">
        <v>964</v>
      </c>
      <c r="Q2" s="47" t="s">
        <v>965</v>
      </c>
      <c r="R2" s="48"/>
      <c r="S2" s="49" t="s">
        <v>966</v>
      </c>
      <c r="T2" s="50" t="s">
        <v>967</v>
      </c>
      <c r="U2" s="40">
        <v>6.364884212E9</v>
      </c>
      <c r="V2" s="51" t="s">
        <v>968</v>
      </c>
      <c r="W2" s="52" t="str">
        <f>IF(X2=TRUE, "Paid", "Days") &amp; IF(X2=FALSE, " " &amp; (L2-TODAY()), "")</f>
        <v>Days -14</v>
      </c>
      <c r="X2" s="53" t="b">
        <v>0</v>
      </c>
      <c r="Y2" s="54" t="str">
        <f>IFERROR(__xludf.DUMMYFUNCTION("GOOGLETRANSLATE(D2,""en"",""hi"")"),"सोराम भार्गव रेड्डी")</f>
        <v>सोराम भार्गव रेड्डी</v>
      </c>
      <c r="Z2" s="55"/>
      <c r="AA2" s="55"/>
      <c r="AB2" s="55"/>
      <c r="AC2" s="55"/>
      <c r="AD2" s="55"/>
    </row>
    <row r="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</row>
    <row r="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</row>
    <row r="7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</row>
    <row r="8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</row>
    <row r="1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dataValidations>
    <dataValidation type="list" allowBlank="1" showDropDown="1" sqref="C2">
      <formula1>"Fresh Loan,Re - Loan,Hold"</formula1>
    </dataValidation>
    <dataValidation type="list" allowBlank="1" showDropDown="1" showErrorMessage="1" sqref="S2">
      <formula1>"Yes,Hold"</formula1>
    </dataValidation>
  </dataValidations>
  <hyperlinks>
    <hyperlink r:id="rId1" ref="V2"/>
  </hyperlinks>
  <drawing r:id="rId2"/>
</worksheet>
</file>