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esktop\UAI\5to Año\TFI\Scali\"/>
    </mc:Choice>
  </mc:AlternateContent>
  <xr:revisionPtr revIDLastSave="0" documentId="13_ncr:1_{43A4D1F3-2349-429E-B186-8096E7EDE8D4}" xr6:coauthVersionLast="45" xr6:coauthVersionMax="45" xr10:uidLastSave="{00000000-0000-0000-0000-000000000000}"/>
  <bookViews>
    <workbookView xWindow="-120" yWindow="-120" windowWidth="20730" windowHeight="11160" xr2:uid="{E4F1F8E0-0C94-49B0-92F7-6CD89499A846}"/>
  </bookViews>
  <sheets>
    <sheet name="Hel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3" i="1" l="1"/>
  <c r="H42" i="1"/>
  <c r="H41" i="1"/>
  <c r="H39" i="1"/>
  <c r="H38" i="1"/>
  <c r="H37" i="1"/>
  <c r="H36" i="1"/>
  <c r="H35" i="1"/>
  <c r="H33" i="1"/>
  <c r="H32" i="1"/>
  <c r="H30" i="1"/>
  <c r="H29" i="1"/>
  <c r="H27" i="1"/>
  <c r="H26" i="1"/>
  <c r="H22" i="1"/>
  <c r="H24" i="1"/>
  <c r="H23" i="1"/>
  <c r="H21" i="1"/>
  <c r="H20" i="1"/>
  <c r="H5" i="1"/>
  <c r="H18" i="1"/>
  <c r="H17" i="1"/>
  <c r="H16" i="1"/>
  <c r="H15" i="1"/>
  <c r="H13" i="1"/>
  <c r="H11" i="1"/>
  <c r="H7" i="1"/>
  <c r="H6" i="1"/>
  <c r="H10" i="1"/>
  <c r="H9" i="1"/>
  <c r="I6" i="1" l="1"/>
  <c r="I7" i="1"/>
  <c r="I9" i="1"/>
  <c r="I10" i="1"/>
  <c r="I11" i="1"/>
  <c r="I12" i="1"/>
  <c r="I13" i="1"/>
  <c r="I15" i="1"/>
  <c r="I16" i="1"/>
  <c r="I17" i="1"/>
  <c r="I18" i="1"/>
  <c r="I20" i="1"/>
  <c r="I21" i="1"/>
  <c r="I22" i="1"/>
  <c r="I23" i="1"/>
  <c r="I24" i="1"/>
  <c r="I26" i="1"/>
  <c r="I27" i="1"/>
  <c r="I29" i="1"/>
  <c r="I30" i="1"/>
  <c r="I32" i="1"/>
  <c r="I33" i="1"/>
  <c r="I35" i="1"/>
  <c r="I36" i="1"/>
  <c r="I37" i="1"/>
  <c r="I38" i="1"/>
  <c r="I39" i="1"/>
  <c r="I41" i="1"/>
  <c r="I42" i="1"/>
  <c r="I43" i="1"/>
  <c r="I5" i="1"/>
  <c r="H44" i="1"/>
  <c r="G44" i="1"/>
  <c r="F44" i="1"/>
  <c r="I44" i="1" l="1"/>
</calcChain>
</file>

<file path=xl/sharedStrings.xml><?xml version="1.0" encoding="utf-8"?>
<sst xmlns="http://schemas.openxmlformats.org/spreadsheetml/2006/main" count="93" uniqueCount="74">
  <si>
    <t>Tareas</t>
  </si>
  <si>
    <t>Responsable</t>
  </si>
  <si>
    <t>Duracion (Dias)</t>
  </si>
  <si>
    <t>Horas</t>
  </si>
  <si>
    <t>Costo x Hora</t>
  </si>
  <si>
    <t>Costo Tarea</t>
  </si>
  <si>
    <t>ETAPAS DEL CICLO DE VIDA DEL SISTEMA</t>
  </si>
  <si>
    <t>ETAPA DE ANALISIS</t>
  </si>
  <si>
    <t>ALCANCE</t>
  </si>
  <si>
    <t xml:space="preserve">Determinacion del alcance del proyecto </t>
  </si>
  <si>
    <t>Revision del Alcance del Proyecto</t>
  </si>
  <si>
    <t>PROJECT MANAGER</t>
  </si>
  <si>
    <t xml:space="preserve">Asegurar los recursos basicos </t>
  </si>
  <si>
    <t>ANALISIS/REQUERIMIENTOS DE SOFTWARE</t>
  </si>
  <si>
    <t>ANALISTA WEB</t>
  </si>
  <si>
    <t>Elaborar especificaciones del software preliminares</t>
  </si>
  <si>
    <t>PROJECT MANAGER, ANALISTA WEB</t>
  </si>
  <si>
    <t>Desarrollar línea de tiempo de entrega</t>
  </si>
  <si>
    <t>Asegurar los recursos necesarios</t>
  </si>
  <si>
    <t>DISEÑO</t>
  </si>
  <si>
    <t>Revision de las especificaciones de software preliminares</t>
  </si>
  <si>
    <t>Desarrollar especificaciones funcionales</t>
  </si>
  <si>
    <t>DISEÑADOR WEB</t>
  </si>
  <si>
    <t>Desarrollar prototipo basado en las especificaciones funcionales</t>
  </si>
  <si>
    <t>Revision de las especificaciones funcionales</t>
  </si>
  <si>
    <t>CONSTRUCCION DE SOFTWARE</t>
  </si>
  <si>
    <t>Identificar los parámetros de diseño modular/escalonados</t>
  </si>
  <si>
    <t>Asignacion del personal de desarrollo</t>
  </si>
  <si>
    <t>Desarrollar Codigo Fuente</t>
  </si>
  <si>
    <t>Testing de los desarrolladores (con debug)</t>
  </si>
  <si>
    <t>TESTING</t>
  </si>
  <si>
    <t>Desarrollar planes de prueba de unidad utilizando especificaciones del producto</t>
  </si>
  <si>
    <t>TESTERS, ANALISTA WEB</t>
  </si>
  <si>
    <t>Desarrollar planes de prueba de integración a través de especificaciones de productos</t>
  </si>
  <si>
    <t>PRUEBAS UNITARIAS</t>
  </si>
  <si>
    <t>TESTERS</t>
  </si>
  <si>
    <t>Test de componentes a través de especificaciones del producto</t>
  </si>
  <si>
    <t>Identificar anomalías a las especificaciones del producto</t>
  </si>
  <si>
    <t>PRUEBAS DE INTEGRACION</t>
  </si>
  <si>
    <t>Prueba de la integración del módulo</t>
  </si>
  <si>
    <t>Identificar anomalías en las especificaciones</t>
  </si>
  <si>
    <t>IMPLEMENTADORES</t>
  </si>
  <si>
    <t>IMPLEMENTACION</t>
  </si>
  <si>
    <t>POST-IMPLEMENTACION</t>
  </si>
  <si>
    <t>Documentar las lecciones aprendidas</t>
  </si>
  <si>
    <t>Crear equipo de mantenimiento de software</t>
  </si>
  <si>
    <t>Publicar Revision de la post implementacion</t>
  </si>
  <si>
    <t>Total</t>
  </si>
  <si>
    <t>Determinar la estrategia final de despliegue</t>
  </si>
  <si>
    <t>Desarrollar una metodología de implementación</t>
  </si>
  <si>
    <t>Asegurar recursos de implementación</t>
  </si>
  <si>
    <t>Entrenar personal de soporte</t>
  </si>
  <si>
    <t>Implementar software</t>
  </si>
  <si>
    <t>Analista web</t>
  </si>
  <si>
    <t>Project manager</t>
  </si>
  <si>
    <t>Ingeniero web</t>
  </si>
  <si>
    <t>Diseñador web</t>
  </si>
  <si>
    <t>Tester</t>
  </si>
  <si>
    <t>Implementador</t>
  </si>
  <si>
    <t>Puesto</t>
  </si>
  <si>
    <t>Costo x hora</t>
  </si>
  <si>
    <t>Revision especificaciones de software / presupuesto con el equipo</t>
  </si>
  <si>
    <t>GERENTE GENERAL</t>
  </si>
  <si>
    <t>PROJECT MANAGER, GERENTE GENERAL</t>
  </si>
  <si>
    <t>INGENIERO WEB, ANALISTA WEB, ANALISTA DE DATOS</t>
  </si>
  <si>
    <t>PROGRAMADOR FULLSTACK, ANALISTA WEB, ANALISTA DE DATOS</t>
  </si>
  <si>
    <t>PROGRAMADOR FULLSTACK, DISEÑADOR WEB</t>
  </si>
  <si>
    <t>PROGRAMADOR FULLSTACK</t>
  </si>
  <si>
    <t>Gerente General</t>
  </si>
  <si>
    <t>Programador FullStack</t>
  </si>
  <si>
    <t>Realziar analisis de las necesidades</t>
  </si>
  <si>
    <t>Analista de Datos</t>
  </si>
  <si>
    <t>Los valores de hora fueron tomados de</t>
  </si>
  <si>
    <t>Consejo Profesional de Ciencias Informáticas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</si>
</sst>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-* #,##0.00&quot;$&quot;_-;\-* #,##0.00&quot;$&quot;_-;_-* &quot;-&quot;??&quot;$&quot;_-;_-@_-"/>
    <numFmt numFmtId="166" formatCode="_-* #,##0.00_$_-;\-* #,##0.00_$_-;_-* &quot;-&quot;??_$_-;_-@_-"/>
    <numFmt numFmtId="167" formatCode="&quot;$&quot;\ #,##0.00_);\(&quot;$&quot;\ #,##0.00\)"/>
    <numFmt numFmtId="168" formatCode="&quot;$&quot;\ #,##0.00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7"/>
      <name val="Tahoma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name val="Calibri"/>
      <family val="2"/>
    </font>
    <font>
      <sz val="10"/>
      <color theme="0"/>
      <name val="Arial"/>
      <family val="2"/>
    </font>
    <font>
      <sz val="9"/>
      <color theme="0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1" fillId="2" borderId="0" xfId="1" applyFill="1"/>
    <xf numFmtId="0" fontId="4" fillId="0" borderId="2" xfId="1" applyFont="1" applyBorder="1" applyAlignment="1">
      <alignment horizontal="center"/>
    </xf>
    <xf numFmtId="167" fontId="4" fillId="0" borderId="2" xfId="1" applyNumberFormat="1" applyFont="1" applyBorder="1" applyAlignment="1">
      <alignment horizontal="center"/>
    </xf>
    <xf numFmtId="167" fontId="4" fillId="0" borderId="3" xfId="1" applyNumberFormat="1" applyFont="1" applyBorder="1" applyAlignment="1">
      <alignment horizontal="center"/>
    </xf>
    <xf numFmtId="0" fontId="5" fillId="2" borderId="2" xfId="1" applyFont="1" applyFill="1" applyBorder="1" applyAlignment="1"/>
    <xf numFmtId="0" fontId="5" fillId="2" borderId="1" xfId="1" applyFont="1" applyFill="1" applyBorder="1" applyAlignment="1"/>
    <xf numFmtId="164" fontId="7" fillId="3" borderId="7" xfId="3" applyNumberFormat="1" applyFont="1" applyFill="1" applyBorder="1"/>
    <xf numFmtId="0" fontId="7" fillId="3" borderId="7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left"/>
    </xf>
    <xf numFmtId="0" fontId="6" fillId="0" borderId="11" xfId="1" applyFont="1" applyFill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 vertical="center"/>
    </xf>
    <xf numFmtId="0" fontId="8" fillId="4" borderId="12" xfId="1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center" vertical="center" wrapText="1"/>
    </xf>
    <xf numFmtId="0" fontId="8" fillId="4" borderId="8" xfId="1" applyFont="1" applyFill="1" applyBorder="1" applyAlignment="1">
      <alignment horizontal="center" vertical="center" wrapText="1"/>
    </xf>
    <xf numFmtId="0" fontId="8" fillId="6" borderId="7" xfId="1" applyFont="1" applyFill="1" applyBorder="1" applyAlignment="1">
      <alignment horizontal="center" vertical="center"/>
    </xf>
    <xf numFmtId="168" fontId="5" fillId="2" borderId="1" xfId="1" applyNumberFormat="1" applyFont="1" applyFill="1" applyBorder="1" applyAlignment="1">
      <alignment horizontal="center"/>
    </xf>
    <xf numFmtId="0" fontId="5" fillId="7" borderId="4" xfId="1" applyFont="1" applyFill="1" applyBorder="1" applyAlignment="1">
      <alignment horizontal="left"/>
    </xf>
    <xf numFmtId="0" fontId="4" fillId="7" borderId="2" xfId="1" applyFont="1" applyFill="1" applyBorder="1" applyAlignment="1">
      <alignment horizontal="center"/>
    </xf>
    <xf numFmtId="167" fontId="4" fillId="7" borderId="2" xfId="1" applyNumberFormat="1" applyFont="1" applyFill="1" applyBorder="1" applyAlignment="1">
      <alignment horizontal="center"/>
    </xf>
    <xf numFmtId="167" fontId="4" fillId="7" borderId="3" xfId="1" applyNumberFormat="1" applyFont="1" applyFill="1" applyBorder="1" applyAlignment="1">
      <alignment horizontal="center"/>
    </xf>
    <xf numFmtId="0" fontId="6" fillId="7" borderId="2" xfId="1" applyFont="1" applyFill="1" applyBorder="1" applyAlignment="1">
      <alignment horizontal="left"/>
    </xf>
    <xf numFmtId="0" fontId="6" fillId="7" borderId="11" xfId="1" applyFont="1" applyFill="1" applyBorder="1" applyAlignment="1">
      <alignment horizontal="left"/>
    </xf>
    <xf numFmtId="0" fontId="6" fillId="7" borderId="4" xfId="1" applyFont="1" applyFill="1" applyBorder="1" applyAlignment="1">
      <alignment horizontal="left"/>
    </xf>
    <xf numFmtId="0" fontId="8" fillId="5" borderId="9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5" borderId="14" xfId="1" applyFont="1" applyFill="1" applyBorder="1" applyAlignment="1">
      <alignment horizontal="center"/>
    </xf>
    <xf numFmtId="0" fontId="8" fillId="3" borderId="7" xfId="1" applyFont="1" applyFill="1" applyBorder="1" applyAlignment="1">
      <alignment horizontal="center"/>
    </xf>
    <xf numFmtId="0" fontId="5" fillId="7" borderId="11" xfId="1" applyFont="1" applyFill="1" applyBorder="1" applyAlignment="1">
      <alignment horizontal="left"/>
    </xf>
    <xf numFmtId="0" fontId="5" fillId="7" borderId="4" xfId="1" applyFont="1" applyFill="1" applyBorder="1" applyAlignment="1">
      <alignment horizontal="left"/>
    </xf>
    <xf numFmtId="0" fontId="5" fillId="7" borderId="10" xfId="1" applyFont="1" applyFill="1" applyBorder="1" applyAlignment="1">
      <alignment horizontal="left"/>
    </xf>
    <xf numFmtId="0" fontId="5" fillId="7" borderId="5" xfId="1" applyFont="1" applyFill="1" applyBorder="1" applyAlignment="1">
      <alignment horizontal="left"/>
    </xf>
    <xf numFmtId="0" fontId="6" fillId="7" borderId="10" xfId="1" applyFont="1" applyFill="1" applyBorder="1" applyAlignment="1">
      <alignment horizontal="left"/>
    </xf>
    <xf numFmtId="0" fontId="6" fillId="7" borderId="5" xfId="1" applyFont="1" applyFill="1" applyBorder="1" applyAlignment="1">
      <alignment horizontal="left"/>
    </xf>
    <xf numFmtId="0" fontId="9" fillId="0" borderId="0" xfId="0" applyFont="1"/>
    <xf numFmtId="0" fontId="10" fillId="0" borderId="0" xfId="0" applyFont="1"/>
  </cellXfs>
  <cellStyles count="6">
    <cellStyle name="Millares 2" xfId="2" xr:uid="{D48D3716-CA5B-4101-92E2-071360344238}"/>
    <cellStyle name="Moneda 2" xfId="3" xr:uid="{A3262BEF-6F93-44C2-8DE1-E8F0DF964D2F}"/>
    <cellStyle name="Normal" xfId="0" builtinId="0"/>
    <cellStyle name="Normal 2" xfId="4" xr:uid="{F1292C9A-1546-42DB-B2B7-3D55A53738A5}"/>
    <cellStyle name="Normal 3" xfId="1" xr:uid="{9A9AB233-F316-4D59-9B37-64E934D37863}"/>
    <cellStyle name="Porcentaje 2" xfId="5" xr:uid="{24B03D27-BA10-4381-A215-998D5CA91B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6AA7-42F3-4C30-AD5E-B87472A50A70}">
  <dimension ref="B1:L44"/>
  <sheetViews>
    <sheetView tabSelected="1" workbookViewId="0"/>
  </sheetViews>
  <sheetFormatPr baseColWidth="10" defaultRowHeight="15" x14ac:dyDescent="0.25"/>
  <cols>
    <col min="1" max="1" width="2.85546875" customWidth="1"/>
    <col min="2" max="2" width="5.5703125" customWidth="1"/>
    <col min="3" max="3" width="5.42578125" customWidth="1"/>
    <col min="4" max="4" width="63.28515625" customWidth="1"/>
    <col min="5" max="5" width="51.7109375" customWidth="1"/>
    <col min="8" max="8" width="11.85546875" bestFit="1" customWidth="1"/>
    <col min="9" max="9" width="12.28515625" bestFit="1" customWidth="1"/>
    <col min="10" max="10" width="5" customWidth="1"/>
    <col min="11" max="11" width="16.85546875" bestFit="1" customWidth="1"/>
    <col min="12" max="12" width="13.7109375" customWidth="1"/>
  </cols>
  <sheetData>
    <row r="1" spans="2:12" ht="15.75" thickBot="1" x14ac:dyDescent="0.3"/>
    <row r="2" spans="2:12" ht="24.75" thickBot="1" x14ac:dyDescent="0.3">
      <c r="B2" s="1"/>
      <c r="C2" s="1"/>
      <c r="D2" s="17" t="s">
        <v>0</v>
      </c>
      <c r="E2" s="18" t="s">
        <v>1</v>
      </c>
      <c r="F2" s="19" t="s">
        <v>2</v>
      </c>
      <c r="G2" s="20" t="s">
        <v>3</v>
      </c>
      <c r="H2" s="21" t="s">
        <v>4</v>
      </c>
      <c r="I2" s="22" t="s">
        <v>5</v>
      </c>
    </row>
    <row r="3" spans="2:12" ht="15.75" thickBot="1" x14ac:dyDescent="0.3">
      <c r="B3" s="32" t="s">
        <v>6</v>
      </c>
      <c r="C3" s="33"/>
      <c r="D3" s="33" t="s">
        <v>7</v>
      </c>
      <c r="E3" s="33"/>
      <c r="F3" s="33"/>
      <c r="G3" s="33"/>
      <c r="H3" s="33"/>
      <c r="I3" s="34"/>
    </row>
    <row r="4" spans="2:12" ht="15.75" thickBot="1" x14ac:dyDescent="0.3">
      <c r="B4" s="9">
        <v>1</v>
      </c>
      <c r="C4" s="36" t="s">
        <v>8</v>
      </c>
      <c r="D4" s="37"/>
      <c r="E4" s="25"/>
      <c r="F4" s="26"/>
      <c r="G4" s="26"/>
      <c r="H4" s="27"/>
      <c r="I4" s="28"/>
      <c r="K4" s="23" t="s">
        <v>59</v>
      </c>
      <c r="L4" s="23" t="s">
        <v>60</v>
      </c>
    </row>
    <row r="5" spans="2:12" x14ac:dyDescent="0.25">
      <c r="B5" s="9">
        <v>2</v>
      </c>
      <c r="C5" s="11"/>
      <c r="D5" s="6" t="s">
        <v>9</v>
      </c>
      <c r="E5" s="12" t="s">
        <v>62</v>
      </c>
      <c r="F5" s="2">
        <v>2</v>
      </c>
      <c r="G5" s="2">
        <v>8</v>
      </c>
      <c r="H5" s="3">
        <f>$L$5</f>
        <v>3000</v>
      </c>
      <c r="I5" s="4">
        <f>G5*H5</f>
        <v>24000</v>
      </c>
      <c r="K5" s="16" t="s">
        <v>68</v>
      </c>
      <c r="L5" s="24">
        <v>3000</v>
      </c>
    </row>
    <row r="6" spans="2:12" x14ac:dyDescent="0.25">
      <c r="B6" s="9">
        <v>3</v>
      </c>
      <c r="C6" s="10"/>
      <c r="D6" s="5" t="s">
        <v>10</v>
      </c>
      <c r="E6" s="12" t="s">
        <v>11</v>
      </c>
      <c r="F6" s="2">
        <v>1</v>
      </c>
      <c r="G6" s="2">
        <v>2</v>
      </c>
      <c r="H6" s="3">
        <f>$L$6</f>
        <v>1753</v>
      </c>
      <c r="I6" s="4">
        <f t="shared" ref="I6:I43" si="0">G6*H6</f>
        <v>3506</v>
      </c>
      <c r="K6" s="16" t="s">
        <v>54</v>
      </c>
      <c r="L6" s="24">
        <v>1753</v>
      </c>
    </row>
    <row r="7" spans="2:12" x14ac:dyDescent="0.25">
      <c r="B7" s="9">
        <v>4</v>
      </c>
      <c r="C7" s="10"/>
      <c r="D7" s="5" t="s">
        <v>12</v>
      </c>
      <c r="E7" s="12" t="s">
        <v>11</v>
      </c>
      <c r="F7" s="2">
        <v>1</v>
      </c>
      <c r="G7" s="2">
        <v>4</v>
      </c>
      <c r="H7" s="3">
        <f>$L$6</f>
        <v>1753</v>
      </c>
      <c r="I7" s="4">
        <f t="shared" si="0"/>
        <v>7012</v>
      </c>
      <c r="K7" s="16" t="s">
        <v>53</v>
      </c>
      <c r="L7" s="24">
        <v>1567</v>
      </c>
    </row>
    <row r="8" spans="2:12" x14ac:dyDescent="0.25">
      <c r="B8" s="9">
        <v>5</v>
      </c>
      <c r="C8" s="38" t="s">
        <v>13</v>
      </c>
      <c r="D8" s="39"/>
      <c r="E8" s="29"/>
      <c r="F8" s="26"/>
      <c r="G8" s="26"/>
      <c r="H8" s="27"/>
      <c r="I8" s="28"/>
      <c r="K8" s="16" t="s">
        <v>55</v>
      </c>
      <c r="L8" s="24">
        <v>2890</v>
      </c>
    </row>
    <row r="9" spans="2:12" x14ac:dyDescent="0.25">
      <c r="B9" s="9">
        <v>6</v>
      </c>
      <c r="C9" s="10"/>
      <c r="D9" s="5" t="s">
        <v>70</v>
      </c>
      <c r="E9" s="12" t="s">
        <v>14</v>
      </c>
      <c r="F9" s="2">
        <v>5</v>
      </c>
      <c r="G9" s="2">
        <v>20</v>
      </c>
      <c r="H9" s="3">
        <f>$L$7</f>
        <v>1567</v>
      </c>
      <c r="I9" s="4">
        <f t="shared" si="0"/>
        <v>31340</v>
      </c>
      <c r="K9" s="16" t="s">
        <v>56</v>
      </c>
      <c r="L9" s="24">
        <v>997</v>
      </c>
    </row>
    <row r="10" spans="2:12" x14ac:dyDescent="0.25">
      <c r="B10" s="9">
        <v>7</v>
      </c>
      <c r="C10" s="10"/>
      <c r="D10" s="5" t="s">
        <v>15</v>
      </c>
      <c r="E10" s="12" t="s">
        <v>14</v>
      </c>
      <c r="F10" s="2">
        <v>5</v>
      </c>
      <c r="G10" s="2">
        <v>20</v>
      </c>
      <c r="H10" s="3">
        <f>$L$7</f>
        <v>1567</v>
      </c>
      <c r="I10" s="4">
        <f t="shared" si="0"/>
        <v>31340</v>
      </c>
      <c r="K10" s="16" t="s">
        <v>57</v>
      </c>
      <c r="L10" s="24">
        <v>1936</v>
      </c>
    </row>
    <row r="11" spans="2:12" x14ac:dyDescent="0.25">
      <c r="B11" s="9">
        <v>8</v>
      </c>
      <c r="C11" s="10"/>
      <c r="D11" s="5" t="s">
        <v>61</v>
      </c>
      <c r="E11" s="12" t="s">
        <v>16</v>
      </c>
      <c r="F11" s="2">
        <v>2</v>
      </c>
      <c r="G11" s="2">
        <v>6</v>
      </c>
      <c r="H11" s="3">
        <f>$L$6</f>
        <v>1753</v>
      </c>
      <c r="I11" s="4">
        <f t="shared" si="0"/>
        <v>10518</v>
      </c>
      <c r="K11" s="16" t="s">
        <v>58</v>
      </c>
      <c r="L11" s="24">
        <v>1702</v>
      </c>
    </row>
    <row r="12" spans="2:12" x14ac:dyDescent="0.25">
      <c r="B12" s="9">
        <v>9</v>
      </c>
      <c r="C12" s="10"/>
      <c r="D12" s="5" t="s">
        <v>17</v>
      </c>
      <c r="E12" s="12" t="s">
        <v>63</v>
      </c>
      <c r="F12" s="2">
        <v>2</v>
      </c>
      <c r="G12" s="2">
        <v>8</v>
      </c>
      <c r="H12" s="3">
        <v>1500</v>
      </c>
      <c r="I12" s="4">
        <f t="shared" si="0"/>
        <v>12000</v>
      </c>
      <c r="K12" s="16" t="s">
        <v>69</v>
      </c>
      <c r="L12" s="24">
        <v>1824</v>
      </c>
    </row>
    <row r="13" spans="2:12" x14ac:dyDescent="0.25">
      <c r="B13" s="9">
        <v>10</v>
      </c>
      <c r="C13" s="10"/>
      <c r="D13" s="5" t="s">
        <v>18</v>
      </c>
      <c r="E13" s="12" t="s">
        <v>11</v>
      </c>
      <c r="F13" s="2">
        <v>2</v>
      </c>
      <c r="G13" s="2">
        <v>8</v>
      </c>
      <c r="H13" s="3">
        <f>$L$6</f>
        <v>1753</v>
      </c>
      <c r="I13" s="4">
        <f t="shared" si="0"/>
        <v>14024</v>
      </c>
      <c r="K13" s="16" t="s">
        <v>71</v>
      </c>
      <c r="L13" s="24">
        <v>1567</v>
      </c>
    </row>
    <row r="14" spans="2:12" x14ac:dyDescent="0.25">
      <c r="B14" s="9">
        <v>11</v>
      </c>
      <c r="C14" s="40" t="s">
        <v>19</v>
      </c>
      <c r="D14" s="41"/>
      <c r="E14" s="29"/>
      <c r="F14" s="26"/>
      <c r="G14" s="26"/>
      <c r="H14" s="27"/>
      <c r="I14" s="28"/>
    </row>
    <row r="15" spans="2:12" x14ac:dyDescent="0.25">
      <c r="B15" s="9">
        <v>12</v>
      </c>
      <c r="C15" s="10"/>
      <c r="D15" s="5" t="s">
        <v>20</v>
      </c>
      <c r="E15" s="12" t="s">
        <v>64</v>
      </c>
      <c r="F15" s="2">
        <v>2</v>
      </c>
      <c r="G15" s="2">
        <v>8</v>
      </c>
      <c r="H15" s="3">
        <f>$L$8</f>
        <v>2890</v>
      </c>
      <c r="I15" s="4">
        <f t="shared" si="0"/>
        <v>23120</v>
      </c>
    </row>
    <row r="16" spans="2:12" x14ac:dyDescent="0.25">
      <c r="B16" s="9">
        <v>13</v>
      </c>
      <c r="C16" s="10"/>
      <c r="D16" s="5" t="s">
        <v>21</v>
      </c>
      <c r="E16" s="12" t="s">
        <v>22</v>
      </c>
      <c r="F16" s="2">
        <v>5</v>
      </c>
      <c r="G16" s="2">
        <v>20</v>
      </c>
      <c r="H16" s="3">
        <f>$L$9</f>
        <v>997</v>
      </c>
      <c r="I16" s="4">
        <f t="shared" si="0"/>
        <v>19940</v>
      </c>
    </row>
    <row r="17" spans="2:11" x14ac:dyDescent="0.25">
      <c r="B17" s="9">
        <v>14</v>
      </c>
      <c r="C17" s="10"/>
      <c r="D17" s="5" t="s">
        <v>23</v>
      </c>
      <c r="E17" s="12" t="s">
        <v>22</v>
      </c>
      <c r="F17" s="2">
        <v>4</v>
      </c>
      <c r="G17" s="2">
        <v>16</v>
      </c>
      <c r="H17" s="3">
        <f>$L$9</f>
        <v>997</v>
      </c>
      <c r="I17" s="4">
        <f t="shared" si="0"/>
        <v>15952</v>
      </c>
    </row>
    <row r="18" spans="2:11" ht="15.75" x14ac:dyDescent="0.25">
      <c r="B18" s="9">
        <v>15</v>
      </c>
      <c r="C18" s="10"/>
      <c r="D18" s="5" t="s">
        <v>24</v>
      </c>
      <c r="E18" s="12" t="s">
        <v>62</v>
      </c>
      <c r="F18" s="2">
        <v>2</v>
      </c>
      <c r="G18" s="2">
        <v>8</v>
      </c>
      <c r="H18" s="3">
        <f>$L$5</f>
        <v>3000</v>
      </c>
      <c r="I18" s="4">
        <f t="shared" si="0"/>
        <v>24000</v>
      </c>
      <c r="K18" s="42" t="s">
        <v>72</v>
      </c>
    </row>
    <row r="19" spans="2:11" ht="15.75" x14ac:dyDescent="0.25">
      <c r="B19" s="9">
        <v>16</v>
      </c>
      <c r="C19" s="40" t="s">
        <v>25</v>
      </c>
      <c r="D19" s="41"/>
      <c r="E19" s="29"/>
      <c r="F19" s="26"/>
      <c r="G19" s="26"/>
      <c r="H19" s="27"/>
      <c r="I19" s="28"/>
      <c r="K19" s="43" t="s">
        <v>73</v>
      </c>
    </row>
    <row r="20" spans="2:11" x14ac:dyDescent="0.25">
      <c r="B20" s="9">
        <v>17</v>
      </c>
      <c r="C20" s="10"/>
      <c r="D20" s="5" t="s">
        <v>24</v>
      </c>
      <c r="E20" s="12" t="s">
        <v>65</v>
      </c>
      <c r="F20" s="2">
        <v>3</v>
      </c>
      <c r="G20" s="2">
        <v>8</v>
      </c>
      <c r="H20" s="3">
        <f>$L$12</f>
        <v>1824</v>
      </c>
      <c r="I20" s="4">
        <f t="shared" si="0"/>
        <v>14592</v>
      </c>
    </row>
    <row r="21" spans="2:11" x14ac:dyDescent="0.25">
      <c r="B21" s="9">
        <v>18</v>
      </c>
      <c r="C21" s="10"/>
      <c r="D21" s="5" t="s">
        <v>26</v>
      </c>
      <c r="E21" s="12" t="s">
        <v>66</v>
      </c>
      <c r="F21" s="2">
        <v>1</v>
      </c>
      <c r="G21" s="2">
        <v>4</v>
      </c>
      <c r="H21" s="3">
        <f>$L$12</f>
        <v>1824</v>
      </c>
      <c r="I21" s="4">
        <f t="shared" si="0"/>
        <v>7296</v>
      </c>
    </row>
    <row r="22" spans="2:11" x14ac:dyDescent="0.25">
      <c r="B22" s="9">
        <v>19</v>
      </c>
      <c r="C22" s="10"/>
      <c r="D22" s="5" t="s">
        <v>27</v>
      </c>
      <c r="E22" s="12" t="s">
        <v>11</v>
      </c>
      <c r="F22" s="2">
        <v>3</v>
      </c>
      <c r="G22" s="2">
        <v>6</v>
      </c>
      <c r="H22" s="3">
        <f>$L$6</f>
        <v>1753</v>
      </c>
      <c r="I22" s="4">
        <f t="shared" si="0"/>
        <v>10518</v>
      </c>
    </row>
    <row r="23" spans="2:11" x14ac:dyDescent="0.25">
      <c r="B23" s="9">
        <v>20</v>
      </c>
      <c r="C23" s="10"/>
      <c r="D23" s="5" t="s">
        <v>28</v>
      </c>
      <c r="E23" s="12" t="s">
        <v>67</v>
      </c>
      <c r="F23" s="2">
        <v>40</v>
      </c>
      <c r="G23" s="2">
        <v>71</v>
      </c>
      <c r="H23" s="3">
        <f>$L$12</f>
        <v>1824</v>
      </c>
      <c r="I23" s="4">
        <f t="shared" si="0"/>
        <v>129504</v>
      </c>
    </row>
    <row r="24" spans="2:11" x14ac:dyDescent="0.25">
      <c r="B24" s="9">
        <v>21</v>
      </c>
      <c r="C24" s="10"/>
      <c r="D24" s="5" t="s">
        <v>29</v>
      </c>
      <c r="E24" s="12" t="s">
        <v>65</v>
      </c>
      <c r="F24" s="2">
        <v>15</v>
      </c>
      <c r="G24" s="2">
        <v>16</v>
      </c>
      <c r="H24" s="3">
        <f>$L$12</f>
        <v>1824</v>
      </c>
      <c r="I24" s="4">
        <f t="shared" si="0"/>
        <v>29184</v>
      </c>
    </row>
    <row r="25" spans="2:11" x14ac:dyDescent="0.25">
      <c r="B25" s="9">
        <v>22</v>
      </c>
      <c r="C25" s="40" t="s">
        <v>30</v>
      </c>
      <c r="D25" s="41"/>
      <c r="E25" s="29"/>
      <c r="F25" s="26"/>
      <c r="G25" s="26"/>
      <c r="H25" s="27"/>
      <c r="I25" s="28"/>
    </row>
    <row r="26" spans="2:11" x14ac:dyDescent="0.25">
      <c r="B26" s="9">
        <v>23</v>
      </c>
      <c r="C26" s="10"/>
      <c r="D26" s="5" t="s">
        <v>31</v>
      </c>
      <c r="E26" s="12" t="s">
        <v>32</v>
      </c>
      <c r="F26" s="2">
        <v>3</v>
      </c>
      <c r="G26" s="2">
        <v>16</v>
      </c>
      <c r="H26" s="3">
        <f>$L$10</f>
        <v>1936</v>
      </c>
      <c r="I26" s="4">
        <f t="shared" si="0"/>
        <v>30976</v>
      </c>
    </row>
    <row r="27" spans="2:11" x14ac:dyDescent="0.25">
      <c r="B27" s="9">
        <v>24</v>
      </c>
      <c r="C27" s="10"/>
      <c r="D27" s="5" t="s">
        <v>33</v>
      </c>
      <c r="E27" s="12" t="s">
        <v>32</v>
      </c>
      <c r="F27" s="2">
        <v>3</v>
      </c>
      <c r="G27" s="2">
        <v>6</v>
      </c>
      <c r="H27" s="3">
        <f>$L$10</f>
        <v>1936</v>
      </c>
      <c r="I27" s="4">
        <f t="shared" si="0"/>
        <v>11616</v>
      </c>
    </row>
    <row r="28" spans="2:11" x14ac:dyDescent="0.25">
      <c r="B28" s="9">
        <v>25</v>
      </c>
      <c r="C28" s="40" t="s">
        <v>34</v>
      </c>
      <c r="D28" s="41"/>
      <c r="E28" s="29"/>
      <c r="F28" s="26"/>
      <c r="G28" s="26"/>
      <c r="H28" s="27"/>
      <c r="I28" s="28"/>
    </row>
    <row r="29" spans="2:11" x14ac:dyDescent="0.25">
      <c r="B29" s="9">
        <v>26</v>
      </c>
      <c r="C29" s="10"/>
      <c r="D29" s="5" t="s">
        <v>36</v>
      </c>
      <c r="E29" s="12" t="s">
        <v>35</v>
      </c>
      <c r="F29" s="2">
        <v>6</v>
      </c>
      <c r="G29" s="2">
        <v>16</v>
      </c>
      <c r="H29" s="3">
        <f>$L$10</f>
        <v>1936</v>
      </c>
      <c r="I29" s="4">
        <f t="shared" si="0"/>
        <v>30976</v>
      </c>
    </row>
    <row r="30" spans="2:11" x14ac:dyDescent="0.25">
      <c r="B30" s="9">
        <v>27</v>
      </c>
      <c r="C30" s="10"/>
      <c r="D30" s="5" t="s">
        <v>37</v>
      </c>
      <c r="E30" s="12" t="s">
        <v>35</v>
      </c>
      <c r="F30" s="2">
        <v>6</v>
      </c>
      <c r="G30" s="2">
        <v>12</v>
      </c>
      <c r="H30" s="3">
        <f>$L$10</f>
        <v>1936</v>
      </c>
      <c r="I30" s="4">
        <f t="shared" si="0"/>
        <v>23232</v>
      </c>
    </row>
    <row r="31" spans="2:11" x14ac:dyDescent="0.25">
      <c r="B31" s="9">
        <v>28</v>
      </c>
      <c r="C31" s="40" t="s">
        <v>38</v>
      </c>
      <c r="D31" s="41"/>
      <c r="E31" s="29"/>
      <c r="F31" s="26"/>
      <c r="G31" s="26"/>
      <c r="H31" s="27"/>
      <c r="I31" s="28"/>
    </row>
    <row r="32" spans="2:11" x14ac:dyDescent="0.25">
      <c r="B32" s="9">
        <v>29</v>
      </c>
      <c r="C32" s="10"/>
      <c r="D32" s="5" t="s">
        <v>39</v>
      </c>
      <c r="E32" s="12" t="s">
        <v>35</v>
      </c>
      <c r="F32" s="2">
        <v>7</v>
      </c>
      <c r="G32" s="2">
        <v>16</v>
      </c>
      <c r="H32" s="3">
        <f>$L$10</f>
        <v>1936</v>
      </c>
      <c r="I32" s="4">
        <f t="shared" si="0"/>
        <v>30976</v>
      </c>
    </row>
    <row r="33" spans="2:9" x14ac:dyDescent="0.25">
      <c r="B33" s="9">
        <v>30</v>
      </c>
      <c r="C33" s="10"/>
      <c r="D33" s="5" t="s">
        <v>40</v>
      </c>
      <c r="E33" s="12" t="s">
        <v>35</v>
      </c>
      <c r="F33" s="2">
        <v>3</v>
      </c>
      <c r="G33" s="2">
        <v>8</v>
      </c>
      <c r="H33" s="3">
        <f>$L$10</f>
        <v>1936</v>
      </c>
      <c r="I33" s="4">
        <f t="shared" si="0"/>
        <v>15488</v>
      </c>
    </row>
    <row r="34" spans="2:9" x14ac:dyDescent="0.25">
      <c r="B34" s="9">
        <v>31</v>
      </c>
      <c r="C34" s="40" t="s">
        <v>42</v>
      </c>
      <c r="D34" s="41"/>
      <c r="E34" s="29"/>
      <c r="F34" s="26"/>
      <c r="G34" s="26"/>
      <c r="H34" s="27"/>
      <c r="I34" s="28"/>
    </row>
    <row r="35" spans="2:9" x14ac:dyDescent="0.25">
      <c r="B35" s="9">
        <v>32</v>
      </c>
      <c r="C35" s="13"/>
      <c r="D35" s="14" t="s">
        <v>48</v>
      </c>
      <c r="E35" s="12" t="s">
        <v>41</v>
      </c>
      <c r="F35" s="2">
        <v>1</v>
      </c>
      <c r="G35" s="2">
        <v>8</v>
      </c>
      <c r="H35" s="3">
        <f>$L$11</f>
        <v>1702</v>
      </c>
      <c r="I35" s="4">
        <f t="shared" si="0"/>
        <v>13616</v>
      </c>
    </row>
    <row r="36" spans="2:9" x14ac:dyDescent="0.25">
      <c r="B36" s="9">
        <v>33</v>
      </c>
      <c r="C36" s="13"/>
      <c r="D36" s="12" t="s">
        <v>49</v>
      </c>
      <c r="E36" s="12" t="s">
        <v>41</v>
      </c>
      <c r="F36" s="2">
        <v>2</v>
      </c>
      <c r="G36" s="2">
        <v>16</v>
      </c>
      <c r="H36" s="3">
        <f>$L$11</f>
        <v>1702</v>
      </c>
      <c r="I36" s="4">
        <f t="shared" si="0"/>
        <v>27232</v>
      </c>
    </row>
    <row r="37" spans="2:9" x14ac:dyDescent="0.25">
      <c r="B37" s="9">
        <v>34</v>
      </c>
      <c r="C37" s="13"/>
      <c r="D37" s="12" t="s">
        <v>50</v>
      </c>
      <c r="E37" s="12" t="s">
        <v>41</v>
      </c>
      <c r="F37" s="2">
        <v>1</v>
      </c>
      <c r="G37" s="2">
        <v>8</v>
      </c>
      <c r="H37" s="3">
        <f>$L$11</f>
        <v>1702</v>
      </c>
      <c r="I37" s="4">
        <f t="shared" si="0"/>
        <v>13616</v>
      </c>
    </row>
    <row r="38" spans="2:9" x14ac:dyDescent="0.25">
      <c r="B38" s="9">
        <v>35</v>
      </c>
      <c r="C38" s="13"/>
      <c r="D38" s="12" t="s">
        <v>51</v>
      </c>
      <c r="E38" s="12" t="s">
        <v>41</v>
      </c>
      <c r="F38" s="2">
        <v>2</v>
      </c>
      <c r="G38" s="2">
        <v>16</v>
      </c>
      <c r="H38" s="3">
        <f>$L$11</f>
        <v>1702</v>
      </c>
      <c r="I38" s="4">
        <f t="shared" si="0"/>
        <v>27232</v>
      </c>
    </row>
    <row r="39" spans="2:9" x14ac:dyDescent="0.25">
      <c r="B39" s="9">
        <v>36</v>
      </c>
      <c r="C39" s="13"/>
      <c r="D39" s="12" t="s">
        <v>52</v>
      </c>
      <c r="E39" s="12" t="s">
        <v>41</v>
      </c>
      <c r="F39" s="2">
        <v>1</v>
      </c>
      <c r="G39" s="2">
        <v>8</v>
      </c>
      <c r="H39" s="3">
        <f>$L$11</f>
        <v>1702</v>
      </c>
      <c r="I39" s="4">
        <f t="shared" si="0"/>
        <v>13616</v>
      </c>
    </row>
    <row r="40" spans="2:9" x14ac:dyDescent="0.25">
      <c r="B40" s="9">
        <v>37</v>
      </c>
      <c r="C40" s="30" t="s">
        <v>43</v>
      </c>
      <c r="D40" s="31"/>
      <c r="E40" s="29"/>
      <c r="F40" s="26"/>
      <c r="G40" s="26"/>
      <c r="H40" s="27"/>
      <c r="I40" s="28"/>
    </row>
    <row r="41" spans="2:9" x14ac:dyDescent="0.25">
      <c r="B41" s="9">
        <v>38</v>
      </c>
      <c r="C41" s="13"/>
      <c r="D41" s="14" t="s">
        <v>44</v>
      </c>
      <c r="E41" s="12" t="s">
        <v>11</v>
      </c>
      <c r="F41" s="2">
        <v>1</v>
      </c>
      <c r="G41" s="2">
        <v>8</v>
      </c>
      <c r="H41" s="3">
        <f>$L$6</f>
        <v>1753</v>
      </c>
      <c r="I41" s="4">
        <f t="shared" si="0"/>
        <v>14024</v>
      </c>
    </row>
    <row r="42" spans="2:9" x14ac:dyDescent="0.25">
      <c r="B42" s="9">
        <v>39</v>
      </c>
      <c r="C42" s="13"/>
      <c r="D42" s="12" t="s">
        <v>45</v>
      </c>
      <c r="E42" s="12" t="s">
        <v>63</v>
      </c>
      <c r="F42" s="2">
        <v>1</v>
      </c>
      <c r="G42" s="2">
        <v>4</v>
      </c>
      <c r="H42" s="3">
        <f>$L$6</f>
        <v>1753</v>
      </c>
      <c r="I42" s="4">
        <f t="shared" si="0"/>
        <v>7012</v>
      </c>
    </row>
    <row r="43" spans="2:9" ht="15.75" thickBot="1" x14ac:dyDescent="0.3">
      <c r="B43" s="9">
        <v>40</v>
      </c>
      <c r="C43" s="13"/>
      <c r="D43" s="12" t="s">
        <v>46</v>
      </c>
      <c r="E43" s="12" t="s">
        <v>11</v>
      </c>
      <c r="F43" s="2">
        <v>1</v>
      </c>
      <c r="G43" s="2">
        <v>2</v>
      </c>
      <c r="H43" s="3">
        <f>$L$6</f>
        <v>1753</v>
      </c>
      <c r="I43" s="4">
        <f t="shared" si="0"/>
        <v>3506</v>
      </c>
    </row>
    <row r="44" spans="2:9" x14ac:dyDescent="0.25">
      <c r="B44" s="35" t="s">
        <v>47</v>
      </c>
      <c r="C44" s="35"/>
      <c r="D44" s="35"/>
      <c r="E44" s="15"/>
      <c r="F44" s="8">
        <f>SUM(F5:F43)</f>
        <v>133</v>
      </c>
      <c r="G44" s="8">
        <f>SUM(G5:G43)</f>
        <v>377</v>
      </c>
      <c r="H44" s="7">
        <f>SUM(H5:H43)</f>
        <v>56964</v>
      </c>
      <c r="I44" s="7">
        <f>SUM(I5:I43)</f>
        <v>670964</v>
      </c>
    </row>
  </sheetData>
  <mergeCells count="10">
    <mergeCell ref="B3:I3"/>
    <mergeCell ref="B44:D44"/>
    <mergeCell ref="C4:D4"/>
    <mergeCell ref="C8:D8"/>
    <mergeCell ref="C14:D14"/>
    <mergeCell ref="C19:D19"/>
    <mergeCell ref="C25:D25"/>
    <mergeCell ref="C28:D28"/>
    <mergeCell ref="C31:D31"/>
    <mergeCell ref="C34:D34"/>
  </mergeCells>
  <pageMargins left="0.7" right="0.7" top="0.75" bottom="0.75" header="0.3" footer="0.3"/>
  <pageSetup paperSize="9" orientation="portrait" r:id="rId1"/>
  <ignoredErrors>
    <ignoredError sqref="H2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Rodriguez Escobedo</dc:creator>
  <cp:lastModifiedBy>natal</cp:lastModifiedBy>
  <dcterms:created xsi:type="dcterms:W3CDTF">2020-10-29T20:27:53Z</dcterms:created>
  <dcterms:modified xsi:type="dcterms:W3CDTF">2020-11-02T10:40:34Z</dcterms:modified>
</cp:coreProperties>
</file>