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Future 2024  Pro\Power Bi Future\AdventureWorks+CSV+Files (1)\"/>
    </mc:Choice>
  </mc:AlternateContent>
  <xr:revisionPtr revIDLastSave="0" documentId="13_ncr:1_{76DAD992-4204-4448-8795-04E1DA980D30}" xr6:coauthVersionLast="47" xr6:coauthVersionMax="47" xr10:uidLastSave="{00000000-0000-0000-0000-000000000000}"/>
  <bookViews>
    <workbookView xWindow="-108" yWindow="-108" windowWidth="23256" windowHeight="12456" activeTab="1" xr2:uid="{9057E459-96BF-46F4-9970-ED93563B7F3E}"/>
  </bookViews>
  <sheets>
    <sheet name="Reports" sheetId="1" r:id="rId1"/>
    <sheet name="Dashboard" sheetId="7" r:id="rId2"/>
  </sheets>
  <definedNames>
    <definedName name="ExternalData_1" localSheetId="0" hidden="1">Reports!#REF!</definedName>
  </definedNames>
  <calcPr calcId="191029"/>
  <pivotCaches>
    <pivotCache cacheId="151" r:id="rId3"/>
    <pivotCache cacheId="154" r:id="rId4"/>
    <pivotCache cacheId="157" r:id="rId5"/>
    <pivotCache cacheId="16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_7c06816e-65a8-4952-bd7b-08382c17ca66" name="Calendar" connection="Query - Calendar"/>
          <x15:modelTable id="Product_Categories_a58377d4-d40a-4cc3-bbf2-400e8e094ca9" name="Product_Categories" connection="Query - Product_Categories"/>
          <x15:modelTable id="Product_Subcategories_f5507460-fa75-40ef-8af9-f1ef852a8d63" name="Product_Subcategories" connection="Query - Product_Subcategories"/>
          <x15:modelTable id="Products_420de103-d035-4dce-82b5-a3e3bb6c8d0e" name="Products" connection="Query - Products"/>
          <x15:modelTable id="Returns_96ff95d0-1313-4bbb-aa1d-47fe123397ef" name="Returns" connection="Query - Returns"/>
          <x15:modelTable id="Territories_ab9d9376-0fa2-4637-9a4a-63f5a2f28cd2" name="Territories" connection="Query - Territories"/>
          <x15:modelTable id="sales_6ced596f-e352-4e99-8b4d-99b0159b3509" name="sales" connection="Query - sales"/>
          <x15:modelTable id="Customers_dc8c55bf-51d7-4008-95fe-3f7987098438" name="Customers" connection="Query - Customers"/>
        </x15:modelTables>
        <x15:modelRelationships>
          <x15:modelRelationship fromTable="Product_Subcategories" fromColumn="ProductCategoryKey" toTable="Product_Categories" toColumn="ProductCategoryKey"/>
          <x15:modelRelationship fromTable="Products" fromColumn="ProductSubcategoryKey" toTable="Product_Subcategories" toColumn="ProductSubcategoryKey"/>
          <x15:modelRelationship fromTable="Returns" fromColumn="ReturnDate" toTable="Calendar" toColumn="Date"/>
          <x15:modelRelationship fromTable="Returns" fromColumn="TerritoryKey" toTable="Territories" toColumn="SalesTerritoryKey"/>
          <x15:modelRelationship fromTable="Returns" fromColumn="ProductKey" toTable="Products" toColumn="ProductKey"/>
          <x15:modelRelationship fromTable="sales" fromColumn="OrderDate" toTable="Calendar" toColumn="Date"/>
          <x15:modelRelationship fromTable="sales" fromColumn="ProductKey" toTable="Products" toColumn="ProductKey"/>
          <x15:modelRelationship fromTable="sales" fromColumn="TerritoryKey" toTable="Territories" toColumn="SalesTerritoryKey"/>
          <x15:modelRelationship fromTable="sales" fromColumn="CustomerKey" toTable="Customers" toColumn="Customer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/>
  <c r="D14" i="1"/>
  <c r="C14" i="1"/>
  <c r="B14" i="1"/>
  <c r="P4" i="1"/>
  <c r="P3" i="1"/>
  <c r="P2" i="1"/>
  <c r="E14" i="1"/>
  <c r="P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5DDE37-AFC0-47A9-A3C2-2F3F4A619BAC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4606c9b6-1b15-4aaa-85bc-45b8c6fdadf5">
          <x15:oledbPr connection="Provider=Microsoft.Mashup.OleDb.1;Data Source=$Workbook$;Location=Calendar;Extended Properties=&quot;&quot;">
            <x15:dbTables>
              <x15:dbTable name="Calendar"/>
            </x15:dbTables>
          </x15:oledbPr>
        </x15:connection>
      </ext>
    </extLst>
  </connection>
  <connection id="2" xr16:uid="{C38E1A61-D478-40F8-8CDC-B92C8C445E18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b56bf2dd-5432-4f7c-894a-6d17fd96d89c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3" xr16:uid="{81CAB91D-970B-4E99-BAA6-D35AA6FED5D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99BF9788-A9E4-4C80-A216-9EA1243A96CB}" name="Query - Product_Categories" description="Connection to the 'Product_Categories' query in the workbook." type="100" refreshedVersion="8" minRefreshableVersion="5">
    <extLst>
      <ext xmlns:x15="http://schemas.microsoft.com/office/spreadsheetml/2010/11/main" uri="{DE250136-89BD-433C-8126-D09CA5730AF9}">
        <x15:connection id="d694e7ac-1c5b-47ce-8e70-b0671f89935a">
          <x15:oledbPr connection="Provider=Microsoft.Mashup.OleDb.1;Data Source=$Workbook$;Location=Product_Categories;Extended Properties=&quot;&quot;">
            <x15:dbTables>
              <x15:dbTable name="Product_Categories"/>
            </x15:dbTables>
          </x15:oledbPr>
        </x15:connection>
      </ext>
    </extLst>
  </connection>
  <connection id="5" xr16:uid="{AA7E100A-6093-4122-AB15-AB60FD011272}" name="Query - Product_Subcategories" description="Connection to the 'Product_Subcategories' query in the workbook." type="100" refreshedVersion="8" minRefreshableVersion="5">
    <extLst>
      <ext xmlns:x15="http://schemas.microsoft.com/office/spreadsheetml/2010/11/main" uri="{DE250136-89BD-433C-8126-D09CA5730AF9}">
        <x15:connection id="a5fa61ea-d93d-4a19-b9dc-90270a395714">
          <x15:oledbPr connection="Provider=Microsoft.Mashup.OleDb.1;Data Source=$Workbook$;Location=Product_Subcategories;Extended Properties=&quot;&quot;">
            <x15:dbTables>
              <x15:dbTable name="Product_Subcategories"/>
            </x15:dbTables>
          </x15:oledbPr>
        </x15:connection>
      </ext>
    </extLst>
  </connection>
  <connection id="6" xr16:uid="{AB909320-0586-41E8-8471-E04C3A626798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8bfc1ee8-402c-4d7a-9e13-662b510a5c20">
          <x15:oledbPr connection="Provider=Microsoft.Mashup.OleDb.1;Data Source=$Workbook$;Location=Products;Extended Properties=&quot;&quot;">
            <x15:dbTables>
              <x15:dbTable name="Products"/>
            </x15:dbTables>
          </x15:oledbPr>
        </x15:connection>
      </ext>
    </extLst>
  </connection>
  <connection id="7" xr16:uid="{7830D2C0-AEEE-4B93-9F70-A26BD2C41597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a888e799-b8d0-4c22-aa32-f40af0079484">
          <x15:oledbPr connection="Provider=Microsoft.Mashup.OleDb.1;Data Source=$Workbook$;Location=Returns;Extended Properties=&quot;&quot;">
            <x15:dbTables>
              <x15:dbTable name="Returns"/>
            </x15:dbTables>
          </x15:oledbPr>
        </x15:connection>
      </ext>
    </extLst>
  </connection>
  <connection id="8" xr16:uid="{E23541C6-70A8-4236-B5DD-B34099741D7E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847a5339-5455-4a6c-8b4d-f585309267e5"/>
      </ext>
    </extLst>
  </connection>
  <connection id="9" xr16:uid="{C1929010-A06E-4DA4-B95D-7E3287ECCEB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9C0235F9-C435-4461-BBE4-8C8EBC6A6B50}" name="Query - Territories" description="Connection to the 'Territories' query in the workbook." type="100" refreshedVersion="8" minRefreshableVersion="5">
    <extLst>
      <ext xmlns:x15="http://schemas.microsoft.com/office/spreadsheetml/2010/11/main" uri="{DE250136-89BD-433C-8126-D09CA5730AF9}">
        <x15:connection id="a20108db-7e1a-4549-836c-c7b511ed5b80">
          <x15:oledbPr connection="Provider=Microsoft.Mashup.OleDb.1;Data Source=$Workbook$;Location=Territories;Extended Properties=&quot;&quot;">
            <x15:dbTables>
              <x15:dbTable name="Territories"/>
            </x15:dbTables>
          </x15:oledbPr>
        </x15:connection>
      </ext>
    </extLst>
  </connection>
  <connection id="11" xr16:uid="{D2B85C63-5D1C-4CEA-ACC7-92045D18CB4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4A6A8B03-FEA7-4280-BC07-66719589326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B806C53D-88C4-499A-9D13-432D83B80A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<sst xmlns="http://schemas.openxmlformats.org/spreadsheetml/2006/main" count="27" uniqueCount="18">
  <si>
    <t>Row Labels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</si>
  <si>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</si>
  <si>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</si>
  <si>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</si>
  <si>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</si>
  <si>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</si>
  <si>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</si>
  <si>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Grand Total</t>
  </si>
  <si>
    <t>Sum of OrderQuantity</t>
  </si>
  <si>
    <t>Accessories</t>
  </si>
  <si>
    <t>Canada</t>
  </si>
  <si>
    <t>Sum of revenue</t>
  </si>
  <si>
    <t>Sum of ReturnQuantity</t>
  </si>
  <si>
    <t>Sum of Profit</t>
  </si>
  <si>
    <t>Road-250 Red, 58</t>
  </si>
  <si>
    <t>Road-150 Red, 48</t>
  </si>
  <si>
    <t>Road-250 Black, 52</t>
  </si>
  <si>
    <t>Road-250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</si>
</sst>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\$#,##0.00;\(\$#,##0.00\);\$#,##0.00"/>
    <numFmt numFmtId="165" formatCode="&quot;$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9" formatCode="&quot;$&quot;#,##0_);\(&quot;$&quot;#,##0\)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45" Type="http://schemas.openxmlformats.org/officeDocument/2006/relationships/customXml" Target="../customXml/item33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4" Type="http://schemas.openxmlformats.org/officeDocument/2006/relationships/customXml" Target="../customXml/item32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46" Type="http://schemas.openxmlformats.org/officeDocument/2006/relationships/customXml" Target="../customXml/item34.xml"/><Relationship Id="rId20" Type="http://schemas.openxmlformats.org/officeDocument/2006/relationships/customXml" Target="../customXml/item8.xml"/><Relationship Id="rId41" Type="http://schemas.openxmlformats.org/officeDocument/2006/relationships/customXml" Target="../customXml/item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53341</xdr:rowOff>
    </xdr:from>
    <xdr:to>
      <xdr:col>19</xdr:col>
      <xdr:colOff>106680</xdr:colOff>
      <xdr:row>33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613B78-FC99-9B99-999C-5B3755B17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1"/>
          <a:ext cx="1168908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ak Maheshwari" refreshedDate="45369.281427083333" backgroundQuery="1" createdVersion="8" refreshedVersion="8" minRefreshableVersion="3" recordCount="0" supportSubquery="1" supportAdvancedDrill="1" xr:uid="{687FEEF8-DC82-47F1-802C-5BDCE0E8F938}">
  <cacheSource type="external" connectionId="13"/>
  <cacheFields count="6">
    <cacheField name="[Products].[ProductName].[ProductName]" caption="ProductName" numFmtId="0" hierarchy="35" level="1">
      <sharedItems count="10">
        <s v="Mountain-200 Black, 38"/>
        <s v="Mountain-200 Black, 42"/>
        <s v="Mountain-200 Black, 46"/>
        <s v="Mountain-200 Silver, 38"/>
        <s v="Mountain-200 Silver, 42"/>
        <s v="Mountain-200 Silver, 46"/>
        <s v="Road-150 Red, 48"/>
        <s v="Road-250 Black, 48"/>
        <s v="Road-250 Black, 52"/>
        <s v="Road-250 Red, 58"/>
      </sharedItems>
    </cacheField>
    <cacheField name="[Calendar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Calendar].[Quarter].&amp;[1]"/>
            <x15:cachedUniqueName index="1" name="[Calendar].[Quarter].&amp;[2]"/>
            <x15:cachedUniqueName index="2" name="[Calendar].[Quarter].&amp;[3]"/>
            <x15:cachedUniqueName index="3" name="[Calendar].[Quarter].&amp;[4]"/>
          </x15:cachedUniqueNames>
        </ext>
      </extLst>
    </cacheField>
    <cacheField name="[Measures].[Sum of OrderQuantity]" caption="Sum of OrderQuantity" numFmtId="0" hierarchy="76" level="32767"/>
    <cacheField name="[Product_Categories].[CategoryName].[CategoryName]" caption="CategoryName" numFmtId="0" hierarchy="28" level="1">
      <sharedItems count="1">
        <s v="Accessories"/>
      </sharedItems>
    </cacheField>
    <cacheField name="[Calendar].[Year].[Year]" caption="Year" numFmtId="0" hierarchy="1" level="1">
      <sharedItems containsSemiMixedTypes="0" containsNonDate="0" containsString="0"/>
    </cacheField>
    <cacheField name="[Territories].[Country].[Country]" caption="Country" numFmtId="0" hierarchy="59" level="1">
      <sharedItems containsSemiMixedTypes="0" containsNonDate="0" containsString="0"/>
    </cacheField>
  </cacheFields>
  <cacheHierarchies count="83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4"/>
      </fieldsUsage>
    </cacheHierarchy>
    <cacheHierarchy uniqueName="[Calendar].[Quarter]" caption="Quarter" attribute="1" defaultMemberUniqueName="[Calendar].[Quarter].[All]" allUniqueName="[Calendar].[Quarte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Weekday_nr]" caption="Weekday_nr" attribute="1" defaultMemberUniqueName="[Calendar].[Weekday_nr].[All]" allUniqueName="[Calendar].[Weekday_nr].[All]" dimensionUniqueName="[Calendar]" displayFolder="" count="0" memberValueDatatype="20" unbalanced="0"/>
    <cacheHierarchy uniqueName="[Calendar].[Day-Status]" caption="Day-Status" attribute="1" defaultMemberUniqueName="[Calendar].[Day-Status].[All]" allUniqueName="[Calendar].[Day-Status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Prefix]" caption="Prefix" attribute="1" defaultMemberUniqueName="[Customers].[Prefix].[All]" allUniqueName="[Customers].[Prefix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AnnualIncome]" caption="AnnualIncome" attribute="1" defaultMemberUniqueName="[Customers].[AnnualIncome].[All]" allUniqueName="[Customers].[AnnualIncome].[All]" dimensionUniqueName="[Customers]" displayFolder="" count="0" memberValueDatatype="6" unbalanced="0"/>
    <cacheHierarchy uniqueName="[Customers].[Status]" caption="Status" attribute="1" defaultMemberUniqueName="[Customers].[Status].[All]" allUniqueName="[Customers].[Status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isParent]" caption="isParent" attribute="1" defaultMemberUniqueName="[Customers].[isParent].[All]" allUniqueName="[Customers].[isParent].[All]" dimensionUniqueName="[Customers]" displayFolder="" count="0" memberValueDatatype="130" unbalanced="0"/>
    <cacheHierarchy uniqueName="[Customers].[EducationLevel]" caption="EducationLevel" attribute="1" defaultMemberUniqueName="[Customers].[EducationLevel].[All]" allUniqueName="[Customers].[EducationLevel].[All]" dimensionUniqueName="[Customers]" displayFolder="" count="0" memberValueDatatype="130" unbalanced="0"/>
    <cacheHierarchy uniqueName="[Customers].[Occupation]" caption="Occupation" attribute="1" defaultMemberUniqueName="[Customers].[Occupation].[All]" allUniqueName="[Customers].[Occupation].[All]" dimensionUniqueName="[Customers]" displayFolder="" count="0" memberValueDatatype="130" unbalanced="0"/>
    <cacheHierarchy uniqueName="[Customers].[HomeOwner]" caption="HomeOwner" attribute="1" defaultMemberUniqueName="[Customers].[HomeOwner].[All]" allUniqueName="[Customers].[HomeOwner].[All]" dimensionUniqueName="[Customers]" displayFolder="" count="0" memberValueDatatype="130" unbalanced="0"/>
    <cacheHierarchy uniqueName="[Customers].[username]" caption="username" attribute="1" defaultMemberUniqueName="[Customers].[username].[All]" allUniqueName="[Customers].[username].[All]" dimensionUniqueName="[Customers]" displayFolder="" count="0" memberValueDatatype="130" unbalanced="0"/>
    <cacheHierarchy uniqueName="[Customers].[domain]" caption="domain" attribute="1" defaultMemberUniqueName="[Customers].[domain].[All]" allUniqueName="[Customers].[domain].[All]" dimensionUniqueName="[Customers]" displayFolder="" count="0" memberValueDatatype="130" unbalanced="0"/>
    <cacheHierarchy uniqueName="[Customers].[customer-type]" caption="customer-type" attribute="1" defaultMemberUniqueName="[Customers].[customer-type].[All]" allUniqueName="[Customers].[customer-type].[All]" dimensionUniqueName="[Customers]" displayFolder="" count="0" memberValueDatatype="130" unbalanced="0"/>
    <cacheHierarchy uniqueName="[Product_Categories].[ProductCategoryKey]" caption="ProductCategoryKey" attribute="1" defaultMemberUniqueName="[Product_Categories].[ProductCategoryKey].[All]" allUniqueName="[Product_Categories].[ProductCategoryKey].[All]" dimensionUniqueName="[Product_Categories]" displayFolder="" count="0" memberValueDatatype="20" unbalanced="0"/>
    <cacheHierarchy uniqueName="[Product_Categories].[CategoryName]" caption="CategoryName" attribute="1" defaultMemberUniqueName="[Product_Categories].[CategoryName].[All]" allUniqueName="[Product_Categories].[CategoryName].[All]" dimensionUniqueName="[Product_Categories]" displayFolder="" count="2" memberValueDatatype="130" unbalanced="0">
      <fieldsUsage count="2">
        <fieldUsage x="-1"/>
        <fieldUsage x="3"/>
      </fieldsUsage>
    </cacheHierarchy>
    <cacheHierarchy uniqueName="[Product_Subcategories].[ProductSubcategoryKey]" caption="ProductSubcategoryKey" attribute="1" defaultMemberUniqueName="[Product_Subcategories].[ProductSubcategoryKey].[All]" allUniqueName="[Product_Subcategories].[ProductSubcategoryKey].[All]" dimensionUniqueName="[Product_Subcategories]" displayFolder="" count="0" memberValueDatatype="20" unbalanced="0"/>
    <cacheHierarchy uniqueName="[Product_Subcategories].[SubcategoryName]" caption="SubcategoryName" attribute="1" defaultMemberUniqueName="[Product_Subcategories].[SubcategoryName].[All]" allUniqueName="[Product_Subcategories].[SubcategoryName].[All]" dimensionUniqueName="[Product_Subcategories]" displayFolder="" count="0" memberValueDatatype="130" unbalanced="0"/>
    <cacheHierarchy uniqueName="[Product_Subcategories].[ProductCategoryKey]" caption="ProductCategoryKey" attribute="1" defaultMemberUniqueName="[Product_Subcategories].[ProductCategoryKey].[All]" allUniqueName="[Product_Subcategories].[ProductCategoryKey].[All]" dimensionUniqueName="[Product_Subcategories]" displayFolder="" count="0" memberValueDatatype="2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ProductSKU]" caption="ProductSKU" attribute="1" defaultMemberUniqueName="[Products].[ProductSKU].[All]" allUniqueName="[Products].[ProductSKU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ProductColor]" caption="ProductColor" attribute="1" defaultMemberUniqueName="[Products].[ProductColor].[All]" allUniqueName="[Products].[ProductColor].[All]" dimensionUniqueName="[Products]" displayFolder="" count="0" memberValueDatatype="130" unbalanced="0"/>
    <cacheHierarchy uniqueName="[Products].[ProductSize]" caption="ProductSize" attribute="1" defaultMemberUniqueName="[Products].[ProductSize].[All]" allUniqueName="[Products].[ProductSize].[All]" dimensionUniqueName="[Products]" displayFolder="" count="0" memberValueDatatype="130" unbalanced="0"/>
    <cacheHierarchy uniqueName="[Products].[ProductStyle]" caption="ProductStyle" attribute="1" defaultMemberUniqueName="[Products].[ProductStyle].[All]" allUniqueName="[Products].[ProductStyl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6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6" unbalanced="0"/>
    <cacheHierarchy uniqueName="[Products].[Profit]" caption="Profit" attribute="1" defaultMemberUniqueName="[Products].[Profit].[All]" allUniqueName="[Products].[Profit].[All]" dimensionUniqueName="[Products]" displayFolder="" count="0" memberValueDatatype="6" unbalanced="0"/>
    <cacheHierarchy uniqueName="[Returns].[ReturnDate]" caption="ReturnDate" attribute="1" time="1" defaultMemberUniqueName="[Returns].[ReturnDate].[All]" allUniqueName="[Returns].[ReturnDate].[All]" dimensionUniqueName="[Returns]" displayFolder="" count="0" memberValueDatatype="7" unbalanced="0"/>
    <cacheHierarchy uniqueName="[Returns].[TerritoryKey]" caption="TerritoryKey" attribute="1" defaultMemberUniqueName="[Returns].[TerritoryKey].[All]" allUniqueName="[Returns].[TerritoryKey].[All]" dimensionUniqueName="[Returns]" displayFolder="" count="0" memberValueDatatype="20" unbalanced="0"/>
    <cacheHierarchy uniqueName="[Returns].[ProductKey]" caption="ProductKey" attribute="1" defaultMemberUniqueName="[Returns].[ProductKey].[All]" allUniqueName="[Returns].[ProductKey].[All]" dimensionUniqueName="[Returns]" displayFolder="" count="0" memberValueDatatype="20" unbalanced="0"/>
    <cacheHierarchy uniqueName="[Returns].[ReturnQuantity]" caption="ReturnQuantity" attribute="1" defaultMemberUniqueName="[Returns].[ReturnQuantity].[All]" allUniqueName="[Returns].[ReturnQuantity].[All]" dimensionUniqueName="[Return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ockDate]" caption="StockDate" attribute="1" time="1" defaultMemberUniqueName="[sales].[StockDate].[All]" allUniqueName="[sales].[StockDate].[All]" dimensionUniqueName="[sales]" displayFolder="" count="0" memberValueDatatype="7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TerritoryKey]" caption="TerritoryKey" attribute="1" defaultMemberUniqueName="[sales].[TerritoryKey].[All]" allUniqueName="[sales].[TerritoryKey].[All]" dimensionUniqueName="[sales]" displayFolder="" count="0" memberValueDatatype="20" unbalanced="0"/>
    <cacheHierarchy uniqueName="[sales].[OrderLineItem]" caption="OrderLineItem" attribute="1" defaultMemberUniqueName="[sales].[OrderLineItem].[All]" allUniqueName="[sales].[OrderLineItem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Price]" caption="ProductPrice" attribute="1" defaultMemberUniqueName="[sales].[ProductPrice].[All]" allUniqueName="[sales].[ProductPrice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2" memberValueDatatype="130" unbalanced="0">
      <fieldsUsage count="2">
        <fieldUsage x="-1"/>
        <fieldUsage x="5"/>
      </fieldsUsage>
    </cacheHierarchy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Measures].[Total Profit]" caption="Total Profit" measure="1" displayFolder="" measureGroup="Products" count="0"/>
    <cacheHierarchy uniqueName="[Measures].[total orders]" caption="total orders" measure="1" displayFolder="" measureGroup="Products" count="0"/>
    <cacheHierarchy uniqueName="[Measures].[weekend orders]" caption="weekend orders" measure="1" displayFolder="" measureGroup="Calendar" count="0"/>
    <cacheHierarchy uniqueName="[Measures].[weekday orders]" caption="weekday orders" measure="1" displayFolder="" measureGroup="Calendar" count="0"/>
    <cacheHierarchy uniqueName="[Measures].[revenue bikes]" caption="revenue bikes" measure="1" displayFolder="" measureGroup="sales" count="0"/>
    <cacheHierarchy uniqueName="[Measures].[__XL_Count Calendar]" caption="__XL_Count Calendar" measure="1" displayFolder="" measureGroup="Calendar" count="0" hidden="1"/>
    <cacheHierarchy uniqueName="[Measures].[__XL_Count Product_Categories]" caption="__XL_Count Product_Categories" measure="1" displayFolder="" measureGroup="Product_Categories" count="0" hidden="1"/>
    <cacheHierarchy uniqueName="[Measures].[__XL_Count Product_Subcategories]" caption="__XL_Count Product_Subcategories" measure="1" displayFolder="" measureGroup="Product_Subcategories" count="0" hidden="1"/>
    <cacheHierarchy uniqueName="[Measures].[__XL_Count Products]" caption="__XL_Count Products" measure="1" displayFolder="" measureGroup="Products" count="0" hidden="1"/>
    <cacheHierarchy uniqueName="[Measures].[__XL_Count Returns]" caption="__XL_Count Returns" measure="1" displayFolder="" measureGroup="Returns" count="0" hidden="1"/>
    <cacheHierarchy uniqueName="[Measures].[__XL_Count Territories]" caption="__XL_Count Territories" measure="1" displayFolder="" measureGroup="Territ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Price]" caption="Sum of Produc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rderQuantity]" caption="Sum of Order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Continent]" caption="Count of Continent" measure="1" displayFolder="" measureGroup="Territori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ReturnQuantity]" caption="Sum of ReturnQuantity" measure="1" displayFolder="" measureGroup="Return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Profit]" caption="Sum of Profit" measure="1" displayFolder="" measureGroup="Product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ategoryName]" caption="Count of CategoryName" measure="1" displayFolder="" measureGroup="Product_Categori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lendar" uniqueName="[Calendar]" caption="Calendar"/>
    <dimension name="Customers" uniqueName="[Customers]" caption="Customers"/>
    <dimension measure="1" name="Measures" uniqueName="[Measures]" caption="Measures"/>
    <dimension name="Product_Categories" uniqueName="[Product_Categories]" caption="Product_Categories"/>
    <dimension name="Product_Subcategories" uniqueName="[Product_Subcategories]" caption="Product_Subcategories"/>
    <dimension name="Products" uniqueName="[Products]" caption="Products"/>
    <dimension name="Returns" uniqueName="[Returns]" caption="Returns"/>
    <dimension name="sales" uniqueName="[sales]" caption="sales"/>
    <dimension name="Territories" uniqueName="[Territories]" caption="Territories"/>
  </dimensions>
  <measureGroups count="8">
    <measureGroup name="Calendar" caption="Calendar"/>
    <measureGroup name="Customers" caption="Customers"/>
    <measureGroup name="Product_Categories" caption="Product_Categories"/>
    <measureGroup name="Product_Subcategories" caption="Product_Subcategories"/>
    <measureGroup name="Products" caption="Products"/>
    <measureGroup name="Returns" caption="Returns"/>
    <measureGroup name="sales" caption="sales"/>
    <measureGroup name="Territories" caption="Territories"/>
  </measureGroups>
  <maps count="22">
    <map measureGroup="0" dimension="0"/>
    <map measureGroup="1" dimension="1"/>
    <map measureGroup="2" dimension="3"/>
    <map measureGroup="3" dimension="3"/>
    <map measureGroup="3" dimension="4"/>
    <map measureGroup="4" dimension="3"/>
    <map measureGroup="4" dimension="4"/>
    <map measureGroup="4" dimension="5"/>
    <map measureGroup="5" dimension="0"/>
    <map measureGroup="5" dimension="3"/>
    <map measureGroup="5" dimension="4"/>
    <map measureGroup="5" dimension="5"/>
    <map measureGroup="5" dimension="6"/>
    <map measureGroup="5" dimension="8"/>
    <map measureGroup="6" dimension="0"/>
    <map measureGroup="6" dimension="1"/>
    <map measureGroup="6" dimension="3"/>
    <map measureGroup="6" dimension="4"/>
    <map measureGroup="6" dimension="5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ak Maheshwari" refreshedDate="45369.281428240742" backgroundQuery="1" createdVersion="8" refreshedVersion="8" minRefreshableVersion="3" recordCount="0" supportSubquery="1" supportAdvancedDrill="1" xr:uid="{E7987CE0-0769-4AFB-83C7-5EB48DA334AD}">
  <cacheSource type="external" connectionId="13"/>
  <cacheFields count="6">
    <cacheField name="[Products].[ProductName].[ProductName]" caption="ProductName" numFmtId="0" hierarchy="35" level="1">
      <sharedItems count="5">
        <s v="Mountain-200 Black, 38"/>
        <s v="Mountain-200 Black, 42"/>
        <s v="Mountain-200 Black, 46"/>
        <s v="Mountain-200 Silver, 38"/>
        <s v="Mountain-200 Silver, 46"/>
      </sharedItems>
    </cacheField>
    <cacheField name="[Product_Subcategories].[SubcategoryName].[SubcategoryName]" caption="SubcategoryName" numFmtId="0" hierarchy="30" level="1">
      <sharedItems count="5">
        <s v="Bottles and Cages"/>
        <s v="Helmets"/>
        <s v="Mountain Bikes"/>
        <s v="Road Bikes"/>
        <s v="Tires and Tubes"/>
      </sharedItems>
    </cacheField>
    <cacheField name="[Territories].[Country].[Country]" caption="Country" numFmtId="0" hierarchy="59" level="1">
      <sharedItems count="1">
        <s v="Canada"/>
      </sharedItems>
    </cacheField>
    <cacheField name="[Measures].[Sum of revenue]" caption="Sum of revenue" numFmtId="0" hierarchy="78" level="32767"/>
    <cacheField name="[Calendar].[Year].[Year]" caption="Year" numFmtId="0" hierarchy="1" level="1">
      <sharedItems containsSemiMixedTypes="0" containsNonDate="0" containsString="0"/>
    </cacheField>
    <cacheField name="[Product_Categories].[CategoryName].[CategoryName]" caption="CategoryName" numFmtId="0" hierarchy="28" level="1">
      <sharedItems containsSemiMixedTypes="0" containsNonDate="0" containsString="0"/>
    </cacheField>
  </cacheFields>
  <cacheHierarchies count="83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4"/>
      </fieldsUsage>
    </cacheHierarchy>
    <cacheHierarchy uniqueName="[Calendar].[Quarter]" caption="Quarter" attribut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Weekday_nr]" caption="Weekday_nr" attribute="1" defaultMemberUniqueName="[Calendar].[Weekday_nr].[All]" allUniqueName="[Calendar].[Weekday_nr].[All]" dimensionUniqueName="[Calendar]" displayFolder="" count="0" memberValueDatatype="20" unbalanced="0"/>
    <cacheHierarchy uniqueName="[Calendar].[Day-Status]" caption="Day-Status" attribute="1" defaultMemberUniqueName="[Calendar].[Day-Status].[All]" allUniqueName="[Calendar].[Day-Status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Prefix]" caption="Prefix" attribute="1" defaultMemberUniqueName="[Customers].[Prefix].[All]" allUniqueName="[Customers].[Prefix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AnnualIncome]" caption="AnnualIncome" attribute="1" defaultMemberUniqueName="[Customers].[AnnualIncome].[All]" allUniqueName="[Customers].[AnnualIncome].[All]" dimensionUniqueName="[Customers]" displayFolder="" count="0" memberValueDatatype="6" unbalanced="0"/>
    <cacheHierarchy uniqueName="[Customers].[Status]" caption="Status" attribute="1" defaultMemberUniqueName="[Customers].[Status].[All]" allUniqueName="[Customers].[Status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isParent]" caption="isParent" attribute="1" defaultMemberUniqueName="[Customers].[isParent].[All]" allUniqueName="[Customers].[isParent].[All]" dimensionUniqueName="[Customers]" displayFolder="" count="0" memberValueDatatype="130" unbalanced="0"/>
    <cacheHierarchy uniqueName="[Customers].[EducationLevel]" caption="EducationLevel" attribute="1" defaultMemberUniqueName="[Customers].[EducationLevel].[All]" allUniqueName="[Customers].[EducationLevel].[All]" dimensionUniqueName="[Customers]" displayFolder="" count="0" memberValueDatatype="130" unbalanced="0"/>
    <cacheHierarchy uniqueName="[Customers].[Occupation]" caption="Occupation" attribute="1" defaultMemberUniqueName="[Customers].[Occupation].[All]" allUniqueName="[Customers].[Occupation].[All]" dimensionUniqueName="[Customers]" displayFolder="" count="0" memberValueDatatype="130" unbalanced="0"/>
    <cacheHierarchy uniqueName="[Customers].[HomeOwner]" caption="HomeOwner" attribute="1" defaultMemberUniqueName="[Customers].[HomeOwner].[All]" allUniqueName="[Customers].[HomeOwner].[All]" dimensionUniqueName="[Customers]" displayFolder="" count="0" memberValueDatatype="130" unbalanced="0"/>
    <cacheHierarchy uniqueName="[Customers].[username]" caption="username" attribute="1" defaultMemberUniqueName="[Customers].[username].[All]" allUniqueName="[Customers].[username].[All]" dimensionUniqueName="[Customers]" displayFolder="" count="0" memberValueDatatype="130" unbalanced="0"/>
    <cacheHierarchy uniqueName="[Customers].[domain]" caption="domain" attribute="1" defaultMemberUniqueName="[Customers].[domain].[All]" allUniqueName="[Customers].[domain].[All]" dimensionUniqueName="[Customers]" displayFolder="" count="0" memberValueDatatype="130" unbalanced="0"/>
    <cacheHierarchy uniqueName="[Customers].[customer-type]" caption="customer-type" attribute="1" defaultMemberUniqueName="[Customers].[customer-type].[All]" allUniqueName="[Customers].[customer-type].[All]" dimensionUniqueName="[Customers]" displayFolder="" count="0" memberValueDatatype="130" unbalanced="0"/>
    <cacheHierarchy uniqueName="[Product_Categories].[ProductCategoryKey]" caption="ProductCategoryKey" attribute="1" defaultMemberUniqueName="[Product_Categories].[ProductCategoryKey].[All]" allUniqueName="[Product_Categories].[ProductCategoryKey].[All]" dimensionUniqueName="[Product_Categories]" displayFolder="" count="0" memberValueDatatype="20" unbalanced="0"/>
    <cacheHierarchy uniqueName="[Product_Categories].[CategoryName]" caption="CategoryName" attribute="1" defaultMemberUniqueName="[Product_Categories].[CategoryName].[All]" allUniqueName="[Product_Categories].[CategoryName].[All]" dimensionUniqueName="[Product_Categories]" displayFolder="" count="2" memberValueDatatype="130" unbalanced="0">
      <fieldsUsage count="2">
        <fieldUsage x="-1"/>
        <fieldUsage x="5"/>
      </fieldsUsage>
    </cacheHierarchy>
    <cacheHierarchy uniqueName="[Product_Subcategories].[ProductSubcategoryKey]" caption="ProductSubcategoryKey" attribute="1" defaultMemberUniqueName="[Product_Subcategories].[ProductSubcategoryKey].[All]" allUniqueName="[Product_Subcategories].[ProductSubcategoryKey].[All]" dimensionUniqueName="[Product_Subcategories]" displayFolder="" count="0" memberValueDatatype="20" unbalanced="0"/>
    <cacheHierarchy uniqueName="[Product_Subcategories].[SubcategoryName]" caption="SubcategoryName" attribute="1" defaultMemberUniqueName="[Product_Subcategories].[SubcategoryName].[All]" allUniqueName="[Product_Subcategories].[SubcategoryName].[All]" dimensionUniqueName="[Product_Subcategories]" displayFolder="" count="2" memberValueDatatype="130" unbalanced="0">
      <fieldsUsage count="2">
        <fieldUsage x="-1"/>
        <fieldUsage x="1"/>
      </fieldsUsage>
    </cacheHierarchy>
    <cacheHierarchy uniqueName="[Product_Subcategories].[ProductCategoryKey]" caption="ProductCategoryKey" attribute="1" defaultMemberUniqueName="[Product_Subcategories].[ProductCategoryKey].[All]" allUniqueName="[Product_Subcategories].[ProductCategoryKey].[All]" dimensionUniqueName="[Product_Subcategories]" displayFolder="" count="0" memberValueDatatype="2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ProductSKU]" caption="ProductSKU" attribute="1" defaultMemberUniqueName="[Products].[ProductSKU].[All]" allUniqueName="[Products].[ProductSKU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ProductColor]" caption="ProductColor" attribute="1" defaultMemberUniqueName="[Products].[ProductColor].[All]" allUniqueName="[Products].[ProductColor].[All]" dimensionUniqueName="[Products]" displayFolder="" count="0" memberValueDatatype="130" unbalanced="0"/>
    <cacheHierarchy uniqueName="[Products].[ProductSize]" caption="ProductSize" attribute="1" defaultMemberUniqueName="[Products].[ProductSize].[All]" allUniqueName="[Products].[ProductSize].[All]" dimensionUniqueName="[Products]" displayFolder="" count="0" memberValueDatatype="130" unbalanced="0"/>
    <cacheHierarchy uniqueName="[Products].[ProductStyle]" caption="ProductStyle" attribute="1" defaultMemberUniqueName="[Products].[ProductStyle].[All]" allUniqueName="[Products].[ProductStyl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6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6" unbalanced="0"/>
    <cacheHierarchy uniqueName="[Products].[Profit]" caption="Profit" attribute="1" defaultMemberUniqueName="[Products].[Profit].[All]" allUniqueName="[Products].[Profit].[All]" dimensionUniqueName="[Products]" displayFolder="" count="0" memberValueDatatype="6" unbalanced="0"/>
    <cacheHierarchy uniqueName="[Returns].[ReturnDate]" caption="ReturnDate" attribute="1" time="1" defaultMemberUniqueName="[Returns].[ReturnDate].[All]" allUniqueName="[Returns].[ReturnDate].[All]" dimensionUniqueName="[Returns]" displayFolder="" count="0" memberValueDatatype="7" unbalanced="0"/>
    <cacheHierarchy uniqueName="[Returns].[TerritoryKey]" caption="TerritoryKey" attribute="1" defaultMemberUniqueName="[Returns].[TerritoryKey].[All]" allUniqueName="[Returns].[TerritoryKey].[All]" dimensionUniqueName="[Returns]" displayFolder="" count="0" memberValueDatatype="20" unbalanced="0"/>
    <cacheHierarchy uniqueName="[Returns].[ProductKey]" caption="ProductKey" attribute="1" defaultMemberUniqueName="[Returns].[ProductKey].[All]" allUniqueName="[Returns].[ProductKey].[All]" dimensionUniqueName="[Returns]" displayFolder="" count="0" memberValueDatatype="20" unbalanced="0"/>
    <cacheHierarchy uniqueName="[Returns].[ReturnQuantity]" caption="ReturnQuantity" attribute="1" defaultMemberUniqueName="[Returns].[ReturnQuantity].[All]" allUniqueName="[Returns].[ReturnQuantity].[All]" dimensionUniqueName="[Return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ockDate]" caption="StockDate" attribute="1" time="1" defaultMemberUniqueName="[sales].[StockDate].[All]" allUniqueName="[sales].[StockDate].[All]" dimensionUniqueName="[sales]" displayFolder="" count="0" memberValueDatatype="7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TerritoryKey]" caption="TerritoryKey" attribute="1" defaultMemberUniqueName="[sales].[TerritoryKey].[All]" allUniqueName="[sales].[TerritoryKey].[All]" dimensionUniqueName="[sales]" displayFolder="" count="0" memberValueDatatype="20" unbalanced="0"/>
    <cacheHierarchy uniqueName="[sales].[OrderLineItem]" caption="OrderLineItem" attribute="1" defaultMemberUniqueName="[sales].[OrderLineItem].[All]" allUniqueName="[sales].[OrderLineItem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Price]" caption="ProductPrice" attribute="1" defaultMemberUniqueName="[sales].[ProductPrice].[All]" allUniqueName="[sales].[ProductPrice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2" memberValueDatatype="130" unbalanced="0">
      <fieldsUsage count="2">
        <fieldUsage x="-1"/>
        <fieldUsage x="2"/>
      </fieldsUsage>
    </cacheHierarchy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Measures].[Total Profit]" caption="Total Profit" measure="1" displayFolder="" measureGroup="Products" count="0"/>
    <cacheHierarchy uniqueName="[Measures].[total orders]" caption="total orders" measure="1" displayFolder="" measureGroup="Products" count="0"/>
    <cacheHierarchy uniqueName="[Measures].[weekend orders]" caption="weekend orders" measure="1" displayFolder="" measureGroup="Calendar" count="0"/>
    <cacheHierarchy uniqueName="[Measures].[weekday orders]" caption="weekday orders" measure="1" displayFolder="" measureGroup="Calendar" count="0"/>
    <cacheHierarchy uniqueName="[Measures].[revenue bikes]" caption="revenue bikes" measure="1" displayFolder="" measureGroup="sales" count="0"/>
    <cacheHierarchy uniqueName="[Measures].[__XL_Count Calendar]" caption="__XL_Count Calendar" measure="1" displayFolder="" measureGroup="Calendar" count="0" hidden="1"/>
    <cacheHierarchy uniqueName="[Measures].[__XL_Count Product_Categories]" caption="__XL_Count Product_Categories" measure="1" displayFolder="" measureGroup="Product_Categories" count="0" hidden="1"/>
    <cacheHierarchy uniqueName="[Measures].[__XL_Count Product_Subcategories]" caption="__XL_Count Product_Subcategories" measure="1" displayFolder="" measureGroup="Product_Subcategories" count="0" hidden="1"/>
    <cacheHierarchy uniqueName="[Measures].[__XL_Count Products]" caption="__XL_Count Products" measure="1" displayFolder="" measureGroup="Products" count="0" hidden="1"/>
    <cacheHierarchy uniqueName="[Measures].[__XL_Count Returns]" caption="__XL_Count Returns" measure="1" displayFolder="" measureGroup="Returns" count="0" hidden="1"/>
    <cacheHierarchy uniqueName="[Measures].[__XL_Count Territories]" caption="__XL_Count Territories" measure="1" displayFolder="" measureGroup="Territ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Price]" caption="Sum of Produc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rderQuantity]" caption="Sum of Order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Continent]" caption="Count of Continent" measure="1" displayFolder="" measureGroup="Territori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ReturnQuantity]" caption="Sum of ReturnQuantity" measure="1" displayFolder="" measureGroup="Return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Profit]" caption="Sum of Profit" measure="1" displayFolder="" measureGroup="Product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ategoryName]" caption="Count of CategoryName" measure="1" displayFolder="" measureGroup="Product_Categori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lendar" uniqueName="[Calendar]" caption="Calendar"/>
    <dimension name="Customers" uniqueName="[Customers]" caption="Customers"/>
    <dimension measure="1" name="Measures" uniqueName="[Measures]" caption="Measures"/>
    <dimension name="Product_Categories" uniqueName="[Product_Categories]" caption="Product_Categories"/>
    <dimension name="Product_Subcategories" uniqueName="[Product_Subcategories]" caption="Product_Subcategories"/>
    <dimension name="Products" uniqueName="[Products]" caption="Products"/>
    <dimension name="Returns" uniqueName="[Returns]" caption="Returns"/>
    <dimension name="sales" uniqueName="[sales]" caption="sales"/>
    <dimension name="Territories" uniqueName="[Territories]" caption="Territories"/>
  </dimensions>
  <measureGroups count="8">
    <measureGroup name="Calendar" caption="Calendar"/>
    <measureGroup name="Customers" caption="Customers"/>
    <measureGroup name="Product_Categories" caption="Product_Categories"/>
    <measureGroup name="Product_Subcategories" caption="Product_Subcategories"/>
    <measureGroup name="Products" caption="Products"/>
    <measureGroup name="Returns" caption="Returns"/>
    <measureGroup name="sales" caption="sales"/>
    <measureGroup name="Territories" caption="Territories"/>
  </measureGroups>
  <maps count="22">
    <map measureGroup="0" dimension="0"/>
    <map measureGroup="1" dimension="1"/>
    <map measureGroup="2" dimension="3"/>
    <map measureGroup="3" dimension="3"/>
    <map measureGroup="3" dimension="4"/>
    <map measureGroup="4" dimension="3"/>
    <map measureGroup="4" dimension="4"/>
    <map measureGroup="4" dimension="5"/>
    <map measureGroup="5" dimension="0"/>
    <map measureGroup="5" dimension="3"/>
    <map measureGroup="5" dimension="4"/>
    <map measureGroup="5" dimension="5"/>
    <map measureGroup="5" dimension="6"/>
    <map measureGroup="5" dimension="8"/>
    <map measureGroup="6" dimension="0"/>
    <map measureGroup="6" dimension="1"/>
    <map measureGroup="6" dimension="3"/>
    <map measureGroup="6" dimension="4"/>
    <map measureGroup="6" dimension="5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ak Maheshwari" refreshedDate="45369.281429282404" backgroundQuery="1" createdVersion="8" refreshedVersion="8" minRefreshableVersion="3" recordCount="0" supportSubquery="1" supportAdvancedDrill="1" xr:uid="{7C3E1151-FDFA-4BAD-AC6E-0872C90573D6}">
  <cacheSource type="external" connectionId="13"/>
  <cacheFields count="6">
    <cacheField name="[Products].[ProductName].[ProductName]" caption="ProductName" numFmtId="0" hierarchy="35" level="1">
      <sharedItems count="10">
        <s v="Mountain-200 Black, 38"/>
        <s v="Mountain-200 Black, 42"/>
        <s v="Mountain-200 Black, 46"/>
        <s v="Mountain-200 Silver, 38"/>
        <s v="Mountain-200 Silver, 42"/>
        <s v="Mountain-200 Silver, 46"/>
        <s v="Road-150 Red, 48"/>
        <s v="Road-250 Black, 48"/>
        <s v="Road-250 Black, 52"/>
        <s v="Road-250 Red, 58"/>
      </sharedItems>
    </cacheField>
    <cacheField name="[Calendar].[Quarter].[Quarter]" caption="Quarter" numFmtId="0" hierarchy="2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Calendar].[Quarter].&amp;[1]"/>
            <x15:cachedUniqueName index="1" name="[Calendar].[Quarter].&amp;[2]"/>
            <x15:cachedUniqueName index="2" name="[Calendar].[Quarter].&amp;[3]"/>
            <x15:cachedUniqueName index="3" name="[Calendar].[Quarter].&amp;[4]"/>
          </x15:cachedUniqueNames>
        </ext>
      </extLst>
    </cacheField>
    <cacheField name="[Measures].[Sum of OrderQuantity]" caption="Sum of OrderQuantity" numFmtId="0" hierarchy="76" level="32767"/>
    <cacheField name="[Calendar].[Year].[Year]" caption="Year" numFmtId="0" hierarchy="1" level="1">
      <sharedItems containsSemiMixedTypes="0" containsNonDate="0" containsString="0"/>
    </cacheField>
    <cacheField name="[Territories].[Country].[Country]" caption="Country" numFmtId="0" hierarchy="59" level="1">
      <sharedItems containsSemiMixedTypes="0" containsNonDate="0" containsString="0"/>
    </cacheField>
    <cacheField name="[Product_Categories].[CategoryName].[CategoryName]" caption="CategoryName" numFmtId="0" hierarchy="28" level="1">
      <sharedItems containsSemiMixedTypes="0" containsNonDate="0" containsString="0"/>
    </cacheField>
  </cacheFields>
  <cacheHierarchies count="83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Quarter]" caption="Quarter" attribute="1" defaultMemberUniqueName="[Calendar].[Quarter].[All]" allUniqueName="[Calendar].[Quarte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Weekday_nr]" caption="Weekday_nr" attribute="1" defaultMemberUniqueName="[Calendar].[Weekday_nr].[All]" allUniqueName="[Calendar].[Weekday_nr].[All]" dimensionUniqueName="[Calendar]" displayFolder="" count="0" memberValueDatatype="20" unbalanced="0"/>
    <cacheHierarchy uniqueName="[Calendar].[Day-Status]" caption="Day-Status" attribute="1" defaultMemberUniqueName="[Calendar].[Day-Status].[All]" allUniqueName="[Calendar].[Day-Status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Prefix]" caption="Prefix" attribute="1" defaultMemberUniqueName="[Customers].[Prefix].[All]" allUniqueName="[Customers].[Prefix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AnnualIncome]" caption="AnnualIncome" attribute="1" defaultMemberUniqueName="[Customers].[AnnualIncome].[All]" allUniqueName="[Customers].[AnnualIncome].[All]" dimensionUniqueName="[Customers]" displayFolder="" count="0" memberValueDatatype="6" unbalanced="0"/>
    <cacheHierarchy uniqueName="[Customers].[Status]" caption="Status" attribute="1" defaultMemberUniqueName="[Customers].[Status].[All]" allUniqueName="[Customers].[Status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isParent]" caption="isParent" attribute="1" defaultMemberUniqueName="[Customers].[isParent].[All]" allUniqueName="[Customers].[isParent].[All]" dimensionUniqueName="[Customers]" displayFolder="" count="0" memberValueDatatype="130" unbalanced="0"/>
    <cacheHierarchy uniqueName="[Customers].[EducationLevel]" caption="EducationLevel" attribute="1" defaultMemberUniqueName="[Customers].[EducationLevel].[All]" allUniqueName="[Customers].[EducationLevel].[All]" dimensionUniqueName="[Customers]" displayFolder="" count="0" memberValueDatatype="130" unbalanced="0"/>
    <cacheHierarchy uniqueName="[Customers].[Occupation]" caption="Occupation" attribute="1" defaultMemberUniqueName="[Customers].[Occupation].[All]" allUniqueName="[Customers].[Occupation].[All]" dimensionUniqueName="[Customers]" displayFolder="" count="0" memberValueDatatype="130" unbalanced="0"/>
    <cacheHierarchy uniqueName="[Customers].[HomeOwner]" caption="HomeOwner" attribute="1" defaultMemberUniqueName="[Customers].[HomeOwner].[All]" allUniqueName="[Customers].[HomeOwner].[All]" dimensionUniqueName="[Customers]" displayFolder="" count="0" memberValueDatatype="130" unbalanced="0"/>
    <cacheHierarchy uniqueName="[Customers].[username]" caption="username" attribute="1" defaultMemberUniqueName="[Customers].[username].[All]" allUniqueName="[Customers].[username].[All]" dimensionUniqueName="[Customers]" displayFolder="" count="0" memberValueDatatype="130" unbalanced="0"/>
    <cacheHierarchy uniqueName="[Customers].[domain]" caption="domain" attribute="1" defaultMemberUniqueName="[Customers].[domain].[All]" allUniqueName="[Customers].[domain].[All]" dimensionUniqueName="[Customers]" displayFolder="" count="0" memberValueDatatype="130" unbalanced="0"/>
    <cacheHierarchy uniqueName="[Customers].[customer-type]" caption="customer-type" attribute="1" defaultMemberUniqueName="[Customers].[customer-type].[All]" allUniqueName="[Customers].[customer-type].[All]" dimensionUniqueName="[Customers]" displayFolder="" count="0" memberValueDatatype="130" unbalanced="0"/>
    <cacheHierarchy uniqueName="[Product_Categories].[ProductCategoryKey]" caption="ProductCategoryKey" attribute="1" defaultMemberUniqueName="[Product_Categories].[ProductCategoryKey].[All]" allUniqueName="[Product_Categories].[ProductCategoryKey].[All]" dimensionUniqueName="[Product_Categories]" displayFolder="" count="0" memberValueDatatype="20" unbalanced="0"/>
    <cacheHierarchy uniqueName="[Product_Categories].[CategoryName]" caption="CategoryName" attribute="1" defaultMemberUniqueName="[Product_Categories].[CategoryName].[All]" allUniqueName="[Product_Categories].[CategoryName].[All]" dimensionUniqueName="[Product_Categories]" displayFolder="" count="2" memberValueDatatype="130" unbalanced="0">
      <fieldsUsage count="2">
        <fieldUsage x="-1"/>
        <fieldUsage x="5"/>
      </fieldsUsage>
    </cacheHierarchy>
    <cacheHierarchy uniqueName="[Product_Subcategories].[ProductSubcategoryKey]" caption="ProductSubcategoryKey" attribute="1" defaultMemberUniqueName="[Product_Subcategories].[ProductSubcategoryKey].[All]" allUniqueName="[Product_Subcategories].[ProductSubcategoryKey].[All]" dimensionUniqueName="[Product_Subcategories]" displayFolder="" count="0" memberValueDatatype="20" unbalanced="0"/>
    <cacheHierarchy uniqueName="[Product_Subcategories].[SubcategoryName]" caption="SubcategoryName" attribute="1" defaultMemberUniqueName="[Product_Subcategories].[SubcategoryName].[All]" allUniqueName="[Product_Subcategories].[SubcategoryName].[All]" dimensionUniqueName="[Product_Subcategories]" displayFolder="" count="0" memberValueDatatype="130" unbalanced="0"/>
    <cacheHierarchy uniqueName="[Product_Subcategories].[ProductCategoryKey]" caption="ProductCategoryKey" attribute="1" defaultMemberUniqueName="[Product_Subcategories].[ProductCategoryKey].[All]" allUniqueName="[Product_Subcategories].[ProductCategoryKey].[All]" dimensionUniqueName="[Product_Subcategories]" displayFolder="" count="0" memberValueDatatype="2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ProductSKU]" caption="ProductSKU" attribute="1" defaultMemberUniqueName="[Products].[ProductSKU].[All]" allUniqueName="[Products].[ProductSKU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ProductColor]" caption="ProductColor" attribute="1" defaultMemberUniqueName="[Products].[ProductColor].[All]" allUniqueName="[Products].[ProductColor].[All]" dimensionUniqueName="[Products]" displayFolder="" count="0" memberValueDatatype="130" unbalanced="0"/>
    <cacheHierarchy uniqueName="[Products].[ProductSize]" caption="ProductSize" attribute="1" defaultMemberUniqueName="[Products].[ProductSize].[All]" allUniqueName="[Products].[ProductSize].[All]" dimensionUniqueName="[Products]" displayFolder="" count="0" memberValueDatatype="130" unbalanced="0"/>
    <cacheHierarchy uniqueName="[Products].[ProductStyle]" caption="ProductStyle" attribute="1" defaultMemberUniqueName="[Products].[ProductStyle].[All]" allUniqueName="[Products].[ProductStyl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6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6" unbalanced="0"/>
    <cacheHierarchy uniqueName="[Products].[Profit]" caption="Profit" attribute="1" defaultMemberUniqueName="[Products].[Profit].[All]" allUniqueName="[Products].[Profit].[All]" dimensionUniqueName="[Products]" displayFolder="" count="0" memberValueDatatype="6" unbalanced="0"/>
    <cacheHierarchy uniqueName="[Returns].[ReturnDate]" caption="ReturnDate" attribute="1" time="1" defaultMemberUniqueName="[Returns].[ReturnDate].[All]" allUniqueName="[Returns].[ReturnDate].[All]" dimensionUniqueName="[Returns]" displayFolder="" count="0" memberValueDatatype="7" unbalanced="0"/>
    <cacheHierarchy uniqueName="[Returns].[TerritoryKey]" caption="TerritoryKey" attribute="1" defaultMemberUniqueName="[Returns].[TerritoryKey].[All]" allUniqueName="[Returns].[TerritoryKey].[All]" dimensionUniqueName="[Returns]" displayFolder="" count="0" memberValueDatatype="20" unbalanced="0"/>
    <cacheHierarchy uniqueName="[Returns].[ProductKey]" caption="ProductKey" attribute="1" defaultMemberUniqueName="[Returns].[ProductKey].[All]" allUniqueName="[Returns].[ProductKey].[All]" dimensionUniqueName="[Returns]" displayFolder="" count="0" memberValueDatatype="20" unbalanced="0"/>
    <cacheHierarchy uniqueName="[Returns].[ReturnQuantity]" caption="ReturnQuantity" attribute="1" defaultMemberUniqueName="[Returns].[ReturnQuantity].[All]" allUniqueName="[Returns].[ReturnQuantity].[All]" dimensionUniqueName="[Return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ockDate]" caption="StockDate" attribute="1" time="1" defaultMemberUniqueName="[sales].[StockDate].[All]" allUniqueName="[sales].[StockDate].[All]" dimensionUniqueName="[sales]" displayFolder="" count="0" memberValueDatatype="7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TerritoryKey]" caption="TerritoryKey" attribute="1" defaultMemberUniqueName="[sales].[TerritoryKey].[All]" allUniqueName="[sales].[TerritoryKey].[All]" dimensionUniqueName="[sales]" displayFolder="" count="0" memberValueDatatype="20" unbalanced="0"/>
    <cacheHierarchy uniqueName="[sales].[OrderLineItem]" caption="OrderLineItem" attribute="1" defaultMemberUniqueName="[sales].[OrderLineItem].[All]" allUniqueName="[sales].[OrderLineItem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Price]" caption="ProductPrice" attribute="1" defaultMemberUniqueName="[sales].[ProductPrice].[All]" allUniqueName="[sales].[ProductPrice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2" memberValueDatatype="130" unbalanced="0">
      <fieldsUsage count="2">
        <fieldUsage x="-1"/>
        <fieldUsage x="4"/>
      </fieldsUsage>
    </cacheHierarchy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Measures].[Total Profit]" caption="Total Profit" measure="1" displayFolder="" measureGroup="Products" count="0"/>
    <cacheHierarchy uniqueName="[Measures].[total orders]" caption="total orders" measure="1" displayFolder="" measureGroup="Products" count="0"/>
    <cacheHierarchy uniqueName="[Measures].[weekend orders]" caption="weekend orders" measure="1" displayFolder="" measureGroup="Calendar" count="0"/>
    <cacheHierarchy uniqueName="[Measures].[weekday orders]" caption="weekday orders" measure="1" displayFolder="" measureGroup="Calendar" count="0"/>
    <cacheHierarchy uniqueName="[Measures].[revenue bikes]" caption="revenue bikes" measure="1" displayFolder="" measureGroup="sales" count="0"/>
    <cacheHierarchy uniqueName="[Measures].[__XL_Count Calendar]" caption="__XL_Count Calendar" measure="1" displayFolder="" measureGroup="Calendar" count="0" hidden="1"/>
    <cacheHierarchy uniqueName="[Measures].[__XL_Count Product_Categories]" caption="__XL_Count Product_Categories" measure="1" displayFolder="" measureGroup="Product_Categories" count="0" hidden="1"/>
    <cacheHierarchy uniqueName="[Measures].[__XL_Count Product_Subcategories]" caption="__XL_Count Product_Subcategories" measure="1" displayFolder="" measureGroup="Product_Subcategories" count="0" hidden="1"/>
    <cacheHierarchy uniqueName="[Measures].[__XL_Count Products]" caption="__XL_Count Products" measure="1" displayFolder="" measureGroup="Products" count="0" hidden="1"/>
    <cacheHierarchy uniqueName="[Measures].[__XL_Count Returns]" caption="__XL_Count Returns" measure="1" displayFolder="" measureGroup="Returns" count="0" hidden="1"/>
    <cacheHierarchy uniqueName="[Measures].[__XL_Count Territories]" caption="__XL_Count Territories" measure="1" displayFolder="" measureGroup="Territ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Price]" caption="Sum of Produc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rderQuantity]" caption="Sum of OrderQuantity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Continent]" caption="Count of Continent" measure="1" displayFolder="" measureGroup="Territori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ReturnQuantity]" caption="Sum of ReturnQuantity" measure="1" displayFolder="" measureGroup="Returns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Profit]" caption="Sum of Profit" measure="1" displayFolder="" measureGroup="Product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ategoryName]" caption="Count of CategoryName" measure="1" displayFolder="" measureGroup="Product_Categori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lendar" uniqueName="[Calendar]" caption="Calendar"/>
    <dimension name="Customers" uniqueName="[Customers]" caption="Customers"/>
    <dimension measure="1" name="Measures" uniqueName="[Measures]" caption="Measures"/>
    <dimension name="Product_Categories" uniqueName="[Product_Categories]" caption="Product_Categories"/>
    <dimension name="Product_Subcategories" uniqueName="[Product_Subcategories]" caption="Product_Subcategories"/>
    <dimension name="Products" uniqueName="[Products]" caption="Products"/>
    <dimension name="Returns" uniqueName="[Returns]" caption="Returns"/>
    <dimension name="sales" uniqueName="[sales]" caption="sales"/>
    <dimension name="Territories" uniqueName="[Territories]" caption="Territories"/>
  </dimensions>
  <measureGroups count="8">
    <measureGroup name="Calendar" caption="Calendar"/>
    <measureGroup name="Customers" caption="Customers"/>
    <measureGroup name="Product_Categories" caption="Product_Categories"/>
    <measureGroup name="Product_Subcategories" caption="Product_Subcategories"/>
    <measureGroup name="Products" caption="Products"/>
    <measureGroup name="Returns" caption="Returns"/>
    <measureGroup name="sales" caption="sales"/>
    <measureGroup name="Territories" caption="Territories"/>
  </measureGroups>
  <maps count="22">
    <map measureGroup="0" dimension="0"/>
    <map measureGroup="1" dimension="1"/>
    <map measureGroup="2" dimension="3"/>
    <map measureGroup="3" dimension="3"/>
    <map measureGroup="3" dimension="4"/>
    <map measureGroup="4" dimension="3"/>
    <map measureGroup="4" dimension="4"/>
    <map measureGroup="4" dimension="5"/>
    <map measureGroup="5" dimension="0"/>
    <map measureGroup="5" dimension="3"/>
    <map measureGroup="5" dimension="4"/>
    <map measureGroup="5" dimension="5"/>
    <map measureGroup="5" dimension="6"/>
    <map measureGroup="5" dimension="8"/>
    <map measureGroup="6" dimension="0"/>
    <map measureGroup="6" dimension="1"/>
    <map measureGroup="6" dimension="3"/>
    <map measureGroup="6" dimension="4"/>
    <map measureGroup="6" dimension="5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epak Maheshwari" refreshedDate="45369.281430671297" backgroundQuery="1" createdVersion="8" refreshedVersion="8" minRefreshableVersion="3" recordCount="0" supportSubquery="1" supportAdvancedDrill="1" xr:uid="{F137EADE-6920-4D04-9F9B-512731881ED6}">
  <cacheSource type="external" connectionId="13"/>
  <cacheFields count="8">
    <cacheField name="[Products].[ProductName].[ProductName]" caption="ProductName" numFmtId="0" hierarchy="35" level="1">
      <sharedItems count="10">
        <s v="Mountain-200 Black, 38"/>
        <s v="Mountain-200 Black, 42"/>
        <s v="Mountain-200 Black, 46"/>
        <s v="Mountain-200 Silver, 38"/>
        <s v="Mountain-200 Silver, 42"/>
        <s v="Mountain-200 Silver, 46"/>
        <s v="Road-150 Red, 48"/>
        <s v="Road-250 Black, 48"/>
        <s v="Road-250 Black, 52"/>
        <s v="Road-250 Red, 58"/>
      </sharedItems>
    </cacheField>
    <cacheField name="[Measures].[Sum of Profit]" caption="Sum of Profit" numFmtId="0" hierarchy="80" level="32767"/>
    <cacheField name="[Measures].[Sum of ReturnQuantity]" caption="Sum of ReturnQuantity" numFmtId="0" hierarchy="79" level="32767"/>
    <cacheField name="[Measures].[Sum of revenue]" caption="Sum of revenue" numFmtId="0" hierarchy="78" level="32767"/>
    <cacheField name="[Measures].[Sum of OrderQuantity]" caption="Sum of OrderQuantity" numFmtId="0" hierarchy="76" level="32767"/>
    <cacheField name="[Calendar].[Year].[Year]" caption="Year" numFmtId="0" hierarchy="1" level="1">
      <sharedItems containsSemiMixedTypes="0" containsNonDate="0" containsString="0"/>
    </cacheField>
    <cacheField name="[Territories].[Country].[Country]" caption="Country" numFmtId="0" hierarchy="59" level="1">
      <sharedItems containsSemiMixedTypes="0" containsNonDate="0" containsString="0"/>
    </cacheField>
    <cacheField name="[Product_Categories].[CategoryName].[CategoryName]" caption="CategoryName" numFmtId="0" hierarchy="28" level="1">
      <sharedItems containsSemiMixedTypes="0" containsNonDate="0" containsString="0"/>
    </cacheField>
  </cacheFields>
  <cacheHierarchies count="83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5"/>
      </fieldsUsage>
    </cacheHierarchy>
    <cacheHierarchy uniqueName="[Calendar].[Quarter]" caption="Quarter" attribute="1" defaultMemberUniqueName="[Calendar].[Quarter].[All]" allUniqueName="[Calendar].[Quarter].[All]" dimensionUniqueName="[Calendar]" displayFolder="" count="0" memberValueDatatype="20" unbalanced="0"/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Weekday_nr]" caption="Weekday_nr" attribute="1" defaultMemberUniqueName="[Calendar].[Weekday_nr].[All]" allUniqueName="[Calendar].[Weekday_nr].[All]" dimensionUniqueName="[Calendar]" displayFolder="" count="0" memberValueDatatype="20" unbalanced="0"/>
    <cacheHierarchy uniqueName="[Calendar].[Day-Status]" caption="Day-Status" attribute="1" defaultMemberUniqueName="[Calendar].[Day-Status].[All]" allUniqueName="[Calendar].[Day-Status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Prefix]" caption="Prefix" attribute="1" defaultMemberUniqueName="[Customers].[Prefix].[All]" allUniqueName="[Customers].[Prefix].[All]" dimensionUniqueName="[Customers]" displayFolder="" count="0" memberValueDatatype="13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MaritalStatus]" caption="MaritalStatus" attribute="1" defaultMemberUniqueName="[Customers].[MaritalStatus].[All]" allUniqueName="[Customers].[MaritalStatus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AnnualIncome]" caption="AnnualIncome" attribute="1" defaultMemberUniqueName="[Customers].[AnnualIncome].[All]" allUniqueName="[Customers].[AnnualIncome].[All]" dimensionUniqueName="[Customers]" displayFolder="" count="0" memberValueDatatype="6" unbalanced="0"/>
    <cacheHierarchy uniqueName="[Customers].[Status]" caption="Status" attribute="1" defaultMemberUniqueName="[Customers].[Status].[All]" allUniqueName="[Customers].[Status].[All]" dimensionUniqueName="[Customers]" displayFolder="" count="0" memberValueDatatype="130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isParent]" caption="isParent" attribute="1" defaultMemberUniqueName="[Customers].[isParent].[All]" allUniqueName="[Customers].[isParent].[All]" dimensionUniqueName="[Customers]" displayFolder="" count="0" memberValueDatatype="130" unbalanced="0"/>
    <cacheHierarchy uniqueName="[Customers].[EducationLevel]" caption="EducationLevel" attribute="1" defaultMemberUniqueName="[Customers].[EducationLevel].[All]" allUniqueName="[Customers].[EducationLevel].[All]" dimensionUniqueName="[Customers]" displayFolder="" count="0" memberValueDatatype="130" unbalanced="0"/>
    <cacheHierarchy uniqueName="[Customers].[Occupation]" caption="Occupation" attribute="1" defaultMemberUniqueName="[Customers].[Occupation].[All]" allUniqueName="[Customers].[Occupation].[All]" dimensionUniqueName="[Customers]" displayFolder="" count="0" memberValueDatatype="130" unbalanced="0"/>
    <cacheHierarchy uniqueName="[Customers].[HomeOwner]" caption="HomeOwner" attribute="1" defaultMemberUniqueName="[Customers].[HomeOwner].[All]" allUniqueName="[Customers].[HomeOwner].[All]" dimensionUniqueName="[Customers]" displayFolder="" count="0" memberValueDatatype="130" unbalanced="0"/>
    <cacheHierarchy uniqueName="[Customers].[username]" caption="username" attribute="1" defaultMemberUniqueName="[Customers].[username].[All]" allUniqueName="[Customers].[username].[All]" dimensionUniqueName="[Customers]" displayFolder="" count="0" memberValueDatatype="130" unbalanced="0"/>
    <cacheHierarchy uniqueName="[Customers].[domain]" caption="domain" attribute="1" defaultMemberUniqueName="[Customers].[domain].[All]" allUniqueName="[Customers].[domain].[All]" dimensionUniqueName="[Customers]" displayFolder="" count="0" memberValueDatatype="130" unbalanced="0"/>
    <cacheHierarchy uniqueName="[Customers].[customer-type]" caption="customer-type" attribute="1" defaultMemberUniqueName="[Customers].[customer-type].[All]" allUniqueName="[Customers].[customer-type].[All]" dimensionUniqueName="[Customers]" displayFolder="" count="0" memberValueDatatype="130" unbalanced="0"/>
    <cacheHierarchy uniqueName="[Product_Categories].[ProductCategoryKey]" caption="ProductCategoryKey" attribute="1" defaultMemberUniqueName="[Product_Categories].[ProductCategoryKey].[All]" allUniqueName="[Product_Categories].[ProductCategoryKey].[All]" dimensionUniqueName="[Product_Categories]" displayFolder="" count="0" memberValueDatatype="20" unbalanced="0"/>
    <cacheHierarchy uniqueName="[Product_Categories].[CategoryName]" caption="CategoryName" attribute="1" defaultMemberUniqueName="[Product_Categories].[CategoryName].[All]" allUniqueName="[Product_Categories].[CategoryName].[All]" dimensionUniqueName="[Product_Categories]" displayFolder="" count="2" memberValueDatatype="130" unbalanced="0">
      <fieldsUsage count="2">
        <fieldUsage x="-1"/>
        <fieldUsage x="7"/>
      </fieldsUsage>
    </cacheHierarchy>
    <cacheHierarchy uniqueName="[Product_Subcategories].[ProductSubcategoryKey]" caption="ProductSubcategoryKey" attribute="1" defaultMemberUniqueName="[Product_Subcategories].[ProductSubcategoryKey].[All]" allUniqueName="[Product_Subcategories].[ProductSubcategoryKey].[All]" dimensionUniqueName="[Product_Subcategories]" displayFolder="" count="0" memberValueDatatype="20" unbalanced="0"/>
    <cacheHierarchy uniqueName="[Product_Subcategories].[SubcategoryName]" caption="SubcategoryName" attribute="1" defaultMemberUniqueName="[Product_Subcategories].[SubcategoryName].[All]" allUniqueName="[Product_Subcategories].[SubcategoryName].[All]" dimensionUniqueName="[Product_Subcategories]" displayFolder="" count="0" memberValueDatatype="130" unbalanced="0"/>
    <cacheHierarchy uniqueName="[Product_Subcategories].[ProductCategoryKey]" caption="ProductCategoryKey" attribute="1" defaultMemberUniqueName="[Product_Subcategories].[ProductCategoryKey].[All]" allUniqueName="[Product_Subcategories].[ProductCategoryKey].[All]" dimensionUniqueName="[Product_Subcategories]" displayFolder="" count="0" memberValueDatatype="2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ProductSKU]" caption="ProductSKU" attribute="1" defaultMemberUniqueName="[Products].[ProductSKU].[All]" allUniqueName="[Products].[ProductSKU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ProductColor]" caption="ProductColor" attribute="1" defaultMemberUniqueName="[Products].[ProductColor].[All]" allUniqueName="[Products].[ProductColor].[All]" dimensionUniqueName="[Products]" displayFolder="" count="0" memberValueDatatype="130" unbalanced="0"/>
    <cacheHierarchy uniqueName="[Products].[ProductSize]" caption="ProductSize" attribute="1" defaultMemberUniqueName="[Products].[ProductSize].[All]" allUniqueName="[Products].[ProductSize].[All]" dimensionUniqueName="[Products]" displayFolder="" count="0" memberValueDatatype="130" unbalanced="0"/>
    <cacheHierarchy uniqueName="[Products].[ProductStyle]" caption="ProductStyle" attribute="1" defaultMemberUniqueName="[Products].[ProductStyle].[All]" allUniqueName="[Products].[ProductStyl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6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6" unbalanced="0"/>
    <cacheHierarchy uniqueName="[Products].[Profit]" caption="Profit" attribute="1" defaultMemberUniqueName="[Products].[Profit].[All]" allUniqueName="[Products].[Profit].[All]" dimensionUniqueName="[Products]" displayFolder="" count="0" memberValueDatatype="6" unbalanced="0"/>
    <cacheHierarchy uniqueName="[Returns].[ReturnDate]" caption="ReturnDate" attribute="1" time="1" defaultMemberUniqueName="[Returns].[ReturnDate].[All]" allUniqueName="[Returns].[ReturnDate].[All]" dimensionUniqueName="[Returns]" displayFolder="" count="0" memberValueDatatype="7" unbalanced="0"/>
    <cacheHierarchy uniqueName="[Returns].[TerritoryKey]" caption="TerritoryKey" attribute="1" defaultMemberUniqueName="[Returns].[TerritoryKey].[All]" allUniqueName="[Returns].[TerritoryKey].[All]" dimensionUniqueName="[Returns]" displayFolder="" count="0" memberValueDatatype="20" unbalanced="0"/>
    <cacheHierarchy uniqueName="[Returns].[ProductKey]" caption="ProductKey" attribute="1" defaultMemberUniqueName="[Returns].[ProductKey].[All]" allUniqueName="[Returns].[ProductKey].[All]" dimensionUniqueName="[Returns]" displayFolder="" count="0" memberValueDatatype="20" unbalanced="0"/>
    <cacheHierarchy uniqueName="[Returns].[ReturnQuantity]" caption="ReturnQuantity" attribute="1" defaultMemberUniqueName="[Returns].[ReturnQuantity].[All]" allUniqueName="[Returns].[ReturnQuantity].[All]" dimensionUniqueName="[Return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ockDate]" caption="StockDate" attribute="1" time="1" defaultMemberUniqueName="[sales].[StockDate].[All]" allUniqueName="[sales].[StockDate].[All]" dimensionUniqueName="[sales]" displayFolder="" count="0" memberValueDatatype="7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TerritoryKey]" caption="TerritoryKey" attribute="1" defaultMemberUniqueName="[sales].[TerritoryKey].[All]" allUniqueName="[sales].[TerritoryKey].[All]" dimensionUniqueName="[sales]" displayFolder="" count="0" memberValueDatatype="20" unbalanced="0"/>
    <cacheHierarchy uniqueName="[sales].[OrderLineItem]" caption="OrderLineItem" attribute="1" defaultMemberUniqueName="[sales].[OrderLineItem].[All]" allUniqueName="[sales].[OrderLineItem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sales].[ProductPrice]" caption="ProductPrice" attribute="1" defaultMemberUniqueName="[sales].[ProductPrice].[All]" allUniqueName="[sales].[ProductPrice].[All]" dimensionUniqueName="[sales]" displayFolder="" count="0" memberValueDatatype="5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2" memberValueDatatype="130" unbalanced="0">
      <fieldsUsage count="2">
        <fieldUsage x="-1"/>
        <fieldUsage x="6"/>
      </fieldsUsage>
    </cacheHierarchy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Measures].[Total Profit]" caption="Total Profit" measure="1" displayFolder="" measureGroup="Products" count="0"/>
    <cacheHierarchy uniqueName="[Measures].[total orders]" caption="total orders" measure="1" displayFolder="" measureGroup="Products" count="0"/>
    <cacheHierarchy uniqueName="[Measures].[weekend orders]" caption="weekend orders" measure="1" displayFolder="" measureGroup="Calendar" count="0"/>
    <cacheHierarchy uniqueName="[Measures].[weekday orders]" caption="weekday orders" measure="1" displayFolder="" measureGroup="Calendar" count="0"/>
    <cacheHierarchy uniqueName="[Measures].[revenue bikes]" caption="revenue bikes" measure="1" displayFolder="" measureGroup="sales" count="0"/>
    <cacheHierarchy uniqueName="[Measures].[__XL_Count Calendar]" caption="__XL_Count Calendar" measure="1" displayFolder="" measureGroup="Calendar" count="0" hidden="1"/>
    <cacheHierarchy uniqueName="[Measures].[__XL_Count Product_Categories]" caption="__XL_Count Product_Categories" measure="1" displayFolder="" measureGroup="Product_Categories" count="0" hidden="1"/>
    <cacheHierarchy uniqueName="[Measures].[__XL_Count Product_Subcategories]" caption="__XL_Count Product_Subcategories" measure="1" displayFolder="" measureGroup="Product_Subcategories" count="0" hidden="1"/>
    <cacheHierarchy uniqueName="[Measures].[__XL_Count Products]" caption="__XL_Count Products" measure="1" displayFolder="" measureGroup="Products" count="0" hidden="1"/>
    <cacheHierarchy uniqueName="[Measures].[__XL_Count Returns]" caption="__XL_Count Returns" measure="1" displayFolder="" measureGroup="Returns" count="0" hidden="1"/>
    <cacheHierarchy uniqueName="[Measures].[__XL_Count Territories]" caption="__XL_Count Territories" measure="1" displayFolder="" measureGroup="Territories" count="0" hidden="1"/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ProductPrice]" caption="Sum of ProductPrice" measure="1" displayFolder="" measureGroup="Product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OrderQuantity]" caption="Sum of OrderQuantity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Continent]" caption="Count of Continent" measure="1" displayFolder="" measureGroup="Territories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ReturnQuantity]" caption="Sum of ReturnQuantity" measure="1" displayFolder="" measureGroup="Retur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Profit]" caption="Sum of Profit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CategoryName]" caption="Count of CategoryName" measure="1" displayFolder="" measureGroup="Product_Categori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9">
    <dimension name="Calendar" uniqueName="[Calendar]" caption="Calendar"/>
    <dimension name="Customers" uniqueName="[Customers]" caption="Customers"/>
    <dimension measure="1" name="Measures" uniqueName="[Measures]" caption="Measures"/>
    <dimension name="Product_Categories" uniqueName="[Product_Categories]" caption="Product_Categories"/>
    <dimension name="Product_Subcategories" uniqueName="[Product_Subcategories]" caption="Product_Subcategories"/>
    <dimension name="Products" uniqueName="[Products]" caption="Products"/>
    <dimension name="Returns" uniqueName="[Returns]" caption="Returns"/>
    <dimension name="sales" uniqueName="[sales]" caption="sales"/>
    <dimension name="Territories" uniqueName="[Territories]" caption="Territories"/>
  </dimensions>
  <measureGroups count="8">
    <measureGroup name="Calendar" caption="Calendar"/>
    <measureGroup name="Customers" caption="Customers"/>
    <measureGroup name="Product_Categories" caption="Product_Categories"/>
    <measureGroup name="Product_Subcategories" caption="Product_Subcategories"/>
    <measureGroup name="Products" caption="Products"/>
    <measureGroup name="Returns" caption="Returns"/>
    <measureGroup name="sales" caption="sales"/>
    <measureGroup name="Territories" caption="Territories"/>
  </measureGroups>
  <maps count="22">
    <map measureGroup="0" dimension="0"/>
    <map measureGroup="1" dimension="1"/>
    <map measureGroup="2" dimension="3"/>
    <map measureGroup="3" dimension="3"/>
    <map measureGroup="3" dimension="4"/>
    <map measureGroup="4" dimension="3"/>
    <map measureGroup="4" dimension="4"/>
    <map measureGroup="4" dimension="5"/>
    <map measureGroup="5" dimension="0"/>
    <map measureGroup="5" dimension="3"/>
    <map measureGroup="5" dimension="4"/>
    <map measureGroup="5" dimension="5"/>
    <map measureGroup="5" dimension="6"/>
    <map measureGroup="5" dimension="8"/>
    <map measureGroup="6" dimension="0"/>
    <map measureGroup="6" dimension="1"/>
    <map measureGroup="6" dimension="3"/>
    <map measureGroup="6" dimension="4"/>
    <map measureGroup="6" dimension="5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016E3-E1B3-4258-B234-4248CB6A1144}" name="PivotTable11" cacheId="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1:M3" firstHeaderRow="1" firstDataRow="1" firstDataCol="1"/>
  <pivotFields count="6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OrderQuantity" fld="2" baseField="0" baseItem="0" numFmtId="3"/>
  </dataFields>
  <formats count="1">
    <format dxfId="0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3">
    <pivotHierarchy dragToData="1"/>
    <pivotHierarchy multipleItemSelectionAllowed="1" dragToData="1">
      <members count="1" level="1">
        <member name="[Calendar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erritories].[Country].&amp;[Canada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8">
      <autoFilter ref="A1">
        <filterColumn colId="0">
          <top10 val="10" filterVal="10"/>
        </filterColumn>
      </autoFilter>
    </filter>
  </filters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Returns]"/>
        <x15:activeTabTopLevelEntity name="[sales]"/>
        <x15:activeTabTopLevelEntity name="[Calendar]"/>
        <x15:activeTabTopLevelEntity name="[Territories]"/>
        <x15:activeTabTopLevelEntity name="[Product_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E9BED-E176-491E-A6FB-E4C7032A4B8C}" name="PivotTable9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10:I12" firstHeaderRow="1" firstDataRow="1" firstDataCol="1"/>
  <pivotFields count="6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revenue" fld="3" baseField="0" baseItem="0"/>
  </dataFields>
  <formats count="1">
    <format dxfId="1">
      <pivotArea outline="0" collapsedLevelsAreSubtotals="1" fieldPosition="0"/>
    </format>
  </formats>
  <pivotHierarchies count="83">
    <pivotHierarchy dragToData="1"/>
    <pivotHierarchy multipleItemSelectionAllowed="1" dragToData="1">
      <members count="1" level="1">
        <member name="[Calendar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_Categories].[CategoryName].&amp;[Accessori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2" iMeasureHier="78">
      <autoFilter ref="A1">
        <filterColumn colId="0">
          <top10 val="5" filterVal="5"/>
        </filterColumn>
      </autoFilter>
    </filter>
    <filter fld="1" type="count" id="3" iMeasureHier="76">
      <autoFilter ref="A1">
        <filterColumn colId="0">
          <top10 val="5" filterVal="5"/>
        </filterColumn>
      </autoFilter>
    </filter>
  </filters>
  <rowHierarchiesUsage count="1">
    <rowHierarchyUsage hierarchyUsage="5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Returns]"/>
        <x15:activeTabTopLevelEntity name="[sales]"/>
        <x15:activeTabTopLevelEntity name="[Calendar]"/>
        <x15:activeTabTopLevelEntity name="[Product_Subcategories]"/>
        <x15:activeTabTopLevelEntity name="[Territ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27E60-2713-4EDD-959D-19774AE5B731}" name="PivotTable3" cacheId="1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1:I6" firstHeaderRow="1" firstDataRow="1" firstDataCol="1"/>
  <pivotFields count="6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OrderQuantity" fld="2" baseField="0" baseItem="0" numFmtId="3"/>
  </dataFields>
  <formats count="1">
    <format dxfId="2">
      <pivotArea outline="0" collapsedLevelsAreSubtotals="1" fieldPosition="0"/>
    </format>
  </formats>
  <pivotHierarchies count="83">
    <pivotHierarchy dragToData="1"/>
    <pivotHierarchy multipleItemSelectionAllowed="1" dragToData="1">
      <members count="1" level="1">
        <member name="[Calendar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_Categories].[CategoryName].&amp;[Accessori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erritories].[Country].&amp;[Canada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8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Returns]"/>
        <x15:activeTabTopLevelEntity name="[sal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BB449-9B7B-45F9-834F-14A68074A5DA}" name="PivotTable2" cacheId="16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1:E12" firstHeaderRow="0" firstDataRow="1" firstDataCol="1"/>
  <pivotFields count="8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1">
    <i>
      <x v="2"/>
    </i>
    <i>
      <x v="1"/>
    </i>
    <i>
      <x v="3"/>
    </i>
    <i>
      <x v="5"/>
    </i>
    <i>
      <x/>
    </i>
    <i>
      <x v="4"/>
    </i>
    <i>
      <x v="8"/>
    </i>
    <i>
      <x v="9"/>
    </i>
    <i>
      <x v="7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3" baseField="0" baseItem="0"/>
    <dataField name="Sum of Profit" fld="1" baseField="0" baseItem="0"/>
    <dataField name="Sum of OrderQuantity" fld="4" baseField="0" baseItem="0"/>
    <dataField name="Sum of ReturnQuantity" fld="2" baseField="0" baseItem="0"/>
  </dataFields>
  <formats count="2">
    <format dxfId="4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Hierarchies count="83">
    <pivotHierarchy dragToData="1"/>
    <pivotHierarchy multipleItemSelectionAllowed="1" dragToData="1">
      <members count="1" level="1">
        <member name="[Calendar].[Year].&amp;[201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_Categories].[CategoryName].&amp;[Accessori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erritories].[Country].&amp;[Canada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8">
      <autoFilter ref="A1">
        <filterColumn colId="0">
          <top10 val="10" filterVal="10"/>
        </filterColumn>
      </autoFilter>
    </filter>
  </filters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Return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2AB0-06FC-4954-A0C9-6BFB7CDF0B98}">
  <dimension ref="A1:P14"/>
  <sheetViews>
    <sheetView zoomScale="115" zoomScaleNormal="115" workbookViewId="0">
      <selection activeCell="O2" sqref="O2:P5"/>
    </sheetView>
  </sheetViews>
  <sheetFormatPr defaultRowHeight="14.4" x14ac:dyDescent="0.3"/>
  <cols>
    <col min="1" max="1" width="20.44140625" bestFit="1" customWidth="1"/>
    <col min="2" max="2" width="14" bestFit="1" customWidth="1"/>
    <col min="3" max="3" width="11.5546875" bestFit="1" customWidth="1"/>
    <col min="4" max="4" width="19.21875" bestFit="1" customWidth="1"/>
    <col min="5" max="5" width="20.109375" bestFit="1" customWidth="1"/>
    <col min="8" max="8" width="12.44140625" bestFit="1" customWidth="1"/>
    <col min="9" max="9" width="19.21875" bestFit="1" customWidth="1"/>
    <col min="10" max="10" width="8.77734375" customWidth="1"/>
    <col min="11" max="11" width="10.88671875" bestFit="1" customWidth="1"/>
    <col min="12" max="12" width="12.44140625" bestFit="1" customWidth="1"/>
    <col min="13" max="13" width="19.21875" bestFit="1" customWidth="1"/>
    <col min="15" max="15" width="11" customWidth="1"/>
  </cols>
  <sheetData>
    <row r="1" spans="1:16" x14ac:dyDescent="0.3">
      <c r="A1" s="1" t="s">
        <v>0</v>
      </c>
      <c r="B1" t="s">
        <v>11</v>
      </c>
      <c r="C1" t="s">
        <v>13</v>
      </c>
      <c r="D1" t="s">
        <v>8</v>
      </c>
      <c r="E1" t="s">
        <v>12</v>
      </c>
      <c r="H1" s="1" t="s">
        <v>0</v>
      </c>
      <c r="I1" t="s">
        <v>8</v>
      </c>
      <c r="L1" s="1" t="s">
        <v>0</v>
      </c>
      <c r="M1" t="s">
        <v>8</v>
      </c>
    </row>
    <row r="2" spans="1:16" x14ac:dyDescent="0.3">
      <c r="A2" s="2" t="s">
        <v>3</v>
      </c>
      <c r="B2" s="7">
        <v>1241753.5091999904</v>
      </c>
      <c r="C2" s="3">
        <v>943.28819999999996</v>
      </c>
      <c r="D2" s="7">
        <v>606</v>
      </c>
      <c r="E2" s="7">
        <v>18</v>
      </c>
      <c r="H2" s="2">
        <v>2</v>
      </c>
      <c r="I2" s="4">
        <v>25692</v>
      </c>
      <c r="L2" s="2" t="s">
        <v>9</v>
      </c>
      <c r="M2" s="4">
        <v>57809</v>
      </c>
      <c r="O2" t="str">
        <f>L2</f>
        <v>Accessories</v>
      </c>
      <c r="P2">
        <f>GETPIVOTDATA("[Measures].[Sum of OrderQuantity]",$L$1,"[Product_Categories].[CategoryName]","[Product_Categories].[CategoryName].&amp;[Accessories]")</f>
        <v>57809</v>
      </c>
    </row>
    <row r="3" spans="1:16" x14ac:dyDescent="0.3">
      <c r="A3" s="2" t="s">
        <v>2</v>
      </c>
      <c r="B3" s="7">
        <v>1233557.1163999906</v>
      </c>
      <c r="C3" s="3">
        <v>943.28819999999996</v>
      </c>
      <c r="D3" s="7">
        <v>602</v>
      </c>
      <c r="E3" s="7">
        <v>21</v>
      </c>
      <c r="H3" s="2">
        <v>1</v>
      </c>
      <c r="I3" s="4">
        <v>22497</v>
      </c>
      <c r="L3" s="2" t="s">
        <v>7</v>
      </c>
      <c r="M3" s="4">
        <v>57809</v>
      </c>
      <c r="O3" t="str">
        <f>L3</f>
        <v>Grand Total</v>
      </c>
      <c r="P3" t="e">
        <f>GETPIVOTDATA("[Measures].[Sum of OrderQuantity]",$L$1,"[Product_Categories].[CategoryName]","[Product_Categories].[CategoryName].&amp;[Bikes]")</f>
        <v>#REF!</v>
      </c>
    </row>
    <row r="4" spans="1:16" x14ac:dyDescent="0.3">
      <c r="A4" s="2" t="s">
        <v>4</v>
      </c>
      <c r="B4" s="7">
        <v>1213851.8855999927</v>
      </c>
      <c r="C4" s="3">
        <v>953.56370000000004</v>
      </c>
      <c r="D4" s="7">
        <v>586</v>
      </c>
      <c r="E4" s="7">
        <v>17</v>
      </c>
      <c r="H4" s="2">
        <v>4</v>
      </c>
      <c r="I4" s="4">
        <v>21382</v>
      </c>
      <c r="O4">
        <f>L4</f>
        <v>0</v>
      </c>
      <c r="P4" t="e">
        <f>GETPIVOTDATA("[Measures].[Sum of OrderQuantity]",$L$1,"[Product_Categories].[CategoryName]","[Product_Categories].[CategoryName].&amp;[Clothing]")</f>
        <v>#REF!</v>
      </c>
    </row>
    <row r="5" spans="1:16" x14ac:dyDescent="0.3">
      <c r="A5" s="2" t="s">
        <v>6</v>
      </c>
      <c r="B5" s="7">
        <v>1182780.5915999946</v>
      </c>
      <c r="C5" s="3">
        <v>953.56370000000004</v>
      </c>
      <c r="D5" s="7">
        <v>571</v>
      </c>
      <c r="E5" s="7">
        <v>12</v>
      </c>
      <c r="H5" s="2">
        <v>3</v>
      </c>
      <c r="I5" s="4">
        <v>14603</v>
      </c>
      <c r="O5">
        <f>L5</f>
        <v>0</v>
      </c>
      <c r="P5" t="e">
        <f>SUM(P2:P4)</f>
        <v>#REF!</v>
      </c>
    </row>
    <row r="6" spans="1:16" x14ac:dyDescent="0.3">
      <c r="A6" s="2" t="s">
        <v>1</v>
      </c>
      <c r="B6" s="7">
        <v>1165936.8757999945</v>
      </c>
      <c r="C6" s="3">
        <v>943.28819999999996</v>
      </c>
      <c r="D6" s="7">
        <v>569</v>
      </c>
      <c r="E6" s="7">
        <v>15</v>
      </c>
      <c r="H6" s="2" t="s">
        <v>7</v>
      </c>
      <c r="I6" s="4">
        <v>84174</v>
      </c>
    </row>
    <row r="7" spans="1:16" x14ac:dyDescent="0.3">
      <c r="A7" s="2" t="s">
        <v>5</v>
      </c>
      <c r="B7" s="7">
        <v>1133066.5211999996</v>
      </c>
      <c r="C7" s="3">
        <v>953.56370000000004</v>
      </c>
      <c r="D7" s="7">
        <v>547</v>
      </c>
      <c r="E7" s="7">
        <v>15</v>
      </c>
    </row>
    <row r="8" spans="1:16" x14ac:dyDescent="0.3">
      <c r="A8" s="2" t="s">
        <v>16</v>
      </c>
      <c r="B8" s="7">
        <v>689373.75</v>
      </c>
      <c r="C8" s="3">
        <v>860.87869999999998</v>
      </c>
      <c r="D8" s="7">
        <v>316</v>
      </c>
      <c r="E8" s="7">
        <v>11</v>
      </c>
    </row>
    <row r="9" spans="1:16" x14ac:dyDescent="0.3">
      <c r="A9" s="2" t="s">
        <v>14</v>
      </c>
      <c r="B9" s="7">
        <v>661013.4375</v>
      </c>
      <c r="C9" s="3">
        <v>860.87869999999998</v>
      </c>
      <c r="D9" s="7">
        <v>303</v>
      </c>
      <c r="E9" s="7">
        <v>11</v>
      </c>
    </row>
    <row r="10" spans="1:16" x14ac:dyDescent="0.3">
      <c r="A10" s="2" t="s">
        <v>17</v>
      </c>
      <c r="B10" s="7">
        <v>641379.375</v>
      </c>
      <c r="C10" s="3">
        <v>860.87869999999998</v>
      </c>
      <c r="D10" s="7">
        <v>294</v>
      </c>
      <c r="E10" s="7">
        <v>8</v>
      </c>
      <c r="H10" s="1" t="s">
        <v>0</v>
      </c>
      <c r="I10" t="s">
        <v>11</v>
      </c>
    </row>
    <row r="11" spans="1:16" x14ac:dyDescent="0.3">
      <c r="A11" s="2" t="s">
        <v>15</v>
      </c>
      <c r="B11" s="7">
        <v>640510.33000000159</v>
      </c>
      <c r="C11" s="3">
        <v>1406.9757999999999</v>
      </c>
      <c r="D11" s="7">
        <v>179</v>
      </c>
      <c r="E11" s="7">
        <v>8</v>
      </c>
      <c r="H11" s="2" t="s">
        <v>10</v>
      </c>
      <c r="I11" s="4">
        <v>1769245.8144999954</v>
      </c>
    </row>
    <row r="12" spans="1:16" x14ac:dyDescent="0.3">
      <c r="A12" s="2" t="s">
        <v>7</v>
      </c>
      <c r="B12" s="5">
        <v>9803223.3923000004</v>
      </c>
      <c r="C12" s="6">
        <v>9680.1676000000007</v>
      </c>
      <c r="D12" s="7">
        <v>4573</v>
      </c>
      <c r="E12" s="7">
        <v>136</v>
      </c>
      <c r="H12" s="2" t="s">
        <v>7</v>
      </c>
      <c r="I12" s="4">
        <v>1769245.8144999954</v>
      </c>
    </row>
    <row r="14" spans="1:16" x14ac:dyDescent="0.3">
      <c r="B14" s="5">
        <f>GETPIVOTDATA("[Measures].[Sum of revenue]",$A$1)</f>
        <v>9803223.3923000004</v>
      </c>
      <c r="C14" s="5">
        <f>GETPIVOTDATA("[Measures].[Sum of Profit]",$A$1)</f>
        <v>9680.1676000000007</v>
      </c>
      <c r="D14">
        <f>GETPIVOTDATA("[Measures].[Sum of OrderQuantity]",$A$1)</f>
        <v>4573</v>
      </c>
      <c r="E14">
        <f>GETPIVOTDATA("[Measures].[Sum of ReturnQuantity]",$A$1)</f>
        <v>136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xr2:uid="{C8AADCF8-95BF-4AFC-B992-23554BA352F5}">
          <x14:colorSeries rgb="FF376092"/>
          <x14:colorNegative rgb="FFD00000"/>
          <x14:colorAxis rgb="FF000000"/>
          <x14:colorMarkers rgb="FFD00000"/>
          <x14:colorFirst rgb="FFFF0000"/>
          <x14:colorLast rgb="FFD00000"/>
          <x14:colorHigh theme="9" tint="-0.499984740745262"/>
          <x14:colorLow rgb="FFFF0000"/>
          <x14:sparklines>
            <x14:sparkline>
              <xm:f>Reports!B2:B11</xm:f>
              <xm:sqref>B16</xm:sqref>
            </x14:sparkline>
          </x14:sparklines>
        </x14:sparklineGroup>
        <x14:sparklineGroup type="column" displayEmptyCellsAs="gap" xr2:uid="{118450CA-AF6F-4E95-ADCE-E806672C03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Reports!C2:C11</xm:f>
              <xm:sqref>C16</xm:sqref>
            </x14:sparkline>
          </x14:sparklines>
        </x14:sparklineGroup>
        <x14:sparklineGroup type="column" displayEmptyCellsAs="gap" xr2:uid="{7DD4FE4D-C093-4C51-99FF-9B727F2EC30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Reports!D2:D11</xm:f>
              <xm:sqref>D16</xm:sqref>
            </x14:sparkline>
          </x14:sparklines>
        </x14:sparklineGroup>
        <x14:sparklineGroup type="column" displayEmptyCellsAs="gap" xr2:uid="{97FB2E83-F80D-46F2-96AF-C22261B4A1F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Reports!E2:E11</xm:f>
              <xm:sqref>E16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0082-89C6-42E1-9D63-FA177A258EE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2 b 1 4 e a 3 5 - c 1 0 5 - 4 7 0 9 - 9 2 d d - f 3 c e b 8 c 4 4 a a 1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0 f 2 b f b 5 - b 6 6 d - 4 b 9 e - 8 b 3 9 - 5 d 7 d e 5 7 3 5 b 7 6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 F a l s e < / V i s i b l e > < / i t e m > < i t e m > < M e a s u r e N a m e > r e v e n u e   b i k e s < / M e a s u r e N a m e > < D i s p l a y N a m e > r e v e n u e   b i k e s 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2 2 0 b b d 0 - 6 d 7 2 - 4 d a 8 - b e 2 e - d e 8 d a e 7 1 4 2 f a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a l e n d a r _ 7 c 0 6 8 1 6 e - 6 5 a 8 - 4 9 5 2 - b d 7 b - 0 8 3 8 2 c 1 7 c a 6 6 , P r o d u c t _ C a t e g o r i e s _ a 5 8 3 7 7 d 4 - d 4 0 a - 4 c c 3 - b b f 2 - 4 0 0 e 8 e 0 9 4 c a 9 , P r o d u c t _ S u b c a t e g o r i e s _ f 5 5 0 7 4 6 0 - f a 7 5 - 4 0 e f - 8 a f 9 - f 1 e f 8 5 2 a 8 d 6 3 , P r o d u c t s _ 4 2 0 d e 1 0 3 - d 0 3 5 - 4 d c e - 8 2 b 5 - a 3 e 3 b b 6 c 8 d 0 e , R e t u r n s _ 9 6 f f 9 5 d 0 - 1 3 1 3 - 4 b b b - a a 1 d - 4 7 f e 1 2 3 3 9 7 e f , T e r r i t o r i e s _ a b 9 d 9 3 7 6 - 0 f a 2 - 4 6 3 7 - 9 a 4 a - 6 3 f 5 a 2 f 2 8 c d 2 , s a l e s _ 6 c e d 5 9 6 f - e 3 5 2 - 4 e 9 9 - 8 b 4 d - 9 9 b 0 1 5 9 b 3 5 0 9 , C u s t o m e r s _ d c 8 c 5 5 b f - 5 1 d 7 - 4 0 0 8 - 9 5 f e - 3 f 7 9 8 7 0 9 8 4 3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e r r i t o r i e s _ a b 9 d 9 3 7 6 - 0 f a 2 - 4 6 3 7 - 9 a 4 a - 6 3 f 5 a 2 f 2 8 c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 S a l e s T e r r i t o r y K e y < / s t r i n g > < / k e y > < v a l u e > < i n t > 1 8 8 < / i n t > < / v a l u e > < / i t e m > < i t e m > < k e y > < s t r i n g > R e g i o n < / s t r i n g > < / k e y > < v a l u e > < i n t > 1 0 2 < / i n t > < / v a l u e > < / i t e m > < i t e m > < k e y > < s t r i n g > C o u n t r y < / s t r i n g > < / k e y > < v a l u e > < i n t > 1 0 6 < / i n t > < / v a l u e > < / i t e m > < i t e m > < k e y > < s t r i n g > C o n t i n e n t < / s t r i n g > < / k e y > < v a l u e > < i n t > 1 2 1 < / i n t > < / v a l u e > < / i t e m > < / C o l u m n W i d t h s > < C o l u m n D i s p l a y I n d e x > < i t e m > < k e y > < s t r i n g > S a l e s T e r r i t o r y K e y 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 C o n t i n e n t 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7 c 0 6 8 1 6 e - 6 5 a 8 - 4 9 5 2 - b d 7 b - 0 8 3 8 2 c 1 7 c a 6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s _ d c 8 c 5 5 b f - 5 1 d 7 - 4 0 0 8 - 9 5 f e - 3 f 7 9 8 7 0 9 8 4 3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 1 5 4 < / i n t > < / v a l u e > < / i t e m > < i t e m > < k e y > < s t r i n g > P r e f i x < / s t r i n g > < / k e y > < v a l u e > < i n t > 8 8 < / i n t > < / v a l u e > < / i t e m > < i t e m > < k e y > < s t r i n g > F i r s t N a m e < / s t r i n g > < / k e y > < v a l u e > < i n t > 1 2 7 < / i n t > < / v a l u e > < / i t e m > < i t e m > < k e y > < s t r i n g > L a s t N a m e < / s t r i n g > < / k e y > < v a l u e > < i n t > 1 2 5 < / i n t > < / v a l u e > < / i t e m > < i t e m > < k e y > < s t r i n g > F u l l   N a m e < / s t r i n g > < / k e y > < v a l u e > < i n t > 1 2 8 < / i n t > < / v a l u e > < / i t e m > < i t e m > < k e y > < s t r i n g > B i r t h D a t e < / s t r i n g > < / k e y > < v a l u e > < i n t > 1 1 6 < / i n t > < / v a l u e > < / i t e m > < i t e m > < k e y > < s t r i n g > A g e < / s t r i n g > < / k e y > < v a l u e > < i n t > 7 6 < / i n t > < / v a l u e > < / i t e m > < i t e m > < k e y > < s t r i n g > M a r i t a l S t a t u s < / s t r i n g > < / k e y > < v a l u e > < i n t > 1 4 5 < / i n t > < / v a l u e > < / i t e m > < i t e m > < k e y > < s t r i n g > G e n d e r < / s t r i n g > < / k e y > < v a l u e > < i n t > 1 0 5 < / i n t > < / v a l u e > < / i t e m > < i t e m > < k e y > < s t r i n g > E m a i l A d d r e s s < / s t r i n g > < / k e y > < v a l u e > < i n t > 1 5 8 < / i n t > < / v a l u e > < / i t e m > < i t e m > < k e y > < s t r i n g > A n n u a l I n c o m e < / s t r i n g > < / k e y > < v a l u e > < i n t > 1 6 4 < / i n t > < / v a l u e > < / i t e m > < i t e m > < k e y > < s t r i n g > S t a t u s < / s t r i n g > < / k e y > < v a l u e > < i n t > 9 1 < / i n t > < / v a l u e > < / i t e m > < i t e m > < k e y > < s t r i n g > T o t a l C h i l d r e n < / s t r i n g > < / k e y > < v a l u e > < i n t > 1 5 3 < / i n t > < / v a l u e > < / i t e m > < i t e m > < k e y > < s t r i n g > i s P a r e n t < / s t r i n g > < / k e y > < v a l u e > < i n t > 1 0 8 < / i n t > < / v a l u e > < / i t e m > < i t e m > < k e y > < s t r i n g > E d u c a t i o n L e v e l < / s t r i n g > < / k e y > < v a l u e > < i n t > 1 7 1 < / i n t > < / v a l u e > < / i t e m > < i t e m > < k e y > < s t r i n g > O c c u p a t i o n < / s t r i n g > < / k e y > < v a l u e > < i n t > 1 3 8 < / i n t > < / v a l u e > < / i t e m > < i t e m > < k e y > < s t r i n g > H o m e O w n e r < / s t r i n g > < / k e y > < v a l u e > < i n t > 1 5 0 < / i n t > < / v a l u e > < / i t e m > < i t e m > < k e y > < s t r i n g > u s e r n a m e < / s t r i n g > < / k e y > < v a l u e > < i n t > 1 2 6 < / i n t > < / v a l u e > < / i t e m > < i t e m > < k e y > < s t r i n g > d o m a i n < / s t r i n g > < / k e y > < v a l u e > < i n t > 1 0 4 < / i n t > < / v a l u e > < / i t e m > < i t e m > < k e y > < s t r i n g > c u s t o m e r - t y p e < / s t r i n g > < / k e y > < v a l u e > < i n t > 1 6 0 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 P r e f i x 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 F u l l   N a m e 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 A g e < / s t r i n g > < / k e y > < v a l u e > < i n t > 6 < / i n t > < / v a l u e > < / i t e m > < i t e m > < k e y > < s t r i n g > M a r i t a l S t a t u s < / s t r i n g > < / k e y > < v a l u e > < i n t > 7 < / i n t > < / v a l u e > < / i t e m > < i t e m > < k e y > < s t r i n g > G e n d e r < / s t r i n g > < / k e y > < v a l u e > < i n t > 8 < / i n t > < / v a l u e > < / i t e m > < i t e m > < k e y > < s t r i n g > E m a i l A d d r e s s < / s t r i n g > < / k e y > < v a l u e > < i n t > 9 < / i n t > < / v a l u e > < / i t e m > < i t e m > < k e y > < s t r i n g > A n n u a l I n c o m e < / s t r i n g > < / k e y > < v a l u e > < i n t > 1 0 < / i n t > < / v a l u e > < / i t e m > < i t e m > < k e y > < s t r i n g > S t a t u s < / s t r i n g > < / k e y > < v a l u e > < i n t > 1 1 < / i n t > < / v a l u e > < / i t e m > < i t e m > < k e y > < s t r i n g > T o t a l C h i l d r e n < / s t r i n g > < / k e y > < v a l u e > < i n t > 1 2 < / i n t > < / v a l u e > < / i t e m > < i t e m > < k e y > < s t r i n g > i s P a r e n t < / s t r i n g > < / k e y > < v a l u e > < i n t > 1 3 < / i n t > < / v a l u e > < / i t e m > < i t e m > < k e y > < s t r i n g > E d u c a t i o n L e v e l < / s t r i n g > < / k e y > < v a l u e > < i n t > 1 4 < / i n t > < / v a l u e > < / i t e m > < i t e m > < k e y > < s t r i n g > O c c u p a t i o n < / s t r i n g > < / k e y > < v a l u e > < i n t > 1 5 < / i n t > < / v a l u e > < / i t e m > < i t e m > < k e y > < s t r i n g > H o m e O w n e r < / s t r i n g > < / k e y > < v a l u e > < i n t > 1 6 < / i n t > < / v a l u e > < / i t e m > < i t e m > < k e y > < s t r i n g > u s e r n a m e < / s t r i n g > < / k e y > < v a l u e > < i n t > 1 7 < / i n t > < / v a l u e > < / i t e m > < i t e m > < k e y > < s t r i n g > d o m a i n < / s t r i n g > < / k e y > < v a l u e > < i n t > 1 8 < / i n t > < / v a l u e > < / i t e m > < i t e m > < k e y > < s t r i n g > c u s t o m e r - t y p e 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d c f 8 9 c 4 - d 3 1 0 - 4 c 8 f - b a 0 9 - 6 8 5 c 3 5 9 1 c 6 a 6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d 4 2 8 7 0 5 - b d 2 1 - 4 1 5 0 - b d d f - 5 c 6 b 0 b d 7 b b e 6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2 4 d f b 3 6 - 5 2 0 c - 4 5 c 4 - 8 f 1 6 - f 2 c c 5 9 4 c a 3 0 e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 T r u e < / V i s i b l e > < / i t e m > < i t e m > < M e a s u r e N a m e > w e e k d a y   o r d e r s < / M e a s u r e N a m e > < D i s p l a y N a m e > w e e k d a y 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 C a l e n d a r _ 7 c 0 6 8 1 6 e - 6 5 a 8 - 4 9 5 2 - b d 7 b - 0 8 3 8 2 c 1 7 c a 6 6 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 P r o d u c t _ C a t e g o r i e s _ a 5 8 3 7 7 d 4 - d 4 0 a - 4 c c 3 - b b f 2 - 4 0 0 e 8 e 0 9 4 c a 9 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 P r o d u c t _ S u b c a t e g o r i e s _ f 5 5 0 7 4 6 0 - f a 7 5 - 4 0 e f - 8 a f 9 - f 1 e f 8 5 2 a 8 d 6 3 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 P r o d u c t s _ 4 2 0 d e 1 0 3 - d 0 3 5 - 4 d c e - 8 2 b 5 - a 3 e 3 b b 6 c 8 d 0 e 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 R e t u r n s _ 9 6 f f 9 5 d 0 - 1 3 1 3 - 4 b b b - a a 1 d - 4 7 f e 1 2 3 3 9 7 e f 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 T e r r i t o r i e s _ a b 9 d 9 3 7 6 - 0 f a 2 - 4 6 3 7 - 9 a 4 a - 6 3 f 5 a 2 f 2 8 c d 2 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 s a l e s _ 6 c e d 5 9 6 f - e 3 5 2 - 4 e 9 9 - 8 b 4 d - 9 9 b 0 1 5 9 b 3 5 0 9 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 C u s t o m e r s _ d c 8 c 5 5 b f - 5 1 d 7 - 4 0 0 8 - 9 5 f e - 3 f 7 9 8 7 0 9 8 4 3 8 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R e t u r n s _ 9 6 f f 9 5 d 0 - 1 3 1 3 - 4 b b b - a a 1 d - 4 7 f e 1 2 3 3 9 7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 R e t u r n D a t e < / s t r i n g > < / k e y > < v a l u e > < i n t > 1 3 5 < / i n t > < / v a l u e > < / i t e m > < i t e m > < k e y > < s t r i n g > T e r r i t o r y K e y < / s t r i n g > < / k e y > < v a l u e > < i n t > 1 4 2 < / i n t > < / v a l u e > < / i t e m > < i t e m > < k e y > < s t r i n g > P r o d u c t K e y < / s t r i n g > < / k e y > < v a l u e > < i n t > 1 3 8 < / i n t > < / v a l u e > < / i t e m > < i t e m > < k e y > < s t r i n g > R e t u r n Q u a n t i t y < / s t r i n g > < / k e y > < v a l u e > < i n t > 1 6 5 < / i n t > < / v a l u e > < / i t e m > < / C o l u m n W i d t h s > < C o l u m n D i s p l a y I n d e x > < i t e m > < k e y > < s t r i n g > R e t u r n D a t e < / s t r i n g > < / k e y > < v a l u e > < i n t > 0 < / i n t > < / v a l u e > < / i t e m > < i t e m > < k e y > < s t r i n g > T e r r i t o r y K e y < / s t r i n g > < / k e y > < v a l u e > < i n t > 1 < / i n t > < / v a l u e > < / i t e m > < i t e m > < k e y > < s t r i n g > P r o d u c t K e y < / s t r i n g > < / k e y > < v a l u e > < i n t > 2 < / i n t > < / v a l u e > < / i t e m > < i t e m > < k e y > < s t r i n g > R e t u r n Q u a n t i t y 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P r o d u c t s _ 4 2 0 d e 1 0 3 - d 0 3 5 - 4 d c e - 8 2 b 5 - a 3 e 3 b b 6 c 8 d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 P r o d u c t S u b c a t e g o r y K e y < / s t r i n g > < / k e y > < v a l u e > < i n t > 2 4 4 < / i n t > < / v a l u e > < / i t e m > < i t e m > < k e y > < s t r i n g > P r o d u c t S K U < / s t r i n g > < / k e y > < v a l u e > < i n t > 1 4 3 < / i n t > < / v a l u e > < / i t e m > < i t e m > < k e y > < s t r i n g > P r o d u c t N a m e < / s t r i n g > < / k e y > < v a l u e > < i n t > 1 5 7 < / i n t > < / v a l u e > < / i t e m > < i t e m > < k e y > < s t r i n g > M o d e l N a m e < / s t r i n g > < / k e y > < v a l u e > < i n t > 1 4 5 < / i n t > < / v a l u e > < / i t e m > < i t e m > < k e y > < s t r i n g > P r o d u c t C o l o r < / s t r i n g > < / k e y > < v a l u e > < i n t > 1 5 1 < / i n t > < / v a l u e > < / i t e m > < i t e m > < k e y > < s t r i n g > P r o d u c t S i z e < / s t r i n g > < / k e y > < v a l u e > < i n t > 1 4 2 < / i n t > < / v a l u e > < / i t e m > < i t e m > < k e y > < s t r i n g > P r o d u c t S t y l e < / s t r i n g > < / k e y > < v a l u e > < i n t > 1 4 6 < / i n t > < / v a l u e > < / i t e m > < i t e m > < k e y > < s t r i n g > P r o d u c t C o s t < / s t r i n g > < / k e y > < v a l u e > < i n t > 1 4 3 < / i n t > < / v a l u e > < / i t e m > < i t e m > < k e y > < s t r i n g > P r o d u c t P r i c e < / s t r i n g > < / k e y > < v a l u e > < i n t > 1 4 9 < / i n t > < / v a l u e > < / i t e m > < i t e m > < k e y > < s t r i n g > P r o f i t < / s t r i n g > < / k e y > < v a l u e > < i n t > 8 2 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 P r o d u c t S u b c a t e g o r y K e y < / s t r i n g > < / k e y > < v a l u e > < i n t > 1 < / i n t > < / v a l u e > < / i t e m > < i t e m > < k e y > < s t r i n g > P r o d u c t S K U < / s t r i n g > < / k e y > < v a l u e > < i n t > 2 < / i n t > < / v a l u e > < / i t e m > < i t e m > < k e y > < s t r i n g > P r o d u c t N a m e < / s t r i n g > < / k e y > < v a l u e > < i n t > 3 < / i n t > < / v a l u e > < / i t e m > < i t e m > < k e y > < s t r i n g > M o d e l N a m e < / s t r i n g > < / k e y > < v a l u e > < i n t > 4 < / i n t > < / v a l u e > < / i t e m > < i t e m > < k e y > < s t r i n g > P r o d u c t C o l o r < / s t r i n g > < / k e y > < v a l u e > < i n t > 5 < / i n t > < / v a l u e > < / i t e m > < i t e m > < k e y > < s t r i n g > P r o d u c t S i z e < / s t r i n g > < / k e y > < v a l u e > < i n t > 6 < / i n t > < / v a l u e > < / i t e m > < i t e m > < k e y > < s t r i n g > P r o d u c t S t y l e < / s t r i n g > < / k e y > < v a l u e > < i n t > 7 < / i n t > < / v a l u e > < / i t e m > < i t e m > < k e y > < s t r i n g > P r o d u c t C o s t < / s t r i n g > < / k e y > < v a l u e > < i n t > 8 < / i n t > < / v a l u e > < / i t e m > < i t e m > < k e y > < s t r i n g > P r o d u c t P r i c e < / s t r i n g > < / k e y > < v a l u e > < i n t > 9 < / i n t > < / v a l u e > < / i t e m > < i t e m > < k e y > < s t r i n g > P r o f i t 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1 d a a d 0 2 0 - 1 1 3 2 - 4 0 3 7 - b b d e - 1 c 3 e 6 5 a e 0 c 5 4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3 e 8 d 6 7 6 a - 3 3 5 3 - 4 5 1 d - 8 5 8 0 - 9 8 f 9 b 4 1 a 7 8 3 9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6 0 5 f 0 9 8 - 2 d 9 7 - 4 9 e b - a 2 0 c - c f e 7 7 c 5 e 1 5 9 4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 P r o d u c t _ C a t e g o r i e s 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 P r o d u c t _ S u b c a t e g o r i e s 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 P r o d u c t _ S u b c a t e g o r i e s 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 P r o d u c t P r i c e < / K e y > < / D i a g r a m O b j e c t K e y > < D i a g r a m O b j e c t K e y > < K e y > M e a s u r e s \ S u m   o f   P r o d u c t P r i c e \ T a g I n f o \ F o r m u l a < / K e y > < / D i a g r a m O b j e c t K e y > < D i a g r a m O b j e c t K e y > < K e y > M e a s u r e s \ S u m   o f   P r o d u c t P r i c e \ T a g I n f o \ V a l u e 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 C o l u m n s \ P r o d u c t S K U < / K e y > < / D i a g r a m O b j e c t K e y > < D i a g r a m O b j e c t K e y > < K e y > C o l u m n s \ P r o d u c t N a m e < / K e y > < / D i a g r a m O b j e c t K e y > < D i a g r a m O b j e c t K e y > < K e y > C o l u m n s \ M o d e l N a m e < / K e y > < / D i a g r a m O b j e c t K e y > < D i a g r a m O b j e c t K e y > < K e y > C o l u m n s \ P r o d u c t C o l o r < / K e y > < / D i a g r a m O b j e c t K e y > < D i a g r a m O b j e c t K e y > < K e y > C o l u m n s \ P r o d u c t S i z e < / K e y > < / D i a g r a m O b j e c t K e y > < D i a g r a m O b j e c t K e y > < K e y > C o l u m n s \ P r o d u c t S t y l e < / K e y > < / D i a g r a m O b j e c t K e y > < D i a g r a m O b j e c t K e y > < K e y > C o l u m n s \ P r o d u c t C o s t < / K e y > < / D i a g r a m O b j e c t K e y > < D i a g r a m O b j e c t K e y > < K e y > C o l u m n s \ P r o d u c t P r i c e < / K e y > < / D i a g r a m O b j e c t K e y > < D i a g r a m O b j e c t K e y > < K e y > C o l u m n s \ P r o f i t < / K e y > < / D i a g r a m O b j e c t K e y > < D i a g r a m O b j e c t K e y > < K e y > L i n k s \ & l t ; C o l u m n s \ S u m   o f   P r o d u c t P r i c e & g t ; - & l t ; M e a s u r e s \ P r o d u c t P r i c e & g t ; < / K e y > < / D i a g r a m O b j e c t K e y > < D i a g r a m O b j e c t K e y > < K e y > L i n k s \ & l t ; C o l u m n s \ S u m   o f   P r o d u c t P r i c e & g t ; - & l t ; M e a s u r e s \ P r o d u c t P r i c e & g t ; \ C O L U M N < / K e y > < / D i a g r a m O b j e c t K e y > < D i a g r a m O b j e c t K e y > < K e y > L i n k s \ & l t ; C o l u m n s \ S u m   o f   P r o d u c t P r i c e & g t ; - & l t ; M e a s u r e s \ P r o d u c t P r i c e & g t ; \ M E A S U R E 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 P r o d u c t P r i c e 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 C o l u m n s \ P r o d u c t S t y l e 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 P r o d u c t P r i c e & g t ; - & l t ; M e a s u r e s \ P r o d u c t P r i c e & g t ; 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 P r o d u c t P r i c e & g t ; - & l t ; M e a s u r e s \ P r o d u c t P r i c e & g t ; \ C O L U M N 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 P r o d u c t P r i c e & g t ; - & l t ; M e a s u r e s \ P r o d u c t P r i c e & g t ; \ M E A S U R E 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 C o l u m n s \ R e t u r n D a t e < / K e y > < / D i a g r a m O b j e c t K e y > < D i a g r a m O b j e c t K e y > < K e y > C o l u m n s \ T e r r i t o r y K e y < / K e y > < / D i a g r a m O b j e c t K e y > < D i a g r a m O b j e c t K e y > < K e y > C o l u m n s \ P r o d u c t K e y < / K e y > < / D i a g r a m O b j e c t K e y > < D i a g r a m O b j e c t K e y > < K e y > C o l u m n s \ R e t u r n Q u a n t i t y 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 T e r r i t o r i e s 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 T e r r i t o r i e s 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 C o l u m n s \ S a l e s T e r r i t o r y K e y 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 O r d e r Q u a n t i t y < / K e y > < / D i a g r a m O b j e c t K e y > < D i a g r a m O b j e c t K e y > < K e y > M e a s u r e s \ S u m   o f   O r d e r Q u a n t i t y \ T a g I n f o \ F o r m u l a < / K e y > < / D i a g r a m O b j e c t K e y > < D i a g r a m O b j e c t K e y > < K e y > M e a s u r e s \ S u m   o f   O r d e r Q u a n t i t y \ T a g I n f o \ V a l u e < / K e y > < / D i a g r a m O b j e c t K e y > < D i a g r a m O b j e c t K e y > < K e y > C o l u m n s \ O r d e r D a t e < / K e y > < / D i a g r a m O b j e c t K e y > < D i a g r a m O b j e c t K e y > < K e y > C o l u m n s \ S t o c k D a t e < / K e y > < / D i a g r a m O b j e c t K e y > < D i a g r a m O b j e c t K e y > < K e y > C o l u m n s \ O r d e r N u m b e r < / K e y > < / D i a g r a m O b j e c t K e y > < D i a g r a m O b j e c t K e y > < K e y > C o l u m n s \ P r o d u c t K e y < / K e y > < / D i a g r a m O b j e c t K e y > < D i a g r a m O b j e c t K e y > < K e y > C o l u m n s \ C u s t o m e r K e y < / K e y > < / D i a g r a m O b j e c t K e y > < D i a g r a m O b j e c t K e y > < K e y > C o l u m n s \ T e r r i t o r y K e y < / K e y > < / D i a g r a m O b j e c t K e y > < D i a g r a m O b j e c t K e y > < K e y > C o l u m n s \ O r d e r L i n e I t e m < / K e y > < / D i a g r a m O b j e c t K e y > < D i a g r a m O b j e c t K e y > < K e y > C o l u m n s \ O r d e r Q u a n t i t y < / K e y > < / D i a g r a m O b j e c t K e y > < D i a g r a m O b j e c t K e y > < K e y > L i n k s \ & l t ; C o l u m n s \ S u m   o f   O r d e r Q u a n t i t y & g t ; - & l t ; M e a s u r e s \ O r d e r Q u a n t i t y & g t ; < / K e y > < / D i a g r a m O b j e c t K e y > < D i a g r a m O b j e c t K e y > < K e y > L i n k s \ & l t ; C o l u m n s \ S u m   o f   O r d e r Q u a n t i t y & g t ; - & l t ; M e a s u r e s \ O r d e r Q u a n t i t y & g t ; \ C O L U M N < / K e y > < / D i a g r a m O b j e c t K e y > < D i a g r a m O b j e c t K e y > < K e y > L i n k s \ & l t ; C o l u m n s \ S u m   o f   O r d e r Q u a n t i t y & g t ; - & l t ; M e a s u r e s \ O r d e r Q u a n t i t y & g t ; \ M E A S U R E 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 C o l u m n s \ O r d e r L i n e I t e m 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 T a g s \ T a b l e s \ & l t ; T a b l e s \ P r o d u c t _ C a t e g o r i e s & g t ; < / K e y > < / D i a g r a m O b j e c t K e y > < D i a g r a m O b j e c t K e y > < K e y > D y n a m i c   T a g s \ T a b l e s \ & l t ; T a b l e s \ P r o d u c t _ S u b c a t e g o r i e s & g t ; 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 T a g s \ T a b l e s \ & l t ; T a b l e s \ T e r r i t o r i e s & g t ; 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 T a b l e s \ s a l e s 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 T a b l e s \ s a l e s \ C o l u m n s \ S t o c k D a t e < / K e y > < / D i a g r a m O b j e c t K e y > < D i a g r a m O b j e c t K e y > < K e y > T a b l e s \ s a l e s \ C o l u m n s \ O r d e r N u m b e r 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 T a b l e s \ s a l e s \ C o l u m n s \ T e r r i t o r y K e y < / K e y > < / D i a g r a m O b j e c t K e y > < D i a g r a m O b j e c t K e y > < K e y > T a b l e s \ s a l e s \ C o l u m n s \ O r d e r L i n e I t e m < / K e y > < / D i a g r a m O b j e c t K e y > < D i a g r a m O b j e c t K e y > < K e y > T a b l e s \ s a l e s \ C o l u m n s \ O r d e r Q u a n t i t y < / K e y > < / D i a g r a m O b j e c t K e y > < D i a g r a m O b j e c t K e y > < K e y > T a b l e s \ s a l e s \ C o l u m n s \ P r o d u c t P r i c e < / K e y > < / D i a g r a m O b j e c t K e y > < D i a g r a m O b j e c t K e y > < K e y > T a b l e s \ s a l e s \ C o l u m n s \ r e v e n u e < / K e y > < / D i a g r a m O b j e c t K e y > < D i a g r a m O b j e c t K e y > < K e y > T a b l e s \ s a l e s \ M e a s u r e s \ S u m   o f   O r d e r Q u a n t i t y < / K e y > < / D i a g r a m O b j e c t K e y > < D i a g r a m O b j e c t K e y > < K e y > T a b l e s \ s a l e s \ S u m   o f   O r d e r Q u a n t i t y \ A d d i t i o n a l 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 T a b l e s \ C a l e n d a r \ C o l u m n s \ M o n t h   N a m e < / K e y > < / D i a g r a m O b j e c t K e y > < D i a g r a m O b j e c t K e y > < K e y > T a b l e s \ C a l e n d a r \ C o l u m n s \ D a y   N a m e < / K e y > < / D i a g r a m O b j e c t K e y > < D i a g r a m O b j e c t K e y > < K e y > T a b l e s \ P r o d u c t _ C a t e g o r i e s < / K e y > < / D i a g r a m O b j e c t K e y > < D i a g r a m O b j e c t K e y > < K e y > T a b l e s \ P r o d u c t _ C a t e g o r i e s \ C o l u m n s \ P r o d u c t C a t e g o r y K e y < / K e y > < / D i a g r a m O b j e c t K e y > < D i a g r a m O b j e c t K e y > < K e y > T a b l e s \ P r o d u c t _ C a t e g o r i e s \ C o l u m n s \ C a t e g o r y N a m e < / K e y > < / D i a g r a m O b j e c t K e y > < D i a g r a m O b j e c t K e y > < K e y > T a b l e s \ P r o d u c t _ S u b c a t e g o r i e s < / K e y > < / D i a g r a m O b j e c t K e y > < D i a g r a m O b j e c t K e y > < K e y > T a b l e s \ P r o d u c t _ S u b c a t e g o r i e s \ C o l u m n s \ P r o d u c t S u b c a t e g o r y K e y < / K e y > < / D i a g r a m O b j e c t K e y > < D i a g r a m O b j e c t K e y > < K e y > T a b l e s \ P r o d u c t _ S u b c a t e g o r i e s \ C o l u m n s \ S u b c a t e g o r y N a m e < / K e y > < / D i a g r a m O b j e c t K e y > < D i a g r a m O b j e c t K e y > < K e y > T a b l e s \ P r o d u c t _ S u b c a t e g o r i e s \ C o l u m n s \ P r o d u c t C a t e g o r y K e y 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 T a b l e s \ P r o d u c t s \ C o l u m n s \ P r o d u c t S u b c a t e g o r y K e y < / K e y > < / D i a g r a m O b j e c t K e y > < D i a g r a m O b j e c t K e y > < K e y > T a b l e s \ P r o d u c t s \ C o l u m n s \ P r o d u c t S K U 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 T a b l e s \ P r o d u c t s \ C o l u m n s \ M o d e l N a m e < / K e y > < / D i a g r a m O b j e c t K e y > < D i a g r a m O b j e c t K e y > < K e y > T a b l e s \ P r o d u c t s \ C o l u m n s \ P r o d u c t C o l o r < / K e y > < / D i a g r a m O b j e c t K e y > < D i a g r a m O b j e c t K e y > < K e y > T a b l e s \ P r o d u c t s \ C o l u m n s \ P r o d u c t S i z e < / K e y > < / D i a g r a m O b j e c t K e y > < D i a g r a m O b j e c t K e y > < K e y > T a b l e s \ P r o d u c t s \ C o l u m n s \ P r o d u c t S t y l e < / K e y > < / D i a g r a m O b j e c t K e y > < D i a g r a m O b j e c t K e y > < K e y > T a b l e s \ P r o d u c t s \ C o l u m n s \ P r o d u c t C o s t < / K e y > < / D i a g r a m O b j e c t K e y > < D i a g r a m O b j e c t K e y > < K e y > T a b l e s \ P r o d u c t s \ C o l u m n s \ P r o d u c t P r i c e < / K e y > < / D i a g r a m O b j e c t K e y > < D i a g r a m O b j e c t K e y > < K e y > T a b l e s \ P r o d u c t s \ C o l u m n s \ P r o f i t < / K e y > < / D i a g r a m O b j e c t K e y > < D i a g r a m O b j e c t K e y > < K e y > T a b l e s \ P r o d u c t s \ M e a s u r e s \ S u m   o f   P r o d u c t P r i c e < / K e y > < / D i a g r a m O b j e c t K e y > < D i a g r a m O b j e c t K e y > < K e y > T a b l e s \ P r o d u c t s \ S u m   o f   P r o d u c t P r i c e \ A d d i t i o n a l   I n f o \ I m p l i c i t   M e a s u r e < / K e y > < / D i a g r a m O b j e c t K e y > < D i a g r a m O b j e c t K e y > < K e y > T a b l e s \ P r o d u c t s \ M e a s u r e s \ T o t a l   P r o f i t < / K e y > < / D i a g r a m O b j e c t K e y > < D i a g r a m O b j e c t K e y > < K e y > T a b l e s \ P r o d u c t s \ M e a s u r e s \ t o t a l   o r d e r s < / K e y > < / D i a g r a m O b j e c t K e y > < D i a g r a m O b j e c t K e y > < K e y > T a b l e s \ R e t u r n s < / K e y > < / D i a g r a m O b j e c t K e y > < D i a g r a m O b j e c t K e y > < K e y > T a b l e s \ R e t u r n s \ C o l u m n s \ R e t u r n D a t e < / K e y > < / D i a g r a m O b j e c t K e y > < D i a g r a m O b j e c t K e y > < K e y > T a b l e s \ R e t u r n s \ C o l u m n s \ T e r r i t o r y K e y < / K e y > < / D i a g r a m O b j e c t K e y > < D i a g r a m O b j e c t K e y > < K e y > T a b l e s \ R e t u r n s \ C o l u m n s \ P r o d u c t K e y < / K e y > < / D i a g r a m O b j e c t K e y > < D i a g r a m O b j e c t K e y > < K e y > T a b l e s \ R e t u r n s \ C o l u m n s \ R e t u r n Q u a n t i t y < / K e y > < / D i a g r a m O b j e c t K e y > < D i a g r a m O b j e c t K e y > < K e y > T a b l e s \ T e r r i t o r i e s < / K e y > < / D i a g r a m O b j e c t K e y > < D i a g r a m O b j e c t K e y > < K e y > T a b l e s \ T e r r i t o r i e s \ C o l u m n s \ S a l e s T e r r i t o r y K e y < / K e y > < / D i a g r a m O b j e c t K e y > < D i a g r a m O b j e c t K e y > < K e y > T a b l e s \ T e r r i t o r i e s \ C o l u m n s \ R e g i o n < / K e y > < / D i a g r a m O b j e c t K e y > < D i a g r a m O b j e c t K e y > < K e y > T a b l e s \ T e r r i t o r i e s \ C o l u m n s \ C o u n t r y < / K e y > < / D i a g r a m O b j e c t K e y > < D i a g r a m O b j e c t K e y > < K e y > T a b l e s \ T e r r i t o r i e s \ C o l u m n s \ C o n t i n e n t < / K e y > < / D i a g r a m O b j e c t K e y > < D i a g r a m O b j e c t K e y > < K e y > T a b l e s \ T e r r i t o r i e s \ M e a s u r e s \ C o u n t   o f   C o n t i n e n t < / K e y > < / D i a g r a m O b j e c t K e y > < D i a g r a m O b j e c t K e y > < K e y > T a b l e s \ T e r r i t o r i e s \ C o u n t   o f   C o n t i n e n t \ A d d i t i o n a l 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 T a b l e s \ C u s t o m e r s \ C o l u m n s \ C u s t o m e r K e y < / K e y > < / D i a g r a m O b j e c t K e y > < D i a g r a m O b j e c t K e y > < K e y > T a b l e s \ C u s t o m e r s \ C o l u m n s \ P r e f i x 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 T a b l e s \ C u s t o m e r s \ C o l u m n s \ F u l l   N a m e < / K e y > < / D i a g r a m O b j e c t K e y > < D i a g r a m O b j e c t K e y > < K e y > T a b l e s \ C u s t o m e r s \ C o l u m n s \ B i r t h D a t e < / K e y > < / D i a g r a m O b j e c t K e y > < D i a g r a m O b j e c t K e y > < K e y > T a b l e s \ C u s t o m e r s \ C o l u m n s \ A g e < / K e y > < / D i a g r a m O b j e c t K e y > < D i a g r a m O b j e c t K e y > < K e y > T a b l e s \ C u s t o m e r s \ C o l u m n s \ M a r i t a l S t a t u s 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 T a b l e s \ C u s t o m e r s \ C o l u m n s \ E m a i l A d d r e s s < / K e y > < / D i a g r a m O b j e c t K e y > < D i a g r a m O b j e c t K e y > < K e y > T a b l e s \ C u s t o m e r s \ C o l u m n s \ A n n u a l I n c o m e < / K e y > < / D i a g r a m O b j e c t K e y > < D i a g r a m O b j e c t K e y > < K e y > T a b l e s \ C u s t o m e r s \ C o l u m n s \ S t a t u s < / K e y > < / D i a g r a m O b j e c t K e y > < D i a g r a m O b j e c t K e y > < K e y > T a b l e s \ C u s t o m e r s \ C o l u m n s \ T o t a l C h i l d r e n < / K e y > < / D i a g r a m O b j e c t K e y > < D i a g r a m O b j e c t K e y > < K e y > T a b l e s \ C u s t o m e r s \ C o l u m n s \ i s P a r e n t < / K e y > < / D i a g r a m O b j e c t K e y > < D i a g r a m O b j e c t K e y > < K e y > T a b l e s \ C u s t o m e r s \ C o l u m n s \ E d u c a t i o n L e v e l < / K e y > < / D i a g r a m O b j e c t K e y > < D i a g r a m O b j e c t K e y > < K e y > T a b l e s \ C u s t o m e r s \ C o l u m n s \ O c c u p a t i o n < / K e y > < / D i a g r a m O b j e c t K e y > < D i a g r a m O b j e c t K e y > < K e y > T a b l e s \ C u s t o m e r s \ C o l u m n s \ H o m e O w n e r < / K e y > < / D i a g r a m O b j e c t K e y > < D i a g r a m O b j e c t K e y > < K e y > T a b l e s \ C u s t o m e r s \ C o l u m n s \ u s e r n a m e < / K e y > < / D i a g r a m O b j e c t K e y > < D i a g r a m O b j e c t K e y > < K e y > T a b l e s \ C u s t o m e r s \ C o l u m n s \ d o m a i n < / K e y > < / D i a g r a m O b j e c t K e y > < D i a g r a m O b j e c t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< / K e y > < / D i a g r a m O b j e c t K e y > < D i a g r a m O b j e c t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F K < / K e y > < / D i a g r a m O b j e c t K e y > < D i a g r a m O b j e c t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P K < / K e y > < / D i a g r a m O b j e c t K e y > < D i a g r a m O b j e c t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C r o s s F i l t e r < / K e y > < / D i a g r a m O b j e c t K e y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< / K e y > < / D i a g r a m O b j e c t K e y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 R e l a t i o n s h i p s \ & l t ; T a b l e s \ P r o d u c t s \ C o l u m n s \ P r o d u c t S u b c a t e g o r y K e y & g t ; - & l t ; T a b l e s \ P r o d u c t _ S u b c a t e g o r i e s \ C o l u m n s \ P r o d u c t S u b c a t e g o r y K e y & g t ; \ F K < / K e y > < / D i a g r a m O b j e c t K e y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 R e l a t i o n s h i p s \ & l t ; T a b l e s \ P r o d u c t s \ C o l u m n s \ P r o d u c t S u b c a t e g o r y K e y & g t ; - & l t ; T a b l e s \ P r o d u c t _ S u b c a t e g o r i e s \ C o l u m n s \ P r o d u c t S u b c a t e g o r y K e y & g t ; \ P K < / K e y > < / D i a g r a m O b j e c t K e y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C r o s s F i l t e r < / K e y > < / D i a g r a m O b j e c t K e y > < D i a g r a m O b j e c t K e y > < K e y > R e l a t i o n s h i p s \ & l t ; T a b l e s \ R e t u r n s \ C o l u m n s \ R e t u r n D a t e & g t ; - & l t ; T a b l e s \ C a l e n d a r \ C o l u m n s \ D a t e & g t ; < / K e y > < / D i a g r a m O b j e c t K e y > < D i a g r a m O b j e c t K e y > < K e y > R e l a t i o n s h i p s \ & l t ; T a b l e s \ R e t u r n s \ C o l u m n s \ R e t u r n D a t e & g t ; - & l t ; T a b l e s \ C a l e n d a r \ C o l u m n s \ D a t e & g t ; \ F K < / K e y > < / D i a g r a m O b j e c t K e y > < D i a g r a m O b j e c t K e y > < K e y > R e l a t i o n s h i p s \ & l t ; T a b l e s \ R e t u r n s \ C o l u m n s \ R e t u r n D a t e & g t ; - & l t ; T a b l e s \ C a l e n d a r \ C o l u m n s \ D a t e & g t ; \ P K < / K e y > < / D i a g r a m O b j e c t K e y > < D i a g r a m O b j e c t K e y > < K e y > R e l a t i o n s h i p s \ & l t ; T a b l e s \ R e t u r n s \ C o l u m n s \ R e t u r n D a t e & g t ; - & l t ; T a b l e s \ C a l e n d a r \ C o l u m n s \ D a t e & g t ; \ C r o s s F i l t e r < / K e y > < / D i a g r a m O b j e c t K e y > < D i a g r a m O b j e c t K e y > < K e y > R e l a t i o n s h i p s \ & l t ; T a b l e s \ R e t u r n s \ C o l u m n s \ T e r r i t o r y K e y & g t ; - & l t ; T a b l e s \ T e r r i t o r i e s \ C o l u m n s \ S a l e s T e r r i t o r y K e y & g t ; 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 R e l a t i o n s h i p s \ & l t ; T a b l e s \ R e t u r n s \ C o l u m n s \ T e r r i t o r y K e y & g t ; - & l t ; T a b l e s \ T e r r i t o r i e s \ C o l u m n s \ S a l e s T e r r i t o r y K e y & g t ; \ F K 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 R e l a t i o n s h i p s \ & l t ; T a b l e s \ R e t u r n s \ C o l u m n s \ T e r r i t o r y K e y & g t ; - & l t ; T a b l e s \ T e r r i t o r i e s \ C o l u m n s \ S a l e s T e r r i t o r y K e y & g t ; \ P K 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 R e l a t i o n s h i p s \ & l t ; T a b l e s \ R e t u r n s \ C o l u m n s \ T e r r i t o r y K e y & g t ; - & l t ; T a b l e s \ T e r r i t o r i e s \ C o l u m n s \ S a l e s T e r r i t o r y K e y & g t ; \ C r o s s F i l t e r < / K e y > < / D i a g r a m O b j e c t K e y > < D i a g r a m O b j e c t K e y > < K e y > R e l a t i o n s h i p s \ & l t ; T a b l e s \ R e t u r n s \ C o l u m n s \ P r o d u c t K e y & g t ; - & l t ; T a b l e s \ P r o d u c t s \ C o l u m n s \ P r o d u c t K e y & g t ; 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 R e l a t i o n s h i p s \ & l t ; T a b l e s \ R e t u r n s \ C o l u m n s \ P r o d u c t K e y & g t ; - & l t ; T a b l e s \ P r o d u c t s \ C o l u m n s \ P r o d u c t K e y & g t ; \ F K 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 R e l a t i o n s h i p s \ & l t ; T a b l e s \ R e t u r n s \ C o l u m n s \ P r o d u c t K e y & g t ; - & l t ; T a b l e s \ P r o d u c t s \ C o l u m n s \ P r o d u c t K e y & g t ; \ P K 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 R e l a t i o n s h i p s \ & l t ; T a b l e s \ R e t u r n s \ C o l u m n s \ P r o d u c t K e y & g t ; - & l t ; T a b l e s \ P r o d u c t s \ C o l u m n s \ P r o d u c t K e y & g t ; \ C r o s s F i l t e r 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 R e l a t i o n s h i p s \ & l t ; T a b l e s \ s a l e s \ C o l u m n s \ O r d e r D a t e & g t ; - & l t ; T a b l e s \ C a l e n d a r \ C o l u m n s \ D a t e & g t ; < / K e y > < / D i a g r a m O b j e c t K e y > < D i a g r a m O b j e c t K e y > < K e y > R e l a t i o n s h i p s \ & l t ; T a b l e s \ s a l e s \ C o l u m n s \ O r d e r D a t e & g t ; - & l t ; T a b l e s \ C a l e n d a r \ C o l u m n s \ D a t e & g t ; \ F K 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 R e l a t i o n s h i p s \ & l t ; T a b l e s \ s a l e s \ C o l u m n s \ O r d e r D a t e & g t ; - & l t ; T a b l e s \ C a l e n d a r \ C o l u m n s \ D a t e & g t ; \ C r o s s F i l t e r 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 R e l a t i o n s h i p s \ & l t ; T a b l e s \ s a l e s \ C o l u m n s \ T e r r i t o r y K e y & g t ; - & l t ; T a b l e s \ T e r r i t o r i e s \ C o l u m n s \ S a l e s T e r r i t o r y K e y & g t ; \ C r o s s F i l t e r 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 R e l a t i o n s h i p s \ & l t ; T a b l e s \ s a l e s \ C o l u m n s \ C u s t o m e r K e y & g t ; - & l t ; T a b l e s \ C u s t o m e r s \ C o l u m n s \ C u s t o m e r K e y & g t ; \ F K 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 R e l a t i o n s h i p s \ & l t ; T a b l e s \ s a l e s \ C o l u m n s \ C u s t o m e r K e y & g t ; - & l t ; T a b l e s \ C u s t o m e r s \ C o l u m n s \ C u s t o m e r K e y & g t ; \ P K 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 R e l a t i o n s h i p s \ & l t ; T a b l e s \ s a l e s \ C o l u m n s \ C u s t o m e r K e y & g t ; - & l t ; T a b l e s \ C u s t o m e r s \ C o l u m n s \ C u s t o m e r K e y & g t ; \ C r o s s F i l t e r < / K e y > < / D i a g r a m O b j e c t K e y > < / A l l K e y s > < S e l e c t e d K e y s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 T a g s \ T a b l e s \ & l t ; T a b l e s \ P r o d u c t _ S u b c a t e g o r i e s & g t ; 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 2 5 0 . 8 < / H e i g h t > < I s E x p a n d e d > t r u e < / I s E x p a n d e d > < L a y e d O u t > t r u e < / L a y e d O u t > < L e f t > 3 5 6 . 6 2 2 8 6 3 4 0 5 9 9 5 0 8 < / L e f t > < T a b I n d e x > 6 < / T a b I n d e x > < T o p > 3 1 0 . 7 9 9 9 9 9 9 9 9 9 9 9 9 5 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 T a b l e s \ s a l e s \ C o l u m n s \ S t o c k D a t e 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 T a b l e s \ s a l e s \ C o l u m n s \ O r d e r L i n e I t e m 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 2 7 2 . 4 < / H e i g h t > < I s E x p a n d e d > t r u e < / I s E x p a n d e d > < L a y e d O u t > t r u e < / L a y e d O u t > < L e f t > 5 7 5 . 2 0 0 0 0 0 0 0 0 0 0 0 1 6 < / L e f t > < T a b I n d e x > 2 < / T a b I n d e x > < W i d t h > 1 7 2 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 1 0 7 0 . 3 0 3 8 1 0 5 6 7 6 6 5 8 < / L e f t > < T a b I n d e x > 4 < / T a b I n d e x > < W i d t h > 2 8 6 . 4 0 0 0 0 0 0 0 0 0 0 0 0 9 < / W i d t h > < / a : V a l u e > < / a : K e y V a l u e O f D i a g r a m O b j e c t K e y a n y T y p e z b w N T n L X > < a : K e y V a l u e O f D i a g r a m O b j e c t K e y a n y T y p e z b w N T n L X > < a : K e y > < K e y > T a b l e s \ P r o d u c t _ C a t e g o r i e s \ C o l u m n s \ P r o d u c t C a t e g o r y K e y 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 T a b l e s \ P r o d u c t _ S u b c a t e g o r i e s 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 1 0 6 1 . 8 0 7 6 2 1 1 3 5 3 3 1 8 < / L e f t > < T a b I n d e x > 5 < / T a b I n d e x > < T o p > 1 6 9 . 2 0 0 0 0 0 0 0 0 0 0 0 0 5 < / T o p > < W i d t h > 2 9 2 < / W i d t h > < / a : V a l u e > < / a : K e y V a l u e O f D i a g r a m O b j e c t K e y a n y T y p e z b w N T n L X > < a : K e y V a l u e O f D i a g r a m O b j e c t K e y a n y T y p e z b w N T n L X > < a : K e y > < K e y > T a b l e s \ P r o d u c t _ S u b c a t e g o r i e s \ C o l u m n s \ P r o d u c t S u b c a t e g o r y K e y 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 T a b l e s \ P r o d u c t _ S u b c a t e g o r i e s \ C o l u m n s \ S u b c a t e g o r y N a m e 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 T a b l e s \ P r o d u c t _ S u b c a t e g o r i e s \ C o l u m n s \ P r o d u c t C a t e g o r y K e y 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 2 8 7 . 6 < / H e i g h t > < I s E x p a n d e d > t r u e < / I s E x p a n d e d > < L a y e d O u t > t r u e < / L a y e d O u t > < L e f t > 3 0 6 . 9 1 1 4 3 1 7 0 2 9 9 7 0 5 < / L e f t > < S c r o l l V e r t i c a l O f f s e t > 8 . 5 9 9 9 9 9 9 9 9 9 9 9 9 3 7 5 < / S c r o l l V e r t i c a l O f f s e t > < T a b I n d e x > 1 < / T a b I n d e x > < W i d t h > 2 5 2 . 8 0 0 0 0 0 0 0 0 0 0 0 0 7 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  o f  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 P r o d u c t P r i c e \ A d d i t i o n a l 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 T a b l e s \ P r o d u c t s \ M e a s u r e s \ t o t a l 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 2 4 2 . 0 0 0 0 0 0 0 0 0 0 0 0 0 6 < / H e i g h t > < I s E x p a n d e d > t r u e < / I s E x p a n d e d > < L a y e d O u t > t r u e < / L a y e d O u t > < L e f t > 7 1 1 . 2 1 5 2 4 2 2 7 0 6 6 3 1 1 < / L e f t > < T a b I n d e x > 7 < / T a b I n d e x > < T o p > 3 3 1 . 6 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< / K e y > < / a : K e y > < a : V a l u e   i : t y p e = " D i a g r a m D i s p l a y N o d e V i e w S t a t e " > < H e i g h t > 1 4 7 . 6 < / H e i g h t > < I s E x p a n d e d > t r u e < / I s E x p a n d e d > < L a y e d O u t > t r u e < / L a y e d O u t > < L e f t > 8 1 9 . 5 1 9 0 5 2 8 3 8 3 2 9 < / L e f t > < T a b I n d e x > 3 < / T a b I n d e x > < T o p > 4 . 4 0 0 0 0 0 0 0 0 0 0 0 0 0 5 7 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 T a b l e s \ T e r r i t o r i e s \ M e a s u r e s \ C o u n t   o f  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 T a b l e s \ T e r r i t o r i e s \ C o u n t   o f   C o n t i n e n t \ A d d i t i o n a l 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 3 1 2 . 4 0 0 0 0 0 0 0 0 0 0 0 0 3 < / H e i g h t > < I s E x p a n d e d > t r u e < / I s E x p a n d e d > < L a y e d O u t > t r u e < / L a y e d O u t > < L e f t > 6 7 . 3 2 6 6 7 3 9 7 3 6 6 1 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 T a b l e s \ C u s t o m e r s \ C o l u m n s \ P r e f i x 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 T a b l e s \ C u s t o m e r s \ C o l u m n s \ A n n u a l I n c o m e 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 T a b l e s \ C u s t o m e r s \ C o l u m n s \ i s P a r e n t 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 T a b l e s \ C u s t o m e r s \ C o l u m n s \ u s e r n a m e 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 T a b l e s \ C u s t o m e r s \ C o l u m n s \ d o m a i n 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< / K e y > < / a : K e y > < a : V a l u e   i : t y p e = " D i a g r a m D i s p l a y L i n k V i e w S t a t e " > < A u t o m a t i o n P r o p e r t y H e l p e r T e x t > E n d   p o i n t   1 :   ( 1 3 6 9 . 8 0 7 6 2 1 1 3 5 3 3 , 2 4 4 . 2 ) .   E n d   p o i n t   2 :   ( 1 3 7 2 . 7 0 3 8 1 0 5 6 7 6 7 , 7 5 ) 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 1 3 6 9 . 8 0 7 6 2 1 1 3 5 3 3 1 8 < / b : _ x > < b : _ y > 2 4 4 . 2 < / b : _ y > < / b : P o i n t > < b : P o i n t > < b : _ x > 1 3 7 4 . 2 0 3 8 1 0 9 9 5 5 0 0 1 < / b : _ x > < b : _ y > 2 4 4 . 2 < / b : _ y > < / b : P o i n t > < b : P o i n t > < b : _ x > 1 3 7 6 . 2 0 3 8 1 0 9 9 5 5 0 0 1 < / b : _ x > < b : _ y > 2 4 2 . 2 < / b : _ y > < / b : P o i n t > < b : P o i n t > < b : _ x > 1 3 7 6 . 2 0 3 8 1 0 9 9 5 5 0 0 1 < / b : _ x > < b : _ y > 7 7 < / b : _ y > < / b : P o i n t > < b : P o i n t > < b : _ x > 1 3 7 4 . 2 0 3 8 1 0 9 9 5 5 0 0 1 < / b : _ x > < b : _ y > 7 5 < / b : _ y > < / b : P o i n t > < b : P o i n t > < b : _ x > 1 3 7 2 . 7 0 3 8 1 0 5 6 7 6 6 5 9 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 1 3 5 3 . 8 0 7 6 2 1 1 3 5 3 3 1 8 < / b : _ x > < b : _ y > 2 3 6 . 2 < / b : _ y > < / L a b e l L o c a t i o n > < L o c a t i o n   x m l n s : b = " h t t p : / / s c h e m a s . d a t a c o n t r a c t . o r g / 2 0 0 4 / 0 7 / S y s t e m . W i n d o w s " > < b : _ x > 1 3 5 3 . 8 0 7 6 2 1 1 3 5 3 3 1 8 < / b : _ x > < b : _ y > 2 4 4 . 2 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 1 3 5 6 . 7 0 3 8 1 0 5 6 7 6 6 5 9 < / b : _ x > < b : _ y > 6 7 < / b : _ y > < / L a b e l L o c a t i o n > < L o c a t i o n   x m l n s : b = " h t t p : / / s c h e m a s . d a t a c o n t r a c t . o r g / 2 0 0 4 / 0 7 / S y s t e m . W i n d o w s " > < b : _ x > 1 3 5 6 . 7 0 3 8 1 0 5 6 7 6 6 5 9 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 1 3 6 9 . 8 0 7 6 2 1 1 3 5 3 3 1 8 < / b : _ x > < b : _ y > 2 4 4 . 2 < / b : _ y > < / b : P o i n t > < b : P o i n t > < b : _ x > 1 3 7 4 . 2 0 3 8 1 0 9 9 5 5 0 0 1 < / b : _ x > < b : _ y > 2 4 4 . 2 < / b : _ y > < / b : P o i n t > < b : P o i n t > < b : _ x > 1 3 7 6 . 2 0 3 8 1 0 9 9 5 5 0 0 1 < / b : _ x > < b : _ y > 2 4 2 . 2 < / b : _ y > < / b : P o i n t > < b : P o i n t > < b : _ x > 1 3 7 6 . 2 0 3 8 1 0 9 9 5 5 0 0 1 < / b : _ x > < b : _ y > 7 7 < / b : _ y > < / b : P o i n t > < b : P o i n t > < b : _ x > 1 3 7 4 . 2 0 3 8 1 0 9 9 5 5 0 0 1 < / b : _ x > < b : _ y > 7 5 < / b : _ y > < / b : P o i n t > < b : P o i n t > < b : _ x > 1 3 7 2 . 7 0 3 8 1 0 5 6 7 6 6 5 9 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< / K e y > < / a : K e y > < a : V a l u e   i : t y p e = " D i a g r a m D i s p l a y L i n k V i e w S t a t e " > < A u t o m a t i o n P r o p e r t y H e l p e r T e x t > E n d   p o i n t   1 :   ( 4 2 3 . 3 1 1 4 3 2 , - 1 6 ) .   E n d   p o i n t   2 :   ( 1 0 4 5 . 8 0 7 6 2 1 1 3 5 3 3 , 2 1 8 . 3 ) 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 4 2 3 . 3 1 1 4 3 1 9 9 9 9 9 9 9 7 < / b : _ x > < b : _ y > - 1 6 . 0 0 0 0 0 0 0 0 0 0 0 0 0 1 1 < / b : _ y > < / b : P o i n t > < b : P o i n t > < b : _ x > 4 2 3 . 3 1 1 4 3 2 < / b : _ x > < b : _ y > - 2 2 . 5 < / b : _ y > < / b : P o i n t > < b : P o i n t > < b : _ x > 4 2 5 . 3 1 1 4 3 2 < / b : _ x > < b : _ y > - 2 4 . 5 < / b : _ y > < / b : P o i n t > < b : P o i n t > < b : _ x > 7 7 4 . 6 9 9 9 9 9 9 7 1 5 < / b : _ x > < b : _ y > - 2 4 . 5 < / b : _ y > < / b : P o i n t > < b : P o i n t > < b : _ x > 7 7 6 . 6 9 9 9 9 9 9 7 1 5 < / b : _ x > < b : _ y > - 2 2 . 5 < / b : _ y > < / b : P o i n t > < b : P o i n t > < b : _ x > 7 7 6 . 6 9 9 9 9 9 9 7 1 5 < / b : _ x > < b : _ y > 2 1 6 . 3 < / b : _ y > < / b : P o i n t > < b : P o i n t > < b : _ x > 7 7 8 . 6 9 9 9 9 9 9 7 1 5 < / b : _ x > < b : _ y > 2 1 8 . 3 < / b : _ y > < / b : P o i n t > < b : P o i n t > < b : _ x > 1 0 4 5 . 8 0 7 6 2 1 1 3 5 3 3 2 1 < / b : _ x > < b : _ y > 2 1 8 . 3 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 4 1 5 . 3 1 1 4 3 1 9 9 9 9 9 9 9 7 < / b : _ x > < b : _ y > - 1 6 . 0 0 0 0 0 0 0 0 0 0 0 0 0 1 1 < / b : _ y > < / L a b e l L o c a t i o n > < L o c a t i o n   x m l n s : b = " h t t p : / / s c h e m a s . d a t a c o n t r a c t . o r g / 2 0 0 4 / 0 7 / S y s t e m . W i n d o w s " > < b : _ x > 4 2 3 . 3 1 1 4 3 1 9 9 9 9 9 9 9 7 < / b : _ x > < b : _ y > - 7 . 1 0 5 4 2 7 3 5 7 6 0 1 0 0 1 9 E - 1 5 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 1 0 4 5 . 8 0 7 6 2 1 1 3 5 3 3 2 1 < / b : _ x > < b : _ y > 2 1 0 . 3 < / b : _ y > < / L a b e l L o c a t i o n > < L o c a t i o n   x m l n s : b = " h t t p : / / s c h e m a s . d a t a c o n t r a c t . o r g / 2 0 0 4 / 0 7 / S y s t e m . W i n d o w s " > < b : _ x > 1 0 6 1 . 8 0 7 6 2 1 1 3 5 3 3 2 1 < / b : _ x > < b : _ y > 2 1 8 . 3 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 4 2 3 . 3 1 1 4 3 1 9 9 9 9 9 9 9 7 < / b : _ x > < b : _ y > - 1 6 . 0 0 0 0 0 0 0 0 0 0 0 0 0 1 1 < / b : _ y > < / b : P o i n t > < b : P o i n t > < b : _ x > 4 2 3 . 3 1 1 4 3 2 < / b : _ x > < b : _ y > - 2 2 . 5 < / b : _ y > < / b : P o i n t > < b : P o i n t > < b : _ x > 4 2 5 . 3 1 1 4 3 2 < / b : _ x > < b : _ y > - 2 4 . 5 < / b : _ y > < / b : P o i n t > < b : P o i n t > < b : _ x > 7 7 4 . 6 9 9 9 9 9 9 7 1 5 < / b : _ x > < b : _ y > - 2 4 . 5 < / b : _ y > < / b : P o i n t > < b : P o i n t > < b : _ x > 7 7 6 . 6 9 9 9 9 9 9 7 1 5 < / b : _ x > < b : _ y > - 2 2 . 5 < / b : _ y > < / b : P o i n t > < b : P o i n t > < b : _ x > 7 7 6 . 6 9 9 9 9 9 9 7 1 5 < / b : _ x > < b : _ y > 2 1 6 . 3 < / b : _ y > < / b : P o i n t > < b : P o i n t > < b : _ x > 7 7 8 . 6 9 9 9 9 9 9 7 1 5 < / b : _ x > < b : _ y > 2 1 8 . 3 < / b : _ y > < / b : P o i n t > < b : P o i n t > < b : _ x > 1 0 4 5 . 8 0 7 6 2 1 1 3 5 3 3 2 1 < / b : _ x > < b : _ y > 2 1 8 . 3 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 ( 7 9 1 . 2 1 5 2 4 2 , 3 1 5 . 6 ) .   E n d   p o i n t   2 :   ( 6 5 9 . 2 8 9 6 8 4 5 , 2 8 8 . 4 ) 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 7 9 1 . 2 1 5 2 4 2 < / b : _ x > < b : _ y > 3 1 5 . 6 < / b : _ y > < / b : P o i n t > < b : P o i n t > < b : _ x > 7 9 1 . 2 1 5 2 4 2 < / b : _ x > < b : _ y > 3 0 4 < / b : _ y > < / b : P o i n t > < b : P o i n t > < b : _ x > 7 8 9 . 2 1 5 2 4 2 < / b : _ x > < b : _ y > 3 0 2 < / b : _ y > < / b : P o i n t > < b : P o i n t > < b : _ x > 6 6 1 . 2 8 9 6 8 4 5 < / b : _ x > < b : _ y > 3 0 2 < / b : _ y > < / b : P o i n t > < b : P o i n t > < b : _ x > 6 5 9 . 2 8 9 6 8 4 5 < / b : _ x > < b : _ y > 3 0 0 < / b : _ y > < / b : P o i n t > < b : P o i n t > < b : _ x > 6 5 9 . 2 8 9 6 8 4 5 < / b : _ x > < b : _ y > 2 8 8 . 4 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 7 8 3 . 2 1 5 2 4 2 < / b : _ x > < b : _ y > 3 1 5 . 6 < / b : _ y > < / L a b e l L o c a t i o n > < L o c a t i o n   x m l n s : b = " h t t p : / / s c h e m a s . d a t a c o n t r a c t . o r g / 2 0 0 4 / 0 7 / S y s t e m . W i n d o w s " > < b : _ x > 7 9 1 . 2 1 5 2 4 2 < / b : _ x > < b : _ y > 3 3 1 . 6 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 6 5 1 . 2 8 9 6 8 4 5 < / b : _ x > < b : _ y > 2 7 2 . 4 < / b : _ y > < / L a b e l L o c a t i o n > < L o c a t i o n   x m l n s : b = " h t t p : / / s c h e m a s . d a t a c o n t r a c t . o r g / 2 0 0 4 / 0 7 / S y s t e m . W i n d o w s " > < b : _ x > 6 5 9 . 2 8 9 6 8 4 5 < / b : _ x > < b : _ y > 2 7 2 . 4 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 7 9 1 . 2 1 5 2 4 2 < / b : _ x > < b : _ y > 3 1 5 . 6 < / b : _ y > < / b : P o i n t > < b : P o i n t > < b : _ x > 7 9 1 . 2 1 5 2 4 2 < / b : _ x > < b : _ y > 3 0 4 < / b : _ y > < / b : P o i n t > < b : P o i n t > < b : _ x > 7 8 9 . 2 1 5 2 4 2 < / b : _ x > < b : _ y > 3 0 2 < / b : _ y > < / b : P o i n t > < b : P o i n t > < b : _ x > 6 6 1 . 2 8 9 6 8 4 5 < / b : _ x > < b : _ y > 3 0 2 < / b : _ y > < / b : P o i n t > < b : P o i n t > < b : _ x > 6 5 9 . 2 8 9 6 8 4 5 < / b : _ x > < b : _ y > 3 0 0 < / b : _ y > < / b : P o i n t > < b : P o i n t > < b : _ x > 6 5 9 . 2 8 9 6 8 4 5 < / b : _ x > < b : _ y > 2 8 8 . 4 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 ( 8 3 1 . 2 1 5 2 4 2 , 3 1 5 . 6 ) .   E n d   p o i n t   2 :   ( 8 0 3 . 5 1 9 0 5 2 8 3 8 3 2 9 , 8 8 . 2 ) 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 8 3 1 . 2 1 5 2 4 2 < / b : _ x > < b : _ y > 3 1 5 . 6 < / b : _ y > < / b : P o i n t > < b : P o i n t > < b : _ x > 8 3 1 . 2 1 5 2 4 2 < / b : _ x > < b : _ y > 2 3 2 . 8 < / b : _ y > < / b : P o i n t > < b : P o i n t > < b : _ x > 8 2 9 . 2 1 5 2 4 2 < / b : _ x > < b : _ y > 2 3 0 . 8 < / b : _ y > < / b : P o i n t > < b : P o i n t > < b : _ x > 8 0 2 . 0 1 9 0 5 3 0 0 4 4 9 9 9 4 < / b : _ x > < b : _ y > 2 3 0 . 8 < / b : _ y > < / b : P o i n t > < b : P o i n t > < b : _ x > 8 0 0 . 0 1 9 0 5 3 0 0 4 4 9 9 9 4 < / b : _ x > < b : _ y > 2 2 8 . 8 < / b : _ y > < / b : P o i n t > < b : P o i n t > < b : _ x > 8 0 0 . 0 1 9 0 5 3 0 0 4 4 9 9 9 4 < / b : _ x > < b : _ y > 9 0 . 2 < / b : _ y > < / b : P o i n t > < b : P o i n t > < b : _ x > 8 0 2 . 0 1 9 0 5 3 0 0 4 4 9 9 9 4 < / b : _ x > < b : _ y > 8 8 . 2 < / b : _ y > < / b : P o i n t > < b : P o i n t > < b : _ x > 8 0 3 . 5 1 9 0 5 2 8 3 8 3 2 9 < / b : _ x > < b : _ y >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 8 2 3 . 2 1 5 2 4 2 < / b : _ x > < b : _ y > 3 1 5 . 6 < / b : _ y > < / L a b e l L o c a t i o n > < L o c a t i o n   x m l n s : b = " h t t p : / / s c h e m a s . d a t a c o n t r a c t . o r g / 2 0 0 4 / 0 7 / S y s t e m . W i n d o w s " > < b : _ x > 8 3 1 . 2 1 5 2 4 2 < / b : _ x > < b : _ y > 3 3 1 . 6 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 8 0 3 . 5 1 9 0 5 2 8 3 8 3 2 9 < / b : _ x > < b : _ y > 8 0 . 2 < / b : _ y > < / L a b e l L o c a t i o n > < L o c a t i o n   x m l n s : b = " h t t p : / / s c h e m a s . d a t a c o n t r a c t . o r g / 2 0 0 4 / 0 7 / S y s t e m . W i n d o w s " > < b : _ x > 8 1 9 . 5 1 9 0 5 2 8 3 8 3 2 9 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 8 3 1 . 2 1 5 2 4 2 < / b : _ x > < b : _ y > 3 1 5 . 6 < / b : _ y > < / b : P o i n t > < b : P o i n t > < b : _ x > 8 3 1 . 2 1 5 2 4 2 < / b : _ x > < b : _ y > 2 3 2 . 8 < / b : _ y > < / b : P o i n t > < b : P o i n t > < b : _ x > 8 2 9 . 2 1 5 2 4 2 < / b : _ x > < b : _ y > 2 3 0 . 8 < / b : _ y > < / b : P o i n t > < b : P o i n t > < b : _ x > 8 0 2 . 0 1 9 0 5 3 0 0 4 4 9 9 9 4 < / b : _ x > < b : _ y > 2 3 0 . 8 < / b : _ y > < / b : P o i n t > < b : P o i n t > < b : _ x > 8 0 0 . 0 1 9 0 5 3 0 0 4 4 9 9 9 4 < / b : _ x > < b : _ y > 2 2 8 . 8 < / b : _ y > < / b : P o i n t > < b : P o i n t > < b : _ x > 8 0 0 . 0 1 9 0 5 3 0 0 4 4 9 9 9 4 < / b : _ x > < b : _ y > 9 0 . 2 < / b : _ y > < / b : P o i n t > < b : P o i n t > < b : _ x > 8 0 2 . 0 1 9 0 5 3 0 0 4 4 9 9 9 4 < / b : _ x > < b : _ y > 8 8 . 2 < / b : _ y > < / b : P o i n t > < b : P o i n t > < b : _ x > 8 0 3 . 5 1 9 0 5 2 8 3 8 3 2 9 < / b : _ x > < b : _ y >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 ( 8 1 1 . 2 1 5 2 4 2 , 3 1 5 . 6 ) .   E n d   p o i n t   2 :   ( 4 4 3 . 3 1 1 4 3 2 , - 1 5 . 9 9 9 9 9 9 9 9 9 9 9 9 9 ) 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 8 1 1 . 2 1 5 2 4 2 < / b : _ x > < b : _ y > 3 1 5 . 6 < / b : _ y > < / b : P o i n t > < b : P o i n t > < b : _ x > 8 1 1 . 2 1 5 2 4 2 < / b : _ x > < b : _ y > 2 9 8 . 9 < / b : _ y > < / b : P o i n t > < b : P o i n t > < b : _ x > 8 0 9 . 2 1 5 2 4 2 < / b : _ x > < b : _ y > 2 9 6 . 9 < / b : _ y > < / b : P o i n t > < b : P o i n t > < b : _ x > 7 6 8 . 6 9 9 9 9 9 9 7 1 5 < / b : _ x > < b : _ y > 2 9 6 . 9 < / b : _ y > < / b : P o i n t > < b : P o i n t > < b : _ x > 7 6 6 . 6 9 9 9 9 9 9 7 1 5 < / b : _ x > < b : _ y > 2 9 4 . 9 < / b : _ y > < / b : P o i n t > < b : P o i n t > < b : _ x > 7 6 6 . 6 9 9 9 9 9 9 7 1 5 < / b : _ x > < b : _ y > - 1 7 . 5 < / b : _ y > < / b : P o i n t > < b : P o i n t > < b : _ x > 7 6 4 . 6 9 9 9 9 9 9 7 1 5 < / b : _ x > < b : _ y > - 1 9 . 5 < / b : _ y > < / b : P o i n t > < b : P o i n t > < b : _ x > 4 4 5 . 3 1 1 4 3 2 < / b : _ x > < b : _ y > - 1 9 . 5 < / b : _ y > < / b : P o i n t > < b : P o i n t > < b : _ x > 4 4 3 . 3 1 1 4 3 2 < / b : _ x > < b : _ y > - 1 7 . 5 < / b : _ y > < / b : P o i n t > < b : P o i n t > < b : _ x > 4 4 3 . 3 1 1 4 3 2 < / b : _ x > < b : _ y > - 1 5 . 9 9 9 9 9 9 9 9 9 9 9 9 9 0 2 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 8 0 3 . 2 1 5 2 4 2 < / b : _ x > < b : _ y > 3 1 5 . 6 < / b : _ y > < / L a b e l L o c a t i o n > < L o c a t i o n   x m l n s : b = " h t t p : / / s c h e m a s . d a t a c o n t r a c t . o r g / 2 0 0 4 / 0 7 / S y s t e m . W i n d o w s " > < b : _ x > 8 1 1 . 2 1 5 2 4 2 < / b : _ x > < b : _ y > 3 3 1 . 6 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 4 3 5 . 3 1 1 4 3 2 < / b : _ x > < b : _ y > - 1 5 . 9 9 9 9 9 9 9 9 9 9 9 9 9 0 2 < / b : _ y > < / L a b e l L o c a t i o n > < L o c a t i o n   x m l n s : b = " h t t p : / / s c h e m a s . d a t a c o n t r a c t . o r g / 2 0 0 4 / 0 7 / S y s t e m . W i n d o w s " > < b : _ x > 4 4 3 . 3 1 1 4 3 2 < / b : _ x > < b : _ y > 1 . 0 3 0 2 8 6 9 6 6 8 5 2 1 4 5 3 E - 1 3 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 8 1 1 . 2 1 5 2 4 2 < / b : _ x > < b : _ y > 3 1 5 . 6 < / b : _ y > < / b : P o i n t > < b : P o i n t > < b : _ x > 8 1 1 . 2 1 5 2 4 2 < / b : _ x > < b : _ y > 2 9 8 . 9 < / b : _ y > < / b : P o i n t > < b : P o i n t > < b : _ x > 8 0 9 . 2 1 5 2 4 2 < / b : _ x > < b : _ y > 2 9 6 . 9 < / b : _ y > < / b : P o i n t > < b : P o i n t > < b : _ x > 7 6 8 . 6 9 9 9 9 9 9 7 1 5 < / b : _ x > < b : _ y > 2 9 6 . 9 < / b : _ y > < / b : P o i n t > < b : P o i n t > < b : _ x > 7 6 6 . 6 9 9 9 9 9 9 7 1 5 < / b : _ x > < b : _ y > 2 9 4 . 9 < / b : _ y > < / b : P o i n t > < b : P o i n t > < b : _ x > 7 6 6 . 6 9 9 9 9 9 9 7 1 5 < / b : _ x > < b : _ y > - 1 7 . 5 < / b : _ y > < / b : P o i n t > < b : P o i n t > < b : _ x > 7 6 4 . 6 9 9 9 9 9 9 7 1 5 < / b : _ x > < b : _ y > - 1 9 . 5 < / b : _ y > < / b : P o i n t > < b : P o i n t > < b : _ x > 4 4 5 . 3 1 1 4 3 2 < / b : _ x > < b : _ y > - 1 9 . 5 < / b : _ y > < / b : P o i n t > < b : P o i n t > < b : _ x > 4 4 3 . 3 1 1 4 3 2 < / b : _ x > < b : _ y > - 1 7 . 5 < / b : _ y > < / b : P o i n t > < b : P o i n t > < b : _ x > 4 4 3 . 3 1 1 4 3 2 < / b : _ x > < b : _ y > - 1 5 . 9 9 9 9 9 9 9 9 9 9 9 9 9 0 2 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 ( 5 7 2 . 6 2 2 8 6 3 4 0 5 9 9 5 , 4 2 6 . 2 ) .   E n d   p o i n t   2 :   ( 6 3 9 . 2 8 9 6 8 4 5 , 2 8 8 . 4 ) 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 5 7 2 . 6 2 2 8 6 3 4 0 5 9 9 5 0 8 < / b : _ x > < b : _ y > 4 2 6 . 2 0 0 0 0 0 0 0 0 0 0 0 0 5 < / b : _ y > < / b : P o i n t > < b : P o i n t > < b : _ x > 6 3 7 . 2 8 9 6 8 4 5 < / b : _ x > < b : _ y > 4 2 6 . 2 < / b : _ y > < / b : P o i n t > < b : P o i n t > < b : _ x > 6 3 9 . 2 8 9 6 8 4 5 < / b : _ x > < b : _ y > 4 2 4 . 2 < / b : _ y > < / b : P o i n t > < b : P o i n t > < b : _ x > 6 3 9 . 2 8 9 6 8 4 5 < / b : _ x > < b : _ y > 2 8 8 . 3 9 9 9 9 9 9 9 9 9 9 9 9 2 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 5 5 6 . 6 2 2 8 6 3 4 0 5 9 9 5 0 8 < / b : _ x > < b : _ y > 4 1 8 . 2 0 0 0 0 0 0 0 0 0 0 0 0 5 < / b : _ y > < / L a b e l L o c a t i o n > < L o c a t i o n   x m l n s : b = " h t t p : / / s c h e m a s . d a t a c o n t r a c t . o r g / 2 0 0 4 / 0 7 / S y s t e m . W i n d o w s " > < b : _ x > 5 5 6 . 6 2 2 8 6 3 4 0 5 9 9 5 0 8 < / b : _ x > < b : _ y > 4 2 6 . 2 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 6 3 1 . 2 8 9 6 8 4 5 < / b : _ x > < b : _ y > 2 7 2 . 3 9 9 9 9 9 9 9 9 9 9 9 9 2 < / b : _ y > < / L a b e l L o c a t i o n > < L o c a t i o n   x m l n s : b = " h t t p : / / s c h e m a s . d a t a c o n t r a c t . o r g / 2 0 0 4 / 0 7 / S y s t e m . W i n d o w s " > < b : _ x > 6 3 9 . 2 8 9 6 8 4 5 < / b : _ x > < b : _ y > 2 7 2 . 3 9 9 9 9 9 9 9 9 9 9 9 9 2 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 5 7 2 . 6 2 2 8 6 3 4 0 5 9 9 5 0 8 < / b : _ x > < b : _ y > 4 2 6 . 2 0 0 0 0 0 0 0 0 0 0 0 0 5 < / b : _ y > < / b : P o i n t > < b : P o i n t > < b : _ x > 6 3 7 . 2 8 9 6 8 4 5 < / b : _ x > < b : _ y > 4 2 6 . 2 < / b : _ y > < / b : P o i n t > < b : P o i n t > < b : _ x > 6 3 9 . 2 8 9 6 8 4 5 < / b : _ x > < b : _ y > 4 2 4 . 2 < / b : _ y > < / b : P o i n t > < b : P o i n t > < b : _ x > 6 3 9 . 2 8 9 6 8 4 5 < / b : _ x > < b : _ y > 2 8 8 . 3 9 9 9 9 9 9 9 9 9 9 9 9 2 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 ( 3 4 0 . 6 2 2 8 6 3 4 0 5 9 9 5 , 4 2 6 . 2 ) .   E n d   p o i n t   2 :   ( 2 9 0 . 9 1 1 4 3 1 7 0 2 9 9 7 , 1 4 3 . 8 ) 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 3 4 0 . 6 2 2 8 6 3 4 0 5 9 9 5 0 8 < / b : _ x > < b : _ y > 4 2 6 . 2 < / b : _ y > < / b : P o i n t > < b : P o i n t > < b : _ x > 2 8 9 . 4 1 1 4 3 2 0 0 4 5 < / b : _ x > < b : _ y > 4 2 6 . 2 < / b : _ y > < / b : P o i n t > < b : P o i n t > < b : _ x > 2 8 7 . 4 1 1 4 3 2 0 0 4 5 < / b : _ x > < b : _ y > 4 2 4 . 2 < / b : _ y > < / b : P o i n t > < b : P o i n t > < b : _ x > 2 8 7 . 4 1 1 4 3 2 0 0 4 5 < / b : _ x > < b : _ y > 1 4 5 . 8 < / b : _ y > < / b : P o i n t > < b : P o i n t > < b : _ x > 2 8 9 . 4 1 1 4 3 2 0 0 4 5 < / b : _ x > < b : _ y > 1 4 3 . 8 < / b : _ y > < / b : P o i n t > < b : P o i n t > < b : _ x > 2 9 0 . 9 1 1 4 3 1 7 0 2 9 9 7 < / b : _ x > < b : _ y > 1 4 3 . 8 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 3 4 0 . 6 2 2 8 6 3 4 0 5 9 9 5 0 8 < / b : _ x > < b : _ y > 4 1 8 . 2 < / b : _ y > < / L a b e l L o c a t i o n > < L o c a t i o n   x m l n s : b = " h t t p : / / s c h e m a s . d a t a c o n t r a c t . o r g / 2 0 0 4 / 0 7 / S y s t e m . W i n d o w s " > < b : _ x > 3 5 6 . 6 2 2 8 6 3 4 0 5 9 9 5 0 8 < / b : _ x > < b : _ y > 4 2 6 . 2 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 2 9 0 . 9 1 1 4 3 1 7 0 2 9 9 7 < / b : _ x > < b : _ y > 1 3 5 . 8 < / b : _ y > < / L a b e l L o c a t i o n > < L o c a t i o n   x m l n s : b = " h t t p : / / s c h e m a s . d a t a c o n t r a c t . o r g / 2 0 0 4 / 0 7 / S y s t e m . W i n d o w s " > < b : _ x > 3 0 6 . 9 1 1 4 3 1 7 0 2 9 9 7 < / b : _ x > < b : _ y > 1 4 3 . 8 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 3 4 0 . 6 2 2 8 6 3 4 0 5 9 9 5 0 8 < / b : _ x > < b : _ y > 4 2 6 . 2 < / b : _ y > < / b : P o i n t > < b : P o i n t > < b : _ x > 2 8 9 . 4 1 1 4 3 2 0 0 4 5 < / b : _ x > < b : _ y > 4 2 6 . 2 < / b : _ y > < / b : P o i n t > < b : P o i n t > < b : _ x > 2 8 7 . 4 1 1 4 3 2 0 0 4 5 < / b : _ x > < b : _ y > 4 2 4 . 2 < / b : _ y > < / b : P o i n t > < b : P o i n t > < b : _ x > 2 8 7 . 4 1 1 4 3 2 0 0 4 5 < / b : _ x > < b : _ y > 1 4 5 . 8 < / b : _ y > < / b : P o i n t > < b : P o i n t > < b : _ x > 2 8 9 . 4 1 1 4 3 2 0 0 4 5 < / b : _ x > < b : _ y > 1 4 3 . 8 < / b : _ y > < / b : P o i n t > < b : P o i n t > < b : _ x > 2 9 0 . 9 1 1 4 3 1 7 0 2 9 9 7 < / b : _ x > < b : _ y > 1 4 3 . 8 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 ( 5 7 2 . 6 2 2 8 6 3 4 0 5 9 9 5 , 4 4 6 . 2 ) .   E n d   p o i n t   2 :   ( 8 0 3 . 5 1 9 0 5 2 8 3 8 3 2 9 , 6 8 . 2 ) 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 5 7 2 . 6 2 2 8 6 3 4 0 5 9 9 5 0 8 < / b : _ x > < b : _ y > 4 4 6 . 2 < / b : _ y > < / b : P o i n t > < b : P o i n t > < b : _ x > 6 6 9 . 7 8 9 6 8 4 5 < / b : _ x > < b : _ y > 4 4 6 . 2 < / b : _ y > < / b : P o i n t > < b : P o i n t > < b : _ x > 6 7 1 . 7 8 9 6 8 4 5 < / b : _ x > < b : _ y > 4 4 4 . 2 < / b : _ y > < / b : P o i n t > < b : P o i n t > < b : _ x > 6 7 1 . 7 8 9 6 8 4 5 < / b : _ x > < b : _ y > 2 9 3 . 9 < / b : _ y > < / b : P o i n t > < b : P o i n t > < b : _ x > 6 7 3 . 7 8 9 6 8 4 5 < / b : _ x > < b : _ y > 2 9 1 . 9 < / b : _ y > < / b : P o i n t > < b : P o i n t > < b : _ x > 7 6 9 . 6 9 9 9 9 9 9 7 1 5 < / b : _ x > < b : _ y > 2 9 1 . 9 < / b : _ y > < / b : P o i n t > < b : P o i n t > < b : _ x > 7 7 1 . 6 9 9 9 9 9 9 7 1 5 < / b : _ x > < b : _ y > 2 8 9 . 9 < / b : _ y > < / b : P o i n t > < b : P o i n t > < b : _ x > 7 7 1 . 6 9 9 9 9 9 9 7 1 5 < / b : _ x > < b : _ y > 7 0 . 2 < / b : _ y > < / b : P o i n t > < b : P o i n t > < b : _ x > 7 7 3 . 6 9 9 9 9 9 9 7 1 5 < / b : _ x > < b : _ y > 6 8 . 2 < / b : _ y > < / b : P o i n t > < b : P o i n t > < b : _ x > 8 0 3 . 5 1 9 0 5 2 8 3 8 3 2 8 8 9 < / b : _ x > < b : _ y > 6 8 . 2 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 5 5 6 . 6 2 2 8 6 3 4 0 5 9 9 5 0 8 < / b : _ x > < b : _ y > 4 3 8 . 2 < / b : _ y > < / L a b e l L o c a t i o n > < L o c a t i o n   x m l n s : b = " h t t p : / / s c h e m a s . d a t a c o n t r a c t . o r g / 2 0 0 4 / 0 7 / S y s t e m . W i n d o w s " > < b : _ x > 5 5 6 . 6 2 2 8 6 3 4 0 5 9 9 5 0 8 < / b : _ x > < b : _ y > 4 4 6 . 2 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 8 0 3 . 5 1 9 0 5 2 8 3 8 3 2 8 8 9 < / b : _ x > < b : _ y > 6 0 . 2 < / b : _ y > < / L a b e l L o c a t i o n > < L o c a t i o n   x m l n s : b = " h t t p : / / s c h e m a s . d a t a c o n t r a c t . o r g / 2 0 0 4 / 0 7 / S y s t e m . W i n d o w s " > < b : _ x > 8 1 9 . 5 1 9 0 5 2 8 3 8 3 2 8 8 9 < / b : _ x > < b : _ y > 6 8 . 2 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 5 7 2 . 6 2 2 8 6 3 4 0 5 9 9 5 0 8 < / b : _ x > < b : _ y > 4 4 6 . 2 < / b : _ y > < / b : P o i n t > < b : P o i n t > < b : _ x > 6 6 9 . 7 8 9 6 8 4 5 < / b : _ x > < b : _ y > 4 4 6 . 2 < / b : _ y > < / b : P o i n t > < b : P o i n t > < b : _ x > 6 7 1 . 7 8 9 6 8 4 5 < / b : _ x > < b : _ y > 4 4 4 . 2 < / b : _ y > < / b : P o i n t > < b : P o i n t > < b : _ x > 6 7 1 . 7 8 9 6 8 4 5 < / b : _ x > < b : _ y > 2 9 3 . 9 < / b : _ y > < / b : P o i n t > < b : P o i n t > < b : _ x > 6 7 3 . 7 8 9 6 8 4 5 < / b : _ x > < b : _ y > 2 9 1 . 9 < / b : _ y > < / b : P o i n t > < b : P o i n t > < b : _ x > 7 6 9 . 6 9 9 9 9 9 9 7 1 5 < / b : _ x > < b : _ y > 2 9 1 . 9 < / b : _ y > < / b : P o i n t > < b : P o i n t > < b : _ x > 7 7 1 . 6 9 9 9 9 9 9 7 1 5 < / b : _ x > < b : _ y > 2 8 9 . 9 < / b : _ y > < / b : P o i n t > < b : P o i n t > < b : _ x > 7 7 1 . 6 9 9 9 9 9 9 7 1 5 < / b : _ x > < b : _ y > 7 0 . 2 < / b : _ y > < / b : P o i n t > < b : P o i n t > < b : _ x > 7 7 3 . 6 9 9 9 9 9 9 7 1 5 < / b : _ x > < b : _ y > 6 8 . 2 < / b : _ y > < / b : P o i n t > < b : P o i n t > < b : _ x > 8 0 3 . 5 1 9 0 5 2 8 3 8 3 2 8 8 9 < / b : _ x > < b : _ y > 6 8 . 2 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< / K e y > < / a : K e y > < a : V a l u e   i : t y p e = " D i a g r a m D i s p l a y L i n k V i e w S t a t e " > < A u t o m a t i o n P r o p e r t y H e l p e r T e x t > E n d   p o i n t   1 :   ( 3 4 0 . 6 2 2 8 6 3 4 0 5 9 9 5 , 4 4 6 . 2 ) .   E n d   p o i n t   2 :   ( 1 6 7 . 3 2 6 6 7 4 , 3 2 8 . 4 ) 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 3 4 0 . 6 2 2 8 6 3 4 0 5 9 9 5 0 8 < / b : _ x > < b : _ y > 4 4 6 . 2 < / b : _ y > < / b : P o i n t > < b : P o i n t > < b : _ x > 1 6 9 . 3 2 6 6 7 4 < / b : _ x > < b : _ y > 4 4 6 . 2 < / b : _ y > < / b : P o i n t > < b : P o i n t > < b : _ x > 1 6 7 . 3 2 6 6 7 4 < / b : _ x > < b : _ y > 4 4 4 . 2 < / b : _ y > < / b : P o i n t > < b : P o i n t > < b : _ x > 1 6 7 . 3 2 6 6 7 3 9 9 9 9 9 9 9 7 < / b : _ x > < b : _ y > 3 2 8 . 3 9 9 9 9 9 9 9 9 9 9 9 9 2 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 3 4 0 . 6 2 2 8 6 3 4 0 5 9 9 5 0 8 < / b : _ x > < b : _ y > 4 3 8 . 2 < / b : _ y > < / L a b e l L o c a t i o n > < L o c a t i o n   x m l n s : b = " h t t p : / / s c h e m a s . d a t a c o n t r a c t . o r g / 2 0 0 4 / 0 7 / S y s t e m . W i n d o w s " > < b : _ x > 3 5 6 . 6 2 2 8 6 3 4 0 5 9 9 5 0 8 < / b : _ x > < b : _ y > 4 4 6 . 2 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 1 5 9 . 3 2 6 6 7 3 9 9 9 9 9 9 9 7 < / b : _ x > < b : _ y > 3 1 2 . 3 9 9 9 9 9 9 9 9 9 9 9 9 2 < / b : _ y > < / L a b e l L o c a t i o n > < L o c a t i o n   x m l n s : b = " h t t p : / / s c h e m a s . d a t a c o n t r a c t . o r g / 2 0 0 4 / 0 7 / S y s t e m . W i n d o w s " > < b : _ x > 1 6 7 . 3 2 6 6 7 4 < / b : _ x > < b : _ y > 3 1 2 . 4 < / b : _ y > < / L o c a t i o n > < S h a p e R o t a t e A n g l e > 9 0 . 0 0 0 0 0 0 0 0 0 0 0 0 1 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 3 4 0 . 6 2 2 8 6 3 4 0 5 9 9 5 0 8 < / b : _ x > < b : _ y > 4 4 6 . 2 < / b : _ y > < / b : P o i n t > < b : P o i n t > < b : _ x > 1 6 9 . 3 2 6 6 7 4 < / b : _ x > < b : _ y > 4 4 6 . 2 < / b : _ y > < / b : P o i n t > < b : P o i n t > < b : _ x > 1 6 7 . 3 2 6 6 7 4 < / b : _ x > < b : _ y > 4 4 4 . 2 < / b : _ y > < / b : P o i n t > < b : P o i n t > < b : _ x > 1 6 7 . 3 2 6 6 7 3 9 9 9 9 9 9 9 7 < / b : _ x > < b : _ y > 3 2 8 . 3 9 9 9 9 9 9 9 9 9 9 9 9 2 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 C o l u m n s \ P r e f i x 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 C o l u m n s \ F u l l   N a m e < / K e y > < / D i a g r a m O b j e c t K e y > < D i a g r a m O b j e c t K e y > < K e y > C o l u m n s \ B i r t h D a t e < / K e y > < / D i a g r a m O b j e c t K e y > < D i a g r a m O b j e c t K e y > < K e y > C o l u m n s \ A g e 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 C o l u m n s \ A n n u a l I n c o m e < / K e y > < / D i a g r a m O b j e c t K e y > < D i a g r a m O b j e c t K e y > < K e y > C o l u m n s \ S t a t u s < / K e y > < / D i a g r a m O b j e c t K e y > < D i a g r a m O b j e c t K e y > < K e y > C o l u m n s \ T o t a l C h i l d r e n < / K e y > < / D i a g r a m O b j e c t K e y > < D i a g r a m O b j e c t K e y > < K e y > C o l u m n s \ i s P a r e n t < / K e y > < / D i a g r a m O b j e c t K e y > < D i a g r a m O b j e c t K e y > < K e y > C o l u m n s \ E d u c a t i o n L e v e l 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 C o l u m n s \ u s e r n a m e < / K e y > < / D i a g r a m O b j e c t K e y > < D i a g r a m O b j e c t K e y > < K e y > C o l u m n s \ d o m a i n < / K e y > < / D i a g r a m O b j e c t K e y > < D i a g r a m O b j e c t K e y > < K e y > C o l u m n s \ c u s t o m e r - t y p e 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 C o l u m n s \ P r e f i x 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 C o l u m n s \ i s P a r e n t 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 C o l u m n s \ d o m a i n 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 C o l u m n s \ c u s t o m e r - t y p e 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 M e a s u r e s \ w e e k e n d   o r d e r s < / K e y > < / D i a g r a m O b j e c t K e y > < D i a g r a m O b j e c t K e y > < K e y > M e a s u r e s \ w e e k e n d   o r d e r s \ T a g I n f o \ F o r m u l a < / K e y > < / D i a g r a m O b j e c t K e y > < D i a g r a m O b j e c t K e y > < K e y > M e a s u r e s \ w e e k e n d   o r d e r s \ T a g I n f o \ V a l u e < / K e y > < / D i a g r a m O b j e c t K e y > < D i a g r a m O b j e c t K e y > < K e y > M e a s u r e s \ w e e k d a y   o r d e r s < / K e y > < / D i a g r a m O b j e c t K e y > < D i a g r a m O b j e c t K e y > < K e y > M e a s u r e s \ w e e k d a y   o r d e r s \ T a g I n f o \ F o r m u l a < / K e y > < / D i a g r a m O b j e c t K e y > < D i a g r a m O b j e c t K e y > < K e y > M e a s u r e s \ w e e k d a y   o r d e r s \ T a g I n f o \ V a l u e 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 C o l u m n s \ M o n t h   N a m e < / K e y > < / D i a g r a m O b j e c t K e y > < D i a g r a m O b j e c t K e y > < K e y > C o l u m n s \ D a y   N a m e < / K e y > < / D i a g r a m O b j e c t K e y > < D i a g r a m O b j e c t K e y > < K e y > C o l u m n s \ W e e k d a y _ n r < / K e y > < / D i a g r a m O b j e c t K e y > < D i a g r a m O b j e c t K e y > < K e y > C o l u m n s \ D a y - S t a t u s 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 M e a s u r e s \ w e e k e n d   o r d e r s 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 M e a s u r e s \ w e e k e n d 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 M e a s u r e s \ w e e k e n d 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 M e a s u r e s \ w e e k d a y   o r d e r s 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 M e a s u r e s \ w e e k d a y 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 M e a s u r e s \ w e e k d a y 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 C o l u m n s \ W e e k d a y _ n r 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 C o l u m n s \ D a y - S t a t u s 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P r o d u c t _ C a t e g o r i e s _ a 5 8 3 7 7 d 4 - d 4 0 a - 4 c c 3 - b b f 2 - 4 0 0 e 8 e 0 9 4 c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 2 1 3 < / i n t > < / v a l u e > < / i t e m > < i t e m > < k e y > < s t r i n g > C a t e g o r y N a m e < / s t r i n g > < / k e y > < v a l u e > < i n t > 1 6 7 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D a t a M a s h u p   s q m i d = " 8 f 7 9 e 9 5 0 - 5 9 1 f - 4 c 8 9 - 9 a 2 2 - d 6 4 0 a 3 1 0 b 5 6 2 "   x m l n s = " h t t p : / / s c h e m a s . m i c r o s o f t . c o m / D a t a M a s h u p " > A A A A A K Y K A A B Q S w M E F A A C A A g A 2 z R y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2 z R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0 c l g u v w L w o A c A A A w q A A A T A B w A R m 9 y b X V s Y X M v U 2 V j d G l v b j E u b S C i G A A o o B Q A A A A A A A A A A A A A A A A A A A A A A A A A A A D l W m 1 T 2 0 Y Q / s 4 M / + F G + W I 3 r o u B p J 2 k T k o M J D S 8 B d N m O o 4 n c 0 h r u E E + u a c T 4 H j 4 7 9 0 7 v Z 2 k k w 0 M L Y T y A e x 7 2 X 1 2 9 9 m 9 1 Y k Q X M k C T v r x 3 8 7 r 5 a X l p f C M C v B I j / r A P S p I l / g g l 5 c I / v S D S L i A I 7 3 w o r 0 Z u N E Y u G x s M x / a v Y B L / B I 2 n N 6 r L 9 u R j A S Q 1 Z X V d U I O R f D l M L g E Q d 4 x E s 9 8 2 f A u c D F + + h y I 8 / B 5 r / / n c y U l J I 1 O s z T 5 N Q X S d s M L p 9 k a b I L P x k y C 6 D o t p 0 V 6 g R + N e d j t t M g W d w O P 8 d N u Z / X F a o t 8 i g I J f T n 1 o Z t / b O 8 H H I b N V m z Q M w f R j X H O I x + A e i B C B 6 0 7 p i e 4 M J l J x h u x 7 S 0 y S M Y 3 f L / v U p + K s C t F Z I r s n V F + i h K P p x P I x R 0 L y s N R I M Y x Y D U Z N i z 6 W 7 O Z s 0 k l o G k S 1 x A P P 1 9 f 5 9 J 3 e A h C b f g L q M j F b 3 h e L L h R A t A i j l 7 Z I k D d M 6 J E t 9 V A Y 6 A + I m y y w + X L 9 b Z a b N H y K a L 4 t 0 Z R E Q t q S l e b y p K x g 9 E t t O 4 h m 8 7 I P h 3 D A s W 5 Q s f Y Y 6 r X w 2 o 0 V 6 3 9 K u F K W j R v 0 u l N 9 B a U O d k m U z E O H o w + A 5 z X K V 9 e Y r x e v 5 m L S B I v c i W m g o T T Q D B M l I f O y i q k B f m 5 + o T y M z E + s X 3 6 E a a O S e j r F p k 5 6 W T C i y z s m M t m 4 A t g b D H v R y f u 4 w t 7 A d W C y K 8 9 v c j n 5 t u D b 8 x X 4 q / m F x H o d h x 5 N L R Y x I T O U z q k E 5 u t 8 b 8 h T d J l H / + o Y 4 i V P X u B B / 4 8 X m 1 C 6 A o 2 U T 1 d L f U C P x B 1 k 3 3 2 r V a 2 D l C 9 1 F C m c z w a n 4 A w Z w 8 F c 6 E 0 b X Q 2 R z A O L l T n G b M l j 0 o 8 k Q x X + h u r 1 d f 2 S H c W h r o M w i z 3 s X G 9 S A j g 7 r Q S x t S 8 4 g J b 6 4 a 8 k I L q n n t x B 9 d R H Y a 5 I 2 k y B q b a I f k x G 1 A 4 h y U Y p p c 5 M s f q Z T W R e 9 m K V r m j i E V Z P 2 L S K d W s s h q z b B 0 B V g 7 + 8 F U r w b G g a K 0 / o Z o V W 1 x 5 v F A k P g Y h m F x Q q a x z s V D s x L l k 8 m 4 H W a r 8 M b Q 4 B p b / E T P 6 + J Q d z u f A E Z z a D p R e E H E p p p Z x 5 A N H z 9 6 l + w 0 V H C s V t g M f Q b d 1 + O 4 h + F q R U z 2 E D u Q Z C q k U y T 7 4 o A 9 P X S S T A M W 2 K k u N Y o 8 q k D D K y 8 z z g B O t s l O W d B R c m q d O U W t a 6 D e k F O w k k h A O 3 w 5 i c c O 3 5 N c 3 R L H A P F 4 u g n P A u h / K Y I z G 8 / h S x 3 7 C 1 M D D e p 6 x R o + l I J 6 V x x u D x O h h c 4 H 3 K k a b Z 4 w d s i 5 I R X 2 G a 7 e u J p R 7 i j Z K a K L G 0 B L P 6 8 + Z v T X I b P b G Q u I l q s t S Q M v G P 8 O E G U 9 Q u f 7 a b N 4 x F W s s U Q l 5 I J D m 1 k r d l 4 F 7 b p 3 R e / Z 1 Y 1 X X o d m f V b X / Q V g n 5 x c F r X I X 8 3 x H w r h m u u 5 o y H y 2 B + J U X + a A q r q 5 1 / Y h x D r 1 e 8 A s t 1 o F i 1 B X + g h S n U m / q o R S s j 4 y 7 r V 3 Y S Q P M K W E h V b Z + r m M K o E u 6 i k 1 h d U 2 0 d Y W 7 k W + Z B O f 4 T N D b W d Y B a m u v o o b 0 7 p R c P 6 Q / F B q G e + x R S w D Q P 5 W M D k C s A 5 H c J t O s Z h m 3 / F 5 s E 8 v 2 K n 2 R A f 3 1 o m d r V x n V T V 3 k b G 3 8 P B P B f o N G R x L L D g K x y k Z 7 I T Z G s X S q e 4 a W u g J T s V 0 B 6 u + Z C O G T U 1 x c 0 t n W N e J l 6 m c L Y k 5 g r 8 j h g j i J q Q Y r r x O L g x c o a f L j a n t t n 5 5 6 G 7 L J G 1 F q n b D I D v C t K P Q g w o t K n R m j g N X g B 6 h Y h u 9 E / l U P 7 8 7 r 5 w a l z n X D h l a H V v v U c O L h I b k R A e w S b p v 8 r X / f Q T u P w p K Y h q J G u l 5 q G J 5 h R d b y W H 3 8 E 8 a G Z J F 1 2 Z P 6 Q Z 1 b q 9 x K G D E r i q 9 y z Y T o f 0 q b J f W T L x j Q p 5 Z m 6 Q 9 i u 0 M 9 f u S y i i s 7 H s P e L p W u 6 e t M W U + n s M C w u q e D c 4 j 6 u 9 g h M b V + x / d Q g W o s H f G f N z P q 1 Z v 4 Z m s 6 / s u n p B + R f y B 6 0 Y T a r 3 M + 4 A a D y 5 5 C b C 1 t 4 i 7 l T h A N 3 t t u B 3 5 f u G 1 1 j E K x 3 Q Y Y 2 G B x m w Q B w v b i E E W H / U l D c l Q t V 7 E s b 9 v O 4 J A N S f 2 J k N P 2 b q M g g 2 t M p d y 9 h Q I Y 3 K k Y F O B I x V a 5 E w o B 7 8 c 7 0 p 4 q w E t x t A I m 3 l P S S c K A P u G J m 4 p d 2 O R 8 G p z L H 5 q L D t R J Z h p o o 4 Y p u E E R A 1 B b n c 7 a s e o t N r z z c b E j d O a l 6 u V S 0 + 1 0 n y j u o 3 1 p K E + H b M x t H c D L F H 7 w W W j 2 V S X n x m A Y Q o g E t r h p o d 9 F 0 9 e B U K H T L + 2 D u e 6 u I B a 2 W l i S h S 0 t b B N O g 0 b X 5 v k J 7 L 2 8 k X t H b d p 4 + o N 3 G 0 F n O O w P 0 5 V e N G Z k 1 1 F R P e c V D H K h 8 + t L I w q I c g 7 Q F c D y U 5 b O x 0 t X l R 4 r A L M A h l P Z n O N g W k i k t P 5 r b Y m 3 v a x q w b M b F Y L 0 4 l w q 5 L m W H M z 2 S Y v A X i + L 6 x z U B F v 7 p 3 K / q J / 9 H Q + a / M Q / m o j B W 7 m q c 7 N X V V F l j v L g t r x A o T G C 8 5 C n F o 1 9 v a K c 5 i V 8 w 7 V C l Q U y t Q D V X w x q t 3 C R m R Q 4 P m Q v C E r B B 8 N u f r n H X Q / + C E Q Z z 9 w 7 J V k b W E l q Q W t 7 D f w W M + I S i a s 3 r C e r H 0 H 9 c Q w / h a 1 x c w k g y a L W V J z H W t x s X r r l x q Y 0 c Q 0 B 1 n S J Z 0 V 9 Z N w 5 R D P C o a H T k I Y 6 4 a f j f X v A 9 + b t / a F s b b P / A t V K m M q I j L 1 P 3 l e D S H X 7 0 z I + P L T 0 p z P 4 + P a D f m 4 / v j 4 m O / 5 l 5 l Z v H K r O P D 1 P 1 B L A Q I t A B Q A A g A I A N s 0 c l j 0 d A 9 2 p A A A A P Y A A A A S A A A A A A A A A A A A A A A A A A A A A A B D b 2 5 m a W c v U G F j a 2 F n Z S 5 4 b W x Q S w E C L Q A U A A I A C A D b N H J Y D 8 r p q 6 Q A A A D p A A A A E w A A A A A A A A A A A A A A A A D w A A A A W 0 N v b n R l b n R f V H l w Z X N d L n h t b F B L A Q I t A B Q A A g A I A N s 0 c l g u v w L w o A c A A A w q A A A T A A A A A A A A A A A A A A A A A O E B A A B G b 3 J t d W x h c y 9 T Z W N 0 a W 9 u M S 5 t U E s F B g A A A A A D A A M A w g A A A M 4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B A A A A A A A A h o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3 h h a U N q R 0 J N T F J Z e k l i b z Z L W U h Y c 0 d W U n l Z V z V 6 W m 0 5 e W J T Q k d h V 3 h s S U d a e W I y M G d j M k Z z W l h N Q U F B Q U F B Q U F B Q U F B Q W p i b m l B O T h 6 d D B p M F Z B a X F L Z 3 N B M H c 1 S V p X e H d a W E l n V V h W b G N t b G x j d 0 F C c 1 d v Z 2 9 4 Z 1 R D M F d N e U c 2 T 2 l t Q j E 3 Q U F B Q U F B P S I g L z 4 8 L 1 N 0 Y W J s Z U V u d H J p Z X M + P C 9 J d G V t P j x J d G V t P j x J d G V t T G 9 j Y X R p b 2 4 + P E l 0 Z W 1 U e X B l P k Z v c m 1 1 b G E 8 L 0 l 0 Z W 1 U e X B l P j x J d G V t U G F 0 a D 5 T Z W N 0 a W 9 u M S 9 D Y W x l b m R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M T g w M T l l L T U 5 O T M t N D E 2 Y S 0 5 M T V j L W I 1 Y W F i M W Q y M m E 5 Z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U 6 N T Y 6 N T g u M D M w N T g y M F o i I C 8 + P E V u d H J 5 I F R 5 c G U 9 I k Z p b G x D b 2 x 1 b W 5 U e X B l c y I g V m F s d W U 9 I n N D U U 1 E Q m d Z P S I g L z 4 8 R W 5 0 c n k g V H l w Z T 0 i R m l s b E N v b H V t b k 5 h b W V z I i B W Y W x 1 Z T 0 i c 1 s m c X V v d D t E Y X R l J n F 1 b 3 Q 7 L C Z x d W 9 0 O 1 l l Y X I m c X V v d D s s J n F 1 b 3 Q 7 U X V h c n R l c i Z x d W 9 0 O y w m c X V v d D t N b 2 5 0 a C B O Y W 1 l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v Q 2 h h b m d l Z C B U e X B l L n t E Y X R l L D B 9 J n F 1 b 3 Q 7 L C Z x d W 9 0 O 1 N l Y 3 R p b 2 4 x L 0 N h b G V u Z G F y L 0 l u c 2 V y d G V k I F l l Y X I u e 1 l l Y X I s M X 0 m c X V v d D s s J n F 1 b 3 Q 7 U 2 V j d G l v b j E v Q 2 F s Z W 5 k Y X I v S W 5 z Z X J 0 Z W Q g U X V h c n R l c i 5 7 U X V h c n R l c i w y f S Z x d W 9 0 O y w m c X V v d D t T Z W N 0 a W 9 u M S 9 D Y W x l b m R h c i 9 J b n N l c n R l Z C B N b 2 5 0 a C B O Y W 1 l L n t N b 2 5 0 a C B O Y W 1 l L D N 9 J n F 1 b 3 Q 7 L C Z x d W 9 0 O 1 N l Y 3 R p b 2 4 x L 0 N h b G V u Z G F y L 0 l u c 2 V y d G V k I E R h e S B O Y W 1 l L n t E Y X k g T m F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s s J n F 1 b 3 Q 7 U 2 V j d G l v b j E v Q 2 F s Z W 5 k Y X I v S W 5 z Z X J 0 Z W Q g W W V h c i 5 7 W W V h c i w x f S Z x d W 9 0 O y w m c X V v d D t T Z W N 0 a W 9 u M S 9 D Y W x l b m R h c i 9 J b n N l c n R l Z C B R d W F y d G V y L n t R d W F y d G V y L D J 9 J n F 1 b 3 Q 7 L C Z x d W 9 0 O 1 N l Y 3 R p b 2 4 x L 0 N h b G V u Z G F y L 0 l u c 2 V y d G V k I E 1 v b n R o I E 5 h b W U u e 0 1 v b n R o I E 5 h b W U s M 3 0 m c X V v d D s s J n F 1 b 3 Q 7 U 2 V j d G l v b j E v Q 2 F s Z W 5 k Y X I v S W 5 z Z X J 0 Z W Q g R G F 5 I E 5 h b W U u e 0 R h e S B O Y W 1 l L D R 9 J n F 1 b 3 Q 7 X S w m c X V v d D t S Z W x h d G l v b n N o a X B J b m Z v J n F 1 b 3 Q 7 O l t d f S I g L z 4 8 R W 5 0 c n k g V H l w Z T 0 i U m V j b 3 Z l c n l U Y X J n Z X R T a G V l d C I g V m F s d W U 9 I n N T a G V l d D E i I C 8 + P E V u d H J 5 I F R 5 c G U 9 I l J l Y 2 9 2 Z X J 5 V G F y Z 2 V 0 Q 2 9 s d W 1 u I i B W Y W x 1 Z T 0 i b D E w I i A v P j x F b n R y e S B U e X B l P S J S Z W N v d m V y e V R h c m d l d F J v d y I g V m F s d W U 9 I m w x M C I g L z 4 8 R W 5 0 c n k g V H l w Z T 0 i U G l 2 b 3 R P Y m p l Y 3 R O Y W 1 l I i B W Y W x 1 Z T 0 i c 1 J l c G 9 y d H M h U G l 2 b 3 R U Y W J s Z T E x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N h d G V n b 3 J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T l i O T E 4 N y 0 x Z m M x L T Q 4 N j Q t O T N l M C 1 l Z D A 3 N z M 3 N z h h M D M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j o w M D o w O C 4 1 N D Y y N j M 2 W i I g L z 4 8 R W 5 0 c n k g V H l w Z T 0 i R m l s b E N v b H V t b l R 5 c G V z I i B W Y W x 1 Z T 0 i c 0 F 3 W T 0 i I C 8 + P E V u d H J 5 I F R 5 c G U 9 I k Z p b G x D b 2 x 1 b W 5 O Y W 1 l c y I g V m F s d W U 9 I n N b J n F 1 b 3 Q 7 U H J v Z H V j d E N h d G V n b 3 J 5 S 2 V 5 J n F 1 b 3 Q 7 L C Z x d W 9 0 O 0 N h d G V n b 3 J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f Q 2 F 0 Z W d v c m l l c y 9 D a G F u Z 2 V k I F R 5 c G U u e 1 B y b 2 R 1 Y 3 R D Y X R l Z 2 9 y e U t l e S w w f S Z x d W 9 0 O y w m c X V v d D t T Z W N 0 a W 9 u M S 9 Q c m 9 k d W N 0 X 0 N h d G V n b 3 J p Z X M v Q 2 h h b m d l Z C B U e X B l L n t D Y X R l Z 2 9 y e U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H V j d F 9 D Y X R l Z 2 9 y a W V z L 0 N o Y W 5 n Z W Q g V H l w Z S 5 7 U H J v Z H V j d E N h d G V n b 3 J 5 S 2 V 5 L D B 9 J n F 1 b 3 Q 7 L C Z x d W 9 0 O 1 N l Y 3 R p b 2 4 x L 1 B y b 2 R 1 Y 3 R f Q 2 F 0 Z W d v c m l l c y 9 D a G F u Z 2 V k I F R 5 c G U u e 0 N h d G V n b 3 J 5 T m F t Z S w x f S Z x d W 9 0 O 1 0 s J n F 1 b 3 Q 7 U m V s Y X R p b 2 5 z a G l w S W 5 m b y Z x d W 9 0 O z p b X X 0 i I C 8 + P E V u d H J 5 I F R 5 c G U 9 I l B p d m 9 0 T 2 J q Z W N 0 T m F t Z S I g V m F s d W U 9 I n N S Z X B v c n R z I V B p d m 9 0 V G F i b G U x M S I g L z 4 8 L 1 N 0 Y W J s Z U V u d H J p Z X M + P C 9 J d G V t P j x J d G V t P j x J d G V t T G 9 j Y X R p b 2 4 + P E l 0 Z W 1 U e X B l P k Z v c m 1 1 b G E 8 L 0 l 0 Z W 1 U e X B l P j x J d G V t U G F 0 a D 5 T Z W N 0 a W 9 u M S 9 Q c m 9 k d W N 0 X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U 3 V i Y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Y m M 5 N T Q 3 L W J h O W M t N D I 5 O C 0 4 N j B k L T g w N W Q 2 N T M 2 Y W E 2 Z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N j o w M T o y M i 4 x N j M 3 N z E 4 W i I g L z 4 8 R W 5 0 c n k g V H l w Z T 0 i R m l s b E N v b H V t b l R 5 c G V z I i B W Y W x 1 Z T 0 i c 0 F 3 W U Q i I C 8 + P E V u d H J 5 I F R 5 c G U 9 I k Z p b G x D b 2 x 1 b W 5 O Y W 1 l c y I g V m F s d W U 9 I n N b J n F 1 b 3 Q 7 U H J v Z H V j d F N 1 Y m N h d G V n b 3 J 5 S 2 V 5 J n F 1 b 3 Q 7 L C Z x d W 9 0 O 1 N 1 Y m N h d G V n b 3 J 5 T m F t Z S Z x d W 9 0 O y w m c X V v d D t Q c m 9 k d W N 0 Q 2 F 0 Z W d v c n l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X 1 N 1 Y m N h d G V n b 3 J p Z X M v Q 2 h h b m d l Z C B U e X B l L n t Q c m 9 k d W N 0 U 3 V i Y 2 F 0 Z W d v c n l L Z X k s M H 0 m c X V v d D s s J n F 1 b 3 Q 7 U 2 V j d G l v b j E v U H J v Z H V j d F 9 T d W J j Y X R l Z 2 9 y a W V z L 0 N o Y W 5 n Z W Q g V H l w Z S 5 7 U 3 V i Y 2 F 0 Z W d v c n l O Y W 1 l L D F 9 J n F 1 b 3 Q 7 L C Z x d W 9 0 O 1 N l Y 3 R p b 2 4 x L 1 B y b 2 R 1 Y 3 R f U 3 V i Y 2 F 0 Z W d v c m l l c y 9 D a G F u Z 2 V k I F R 5 c G U u e 1 B y b 2 R 1 Y 3 R D Y X R l Z 2 9 y e U t l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m 9 k d W N 0 X 1 N 1 Y m N h d G V n b 3 J p Z X M v Q 2 h h b m d l Z C B U e X B l L n t Q c m 9 k d W N 0 U 3 V i Y 2 F 0 Z W d v c n l L Z X k s M H 0 m c X V v d D s s J n F 1 b 3 Q 7 U 2 V j d G l v b j E v U H J v Z H V j d F 9 T d W J j Y X R l Z 2 9 y a W V z L 0 N o Y W 5 n Z W Q g V H l w Z S 5 7 U 3 V i Y 2 F 0 Z W d v c n l O Y W 1 l L D F 9 J n F 1 b 3 Q 7 L C Z x d W 9 0 O 1 N l Y 3 R p b 2 4 x L 1 B y b 2 R 1 Y 3 R f U 3 V i Y 2 F 0 Z W d v c m l l c y 9 D a G F u Z 2 V k I F R 5 c G U u e 1 B y b 2 R 1 Y 3 R D Y X R l Z 2 9 y e U t l e S w y f S Z x d W 9 0 O 1 0 s J n F 1 b 3 Q 7 U m V s Y X R p b 2 5 z a G l w S W 5 m b y Z x d W 9 0 O z p b X X 0 i I C 8 + P E V u d H J 5 I F R 5 c G U 9 I l B p d m 9 0 T 2 J q Z W N 0 T m F t Z S I g V m F s d W U 9 I n N S Z X B v c n R z I V B p d m 9 0 V G F i b G U 5 I i A v P j w v U 3 R h Y m x l R W 5 0 c m l l c z 4 8 L 0 l 0 Z W 0 + P E l 0 Z W 0 + P E l 0 Z W 1 M b 2 N h d G l v b j 4 8 S X R l b V R 5 c G U + R m 9 y b X V s Y T w v S X R l b V R 5 c G U + P E l 0 Z W 1 Q Y X R o P l N l Y 3 R p b 2 4 x L 1 B y b 2 R 1 Y 3 R f U 3 V i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1 N 1 Y m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T d W J j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z Y w M z Y 1 N i 1 l Y T E x L T R l O T A t O T Y 0 Z i 1 m Z G F m N W E 4 O G E 2 N z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2 O j A 3 O j M 2 L j c 1 N j c w M D d a I i A v P j x F b n R y e S B U e X B l P S J G a W x s Q 2 9 s d W 1 u V H l w Z X M i I F Z h b H V l P S J z Q X d N R 0 J n W U d C Z 1 l S R V J F P S I g L z 4 8 R W 5 0 c n k g V H l w Z T 0 i R m l s b E N v b H V t b k 5 h b W V z I i B W Y W x 1 Z T 0 i c 1 s m c X V v d D t Q c m 9 k d W N 0 S 2 V 5 J n F 1 b 3 Q 7 L C Z x d W 9 0 O 1 B y b 2 R 1 Y 3 R T d W J j Y X R l Z 2 9 y e U t l e S Z x d W 9 0 O y w m c X V v d D t Q c m 9 k d W N 0 U 0 t V J n F 1 b 3 Q 7 L C Z x d W 9 0 O 1 B y b 2 R 1 Y 3 R O Y W 1 l J n F 1 b 3 Q 7 L C Z x d W 9 0 O 0 1 v Z G V s T m F t Z S Z x d W 9 0 O y w m c X V v d D t Q c m 9 k d W N 0 Q 2 9 s b 3 I m c X V v d D s s J n F 1 b 3 Q 7 U H J v Z H V j d F N p e m U m c X V v d D s s J n F 1 b 3 Q 7 U H J v Z H V j d F N 0 e W x l J n F 1 b 3 Q 7 L C Z x d W 9 0 O 1 B y b 2 R 1 Y 3 R D b 3 N 0 J n F 1 b 3 Q 7 L C Z x d W 9 0 O 1 B y b 2 R 1 Y 3 R Q c m l j Z S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S 2 V 5 L D B 9 J n F 1 b 3 Q 7 L C Z x d W 9 0 O 1 N l Y 3 R p b 2 4 x L 1 B y b 2 R 1 Y 3 R z L 0 N o Y W 5 n Z W Q g V H l w Z S 5 7 U H J v Z H V j d F N 1 Y m N h d G V n b 3 J 5 S 2 V 5 L D F 9 J n F 1 b 3 Q 7 L C Z x d W 9 0 O 1 N l Y 3 R p b 2 4 x L 1 B y b 2 R 1 Y 3 R z L 0 N o Y W 5 n Z W Q g V H l w Z S 5 7 U H J v Z H V j d F N L V S w y f S Z x d W 9 0 O y w m c X V v d D t T Z W N 0 a W 9 u M S 9 Q c m 9 k d W N 0 c y 9 D a G F u Z 2 V k I F R 5 c G U u e 1 B y b 2 R 1 Y 3 R O Y W 1 l L D N 9 J n F 1 b 3 Q 7 L C Z x d W 9 0 O 1 N l Y 3 R p b 2 4 x L 1 B y b 2 R 1 Y 3 R z L 0 N o Y W 5 n Z W Q g V H l w Z S 5 7 T W 9 k Z W x O Y W 1 l L D R 9 J n F 1 b 3 Q 7 L C Z x d W 9 0 O 1 N l Y 3 R p b 2 4 x L 1 B y b 2 R 1 Y 3 R z L 0 N o Y W 5 n Z W Q g V H l w Z S 5 7 U H J v Z H V j d E N v b G 9 y L D Z 9 J n F 1 b 3 Q 7 L C Z x d W 9 0 O 1 N l Y 3 R p b 2 4 x L 1 B y b 2 R 1 Y 3 R z L 0 N o Y W 5 n Z W Q g V H l w Z S 5 7 U H J v Z H V j d F N p e m U s N 3 0 m c X V v d D s s J n F 1 b 3 Q 7 U 2 V j d G l v b j E v U H J v Z H V j d H M v Q 2 h h b m d l Z C B U e X B l L n t Q c m 9 k d W N 0 U 3 R 5 b G U s O H 0 m c X V v d D s s J n F 1 b 3 Q 7 U 2 V j d G l v b j E v U H J v Z H V j d H M v Q 2 h h b m d l Z C B U e X B l M S 5 7 U H J v Z H V j d E N v c 3 Q s O H 0 m c X V v d D s s J n F 1 b 3 Q 7 U 2 V j d G l v b j E v U H J v Z H V j d H M v Q 2 h h b m d l Z C B U e X B l M S 5 7 U H J v Z H V j d F B y a W N l L D l 9 J n F 1 b 3 Q 7 L C Z x d W 9 0 O 1 N l Y 3 R p b 2 4 x L 1 B y b 2 R 1 Y 3 R z L 0 l u c 2 V y d G V k I F N 1 Y n R y Y W N 0 a W 9 u L n t T d W J 0 c m F j d G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E t l e S w w f S Z x d W 9 0 O y w m c X V v d D t T Z W N 0 a W 9 u M S 9 Q c m 9 k d W N 0 c y 9 D a G F u Z 2 V k I F R 5 c G U u e 1 B y b 2 R 1 Y 3 R T d W J j Y X R l Z 2 9 y e U t l e S w x f S Z x d W 9 0 O y w m c X V v d D t T Z W N 0 a W 9 u M S 9 Q c m 9 k d W N 0 c y 9 D a G F u Z 2 V k I F R 5 c G U u e 1 B y b 2 R 1 Y 3 R T S 1 U s M n 0 m c X V v d D s s J n F 1 b 3 Q 7 U 2 V j d G l v b j E v U H J v Z H V j d H M v Q 2 h h b m d l Z C B U e X B l L n t Q c m 9 k d W N 0 T m F t Z S w z f S Z x d W 9 0 O y w m c X V v d D t T Z W N 0 a W 9 u M S 9 Q c m 9 k d W N 0 c y 9 D a G F u Z 2 V k I F R 5 c G U u e 0 1 v Z G V s T m F t Z S w 0 f S Z x d W 9 0 O y w m c X V v d D t T Z W N 0 a W 9 u M S 9 Q c m 9 k d W N 0 c y 9 D a G F u Z 2 V k I F R 5 c G U u e 1 B y b 2 R 1 Y 3 R D b 2 x v c i w 2 f S Z x d W 9 0 O y w m c X V v d D t T Z W N 0 a W 9 u M S 9 Q c m 9 k d W N 0 c y 9 D a G F u Z 2 V k I F R 5 c G U u e 1 B y b 2 R 1 Y 3 R T a X p l L D d 9 J n F 1 b 3 Q 7 L C Z x d W 9 0 O 1 N l Y 3 R p b 2 4 x L 1 B y b 2 R 1 Y 3 R z L 0 N o Y W 5 n Z W Q g V H l w Z S 5 7 U H J v Z H V j d F N 0 e W x l L D h 9 J n F 1 b 3 Q 7 L C Z x d W 9 0 O 1 N l Y 3 R p b 2 4 x L 1 B y b 2 R 1 Y 3 R z L 0 N o Y W 5 n Z W Q g V H l w Z T E u e 1 B y b 2 R 1 Y 3 R D b 3 N 0 L D h 9 J n F 1 b 3 Q 7 L C Z x d W 9 0 O 1 N l Y 3 R p b 2 4 x L 1 B y b 2 R 1 Y 3 R z L 0 N o Y W 5 n Z W Q g V H l w Z T E u e 1 B y b 2 R 1 Y 3 R Q c m l j Z S w 5 f S Z x d W 9 0 O y w m c X V v d D t T Z W N 0 a W 9 u M S 9 Q c m 9 k d W N 0 c y 9 J b n N l c n R l Z C B T d W J 0 c m F j d G l v b i 5 7 U 3 V i d H J h Y 3 R p b 2 4 s M T B 9 J n F 1 b 3 Q 7 X S w m c X V v d D t S Z W x h d G l v b n N o a X B J b m Z v J n F 1 b 3 Q 7 O l t d f S I g L z 4 8 R W 5 0 c n k g V H l w Z T 0 i U G l 2 b 3 R P Y m p l Y 3 R O Y W 1 l I i B W Y W x 1 Z T 0 i c 1 J l c G 9 y d H M h U G l 2 b 3 R U Y W J s Z T M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D Y y N T I 4 N C 0 w Z j Y x L T Q 1 Y W U t Y j c w M S 1 k M z V j O W M 5 O W E 5 M z I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1 J l d H V y b k R h d G U s M H 0 m c X V v d D s s J n F 1 b 3 Q 7 U 2 V j d G l v b j E v U m V 0 d X J u c y 9 D a G F u Z 2 V k I F R 5 c G U u e 1 R l c n J p d G 9 y e U t l e S w x f S Z x d W 9 0 O y w m c X V v d D t T Z W N 0 a W 9 u M S 9 S Z X R 1 c m 5 z L 0 N o Y W 5 n Z W Q g V H l w Z S 5 7 U H J v Z H V j d E t l e S w y f S Z x d W 9 0 O y w m c X V v d D t T Z W N 0 a W 9 u M S 9 S Z X R 1 c m 5 z L 0 N o Y W 5 n Z W Q g V H l w Z S 5 7 U m V 0 d X J u U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1 J l d H V y b k R h d G U s M H 0 m c X V v d D s s J n F 1 b 3 Q 7 U 2 V j d G l v b j E v U m V 0 d X J u c y 9 D a G F u Z 2 V k I F R 5 c G U u e 1 R l c n J p d G 9 y e U t l e S w x f S Z x d W 9 0 O y w m c X V v d D t T Z W N 0 a W 9 u M S 9 S Z X R 1 c m 5 z L 0 N o Y W 5 n Z W Q g V H l w Z S 5 7 U H J v Z H V j d E t l e S w y f S Z x d W 9 0 O y w m c X V v d D t T Z W N 0 a W 9 u M S 9 S Z X R 1 c m 5 z L 0 N o Y W 5 n Z W Q g V H l w Z S 5 7 U m V 0 d X J u U X V h b n R p d H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H V y b k R h d G U m c X V v d D s s J n F 1 b 3 Q 7 V G V y c m l 0 b 3 J 5 S 2 V 5 J n F 1 b 3 Q 7 L C Z x d W 9 0 O 1 B y b 2 R 1 Y 3 R L Z X k m c X V v d D s s J n F 1 b 3 Q 7 U m V 0 d X J u U X V h b n R p d H k m c X V v d D t d I i A v P j x F b n R y e S B U e X B l P S J G a W x s Q 2 9 s d W 1 u V H l w Z X M i I F Z h b H V l P S J z Q 1 F N R E F 3 P T 0 i I C 8 + P E V u d H J 5 I F R 5 c G U 9 I k Z p b G x M Y X N 0 V X B k Y X R l Z C I g V m F s d W U 9 I m Q y M D I 0 L T A z L T A 0 V D E 2 O j E x O j U 5 L j M 2 N z c 3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A 5 I i A v P j x F b n R y e S B U e X B l P S J B Z G R l Z F R v R G F 0 Y U 1 v Z G V s I i B W Y W x 1 Z T 0 i b D E i I C 8 + P E V u d H J 5 I F R 5 c G U 9 I l B p d m 9 0 T 2 J q Z W N 0 T m F t Z S I g V m F s d W U 9 I n N S Z X B v c n R z I V B p d m 9 0 V G F i b G U z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M 4 Z m U y O S 0 3 O W R i L T Q 2 Y W M t Y T l h N i 1 j M j k 5 Y T c 1 M W I 2 O G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Y 6 M T U 6 M D g u N z M 2 N z Q 2 N V o i I C 8 + P E V u d H J 5 I F R 5 c G U 9 I k Z p b G x D b 2 x 1 b W 5 U e X B l c y I g V m F s d W U 9 I n N B d 1 l H Q m c 9 P S I g L z 4 8 R W 5 0 c n k g V H l w Z T 0 i R m l s b E N v b H V t b k 5 h b W V z I i B W Y W x 1 Z T 0 i c 1 s m c X V v d D t T Y W x l c 1 R l c n J p d G 9 y e U t l e S Z x d W 9 0 O y w m c X V v d D t S Z W d p b 2 4 m c X V v d D s s J n F 1 b 3 Q 7 Q 2 9 1 b n R y e S Z x d W 9 0 O y w m c X V v d D t D b 2 5 0 a W 5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l c y 9 D a G F u Z 2 V k I F R 5 c G U u e 1 N h b G V z V G V y c m l 0 b 3 J 5 S 2 V 5 L D B 9 J n F 1 b 3 Q 7 L C Z x d W 9 0 O 1 N l Y 3 R p b 2 4 x L 1 R l c n J p d G 9 y a W V z L 0 N o Y W 5 n Z W Q g V H l w Z S 5 7 U m V n a W 9 u L D F 9 J n F 1 b 3 Q 7 L C Z x d W 9 0 O 1 N l Y 3 R p b 2 4 x L 1 R l c n J p d G 9 y a W V z L 0 N o Y W 5 n Z W Q g V H l w Z S 5 7 Q 2 9 1 b n R y e S w y f S Z x d W 9 0 O y w m c X V v d D t T Z W N 0 a W 9 u M S 9 U Z X J y a X R v c m l l c y 9 D a G F u Z 2 V k I F R 5 c G U u e 0 N v b n R p b m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J y a X R v c m l l c y 9 D a G F u Z 2 V k I F R 5 c G U u e 1 N h b G V z V G V y c m l 0 b 3 J 5 S 2 V 5 L D B 9 J n F 1 b 3 Q 7 L C Z x d W 9 0 O 1 N l Y 3 R p b 2 4 x L 1 R l c n J p d G 9 y a W V z L 0 N o Y W 5 n Z W Q g V H l w Z S 5 7 U m V n a W 9 u L D F 9 J n F 1 b 3 Q 7 L C Z x d W 9 0 O 1 N l Y 3 R p b 2 4 x L 1 R l c n J p d G 9 y a W V z L 0 N o Y W 5 n Z W Q g V H l w Z S 5 7 Q 2 9 1 b n R y e S w y f S Z x d W 9 0 O y w m c X V v d D t T Z W N 0 a W 9 u M S 9 U Z X J y a X R v c m l l c y 9 D a G F u Z 2 V k I F R 5 c G U u e 0 N v b n R p b m V u d C w z f S Z x d W 9 0 O 1 0 s J n F 1 b 3 Q 7 U m V s Y X R p b 2 5 z a G l w S W 5 m b y Z x d W 9 0 O z p b X X 0 i I C 8 + P E V u d H J 5 I F R 5 c G U 9 I l B p d m 9 0 T 2 J q Z W N 0 T m F t Z S I g V m F s d W U 9 I n N S Z X B v c n R z I V B p d m 9 0 V G F i b G U x M S I g L z 4 8 L 1 N 0 Y W J s Z U V u d H J p Z X M + P C 9 J d G V t P j x J d G V t P j x J d G V t T G 9 j Y X R p b 2 4 + P E l 0 Z W 1 U e X B l P k Z v c m 1 1 b G E 8 L 0 l 0 Z W 1 U e X B l P j x J d G V t U G F 0 a D 5 T Z W N 0 a W 9 u M S 9 U Z X J y a X R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I w Z j B l Z D U t M 2 N j Y i 0 0 Z D A 3 L W J j M D g t N G M 5 M G R h M z Q x Y z B j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9 y Z G V y R G F 0 Z S Z x d W 9 0 O y w m c X V v d D t T d G 9 j a 0 R h d G U m c X V v d D s s J n F 1 b 3 Q 7 T 3 J k Z X J O d W 1 i Z X I m c X V v d D s s J n F 1 b 3 Q 7 U H J v Z H V j d E t l e S Z x d W 9 0 O y w m c X V v d D t D d X N 0 b 2 1 l c k t l e S Z x d W 9 0 O y w m c X V v d D t U Z X J y a X R v c n l L Z X k m c X V v d D s s J n F 1 b 3 Q 7 T 3 J k Z X J M a W 5 l S X R l b S Z x d W 9 0 O y w m c X V v d D t P c m R l c l F 1 Y W 5 0 a X R 5 J n F 1 b 3 Q 7 L C Z x d W 9 0 O 1 B y b 2 R 1 Y 3 R Q c m l j Z S Z x d W 9 0 O y w m c X V v d D t y Z X Z l b n V l J n F 1 b 3 Q 7 X S I g L z 4 8 R W 5 0 c n k g V H l w Z T 0 i R m l s b E N v b H V t b l R 5 c G V z I i B W Y W x 1 Z T 0 i c 0 N R a 0 d B d 0 1 E Q X d N U k V R P T 0 i I C 8 + P E V u d H J 5 I F R 5 c G U 9 I k Z p b G x M Y X N 0 V X B k Y X R l Z C I g V m F s d W U 9 I m Q y M D I 0 L T A z L T A 1 V D E 0 O j U 2 O j Q x L j M y N T Y x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j A 0 N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Q 2 h h b m d l Z C B U e X B l L n t P c m R l c k R h d G U s M H 0 m c X V v d D s s J n F 1 b 3 Q 7 U 2 V j d G l v b j E v c 2 F s Z X M v Q 2 h h b m d l Z C B U e X B l L n t T d G 9 j a 0 R h d G U s M X 0 m c X V v d D s s J n F 1 b 3 Q 7 U 2 V j d G l v b j E v c 2 F s Z X M v Q 2 h h b m d l Z C B U e X B l L n t P c m R l c k 5 1 b W J l c i w y f S Z x d W 9 0 O y w m c X V v d D t T Z W N 0 a W 9 u M S 9 z Y W x l c y 9 D a G F u Z 2 V k I F R 5 c G U u e 1 B y b 2 R 1 Y 3 R L Z X k s M 3 0 m c X V v d D s s J n F 1 b 3 Q 7 U 2 V j d G l v b j E v c 2 F s Z X M v Q 2 h h b m d l Z C B U e X B l L n t D d X N 0 b 2 1 l c k t l e S w 0 f S Z x d W 9 0 O y w m c X V v d D t T Z W N 0 a W 9 u M S 9 z Y W x l c y 9 D a G F u Z 2 V k I F R 5 c G U u e 1 R l c n J p d G 9 y e U t l e S w 1 f S Z x d W 9 0 O y w m c X V v d D t T Z W N 0 a W 9 u M S 9 z Y W x l c y 9 D a G F u Z 2 V k I F R 5 c G U u e 0 9 y Z G V y T G l u Z U l 0 Z W 0 s N n 0 m c X V v d D s s J n F 1 b 3 Q 7 U 2 V j d G l v b j E v c 2 F s Z X M v Q 2 h h b m d l Z C B U e X B l L n t P c m R l c l F 1 Y W 5 0 a X R 5 L D d 9 J n F 1 b 3 Q 7 L C Z x d W 9 0 O 1 N l Y 3 R p b 2 4 x L 1 B y b 2 R 1 Y 3 R z L 0 N o Y W 5 n Z W Q g V H l w Z T E u e 1 B y b 2 R 1 Y 3 R Q c m l j Z S w 5 f S Z x d W 9 0 O y w m c X V v d D t T Z W N 0 a W 9 u M S 9 z Y W x l c y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h b G V z L 0 N o Y W 5 n Z W Q g V H l w Z S 5 7 T 3 J k Z X J E Y X R l L D B 9 J n F 1 b 3 Q 7 L C Z x d W 9 0 O 1 N l Y 3 R p b 2 4 x L 3 N h b G V z L 0 N o Y W 5 n Z W Q g V H l w Z S 5 7 U 3 R v Y 2 t E Y X R l L D F 9 J n F 1 b 3 Q 7 L C Z x d W 9 0 O 1 N l Y 3 R p b 2 4 x L 3 N h b G V z L 0 N o Y W 5 n Z W Q g V H l w Z S 5 7 T 3 J k Z X J O d W 1 i Z X I s M n 0 m c X V v d D s s J n F 1 b 3 Q 7 U 2 V j d G l v b j E v c 2 F s Z X M v Q 2 h h b m d l Z C B U e X B l L n t Q c m 9 k d W N 0 S 2 V 5 L D N 9 J n F 1 b 3 Q 7 L C Z x d W 9 0 O 1 N l Y 3 R p b 2 4 x L 3 N h b G V z L 0 N o Y W 5 n Z W Q g V H l w Z S 5 7 Q 3 V z d G 9 t Z X J L Z X k s N H 0 m c X V v d D s s J n F 1 b 3 Q 7 U 2 V j d G l v b j E v c 2 F s Z X M v Q 2 h h b m d l Z C B U e X B l L n t U Z X J y a X R v c n l L Z X k s N X 0 m c X V v d D s s J n F 1 b 3 Q 7 U 2 V j d G l v b j E v c 2 F s Z X M v Q 2 h h b m d l Z C B U e X B l L n t P c m R l c k x p b m V J d G V t L D Z 9 J n F 1 b 3 Q 7 L C Z x d W 9 0 O 1 N l Y 3 R p b 2 4 x L 3 N h b G V z L 0 N o Y W 5 n Z W Q g V H l w Z S 5 7 T 3 J k Z X J R d W F u d G l 0 e S w 3 f S Z x d W 9 0 O y w m c X V v d D t T Z W N 0 a W 9 u M S 9 Q c m 9 k d W N 0 c y 9 D a G F u Z 2 V k I F R 5 c G U x L n t Q c m 9 k d W N 0 U H J p Y 2 U s O X 0 m c X V v d D s s J n F 1 b 3 Q 7 U 2 V j d G l v b j E v c 2 F s Z X M v S W 5 z Z X J 0 Z W Q g T X V s d G l w b G l j Y X R p b 2 4 u e 0 1 1 b H R p c G x p Y 2 F 0 a W 9 u L D l 9 J n F 1 b 3 Q 7 X S w m c X V v d D t S Z W x h d G l v b n N o a X B J b m Z v J n F 1 b 3 Q 7 O l t d f S I g L z 4 8 R W 5 0 c n k g V H l w Z T 0 i U G l 2 b 3 R P Y m p l Y 3 R O Y W 1 l I i B W Y W x 1 Z T 0 i c 1 J l c G 9 y d H M h U G l 2 b 3 R U Y W J s Z T M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j Z i N D N m O S 0 5 Y T k 4 L T Q 1 M D A t O W I w Y y 1 l Z j l j Y W M 5 Y z A 0 N j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y 0 w N F Q x N j o y O D o x O C 4 z M j I x O D E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w M 2 U y Y j k 4 Z C 0 z M 2 R m L T Q 4 Y j c t Y j Q 1 N C 0 w O G F h M m E w Y j A w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M D I z Y m R j L T k 1 N z k t N D k 4 N C 1 h N T Y z L W U 4 Z T Y 0 Z G E 2 N j c 3 Y S I g L z 4 8 R W 5 0 c n k g V H l w Z T 0 i T G 9 h Z F R v U m V w b 3 J 0 R G l z Y W J s Z W Q i I F Z h b H V l P S J s M S I g L z 4 8 R W 5 0 c n k g V H l w Z T 0 i U X V l c n l H c m 9 1 c E l E I i B W Y W x 1 Z T 0 i c z A z Z T J i O T h k L T M z Z G Y t N D h i N y 1 i N D U 0 L T A 4 Y W E y Y T B i M D B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0 V D E 2 O j I 4 O j E 4 L j M y O D c w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j c w Z j U 0 N S 0 x M D E 3 L T Q 3 M m U t Y j Y x N S 0 w Y W I y N T h m O W Q 5 N 2 E i I C 8 + P E V u d H J 5 I F R 5 c G U 9 I k x v Y W R U b 1 J l c G 9 y d E R p c 2 F i b G V k I i B W Y W x 1 Z T 0 i b D E i I C 8 + P E V u d H J 5 I F R 5 c G U 9 I l F 1 Z X J 5 R 3 J v d X B J R C I g V m F s d W U 9 I n N h M z I w N m F i M S 0 x M z E 4 L T Q 1 M G I t O G N j O C 0 2 Z T h l O G E 2 M D c 1 Z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w N F Q x N j o y O D o x O C 4 z N D I 2 M j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W Z h Y T F m Z j g t N 2 F m M i 0 0 M W M 2 L W J l O W M t Z j E w Y j k 1 Z W Q 0 Z G I 1 I i A v P j x F b n R y e S B U e X B l P S J R d W V y e U d y b 3 V w S U Q i I F Z h b H V l P S J z M D N l M m I 5 O G Q t M z N k Z i 0 0 O G I 3 L W I 0 N T Q t M D h h Y T J h M G I w M G Q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D R U M T Y 6 M j g 6 M T g u M z Q 5 N j I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O T Q x O D E 5 L W M y Z W E t N G F j Y i 0 4 O D E y L T c z O G M 0 O T d j M 2 Z l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g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Y 6 N T Y 6 M T U u M D k 4 N z c y N V o i I C 8 + P E V u d H J 5 I F R 5 c G U 9 I k Z p b G x D b 2 x 1 b W 5 U e X B l c y I g V m F s d W U 9 I n N B d 1 l H Q m d Z S k F 3 W U d C a E V H Q X d Z R 0 J n W U d C Z z 0 9 I i A v P j x F b n R y e S B U e X B l P S J G a W x s Q 2 9 s d W 1 u T m F t Z X M i I F Z h b H V l P S J z W y Z x d W 9 0 O 0 N 1 c 3 R v b W V y S 2 V 5 J n F 1 b 3 Q 7 L C Z x d W 9 0 O 1 B y Z W Z p e C Z x d W 9 0 O y w m c X V v d D t G a X J z d E 5 h b W U m c X V v d D s s J n F 1 b 3 Q 7 T G F z d E 5 h b W U m c X V v d D s s J n F 1 b 3 Q 7 R n V s b C B O Y W 1 l J n F 1 b 3 Q 7 L C Z x d W 9 0 O 0 J p c n R o R G F 0 Z S Z x d W 9 0 O y w m c X V v d D t B Z 2 U m c X V v d D s s J n F 1 b 3 Q 7 T W F y a X R h b F N 0 Y X R 1 c y Z x d W 9 0 O y w m c X V v d D t H Z W 5 k Z X I m c X V v d D s s J n F 1 b 3 Q 7 R W 1 h a W x B Z G R y Z X N z J n F 1 b 3 Q 7 L C Z x d W 9 0 O 0 F u b n V h b E l u Y 2 9 t Z S Z x d W 9 0 O y w m c X V v d D t T d G F 0 d X M m c X V v d D s s J n F 1 b 3 Q 7 V G 9 0 Y W x D a G l s Z H J l b i Z x d W 9 0 O y w m c X V v d D t p c 1 B h c m V u d C Z x d W 9 0 O y w m c X V v d D t F Z H V j Y X R p b 2 5 M Z X Z l b C Z x d W 9 0 O y w m c X V v d D t P Y 2 N 1 c G F 0 a W 9 u J n F 1 b 3 Q 7 L C Z x d W 9 0 O 0 h v b W V P d 2 5 l c i Z x d W 9 0 O y w m c X V v d D t 1 c 2 V y b m F t Z S Z x d W 9 0 O y w m c X V v d D t k b 2 1 h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J L Z X k s M H 0 m c X V v d D s s J n F 1 b 3 Q 7 U 2 V j d G l v b j E v Q 3 V z d G 9 t Z X J z L 0 N o Y W 5 n Z W Q g V H l w Z S 5 7 U H J l Z m l 4 L D F 9 J n F 1 b 3 Q 7 L C Z x d W 9 0 O 1 N l Y 3 R p b 2 4 x L 0 N 1 c 3 R v b W V y c y 9 D a G F u Z 2 V k I F R 5 c G U u e 0 Z p c n N 0 T m F t Z S w y f S Z x d W 9 0 O y w m c X V v d D t T Z W N 0 a W 9 u M S 9 D d X N 0 b 2 1 l c n M v Q 2 h h b m d l Z C B U e X B l L n t M Y X N 0 T m F t Z S w z f S Z x d W 9 0 O y w m c X V v d D t T Z W N 0 a W 9 u M S 9 D d X N 0 b 2 1 l c n M v Q 2 F w a X R h b G l 6 Z W Q g R W F j a C B X b 3 J k L n t G d W x s I E 5 h b W U s N H 0 m c X V v d D s s J n F 1 b 3 Q 7 U 2 V j d G l v b j E v Q 3 V z d G 9 t Z X J z L 0 N o Y W 5 n Z W Q g V H l w Z T E u e 0 J p c n R o R G F 0 Z S w 1 f S Z x d W 9 0 O y w m c X V v d D t T Z W N 0 a W 9 u M S 9 D d X N 0 b 2 1 l c n M v Q 2 h h b m d l Z C B U e X B l M i 5 7 Q W d l L D E 0 f S Z x d W 9 0 O y w m c X V v d D t T Z W N 0 a W 9 u M S 9 D d X N 0 b 2 1 l c n M v Q 2 h h b m d l Z C B U e X B l L n t N Y X J p d G F s U 3 R h d H V z L D V 9 J n F 1 b 3 Q 7 L C Z x d W 9 0 O 1 N l Y 3 R p b 2 4 x L 0 N 1 c 3 R v b W V y c y 9 D a G F u Z 2 V k I F R 5 c G U u e 0 d l b m R l c i w 2 f S Z x d W 9 0 O y w m c X V v d D t T Z W N 0 a W 9 u M S 9 D d X N 0 b 2 1 l c n M v Q 2 h h b m d l Z C B U e X B l L n t F b W F p b E F k Z H J l c 3 M s N 3 0 m c X V v d D s s J n F 1 b 3 Q 7 U 2 V j d G l v b j E v Q 3 V z d G 9 t Z X J z L 0 N o Y W 5 n Z W Q g V H l w Z S 5 7 Q W 5 u d W F s S W 5 j b 2 1 l L D h 9 J n F 1 b 3 Q 7 L C Z x d W 9 0 O 1 N l Y 3 R p b 2 4 x L 0 N 1 c 3 R v b W V y c y 9 D a G F u Z 2 V k I F R 5 c G U 0 L n t T d G F 0 d X M s M T h 9 J n F 1 b 3 Q 7 L C Z x d W 9 0 O 1 N l Y 3 R p b 2 4 x L 0 N 1 c 3 R v b W V y c y 9 D a G F u Z 2 V k I F R 5 c G U u e 1 R v d G F s Q 2 h p b G R y Z W 4 s O X 0 m c X V v d D s s J n F 1 b 3 Q 7 U 2 V j d G l v b j E v Q 3 V z d G 9 t Z X J z L 0 N o Y W 5 n Z W Q g V H l w Z T M u e 2 l z U G F y Z W 5 0 L D E 3 f S Z x d W 9 0 O y w m c X V v d D t T Z W N 0 a W 9 u M S 9 D d X N 0 b 2 1 l c n M v Q 2 h h b m d l Z C B U e X B l L n t F Z H V j Y X R p b 2 5 M Z X Z l b C w x M H 0 m c X V v d D s s J n F 1 b 3 Q 7 U 2 V j d G l v b j E v Q 3 V z d G 9 t Z X J z L 0 N o Y W 5 n Z W Q g V H l w Z S 5 7 T 2 N j d X B h d G l v b i w x M X 0 m c X V v d D s s J n F 1 b 3 Q 7 U 2 V j d G l v b j E v Q 3 V z d G 9 t Z X J z L 0 N o Y W 5 n Z W Q g V H l w Z S 5 7 S G 9 t Z U 9 3 b m V y L D E y f S Z x d W 9 0 O y w m c X V v d D t T Z W N 0 a W 9 u M S 9 D d X N 0 b 2 1 l c n M v S W 5 z Z X J 0 Z W Q g V G V 4 d C B C Z W Z v c m U g R G V s a W 1 p d G V y L n t U Z X h 0 I E J l Z m 9 y Z S B E Z W x p b W l 0 Z X I s M T V 9 J n F 1 b 3 Q 7 L C Z x d W 9 0 O 1 N l Y 3 R p b 2 4 x L 0 N 1 c 3 R v b W V y c y 9 J b n N l c n R l Z C B U Z X h 0 I E J l d H d l Z W 4 g R G V s a W 1 p d G V y c y 5 7 V G V 4 d C B C Z X R 3 Z W V u I E R l b G l t a X R l c n M s M T Z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k t l e S w w f S Z x d W 9 0 O y w m c X V v d D t T Z W N 0 a W 9 u M S 9 D d X N 0 b 2 1 l c n M v Q 2 h h b m d l Z C B U e X B l L n t Q c m V m a X g s M X 0 m c X V v d D s s J n F 1 b 3 Q 7 U 2 V j d G l v b j E v Q 3 V z d G 9 t Z X J z L 0 N o Y W 5 n Z W Q g V H l w Z S 5 7 R m l y c 3 R O Y W 1 l L D J 9 J n F 1 b 3 Q 7 L C Z x d W 9 0 O 1 N l Y 3 R p b 2 4 x L 0 N 1 c 3 R v b W V y c y 9 D a G F u Z 2 V k I F R 5 c G U u e 0 x h c 3 R O Y W 1 l L D N 9 J n F 1 b 3 Q 7 L C Z x d W 9 0 O 1 N l Y 3 R p b 2 4 x L 0 N 1 c 3 R v b W V y c y 9 D Y X B p d G F s a X p l Z C B F Y W N o I F d v c m Q u e 0 Z 1 b G w g T m F t Z S w 0 f S Z x d W 9 0 O y w m c X V v d D t T Z W N 0 a W 9 u M S 9 D d X N 0 b 2 1 l c n M v Q 2 h h b m d l Z C B U e X B l M S 5 7 Q m l y d G h E Y X R l L D V 9 J n F 1 b 3 Q 7 L C Z x d W 9 0 O 1 N l Y 3 R p b 2 4 x L 0 N 1 c 3 R v b W V y c y 9 D a G F u Z 2 V k I F R 5 c G U y L n t B Z 2 U s M T R 9 J n F 1 b 3 Q 7 L C Z x d W 9 0 O 1 N l Y 3 R p b 2 4 x L 0 N 1 c 3 R v b W V y c y 9 D a G F u Z 2 V k I F R 5 c G U u e 0 1 h c m l 0 Y W x T d G F 0 d X M s N X 0 m c X V v d D s s J n F 1 b 3 Q 7 U 2 V j d G l v b j E v Q 3 V z d G 9 t Z X J z L 0 N o Y W 5 n Z W Q g V H l w Z S 5 7 R 2 V u Z G V y L D Z 9 J n F 1 b 3 Q 7 L C Z x d W 9 0 O 1 N l Y 3 R p b 2 4 x L 0 N 1 c 3 R v b W V y c y 9 D a G F u Z 2 V k I F R 5 c G U u e 0 V t Y W l s Q W R k c m V z c y w 3 f S Z x d W 9 0 O y w m c X V v d D t T Z W N 0 a W 9 u M S 9 D d X N 0 b 2 1 l c n M v Q 2 h h b m d l Z C B U e X B l L n t B b m 5 1 Y W x J b m N v b W U s O H 0 m c X V v d D s s J n F 1 b 3 Q 7 U 2 V j d G l v b j E v Q 3 V z d G 9 t Z X J z L 0 N o Y W 5 n Z W Q g V H l w Z T Q u e 1 N 0 Y X R 1 c y w x O H 0 m c X V v d D s s J n F 1 b 3 Q 7 U 2 V j d G l v b j E v Q 3 V z d G 9 t Z X J z L 0 N o Y W 5 n Z W Q g V H l w Z S 5 7 V G 9 0 Y W x D a G l s Z H J l b i w 5 f S Z x d W 9 0 O y w m c X V v d D t T Z W N 0 a W 9 u M S 9 D d X N 0 b 2 1 l c n M v Q 2 h h b m d l Z C B U e X B l M y 5 7 a X N Q Y X J l b n Q s M T d 9 J n F 1 b 3 Q 7 L C Z x d W 9 0 O 1 N l Y 3 R p b 2 4 x L 0 N 1 c 3 R v b W V y c y 9 D a G F u Z 2 V k I F R 5 c G U u e 0 V k d W N h d G l v b k x l d m V s L D E w f S Z x d W 9 0 O y w m c X V v d D t T Z W N 0 a W 9 u M S 9 D d X N 0 b 2 1 l c n M v Q 2 h h b m d l Z C B U e X B l L n t P Y 2 N 1 c G F 0 a W 9 u L D E x f S Z x d W 9 0 O y w m c X V v d D t T Z W N 0 a W 9 u M S 9 D d X N 0 b 2 1 l c n M v Q 2 h h b m d l Z C B U e X B l L n t I b 2 1 l T 3 d u Z X I s M T J 9 J n F 1 b 3 Q 7 L C Z x d W 9 0 O 1 N l Y 3 R p b 2 4 x L 0 N 1 c 3 R v b W V y c y 9 J b n N l c n R l Z C B U Z X h 0 I E J l Z m 9 y Z S B E Z W x p b W l 0 Z X I u e 1 R l e H Q g Q m V m b 3 J l I E R l b G l t a X R l c i w x N X 0 m c X V v d D s s J n F 1 b 3 Q 7 U 2 V j d G l v b j E v Q 3 V z d G 9 t Z X J z L 0 l u c 2 V y d G V k I F R l e H Q g Q m V 0 d 2 V l b i B E Z W x p b W l 0 Z X J z L n t U Z X h 0 I E J l d H d l Z W 4 g R G V s a W 1 p d G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S W 5 z Z X J 0 Z W Q l M j B B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F s Y 3 V s Y X R l Z C U y M F R v d G F s J T I w W W V h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V 4 c G F u Z G V k J T I w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c E Z k m F S K U + O 5 m Q 6 d w Y y A Q A A A A A C A A A A A A A Q Z g A A A A E A A C A A A A C 2 u D 5 M K d b a W l n o E L z A 3 x G q t / a p B u 1 T 7 s V 4 D m v 2 n Q m 9 b A A A A A A O g A A A A A I A A C A A A A C O c m H Y N a s 3 o k S L t K O W o n m Q a S a s T 7 c M b r f 7 o / L 6 M 7 1 F p F A A A A C s W Z m U M 3 y P y p j S 6 + c I q j Y Z s P I E E 2 q F L 7 M 7 F 2 u K j 4 F s 1 d K x m N J t l 3 j P N l Z / Q 4 w 5 y 8 N 0 3 + t 4 p s q / G b M o d G o Z 3 1 9 L x v h u D H L B w j 1 L 0 G b z d 4 X g K U A A A A B F 8 t m S q h c 4 O T m S + L x F X 8 P k G X U T i Y S E 9 s 3 F v 9 + F 7 x 3 P 1 d c j j v g 0 s 4 c r M 2 q d 7 7 T P M 3 P I b 9 V Z 1 z v E K h c X v g 0 X 9 X T 2 < / D a t a M a s h u p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 C o l u m n s \ i s P a r e n t 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 C o l u m n s \ d o m a i n 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 C o l u m n s \ c u s t o m e r - t y p e 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 P r o d u c t _ S u b c a t e g o r i e s 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 P r o d u c t _ S u b c a t e g o r i e s 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 C o l u m n s \ W e e k d a y _ n r 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 C o l u m n s \ D a y - S t a t u s 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 2 0 2 4 - 0 3 - 0 5 T 2 2 : 3 6 : 5 9 . 6 3 8 8 6 2 1 + 0 5 : 3 0 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6 c e d 5 9 6 f - e 3 5 2 - 4 e 9 9 - 8 b 4 d - 9 9 b 0 1 5 9 b 3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 1 2 8 < / i n t > < / v a l u e > < / i t e m > < i t e m > < k e y > < s t r i n g > S t o c k D a t e < / s t r i n g > < / k e y > < v a l u e > < i n t > 1 2 5 < / i n t > < / v a l u e > < / i t e m > < i t e m > < k e y > < s t r i n g > O r d e r N u m b e r < / s t r i n g > < / k e y > < v a l u e > < i n t > 1 5 9 < / i n t > < / v a l u e > < / i t e m > < i t e m > < k e y > < s t r i n g > P r o d u c t K e y < / s t r i n g > < / k e y > < v a l u e > < i n t > 1 3 8 < / i n t > < / v a l u e > < / i t e m > < i t e m > < k e y > < s t r i n g > C u s t o m e r K e y < / s t r i n g > < / k e y > < v a l u e > < i n t > 1 5 4 < / i n t > < / v a l u e > < / i t e m > < i t e m > < k e y > < s t r i n g > T e r r i t o r y K e y < / s t r i n g > < / k e y > < v a l u e > < i n t > 1 4 2 < / i n t > < / v a l u e > < / i t e m > < i t e m > < k e y > < s t r i n g > O r d e r L i n e I t e m < / s t r i n g > < / k e y > < v a l u e > < i n t > 1 6 1 < / i n t > < / v a l u e > < / i t e m > < i t e m > < k e y > < s t r i n g > O r d e r Q u a n t i t y < / s t r i n g > < / k e y > < v a l u e > < i n t > 1 5 8 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 S t o c k D a t e < / s t r i n g > < / k e y > < v a l u e > < i n t > 1 < / i n t > < / v a l u e > < / i t e m > < i t e m > < k e y > < s t r i n g > O r d e r N u m b e r < / s t r i n g > < / k e y > < v a l u e > < i n t > 2 < / i n t > < / v a l u e > < / i t e m > < i t e m > < k e y > < s t r i n g > P r o d u c t K e y 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 T e r r i t o r y K e y < / s t r i n g > < / k e y > < v a l u e > < i n t > 5 < / i n t > < / v a l u e > < / i t e m > < i t e m > < k e y > < s t r i n g > O r d e r L i n e I t e m < / s t r i n g > < / k e y > < v a l u e > < i n t > 6 < / i n t > < / v a l u e > < / i t e m > < i t e m > < k e y > < s t r i n g > O r d e r Q u a n t i t y 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b c 6 3 a d f - d 2 d 9 - 4 9 a f - 9 4 c a - 6 5 a 5 8 3 6 e e c f f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i t e m > < M e a s u r e N a m e > w e e k e n d   o r d e r s < / M e a s u r e N a m e > < D i s p l a y N a m e > w e e k e n d   o r d e r s < / D i s p l a y N a m e > < V i s i b l e > F a l s e < / V i s i b l e > < / i t e m > < i t e m > < M e a s u r e N a m e > w e e k d a y   o r d e r s < / M e a s u r e N a m e > < D i s p l a y N a m e > w e e k d a y 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_ S u b c a t e g o r i e s _ f 5 5 0 7 4 6 0 - f a 7 5 - 4 0 e f - 8 a f 9 - f 1 e f 8 5 2 a 8 d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 2 4 4 < / i n t > < / v a l u e > < / i t e m > < i t e m > < k e y > < s t r i n g > S u b c a t e g o r y N a m e < / s t r i n g > < / k e y > < v a l u e > < i n t > 1 9 8 < / i n t > < / v a l u e > < / i t e m > < i t e m > < k e y > < s t r i n g > P r o d u c t C a t e g o r y K e y < / s t r i n g > < / k e y > < v a l u e > < i n t > 2 1 3 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 S u b c a t e g o r y N a m e < / s t r i n g > < / k e y > < v a l u e > < i n t > 1 < / i n t > < / v a l u e > < / i t e m > < i t e m > < k e y > < s t r i n g > P r o d u c t C a t e g o r y K e y 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_ 7 c 0 6 8 1 6 e - 6 5 a 8 - 4 9 5 2 - b d 7 b - 0 8 3 8 2 c 1 7 c a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 2 1 9 < / i n t > < / v a l u e > < / i t e m > < i t e m > < k e y > < s t r i n g > Y e a r < / s t r i n g > < / k e y > < v a l u e > < i n t > 8 0 < / i n t > < / v a l u e > < / i t e m > < i t e m > < k e y > < s t r i n g > Q u a r t e r < / s t r i n g > < / k e y > < v a l u e > < i n t > 1 0 4 < / i n t > < / v a l u e > < / i t e m > < i t e m > < k e y > < s t r i n g > M o n t h   N a m e < / s t r i n g > < / k e y > < v a l u e > < i n t > 1 5 0 < / i n t > < / v a l u e > < / i t e m > < i t e m > < k e y > < s t r i n g > D a y   N a m e < / s t r i n g > < / k e y > < v a l u e > < i n t > 1 2 9 < / i n t > < / v a l u e > < / i t e m > < i t e m > < k e y > < s t r i n g > D a y - S t a t u s < / s t r i n g > < / k e y > < v a l u e > < i n t > 1 2 9 < / i n t > < / v a l u e > < / i t e m > < i t e m > < k e y > < s t r i n g > W e e k d a y _ n r < / s t r i n g > < / k e y > < v a l u e > < i n t > 1 5 7 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 D a y - S t a t u s < / s t r i n g > < / k e y > < v a l u e > < i n t > 6 < / i n t > < / v a l u e > < / i t e m > < i t e m > < k e y > < s t r i n g > W e e k d a y _ n r 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9B444BF-F366-4848-96D7-AF7417882293}">
  <ds:schemaRefs/>
</ds:datastoreItem>
</file>

<file path=customXml/itemProps10.xml><?xml version="1.0" encoding="utf-8"?>
<ds:datastoreItem xmlns:ds="http://schemas.openxmlformats.org/officeDocument/2006/customXml" ds:itemID="{CDAE9124-6959-4F72-AE2B-06563563E719}">
  <ds:schemaRefs/>
</ds:datastoreItem>
</file>

<file path=customXml/itemProps11.xml><?xml version="1.0" encoding="utf-8"?>
<ds:datastoreItem xmlns:ds="http://schemas.openxmlformats.org/officeDocument/2006/customXml" ds:itemID="{6F113D93-6810-4B78-9BCA-F2AAA4FDF9FC}">
  <ds:schemaRefs/>
</ds:datastoreItem>
</file>

<file path=customXml/itemProps12.xml><?xml version="1.0" encoding="utf-8"?>
<ds:datastoreItem xmlns:ds="http://schemas.openxmlformats.org/officeDocument/2006/customXml" ds:itemID="{7CD00CC1-34FF-4AFA-931B-7DD65A1B65E1}">
  <ds:schemaRefs/>
</ds:datastoreItem>
</file>

<file path=customXml/itemProps13.xml><?xml version="1.0" encoding="utf-8"?>
<ds:datastoreItem xmlns:ds="http://schemas.openxmlformats.org/officeDocument/2006/customXml" ds:itemID="{E5181CE6-2499-4F25-BC13-E37AD1A76601}">
  <ds:schemaRefs/>
</ds:datastoreItem>
</file>

<file path=customXml/itemProps14.xml><?xml version="1.0" encoding="utf-8"?>
<ds:datastoreItem xmlns:ds="http://schemas.openxmlformats.org/officeDocument/2006/customXml" ds:itemID="{993DC737-0A46-4BA9-A40E-237F6AEB2BF0}">
  <ds:schemaRefs/>
</ds:datastoreItem>
</file>

<file path=customXml/itemProps15.xml><?xml version="1.0" encoding="utf-8"?>
<ds:datastoreItem xmlns:ds="http://schemas.openxmlformats.org/officeDocument/2006/customXml" ds:itemID="{8D430931-5FD8-4642-85E9-C568BFE584AC}">
  <ds:schemaRefs/>
</ds:datastoreItem>
</file>

<file path=customXml/itemProps16.xml><?xml version="1.0" encoding="utf-8"?>
<ds:datastoreItem xmlns:ds="http://schemas.openxmlformats.org/officeDocument/2006/customXml" ds:itemID="{E5E4446F-6D5A-44D4-A643-8A6935993F2D}">
  <ds:schemaRefs/>
</ds:datastoreItem>
</file>

<file path=customXml/itemProps17.xml><?xml version="1.0" encoding="utf-8"?>
<ds:datastoreItem xmlns:ds="http://schemas.openxmlformats.org/officeDocument/2006/customXml" ds:itemID="{6481E5A8-7631-41C1-9BCC-8A49CA8EB50F}">
  <ds:schemaRefs/>
</ds:datastoreItem>
</file>

<file path=customXml/itemProps18.xml><?xml version="1.0" encoding="utf-8"?>
<ds:datastoreItem xmlns:ds="http://schemas.openxmlformats.org/officeDocument/2006/customXml" ds:itemID="{511549D2-85DC-4AA2-9A54-2683C90BB4E4}">
  <ds:schemaRefs/>
</ds:datastoreItem>
</file>

<file path=customXml/itemProps19.xml><?xml version="1.0" encoding="utf-8"?>
<ds:datastoreItem xmlns:ds="http://schemas.openxmlformats.org/officeDocument/2006/customXml" ds:itemID="{852D2006-BDDE-4F9F-8F20-753982E21A28}">
  <ds:schemaRefs/>
</ds:datastoreItem>
</file>

<file path=customXml/itemProps2.xml><?xml version="1.0" encoding="utf-8"?>
<ds:datastoreItem xmlns:ds="http://schemas.openxmlformats.org/officeDocument/2006/customXml" ds:itemID="{C52320EF-B47B-4C98-9559-F25D1561BC9E}">
  <ds:schemaRefs/>
</ds:datastoreItem>
</file>

<file path=customXml/itemProps20.xml><?xml version="1.0" encoding="utf-8"?>
<ds:datastoreItem xmlns:ds="http://schemas.openxmlformats.org/officeDocument/2006/customXml" ds:itemID="{10E0756E-E3ED-4D2F-8660-ABBE07E3F428}">
  <ds:schemaRefs/>
</ds:datastoreItem>
</file>

<file path=customXml/itemProps21.xml><?xml version="1.0" encoding="utf-8"?>
<ds:datastoreItem xmlns:ds="http://schemas.openxmlformats.org/officeDocument/2006/customXml" ds:itemID="{3ED86752-75CA-4522-955D-FEA0081659C2}">
  <ds:schemaRefs/>
</ds:datastoreItem>
</file>

<file path=customXml/itemProps22.xml><?xml version="1.0" encoding="utf-8"?>
<ds:datastoreItem xmlns:ds="http://schemas.openxmlformats.org/officeDocument/2006/customXml" ds:itemID="{185A2578-D4B3-4AB2-8B3D-665A34DFDB61}">
  <ds:schemaRefs/>
</ds:datastoreItem>
</file>

<file path=customXml/itemProps23.xml><?xml version="1.0" encoding="utf-8"?>
<ds:datastoreItem xmlns:ds="http://schemas.openxmlformats.org/officeDocument/2006/customXml" ds:itemID="{CC7FF894-3183-47BF-A133-3F8AAEC89A21}">
  <ds:schemaRefs/>
</ds:datastoreItem>
</file>

<file path=customXml/itemProps24.xml><?xml version="1.0" encoding="utf-8"?>
<ds:datastoreItem xmlns:ds="http://schemas.openxmlformats.org/officeDocument/2006/customXml" ds:itemID="{15BC04C9-26E1-4FAB-B594-9D267DF9762B}">
  <ds:schemaRefs/>
</ds:datastoreItem>
</file>

<file path=customXml/itemProps25.xml><?xml version="1.0" encoding="utf-8"?>
<ds:datastoreItem xmlns:ds="http://schemas.openxmlformats.org/officeDocument/2006/customXml" ds:itemID="{AD75C9D6-4DE4-4DC8-95A6-4C7797AEDB71}">
  <ds:schemaRefs/>
</ds:datastoreItem>
</file>

<file path=customXml/itemProps26.xml><?xml version="1.0" encoding="utf-8"?>
<ds:datastoreItem xmlns:ds="http://schemas.openxmlformats.org/officeDocument/2006/customXml" ds:itemID="{80B8A482-D15D-40D3-B082-7EC1B4E19DD4}">
  <ds:schemaRefs/>
</ds:datastoreItem>
</file>

<file path=customXml/itemProps27.xml><?xml version="1.0" encoding="utf-8"?>
<ds:datastoreItem xmlns:ds="http://schemas.openxmlformats.org/officeDocument/2006/customXml" ds:itemID="{DC80B7C4-8AB3-41AA-9AFB-DC6FCBA3A45E}">
  <ds:schemaRefs/>
</ds:datastoreItem>
</file>

<file path=customXml/itemProps28.xml><?xml version="1.0" encoding="utf-8"?>
<ds:datastoreItem xmlns:ds="http://schemas.openxmlformats.org/officeDocument/2006/customXml" ds:itemID="{0E45C14A-8EDD-4FA1-BCE5-0175CD74F353}">
  <ds:schemaRefs/>
</ds:datastoreItem>
</file>

<file path=customXml/itemProps29.xml><?xml version="1.0" encoding="utf-8"?>
<ds:datastoreItem xmlns:ds="http://schemas.openxmlformats.org/officeDocument/2006/customXml" ds:itemID="{7E8B1E0F-B9CA-4181-9C41-F13FC9AE6E1D}">
  <ds:schemaRefs/>
</ds:datastoreItem>
</file>

<file path=customXml/itemProps3.xml><?xml version="1.0" encoding="utf-8"?>
<ds:datastoreItem xmlns:ds="http://schemas.openxmlformats.org/officeDocument/2006/customXml" ds:itemID="{9B892706-02B8-4FC2-83F2-35A83C508FD5}">
  <ds:schemaRefs/>
</ds:datastoreItem>
</file>

<file path=customXml/itemProps30.xml><?xml version="1.0" encoding="utf-8"?>
<ds:datastoreItem xmlns:ds="http://schemas.openxmlformats.org/officeDocument/2006/customXml" ds:itemID="{871EE875-D714-44ED-B7BC-D9DC9AC78D79}">
  <ds:schemaRefs/>
</ds:datastoreItem>
</file>

<file path=customXml/itemProps31.xml><?xml version="1.0" encoding="utf-8"?>
<ds:datastoreItem xmlns:ds="http://schemas.openxmlformats.org/officeDocument/2006/customXml" ds:itemID="{BBD8C6A2-DEA5-4012-A4ED-8639B6BC8854}">
  <ds:schemaRefs/>
</ds:datastoreItem>
</file>

<file path=customXml/itemProps32.xml><?xml version="1.0" encoding="utf-8"?>
<ds:datastoreItem xmlns:ds="http://schemas.openxmlformats.org/officeDocument/2006/customXml" ds:itemID="{F7AB7D3C-1459-49F5-B05A-2B6C642077E6}">
  <ds:schemaRefs/>
</ds:datastoreItem>
</file>

<file path=customXml/itemProps33.xml><?xml version="1.0" encoding="utf-8"?>
<ds:datastoreItem xmlns:ds="http://schemas.openxmlformats.org/officeDocument/2006/customXml" ds:itemID="{FF14760F-C9A8-4D49-857C-E7269B2CE484}">
  <ds:schemaRefs/>
</ds:datastoreItem>
</file>

<file path=customXml/itemProps34.xml><?xml version="1.0" encoding="utf-8"?>
<ds:datastoreItem xmlns:ds="http://schemas.openxmlformats.org/officeDocument/2006/customXml" ds:itemID="{4851A0FA-2CA5-4855-837D-DF209A866CD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15E4E41-2B09-4C17-9862-BE9EF7D8A54C}">
  <ds:schemaRefs/>
</ds:datastoreItem>
</file>

<file path=customXml/itemProps5.xml><?xml version="1.0" encoding="utf-8"?>
<ds:datastoreItem xmlns:ds="http://schemas.openxmlformats.org/officeDocument/2006/customXml" ds:itemID="{BEA1FB8C-4EAA-4C8B-B065-38D5F1BF1FCF}">
  <ds:schemaRefs/>
</ds:datastoreItem>
</file>

<file path=customXml/itemProps6.xml><?xml version="1.0" encoding="utf-8"?>
<ds:datastoreItem xmlns:ds="http://schemas.openxmlformats.org/officeDocument/2006/customXml" ds:itemID="{32BF80DA-9E09-4D96-882F-D3166B7EB758}">
  <ds:schemaRefs/>
</ds:datastoreItem>
</file>

<file path=customXml/itemProps7.xml><?xml version="1.0" encoding="utf-8"?>
<ds:datastoreItem xmlns:ds="http://schemas.openxmlformats.org/officeDocument/2006/customXml" ds:itemID="{642FA224-B7A6-4837-A01B-97D03C857122}">
  <ds:schemaRefs/>
</ds:datastoreItem>
</file>

<file path=customXml/itemProps8.xml><?xml version="1.0" encoding="utf-8"?>
<ds:datastoreItem xmlns:ds="http://schemas.openxmlformats.org/officeDocument/2006/customXml" ds:itemID="{2E2A133F-2ACD-460F-8219-0EE1096A4CA1}">
  <ds:schemaRefs/>
</ds:datastoreItem>
</file>

<file path=customXml/itemProps9.xml><?xml version="1.0" encoding="utf-8"?>
<ds:datastoreItem xmlns:ds="http://schemas.openxmlformats.org/officeDocument/2006/customXml" ds:itemID="{79CD08E7-48A7-40D1-8D70-6EE2983265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Jaju</dc:creator>
  <cp:lastModifiedBy>Deepak Jaju</cp:lastModifiedBy>
  <dcterms:created xsi:type="dcterms:W3CDTF">2024-03-04T15:39:39Z</dcterms:created>
  <dcterms:modified xsi:type="dcterms:W3CDTF">2024-03-18T01:16:58Z</dcterms:modified>
</cp:coreProperties>
</file>