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- NIVEL INICIAL" sheetId="1" r:id="rId4"/>
    <sheet state="visible" name="LIBRERÍA" sheetId="2" r:id="rId5"/>
    <sheet state="visible" name="PEDIDO" sheetId="3" r:id="rId6"/>
    <sheet state="visible" name="GRAFICO" sheetId="4" r:id="rId7"/>
  </sheets>
  <definedNames/>
  <calcPr/>
</workbook>
</file>

<file path=xl/sharedStrings.xml><?xml version="1.0" encoding="utf-8"?>
<sst xmlns="http://schemas.openxmlformats.org/spreadsheetml/2006/main" count="80" uniqueCount="47">
  <si>
    <t>Tecnicatura Universitaria en Programación en Videojuegos</t>
  </si>
  <si>
    <t>Nuevos entornos y lenguajes: la producción del conocimiento en la cultura digital</t>
  </si>
  <si>
    <t>Juan Ignacio Belforte</t>
  </si>
  <si>
    <t>Agustina Romano</t>
  </si>
  <si>
    <t>PLANILLA DE CÁLCULO – NIVEL INICIAL</t>
  </si>
  <si>
    <t>LIBRERIA</t>
  </si>
  <si>
    <t>PEDIDO</t>
  </si>
  <si>
    <t>GRAFICO</t>
  </si>
  <si>
    <t>LIBRERÍA PAPEL</t>
  </si>
  <si>
    <t>Artículo</t>
  </si>
  <si>
    <t>Precio</t>
  </si>
  <si>
    <t>Stock</t>
  </si>
  <si>
    <t>Bisturi</t>
  </si>
  <si>
    <t>Block de dibujo</t>
  </si>
  <si>
    <t>Block iris</t>
  </si>
  <si>
    <t>Block rayado carta y oficio</t>
  </si>
  <si>
    <t>Borrados para marcadores</t>
  </si>
  <si>
    <t>Caja de colores</t>
  </si>
  <si>
    <t>Cinta de enmascarar</t>
  </si>
  <si>
    <t>Cosedora</t>
  </si>
  <si>
    <t>Cuadernos argollados</t>
  </si>
  <si>
    <t>Cuadernos</t>
  </si>
  <si>
    <t>Folder tamaño carta</t>
  </si>
  <si>
    <t>Ganchos para cosedoras</t>
  </si>
  <si>
    <t>Grapadora de uno o dos huecos</t>
  </si>
  <si>
    <t>Lapiceros (rojo, negro y azul)</t>
  </si>
  <si>
    <t>Lapiz N2</t>
  </si>
  <si>
    <t>Lapiz rojo</t>
  </si>
  <si>
    <t>Marcadores borrables para tablero</t>
  </si>
  <si>
    <t>Marcadores de vinilo</t>
  </si>
  <si>
    <t>Micropuntas de colores</t>
  </si>
  <si>
    <t>Papel carta para impresora</t>
  </si>
  <si>
    <t>Portaminas</t>
  </si>
  <si>
    <t>Tablero de corcho</t>
  </si>
  <si>
    <t>Tizas para tablero</t>
  </si>
  <si>
    <t>TOTAL DE ARTICULOS</t>
  </si>
  <si>
    <t>TOTAL DE ARTICULOS SIN STOCK</t>
  </si>
  <si>
    <t>TOTAL DE ARTICULOS (STOCK)</t>
  </si>
  <si>
    <t>PRECIO MAYOR</t>
  </si>
  <si>
    <t>PRECIO MENOR</t>
  </si>
  <si>
    <t>PRECIO PROMEDIO</t>
  </si>
  <si>
    <t>Pedido</t>
  </si>
  <si>
    <t>COSTO PARCIAL</t>
  </si>
  <si>
    <t>COSTO FINAL</t>
  </si>
  <si>
    <t>PAGO FINAL (TARJETA)</t>
  </si>
  <si>
    <t>PAGO FINAL (CONTADO)</t>
  </si>
  <si>
    <t>DESCUENTO (20%)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</si>
</sst>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;[Red]\-&quot;$&quot;\ #,##0"/>
    <numFmt numFmtId="165" formatCode="&quot;$&quot;#,##0.00"/>
  </numFmts>
  <fonts count="20">
    <font>
      <sz val="11.0"/>
      <color theme="1"/>
      <name val="Calibri"/>
      <scheme val="minor"/>
    </font>
    <font>
      <b/>
      <sz val="14.0"/>
      <color theme="1"/>
      <name val="Arial"/>
    </font>
    <font>
      <b/>
      <sz val="14.0"/>
      <color rgb="FF000000"/>
      <name val="Arial"/>
    </font>
    <font>
      <sz val="11.0"/>
      <color theme="10"/>
      <name val="Calibri"/>
    </font>
    <font>
      <sz val="11.0"/>
      <color theme="1"/>
      <name val="Calibri"/>
    </font>
    <font>
      <b/>
      <u/>
      <sz val="17.0"/>
      <color rgb="FF0000FF"/>
      <name val="Open Sans"/>
    </font>
    <font>
      <b/>
      <sz val="15.0"/>
      <color rgb="FFFFFFFF"/>
      <name val="Verdana"/>
    </font>
    <font/>
    <font>
      <i/>
      <sz val="12.0"/>
      <color rgb="FF0000FF"/>
      <name val="Calibri"/>
    </font>
    <font>
      <i/>
      <sz val="12.0"/>
      <color rgb="FF002060"/>
      <name val="Calibri"/>
    </font>
    <font>
      <sz val="12.0"/>
      <color theme="1"/>
      <name val="Calibri"/>
    </font>
    <font>
      <sz val="12.0"/>
      <color rgb="FF000000"/>
      <name val="Calibri"/>
    </font>
    <font>
      <sz val="16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sz val="12.0"/>
      <color rgb="FF7F7F7F"/>
      <name val="Calibri"/>
    </font>
    <font>
      <sz val="12.0"/>
      <color theme="1"/>
      <name val="Arial"/>
    </font>
    <font>
      <i/>
      <sz val="12.0"/>
      <color rgb="FF0000FF"/>
      <name val="Arial"/>
    </font>
    <font>
      <sz val="12.0"/>
      <color rgb="FF000000"/>
      <name val="Arial"/>
    </font>
    <font>
      <b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0" fontId="1" numFmtId="14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 readingOrder="0"/>
    </xf>
    <xf borderId="1" fillId="2" fontId="6" numFmtId="0" xfId="0" applyAlignment="1" applyBorder="1" applyFill="1" applyFont="1">
      <alignment horizontal="center"/>
    </xf>
    <xf borderId="2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3" fontId="4" numFmtId="0" xfId="0" applyBorder="1" applyFill="1" applyFont="1"/>
    <xf borderId="9" fillId="3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9" fillId="0" fontId="4" numFmtId="0" xfId="0" applyBorder="1" applyFont="1"/>
    <xf borderId="9" fillId="0" fontId="10" numFmtId="0" xfId="0" applyAlignment="1" applyBorder="1" applyFont="1">
      <alignment horizontal="left" vertical="center"/>
    </xf>
    <xf borderId="9" fillId="0" fontId="10" numFmtId="164" xfId="0" applyAlignment="1" applyBorder="1" applyFont="1" applyNumberFormat="1">
      <alignment horizontal="right" vertical="center"/>
    </xf>
    <xf borderId="9" fillId="0" fontId="10" numFmtId="0" xfId="0" applyAlignment="1" applyBorder="1" applyFont="1">
      <alignment horizontal="right" vertical="center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horizontal="right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9" fillId="0" fontId="10" numFmtId="164" xfId="0" applyAlignment="1" applyBorder="1" applyFont="1" applyNumberFormat="1">
      <alignment horizontal="right" shrinkToFit="0" vertical="center" wrapText="1"/>
    </xf>
    <xf borderId="9" fillId="4" fontId="10" numFmtId="0" xfId="0" applyAlignment="1" applyBorder="1" applyFill="1" applyFont="1">
      <alignment horizontal="right" vertical="center"/>
    </xf>
    <xf borderId="0" fillId="0" fontId="12" numFmtId="0" xfId="0" applyFont="1"/>
    <xf borderId="10" fillId="0" fontId="10" numFmtId="0" xfId="0" applyAlignment="1" applyBorder="1" applyFont="1">
      <alignment horizontal="left" vertical="center"/>
    </xf>
    <xf borderId="10" fillId="0" fontId="10" numFmtId="164" xfId="0" applyAlignment="1" applyBorder="1" applyFont="1" applyNumberFormat="1">
      <alignment horizontal="right" vertical="center"/>
    </xf>
    <xf borderId="10" fillId="0" fontId="10" numFmtId="0" xfId="0" applyAlignment="1" applyBorder="1" applyFont="1">
      <alignment horizontal="right" vertical="center"/>
    </xf>
    <xf borderId="6" fillId="0" fontId="10" numFmtId="164" xfId="0" applyAlignment="1" applyBorder="1" applyFont="1" applyNumberFormat="1">
      <alignment horizontal="right" vertical="center"/>
    </xf>
    <xf borderId="11" fillId="0" fontId="10" numFmtId="164" xfId="0" applyAlignment="1" applyBorder="1" applyFont="1" applyNumberFormat="1">
      <alignment horizontal="right" vertical="center"/>
    </xf>
    <xf borderId="4" fillId="0" fontId="4" numFmtId="0" xfId="0" applyBorder="1" applyFont="1"/>
    <xf borderId="9" fillId="0" fontId="13" numFmtId="0" xfId="0" applyAlignment="1" applyBorder="1" applyFont="1">
      <alignment horizontal="left" vertical="center"/>
    </xf>
    <xf borderId="9" fillId="0" fontId="14" numFmtId="0" xfId="0" applyBorder="1" applyFont="1"/>
    <xf borderId="9" fillId="4" fontId="4" numFmtId="0" xfId="0" applyAlignment="1" applyBorder="1" applyFont="1">
      <alignment horizontal="right" vertical="center"/>
    </xf>
    <xf borderId="9" fillId="0" fontId="4" numFmtId="0" xfId="0" applyAlignment="1" applyBorder="1" applyFont="1">
      <alignment horizontal="right" vertical="center"/>
    </xf>
    <xf borderId="9" fillId="4" fontId="15" numFmtId="0" xfId="0" applyAlignment="1" applyBorder="1" applyFont="1">
      <alignment horizontal="right" vertical="center"/>
    </xf>
    <xf borderId="0" fillId="0" fontId="6" numFmtId="0" xfId="0" applyFont="1"/>
    <xf borderId="0" fillId="0" fontId="8" numFmtId="0" xfId="0" applyAlignment="1" applyFont="1">
      <alignment vertical="center"/>
    </xf>
    <xf borderId="9" fillId="0" fontId="16" numFmtId="0" xfId="0" applyAlignment="1" applyBorder="1" applyFont="1">
      <alignment horizontal="left" vertical="center"/>
    </xf>
    <xf borderId="9" fillId="0" fontId="16" numFmtId="164" xfId="0" applyAlignment="1" applyBorder="1" applyFont="1" applyNumberFormat="1">
      <alignment horizontal="center" vertical="center"/>
    </xf>
    <xf borderId="9" fillId="0" fontId="16" numFmtId="0" xfId="0" applyAlignment="1" applyBorder="1" applyFont="1">
      <alignment horizontal="center" vertical="center"/>
    </xf>
    <xf borderId="9" fillId="4" fontId="17" numFmtId="0" xfId="0" applyAlignment="1" applyBorder="1" applyFont="1">
      <alignment horizontal="center" vertical="center"/>
    </xf>
    <xf borderId="9" fillId="4" fontId="18" numFmtId="0" xfId="0" applyAlignment="1" applyBorder="1" applyFont="1">
      <alignment horizontal="center" shrinkToFit="0" vertical="center" wrapText="1"/>
    </xf>
    <xf borderId="9" fillId="0" fontId="18" numFmtId="0" xfId="0" applyAlignment="1" applyBorder="1" applyFont="1">
      <alignment horizontal="center" shrinkToFit="0" vertical="center" wrapText="1"/>
    </xf>
    <xf borderId="9" fillId="0" fontId="16" numFmtId="0" xfId="0" applyAlignment="1" applyBorder="1" applyFont="1">
      <alignment horizontal="left" shrinkToFit="0" vertical="center" wrapText="1"/>
    </xf>
    <xf borderId="9" fillId="0" fontId="16" numFmtId="164" xfId="0" applyAlignment="1" applyBorder="1" applyFont="1" applyNumberFormat="1">
      <alignment horizontal="center" shrinkToFit="0" vertical="center" wrapText="1"/>
    </xf>
    <xf borderId="9" fillId="4" fontId="16" numFmtId="0" xfId="0" applyAlignment="1" applyBorder="1" applyFont="1">
      <alignment horizontal="center" vertical="center"/>
    </xf>
    <xf borderId="9" fillId="0" fontId="18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9" fillId="0" fontId="19" numFmtId="0" xfId="0" applyAlignment="1" applyBorder="1" applyFont="1">
      <alignment horizontal="left" vertical="center"/>
    </xf>
    <xf borderId="9" fillId="0" fontId="10" numFmtId="164" xfId="0" applyAlignment="1" applyBorder="1" applyFont="1" applyNumberFormat="1">
      <alignment horizontal="center" vertical="center"/>
    </xf>
    <xf borderId="9" fillId="4" fontId="15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9" fillId="5" fontId="4" numFmtId="0" xfId="0" applyAlignment="1" applyBorder="1" applyFill="1" applyFont="1">
      <alignment horizontal="center" vertical="center"/>
    </xf>
    <xf borderId="9" fillId="0" fontId="19" numFmtId="0" xfId="0" applyBorder="1" applyFont="1"/>
    <xf borderId="9" fillId="0" fontId="10" numFmtId="165" xfId="0" applyAlignment="1" applyBorder="1" applyFont="1" applyNumberFormat="1">
      <alignment horizontal="center" readingOrder="0" vertical="center"/>
    </xf>
    <xf borderId="9" fillId="5" fontId="4" numFmtId="0" xfId="0" applyAlignment="1" applyBorder="1" applyFont="1">
      <alignment vertical="center"/>
    </xf>
    <xf borderId="9" fillId="0" fontId="10" numFmtId="165" xfId="0" applyAlignment="1" applyBorder="1" applyFont="1" applyNumberFormat="1">
      <alignment horizontal="center" vertical="center"/>
    </xf>
    <xf borderId="9" fillId="0" fontId="19" numFmtId="0" xfId="0" applyAlignment="1" applyBorder="1" applyFont="1">
      <alignment readingOrder="0"/>
    </xf>
    <xf borderId="9" fillId="6" fontId="11" numFmtId="4" xfId="0" applyAlignment="1" applyBorder="1" applyFill="1" applyFont="1" applyNumberFormat="1">
      <alignment horizontal="center" readingOrder="0" vertical="center"/>
    </xf>
    <xf borderId="9" fillId="7" fontId="4" numFmtId="0" xfId="0" applyBorder="1" applyFill="1" applyFont="1"/>
    <xf borderId="0" fillId="6" fontId="6" numFmtId="0" xfId="0" applyAlignment="1" applyFont="1">
      <alignment horizontal="center"/>
    </xf>
    <xf borderId="0" fillId="6" fontId="6" numFmtId="0" xfId="0" applyFont="1"/>
    <xf borderId="0" fillId="6" fontId="14" numFmtId="0" xfId="0" applyFont="1"/>
    <xf borderId="0" fillId="6" fontId="4" numFmtId="0" xfId="0" applyFont="1"/>
    <xf borderId="0" fillId="6" fontId="8" numFmtId="0" xfId="0" applyAlignment="1" applyFont="1">
      <alignment horizontal="center" vertical="center"/>
    </xf>
    <xf borderId="0" fillId="6" fontId="8" numFmtId="0" xfId="0" applyAlignment="1" applyFont="1">
      <alignment vertical="center"/>
    </xf>
    <xf borderId="0" fillId="6" fontId="16" numFmtId="0" xfId="0" applyAlignment="1" applyFont="1">
      <alignment horizontal="left" vertical="center"/>
    </xf>
    <xf borderId="0" fillId="6" fontId="16" numFmtId="164" xfId="0" applyAlignment="1" applyFont="1" applyNumberFormat="1">
      <alignment horizontal="center" vertical="center"/>
    </xf>
    <xf borderId="0" fillId="6" fontId="16" numFmtId="0" xfId="0" applyAlignment="1" applyFont="1">
      <alignment horizontal="center" vertical="center"/>
    </xf>
    <xf borderId="0" fillId="6" fontId="17" numFmtId="0" xfId="0" applyAlignment="1" applyFont="1">
      <alignment horizontal="center" vertical="center"/>
    </xf>
    <xf borderId="0" fillId="6" fontId="18" numFmtId="0" xfId="0" applyAlignment="1" applyFont="1">
      <alignment horizontal="center" shrinkToFit="0" vertical="center" wrapText="1"/>
    </xf>
    <xf borderId="0" fillId="6" fontId="16" numFmtId="0" xfId="0" applyAlignment="1" applyFont="1">
      <alignment horizontal="left" shrinkToFit="0" vertical="center" wrapText="1"/>
    </xf>
    <xf borderId="0" fillId="6" fontId="16" numFmtId="164" xfId="0" applyAlignment="1" applyFont="1" applyNumberFormat="1">
      <alignment horizontal="center" shrinkToFit="0" vertical="center" wrapText="1"/>
    </xf>
    <xf borderId="0" fillId="6" fontId="18" numFmtId="0" xfId="0" applyAlignment="1" applyFont="1">
      <alignment horizontal="center" vertical="center"/>
    </xf>
    <xf borderId="0" fillId="6" fontId="11" numFmtId="0" xfId="0" applyAlignment="1" applyFont="1">
      <alignment horizontal="right" shrinkToFit="0" vertical="center" wrapText="1"/>
    </xf>
    <xf borderId="0" fillId="6" fontId="4" numFmtId="0" xfId="0" applyAlignment="1" applyFont="1">
      <alignment shrinkToFit="0" wrapText="1"/>
    </xf>
    <xf borderId="0" fillId="6" fontId="19" numFmtId="0" xfId="0" applyAlignment="1" applyFont="1">
      <alignment horizontal="left" vertical="center"/>
    </xf>
    <xf borderId="0" fillId="6" fontId="10" numFmtId="164" xfId="0" applyAlignment="1" applyFont="1" applyNumberFormat="1">
      <alignment horizontal="center" vertical="center"/>
    </xf>
    <xf borderId="0" fillId="6" fontId="15" numFmtId="0" xfId="0" applyAlignment="1" applyFont="1">
      <alignment horizontal="center" vertical="center"/>
    </xf>
    <xf borderId="0" fillId="6" fontId="4" numFmtId="0" xfId="0" applyAlignment="1" applyFont="1">
      <alignment horizontal="center" vertical="center"/>
    </xf>
    <xf borderId="0" fillId="6" fontId="19" numFmtId="0" xfId="0" applyFont="1"/>
    <xf borderId="0" fillId="6" fontId="10" numFmtId="165" xfId="0" applyAlignment="1" applyFont="1" applyNumberFormat="1">
      <alignment horizontal="center" readingOrder="0" vertical="center"/>
    </xf>
    <xf borderId="0" fillId="6" fontId="4" numFmtId="0" xfId="0" applyAlignment="1" applyFont="1">
      <alignment vertical="center"/>
    </xf>
    <xf borderId="0" fillId="6" fontId="10" numFmtId="0" xfId="0" applyAlignment="1" applyFont="1">
      <alignment horizontal="center" vertical="center"/>
    </xf>
    <xf borderId="0" fillId="6" fontId="19" numFmtId="0" xfId="0" applyAlignment="1" applyFont="1">
      <alignment readingOrder="0"/>
    </xf>
    <xf borderId="0" fillId="6" fontId="10" numFmtId="0" xfId="0" applyAlignment="1" applyFont="1">
      <alignment horizontal="center" readingOrder="0" vertical="center"/>
    </xf>
    <xf borderId="0" fillId="6" fontId="11" numFmtId="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GRAFICA DE GASTOS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4C7E7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FF5FB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CF1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PEDIDO!$B$5:$B$27</c:f>
            </c:strRef>
          </c:cat>
          <c:val>
            <c:numRef>
              <c:f>PEDIDO!$C$5:$C$27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66675</xdr:rowOff>
    </xdr:from>
    <xdr:ext cx="1562100" cy="1724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4.14"/>
  </cols>
  <sheetData>
    <row r="11" ht="18.75" customHeight="1">
      <c r="A11" s="1" t="s">
        <v>0</v>
      </c>
    </row>
    <row r="12" ht="25.5" customHeight="1">
      <c r="A12" s="2" t="s">
        <v>1</v>
      </c>
    </row>
    <row r="13" ht="15.0" customHeight="1">
      <c r="A13" s="3" t="s">
        <v>2</v>
      </c>
    </row>
    <row r="14" ht="18.0" customHeight="1">
      <c r="A14" s="3" t="s">
        <v>3</v>
      </c>
    </row>
    <row r="15" ht="18.0" customHeight="1">
      <c r="A15" s="4">
        <f>TODAY()</f>
        <v>45855</v>
      </c>
    </row>
    <row r="16" ht="15.0" customHeight="1">
      <c r="A16" s="5" t="s">
        <v>4</v>
      </c>
    </row>
    <row r="18" ht="24.0" customHeight="1">
      <c r="A18" s="6"/>
      <c r="B18" s="7"/>
    </row>
    <row r="19" ht="40.5" customHeight="1">
      <c r="A19" s="8" t="s">
        <v>5</v>
      </c>
    </row>
    <row r="20" ht="42.0" customHeight="1">
      <c r="A20" s="8" t="s">
        <v>6</v>
      </c>
    </row>
    <row r="21" ht="44.25" customHeight="1">
      <c r="A21" s="8" t="s">
        <v>7</v>
      </c>
    </row>
  </sheetData>
  <hyperlinks>
    <hyperlink display="LIBRERIA" location="'LIBRERÍA'!A1" ref="A19"/>
    <hyperlink display="PEDIDO" location="PEDIDO!A1" ref="A20"/>
    <hyperlink display="GRAFICO" location="GRAFICO!A1" ref="A2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44.0"/>
    <col customWidth="1" min="3" max="4" width="14.71"/>
    <col customWidth="1" min="5" max="5" width="3.0"/>
    <col customWidth="1" min="6" max="6" width="5.71"/>
    <col customWidth="1" min="7" max="7" width="35.71"/>
    <col customWidth="1" min="8" max="9" width="14.71"/>
  </cols>
  <sheetData>
    <row r="1" ht="24.0" customHeight="1">
      <c r="A1" s="9" t="s">
        <v>8</v>
      </c>
      <c r="B1" s="10"/>
      <c r="C1" s="10"/>
      <c r="D1" s="11"/>
      <c r="F1" s="7"/>
    </row>
    <row r="2" ht="24.0" customHeight="1">
      <c r="A2" s="12"/>
      <c r="D2" s="13"/>
    </row>
    <row r="3" ht="24.0" customHeight="1">
      <c r="A3" s="14"/>
      <c r="B3" s="15"/>
      <c r="C3" s="15"/>
      <c r="D3" s="16"/>
    </row>
    <row r="4" ht="21.0" customHeight="1">
      <c r="A4" s="17"/>
      <c r="B4" s="18" t="s">
        <v>9</v>
      </c>
      <c r="C4" s="18" t="s">
        <v>10</v>
      </c>
      <c r="D4" s="18" t="s">
        <v>11</v>
      </c>
      <c r="G4" s="19"/>
      <c r="H4" s="19"/>
      <c r="I4" s="20"/>
    </row>
    <row r="5" ht="24.0" customHeight="1">
      <c r="A5" s="21"/>
      <c r="B5" s="22" t="s">
        <v>12</v>
      </c>
      <c r="C5" s="23">
        <v>500.0</v>
      </c>
      <c r="D5" s="24">
        <v>300.0</v>
      </c>
      <c r="G5" s="25"/>
      <c r="H5" s="26"/>
    </row>
    <row r="6" ht="24.0" customHeight="1">
      <c r="A6" s="21"/>
      <c r="B6" s="22" t="s">
        <v>13</v>
      </c>
      <c r="C6" s="23">
        <v>1200.0</v>
      </c>
      <c r="D6" s="24">
        <v>390.0</v>
      </c>
      <c r="G6" s="25"/>
      <c r="H6" s="26"/>
    </row>
    <row r="7" ht="24.0" customHeight="1">
      <c r="A7" s="21"/>
      <c r="B7" s="22" t="s">
        <v>14</v>
      </c>
      <c r="C7" s="23">
        <v>450.0</v>
      </c>
      <c r="D7" s="24">
        <v>400.0</v>
      </c>
      <c r="G7" s="25"/>
      <c r="H7" s="26"/>
    </row>
    <row r="8" ht="24.0" customHeight="1">
      <c r="A8" s="21"/>
      <c r="B8" s="22" t="s">
        <v>15</v>
      </c>
      <c r="C8" s="23">
        <v>1050.0</v>
      </c>
      <c r="D8" s="24">
        <v>1000.0</v>
      </c>
      <c r="G8" s="25"/>
      <c r="H8" s="26"/>
    </row>
    <row r="9" ht="24.0" customHeight="1">
      <c r="A9" s="21"/>
      <c r="B9" s="22" t="s">
        <v>16</v>
      </c>
      <c r="C9" s="23">
        <v>300.0</v>
      </c>
      <c r="D9" s="24">
        <v>400.0</v>
      </c>
      <c r="G9" s="25"/>
      <c r="H9" s="26"/>
    </row>
    <row r="10" ht="24.0" customHeight="1">
      <c r="A10" s="21"/>
      <c r="B10" s="22" t="s">
        <v>17</v>
      </c>
      <c r="C10" s="23">
        <v>870.0</v>
      </c>
      <c r="D10" s="24">
        <v>200.0</v>
      </c>
      <c r="G10" s="25"/>
      <c r="H10" s="26"/>
    </row>
    <row r="11" ht="24.0" customHeight="1">
      <c r="A11" s="21"/>
      <c r="B11" s="22" t="s">
        <v>18</v>
      </c>
      <c r="C11" s="23">
        <v>400.0</v>
      </c>
      <c r="D11" s="24">
        <v>670.0</v>
      </c>
      <c r="G11" s="25"/>
      <c r="H11" s="26"/>
    </row>
    <row r="12" ht="23.25" customHeight="1">
      <c r="A12" s="21"/>
      <c r="B12" s="22" t="s">
        <v>19</v>
      </c>
      <c r="C12" s="23">
        <v>1400.0</v>
      </c>
      <c r="D12" s="24">
        <v>300.0</v>
      </c>
      <c r="G12" s="25"/>
      <c r="H12" s="26"/>
    </row>
    <row r="13" ht="23.25" customHeight="1">
      <c r="A13" s="21"/>
      <c r="B13" s="22" t="s">
        <v>20</v>
      </c>
      <c r="C13" s="23">
        <v>1200.0</v>
      </c>
      <c r="D13" s="24">
        <v>300.0</v>
      </c>
      <c r="G13" s="25"/>
      <c r="H13" s="26"/>
    </row>
    <row r="14" ht="23.25" customHeight="1">
      <c r="A14" s="21"/>
      <c r="B14" s="27" t="s">
        <v>21</v>
      </c>
      <c r="C14" s="28">
        <v>600.0</v>
      </c>
      <c r="D14" s="29"/>
      <c r="G14" s="25"/>
      <c r="H14" s="26"/>
    </row>
    <row r="15" ht="23.25" customHeight="1">
      <c r="A15" s="21"/>
      <c r="B15" s="22" t="s">
        <v>22</v>
      </c>
      <c r="C15" s="23">
        <v>400.0</v>
      </c>
      <c r="D15" s="24">
        <v>340.0</v>
      </c>
      <c r="G15" s="30"/>
    </row>
    <row r="16" ht="23.25" customHeight="1">
      <c r="A16" s="21"/>
      <c r="B16" s="31" t="s">
        <v>23</v>
      </c>
      <c r="C16" s="32">
        <v>300.0</v>
      </c>
      <c r="D16" s="33">
        <v>700.0</v>
      </c>
    </row>
    <row r="17" ht="23.25" customHeight="1">
      <c r="A17" s="21"/>
      <c r="B17" s="22" t="s">
        <v>24</v>
      </c>
      <c r="C17" s="23">
        <v>2300.0</v>
      </c>
      <c r="D17" s="29"/>
    </row>
    <row r="18" ht="23.25" customHeight="1">
      <c r="A18" s="21"/>
      <c r="B18" s="22" t="s">
        <v>25</v>
      </c>
      <c r="C18" s="23">
        <v>800.0</v>
      </c>
      <c r="D18" s="24">
        <v>150.0</v>
      </c>
    </row>
    <row r="19" ht="23.25" customHeight="1">
      <c r="A19" s="21"/>
      <c r="B19" s="22" t="s">
        <v>26</v>
      </c>
      <c r="C19" s="23">
        <v>120.0</v>
      </c>
      <c r="D19" s="24">
        <v>800.0</v>
      </c>
    </row>
    <row r="20" ht="23.25" customHeight="1">
      <c r="A20" s="21"/>
      <c r="B20" s="22" t="s">
        <v>27</v>
      </c>
      <c r="C20" s="23">
        <v>100.0</v>
      </c>
      <c r="D20" s="24">
        <v>1000.0</v>
      </c>
    </row>
    <row r="21" ht="23.25" customHeight="1">
      <c r="A21" s="21"/>
      <c r="B21" s="31" t="s">
        <v>28</v>
      </c>
      <c r="C21" s="34">
        <v>460.0</v>
      </c>
      <c r="D21" s="33">
        <v>700.0</v>
      </c>
    </row>
    <row r="22" ht="23.25" customHeight="1">
      <c r="A22" s="21"/>
      <c r="B22" s="22" t="s">
        <v>29</v>
      </c>
      <c r="C22" s="35">
        <v>400.0</v>
      </c>
      <c r="D22" s="24">
        <v>500.0</v>
      </c>
    </row>
    <row r="23" ht="24.0" customHeight="1">
      <c r="A23" s="21"/>
      <c r="B23" s="22" t="s">
        <v>30</v>
      </c>
      <c r="C23" s="35">
        <v>280.0</v>
      </c>
      <c r="D23" s="29"/>
    </row>
    <row r="24" ht="24.0" customHeight="1">
      <c r="A24" s="21"/>
      <c r="B24" s="22" t="s">
        <v>31</v>
      </c>
      <c r="C24" s="35">
        <v>700.0</v>
      </c>
      <c r="D24" s="24">
        <v>500.0</v>
      </c>
    </row>
    <row r="25" ht="24.0" customHeight="1">
      <c r="A25" s="21"/>
      <c r="B25" s="22" t="s">
        <v>32</v>
      </c>
      <c r="C25" s="35">
        <v>900.0</v>
      </c>
      <c r="D25" s="24">
        <v>700.0</v>
      </c>
    </row>
    <row r="26" ht="25.5" customHeight="1">
      <c r="A26" s="21"/>
      <c r="B26" s="22" t="s">
        <v>33</v>
      </c>
      <c r="C26" s="23">
        <v>2300.0</v>
      </c>
      <c r="D26" s="29"/>
    </row>
    <row r="27" ht="24.0" customHeight="1">
      <c r="A27" s="21"/>
      <c r="B27" s="22" t="s">
        <v>34</v>
      </c>
      <c r="C27" s="23">
        <v>270.0</v>
      </c>
      <c r="D27" s="24">
        <v>800.0</v>
      </c>
      <c r="E27" s="36"/>
      <c r="G27" s="30"/>
    </row>
    <row r="28" ht="24.0" customHeight="1">
      <c r="A28" s="21"/>
      <c r="B28" s="37" t="s">
        <v>35</v>
      </c>
      <c r="C28" s="29"/>
      <c r="D28" s="24">
        <v>23.0</v>
      </c>
    </row>
    <row r="29" ht="24.0" customHeight="1">
      <c r="A29" s="38"/>
      <c r="B29" s="37" t="s">
        <v>36</v>
      </c>
      <c r="C29" s="39"/>
      <c r="D29" s="40">
        <v>4.0</v>
      </c>
    </row>
    <row r="30" ht="26.25" customHeight="1">
      <c r="A30" s="38"/>
      <c r="B30" s="37" t="s">
        <v>37</v>
      </c>
      <c r="C30" s="29"/>
      <c r="D30" s="24">
        <f>SUM(D5:D27)</f>
        <v>10150</v>
      </c>
    </row>
    <row r="31" ht="24.0" customHeight="1">
      <c r="A31" s="21"/>
      <c r="B31" s="37" t="s">
        <v>38</v>
      </c>
      <c r="C31" s="35">
        <f>MAX(C5:C27)</f>
        <v>2300</v>
      </c>
      <c r="D31" s="41"/>
    </row>
    <row r="32" ht="24.75" customHeight="1">
      <c r="A32" s="21"/>
      <c r="B32" s="37" t="s">
        <v>39</v>
      </c>
      <c r="C32" s="35">
        <f>MIN(C5:C27)</f>
        <v>100</v>
      </c>
      <c r="D32" s="41"/>
    </row>
    <row r="33" ht="25.5" customHeight="1">
      <c r="A33" s="21"/>
      <c r="B33" s="37" t="s">
        <v>40</v>
      </c>
      <c r="C33" s="35">
        <f>AVERAGE(C5:C27)</f>
        <v>752.173913</v>
      </c>
      <c r="D33" s="4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D3"/>
    <mergeCell ref="F1:I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42.86"/>
    <col customWidth="1" min="3" max="3" width="14.71"/>
    <col customWidth="1" min="4" max="4" width="12.71"/>
    <col customWidth="1" min="5" max="5" width="14.71"/>
    <col customWidth="1" min="6" max="6" width="21.0"/>
    <col customWidth="1" min="7" max="26" width="10.71"/>
  </cols>
  <sheetData>
    <row r="1" ht="24.0" customHeight="1">
      <c r="A1" s="9" t="s">
        <v>8</v>
      </c>
      <c r="B1" s="10"/>
      <c r="C1" s="10"/>
      <c r="D1" s="10"/>
      <c r="E1" s="11"/>
      <c r="F1" s="42"/>
    </row>
    <row r="2" ht="24.0" customHeight="1">
      <c r="A2" s="12"/>
      <c r="E2" s="13"/>
    </row>
    <row r="3" ht="24.0" customHeight="1">
      <c r="A3" s="14"/>
      <c r="B3" s="15"/>
      <c r="C3" s="15"/>
      <c r="D3" s="15"/>
      <c r="E3" s="16"/>
    </row>
    <row r="4" ht="24.0" customHeight="1">
      <c r="A4" s="17"/>
      <c r="B4" s="18" t="s">
        <v>9</v>
      </c>
      <c r="C4" s="18" t="s">
        <v>10</v>
      </c>
      <c r="D4" s="18" t="s">
        <v>11</v>
      </c>
      <c r="E4" s="18" t="s">
        <v>41</v>
      </c>
      <c r="F4" s="43"/>
    </row>
    <row r="5" ht="24.0" customHeight="1">
      <c r="A5" s="21"/>
      <c r="B5" s="44" t="s">
        <v>12</v>
      </c>
      <c r="C5" s="45">
        <v>500.0</v>
      </c>
      <c r="D5" s="46">
        <v>300.0</v>
      </c>
      <c r="E5" s="47"/>
    </row>
    <row r="6" ht="24.0" customHeight="1">
      <c r="A6" s="21"/>
      <c r="B6" s="44" t="s">
        <v>13</v>
      </c>
      <c r="C6" s="45">
        <v>1200.0</v>
      </c>
      <c r="D6" s="46">
        <v>390.0</v>
      </c>
      <c r="E6" s="48"/>
    </row>
    <row r="7" ht="24.0" customHeight="1">
      <c r="A7" s="21"/>
      <c r="B7" s="44" t="s">
        <v>14</v>
      </c>
      <c r="C7" s="45">
        <v>450.0</v>
      </c>
      <c r="D7" s="46">
        <v>400.0</v>
      </c>
      <c r="E7" s="49">
        <v>5.0</v>
      </c>
    </row>
    <row r="8" ht="24.0" customHeight="1">
      <c r="A8" s="21"/>
      <c r="B8" s="44" t="s">
        <v>15</v>
      </c>
      <c r="C8" s="45">
        <v>1050.0</v>
      </c>
      <c r="D8" s="46">
        <v>1000.0</v>
      </c>
      <c r="E8" s="49">
        <v>20.0</v>
      </c>
    </row>
    <row r="9" ht="24.0" customHeight="1">
      <c r="A9" s="21"/>
      <c r="B9" s="44" t="s">
        <v>16</v>
      </c>
      <c r="C9" s="45">
        <v>300.0</v>
      </c>
      <c r="D9" s="46">
        <v>400.0</v>
      </c>
      <c r="E9" s="48"/>
    </row>
    <row r="10" ht="24.0" customHeight="1">
      <c r="A10" s="21"/>
      <c r="B10" s="44" t="s">
        <v>17</v>
      </c>
      <c r="C10" s="45">
        <v>870.0</v>
      </c>
      <c r="D10" s="46">
        <v>200.0</v>
      </c>
      <c r="E10" s="48"/>
    </row>
    <row r="11" ht="24.0" customHeight="1">
      <c r="A11" s="21"/>
      <c r="B11" s="44" t="s">
        <v>18</v>
      </c>
      <c r="C11" s="45">
        <v>400.0</v>
      </c>
      <c r="D11" s="46">
        <v>670.0</v>
      </c>
      <c r="E11" s="48"/>
    </row>
    <row r="12" ht="24.0" customHeight="1">
      <c r="A12" s="21"/>
      <c r="B12" s="44" t="s">
        <v>19</v>
      </c>
      <c r="C12" s="45">
        <v>1400.0</v>
      </c>
      <c r="D12" s="46">
        <v>300.0</v>
      </c>
      <c r="E12" s="49">
        <v>1.0</v>
      </c>
    </row>
    <row r="13" ht="24.0" customHeight="1">
      <c r="A13" s="21"/>
      <c r="B13" s="44" t="s">
        <v>20</v>
      </c>
      <c r="C13" s="45">
        <v>1200.0</v>
      </c>
      <c r="D13" s="46">
        <v>300.0</v>
      </c>
      <c r="E13" s="49">
        <v>110.0</v>
      </c>
    </row>
    <row r="14" ht="24.0" customHeight="1">
      <c r="A14" s="21"/>
      <c r="B14" s="50" t="s">
        <v>21</v>
      </c>
      <c r="C14" s="51">
        <v>600.0</v>
      </c>
      <c r="D14" s="52"/>
      <c r="E14" s="53">
        <v>600.0</v>
      </c>
    </row>
    <row r="15" ht="24.0" customHeight="1">
      <c r="A15" s="21"/>
      <c r="B15" s="44" t="s">
        <v>22</v>
      </c>
      <c r="C15" s="45">
        <v>400.0</v>
      </c>
      <c r="D15" s="46">
        <v>340.0</v>
      </c>
      <c r="E15" s="48"/>
    </row>
    <row r="16" ht="24.0" customHeight="1">
      <c r="A16" s="21"/>
      <c r="B16" s="44" t="s">
        <v>23</v>
      </c>
      <c r="C16" s="45">
        <v>300.0</v>
      </c>
      <c r="D16" s="46">
        <v>700.0</v>
      </c>
      <c r="E16" s="49">
        <v>40.0</v>
      </c>
      <c r="F16" s="26"/>
    </row>
    <row r="17" ht="24.0" customHeight="1">
      <c r="A17" s="21"/>
      <c r="B17" s="44" t="s">
        <v>24</v>
      </c>
      <c r="C17" s="45">
        <v>2300.0</v>
      </c>
      <c r="D17" s="52"/>
      <c r="E17" s="49">
        <v>6.0</v>
      </c>
      <c r="F17" s="26"/>
    </row>
    <row r="18" ht="24.0" customHeight="1">
      <c r="A18" s="21"/>
      <c r="B18" s="44" t="s">
        <v>25</v>
      </c>
      <c r="C18" s="45">
        <v>800.0</v>
      </c>
      <c r="D18" s="46">
        <v>150.0</v>
      </c>
      <c r="E18" s="53">
        <v>8.0</v>
      </c>
      <c r="G18" s="54"/>
    </row>
    <row r="19" ht="24.0" customHeight="1">
      <c r="A19" s="21"/>
      <c r="B19" s="44" t="s">
        <v>26</v>
      </c>
      <c r="C19" s="45">
        <v>120.0</v>
      </c>
      <c r="D19" s="46">
        <v>800.0</v>
      </c>
      <c r="E19" s="52"/>
    </row>
    <row r="20" ht="24.0" customHeight="1">
      <c r="A20" s="21"/>
      <c r="B20" s="44" t="s">
        <v>27</v>
      </c>
      <c r="C20" s="45">
        <v>100.0</v>
      </c>
      <c r="D20" s="46">
        <v>1000.0</v>
      </c>
      <c r="E20" s="52"/>
    </row>
    <row r="21" ht="24.0" customHeight="1">
      <c r="A21" s="21"/>
      <c r="B21" s="44" t="s">
        <v>28</v>
      </c>
      <c r="C21" s="45">
        <v>460.0</v>
      </c>
      <c r="D21" s="46">
        <v>700.0</v>
      </c>
      <c r="E21" s="46">
        <v>100.0</v>
      </c>
    </row>
    <row r="22" ht="24.0" customHeight="1">
      <c r="A22" s="21"/>
      <c r="B22" s="44" t="s">
        <v>29</v>
      </c>
      <c r="C22" s="45">
        <v>400.0</v>
      </c>
      <c r="D22" s="46">
        <v>500.0</v>
      </c>
      <c r="E22" s="52"/>
    </row>
    <row r="23" ht="24.0" customHeight="1">
      <c r="A23" s="21"/>
      <c r="B23" s="44" t="s">
        <v>30</v>
      </c>
      <c r="C23" s="45">
        <v>280.0</v>
      </c>
      <c r="D23" s="52"/>
      <c r="E23" s="52"/>
    </row>
    <row r="24" ht="24.0" customHeight="1">
      <c r="A24" s="21"/>
      <c r="B24" s="44" t="s">
        <v>31</v>
      </c>
      <c r="C24" s="45">
        <v>700.0</v>
      </c>
      <c r="D24" s="46">
        <v>500.0</v>
      </c>
      <c r="E24" s="52"/>
    </row>
    <row r="25" ht="24.0" customHeight="1">
      <c r="A25" s="21"/>
      <c r="B25" s="44" t="s">
        <v>32</v>
      </c>
      <c r="C25" s="45">
        <v>900.0</v>
      </c>
      <c r="D25" s="46">
        <v>700.0</v>
      </c>
      <c r="E25" s="52"/>
    </row>
    <row r="26" ht="24.0" customHeight="1">
      <c r="A26" s="21"/>
      <c r="B26" s="44" t="s">
        <v>33</v>
      </c>
      <c r="C26" s="45">
        <v>2300.0</v>
      </c>
      <c r="D26" s="52"/>
      <c r="E26" s="46">
        <v>3.0</v>
      </c>
    </row>
    <row r="27" ht="24.0" customHeight="1">
      <c r="A27" s="21"/>
      <c r="B27" s="44" t="s">
        <v>34</v>
      </c>
      <c r="C27" s="45">
        <v>270.0</v>
      </c>
      <c r="D27" s="46">
        <v>800.0</v>
      </c>
      <c r="E27" s="52"/>
    </row>
    <row r="28" ht="24.0" customHeight="1">
      <c r="A28" s="21"/>
      <c r="B28" s="55" t="s">
        <v>35</v>
      </c>
      <c r="C28" s="52"/>
      <c r="D28" s="46">
        <f>COUNTA(C5:C27)</f>
        <v>23</v>
      </c>
      <c r="E28" s="52"/>
    </row>
    <row r="29" ht="24.0" customHeight="1">
      <c r="A29" s="21"/>
      <c r="B29" s="55" t="s">
        <v>36</v>
      </c>
      <c r="C29" s="52"/>
      <c r="D29" s="46">
        <v>4.0</v>
      </c>
      <c r="E29" s="52"/>
    </row>
    <row r="30" ht="24.0" customHeight="1">
      <c r="A30" s="21"/>
      <c r="B30" s="55" t="s">
        <v>37</v>
      </c>
      <c r="C30" s="52"/>
      <c r="D30" s="46">
        <f t="shared" ref="D30:E30" si="1">SUM(D5:D27)</f>
        <v>10150</v>
      </c>
      <c r="E30" s="46">
        <f t="shared" si="1"/>
        <v>893</v>
      </c>
    </row>
    <row r="31" ht="24.0" customHeight="1">
      <c r="A31" s="21"/>
      <c r="B31" s="55" t="s">
        <v>38</v>
      </c>
      <c r="C31" s="56">
        <f>MAX(C5:C27)</f>
        <v>2300</v>
      </c>
      <c r="D31" s="57"/>
      <c r="E31" s="58"/>
    </row>
    <row r="32" ht="22.5" customHeight="1">
      <c r="A32" s="21"/>
      <c r="B32" s="55" t="s">
        <v>39</v>
      </c>
      <c r="C32" s="56">
        <f>MIN(C5:C27)</f>
        <v>100</v>
      </c>
      <c r="D32" s="57"/>
      <c r="E32" s="58"/>
    </row>
    <row r="33" ht="24.0" customHeight="1">
      <c r="A33" s="21"/>
      <c r="B33" s="55" t="s">
        <v>40</v>
      </c>
      <c r="C33" s="56">
        <f>AVERAGE(C5:C27)</f>
        <v>752.173913</v>
      </c>
      <c r="D33" s="57"/>
      <c r="E33" s="59"/>
    </row>
    <row r="34" ht="24.0" customHeight="1">
      <c r="A34" s="21"/>
      <c r="B34" s="60" t="s">
        <v>42</v>
      </c>
      <c r="C34" s="61">
        <f>AVERAGE(C5:C27,E26,E21,E18,E16,E17,E14,E13,E12,E8,E7)</f>
        <v>551.3030303</v>
      </c>
      <c r="D34" s="62"/>
      <c r="E34" s="59"/>
    </row>
    <row r="35" ht="24.0" customHeight="1">
      <c r="A35" s="21"/>
      <c r="B35" s="60" t="s">
        <v>43</v>
      </c>
      <c r="C35" s="63">
        <f>MULTIPLY(C34,E30)</f>
        <v>492313.6061</v>
      </c>
      <c r="D35" s="62"/>
      <c r="E35" s="59"/>
    </row>
    <row r="36" ht="24.0" customHeight="1">
      <c r="A36" s="21"/>
      <c r="B36" s="64" t="s">
        <v>44</v>
      </c>
      <c r="C36" s="63">
        <f>MULTIPLY(C34,E30)</f>
        <v>492313.6061</v>
      </c>
      <c r="D36" s="62"/>
      <c r="E36" s="59"/>
    </row>
    <row r="37" ht="24.0" customHeight="1">
      <c r="A37" s="21"/>
      <c r="B37" s="64" t="s">
        <v>45</v>
      </c>
      <c r="C37" s="61">
        <f>(C36-C38)</f>
        <v>393850.8861</v>
      </c>
      <c r="D37" s="62"/>
      <c r="E37" s="59"/>
    </row>
    <row r="38" ht="21.75" customHeight="1">
      <c r="A38" s="21"/>
      <c r="B38" s="64" t="s">
        <v>46</v>
      </c>
      <c r="C38" s="65">
        <v>98462.72</v>
      </c>
      <c r="D38" s="66"/>
      <c r="E38" s="6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3"/>
    <mergeCell ref="F1:F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42.86"/>
    <col customWidth="1" min="3" max="3" width="14.71"/>
    <col customWidth="1" min="4" max="4" width="12.71"/>
    <col customWidth="1" min="5" max="5" width="14.71"/>
    <col customWidth="1" min="6" max="26" width="10.71"/>
  </cols>
  <sheetData>
    <row r="1" ht="24.0" customHeight="1">
      <c r="A1" s="67"/>
      <c r="F1" s="68"/>
      <c r="G1" s="69"/>
    </row>
    <row r="2" ht="24.0" customHeight="1">
      <c r="F2" s="68"/>
      <c r="G2" s="69"/>
    </row>
    <row r="3" ht="24.0" customHeight="1">
      <c r="F3" s="68"/>
      <c r="G3" s="69"/>
    </row>
    <row r="4" ht="24.0" customHeight="1">
      <c r="A4" s="70"/>
      <c r="B4" s="71"/>
      <c r="C4" s="71"/>
      <c r="D4" s="71"/>
      <c r="E4" s="71"/>
      <c r="F4" s="72"/>
      <c r="G4" s="69"/>
    </row>
    <row r="5" ht="24.0" customHeight="1">
      <c r="A5" s="70"/>
      <c r="B5" s="73"/>
      <c r="C5" s="74"/>
      <c r="D5" s="75"/>
      <c r="E5" s="76"/>
      <c r="F5" s="69"/>
      <c r="G5" s="69"/>
    </row>
    <row r="6" ht="24.0" customHeight="1">
      <c r="A6" s="70"/>
      <c r="B6" s="73"/>
      <c r="C6" s="74"/>
      <c r="D6" s="75"/>
      <c r="E6" s="77"/>
      <c r="F6" s="69"/>
      <c r="G6" s="69"/>
    </row>
    <row r="7" ht="24.0" customHeight="1">
      <c r="A7" s="70"/>
      <c r="B7" s="73"/>
      <c r="C7" s="74"/>
      <c r="D7" s="75"/>
      <c r="E7" s="77"/>
      <c r="F7" s="69"/>
      <c r="G7" s="69"/>
    </row>
    <row r="8" ht="24.0" customHeight="1">
      <c r="A8" s="70"/>
      <c r="B8" s="73"/>
      <c r="C8" s="74"/>
      <c r="D8" s="75"/>
      <c r="E8" s="77"/>
      <c r="F8" s="69"/>
      <c r="G8" s="69"/>
    </row>
    <row r="9" ht="24.0" customHeight="1">
      <c r="A9" s="70"/>
      <c r="B9" s="73"/>
      <c r="C9" s="74"/>
      <c r="D9" s="75"/>
      <c r="E9" s="77"/>
      <c r="F9" s="69"/>
      <c r="G9" s="69"/>
    </row>
    <row r="10" ht="24.0" customHeight="1">
      <c r="A10" s="70"/>
      <c r="B10" s="73"/>
      <c r="C10" s="74"/>
      <c r="D10" s="75"/>
      <c r="E10" s="77"/>
      <c r="F10" s="69"/>
      <c r="G10" s="69"/>
    </row>
    <row r="11" ht="24.0" customHeight="1">
      <c r="A11" s="70"/>
      <c r="B11" s="73"/>
      <c r="C11" s="74"/>
      <c r="D11" s="75"/>
      <c r="E11" s="77"/>
      <c r="F11" s="69"/>
      <c r="G11" s="69"/>
    </row>
    <row r="12" ht="24.0" customHeight="1">
      <c r="A12" s="70"/>
      <c r="B12" s="73"/>
      <c r="C12" s="74"/>
      <c r="D12" s="75"/>
      <c r="E12" s="77"/>
      <c r="F12" s="69"/>
      <c r="G12" s="69"/>
    </row>
    <row r="13" ht="24.0" customHeight="1">
      <c r="A13" s="70"/>
      <c r="B13" s="73"/>
      <c r="C13" s="74"/>
      <c r="D13" s="75"/>
      <c r="E13" s="77"/>
      <c r="F13" s="69"/>
      <c r="G13" s="69"/>
    </row>
    <row r="14" ht="24.0" customHeight="1">
      <c r="A14" s="70"/>
      <c r="B14" s="78"/>
      <c r="C14" s="79"/>
      <c r="D14" s="75"/>
      <c r="E14" s="80"/>
      <c r="F14" s="69"/>
      <c r="G14" s="69"/>
    </row>
    <row r="15" ht="24.0" customHeight="1">
      <c r="A15" s="70"/>
      <c r="B15" s="73"/>
      <c r="C15" s="74"/>
      <c r="D15" s="75"/>
      <c r="E15" s="77"/>
      <c r="F15" s="69"/>
      <c r="G15" s="69"/>
    </row>
    <row r="16" ht="24.0" customHeight="1">
      <c r="A16" s="70"/>
      <c r="B16" s="73"/>
      <c r="C16" s="74"/>
      <c r="D16" s="75"/>
      <c r="E16" s="77"/>
      <c r="F16" s="81"/>
      <c r="G16" s="69"/>
    </row>
    <row r="17" ht="24.0" customHeight="1">
      <c r="A17" s="70"/>
      <c r="B17" s="73"/>
      <c r="C17" s="74"/>
      <c r="D17" s="75"/>
      <c r="E17" s="77"/>
      <c r="F17" s="81"/>
      <c r="G17" s="69"/>
    </row>
    <row r="18" ht="24.0" customHeight="1">
      <c r="A18" s="70"/>
      <c r="B18" s="73"/>
      <c r="C18" s="74"/>
      <c r="D18" s="75"/>
      <c r="E18" s="80"/>
      <c r="F18" s="69"/>
      <c r="G18" s="82"/>
    </row>
    <row r="19" ht="24.0" customHeight="1">
      <c r="A19" s="70"/>
      <c r="B19" s="73"/>
      <c r="C19" s="74"/>
      <c r="D19" s="75"/>
      <c r="E19" s="75"/>
      <c r="F19" s="69"/>
      <c r="G19" s="69"/>
    </row>
    <row r="20" ht="24.0" customHeight="1">
      <c r="A20" s="70"/>
      <c r="B20" s="73"/>
      <c r="C20" s="74"/>
      <c r="D20" s="75"/>
      <c r="E20" s="75"/>
      <c r="F20" s="69"/>
      <c r="G20" s="69"/>
    </row>
    <row r="21" ht="24.0" customHeight="1">
      <c r="A21" s="70"/>
      <c r="B21" s="73"/>
      <c r="C21" s="74"/>
      <c r="D21" s="75"/>
      <c r="E21" s="75"/>
      <c r="F21" s="69"/>
      <c r="G21" s="69"/>
    </row>
    <row r="22" ht="24.0" customHeight="1">
      <c r="A22" s="70"/>
      <c r="B22" s="73"/>
      <c r="C22" s="74"/>
      <c r="D22" s="75"/>
      <c r="E22" s="75"/>
      <c r="F22" s="69"/>
      <c r="G22" s="69"/>
    </row>
    <row r="23" ht="24.0" customHeight="1">
      <c r="A23" s="70"/>
      <c r="B23" s="73"/>
      <c r="C23" s="74"/>
      <c r="D23" s="75"/>
      <c r="E23" s="75"/>
      <c r="F23" s="69"/>
      <c r="G23" s="69"/>
    </row>
    <row r="24" ht="24.0" customHeight="1">
      <c r="A24" s="70"/>
      <c r="B24" s="73"/>
      <c r="C24" s="74"/>
      <c r="D24" s="75"/>
      <c r="E24" s="75"/>
      <c r="F24" s="69"/>
      <c r="G24" s="69"/>
    </row>
    <row r="25" ht="24.0" customHeight="1">
      <c r="A25" s="70"/>
      <c r="B25" s="73"/>
      <c r="C25" s="74"/>
      <c r="D25" s="75"/>
      <c r="E25" s="75"/>
      <c r="F25" s="69"/>
      <c r="G25" s="69"/>
    </row>
    <row r="26" ht="24.0" customHeight="1">
      <c r="A26" s="70"/>
      <c r="B26" s="73"/>
      <c r="C26" s="74"/>
      <c r="D26" s="75"/>
      <c r="E26" s="75"/>
      <c r="F26" s="69"/>
      <c r="G26" s="69"/>
    </row>
    <row r="27" ht="24.0" customHeight="1">
      <c r="A27" s="70"/>
      <c r="B27" s="73"/>
      <c r="C27" s="74"/>
      <c r="D27" s="75"/>
      <c r="E27" s="75"/>
      <c r="F27" s="69"/>
      <c r="G27" s="69"/>
    </row>
    <row r="28" ht="24.0" customHeight="1">
      <c r="A28" s="70"/>
      <c r="B28" s="83"/>
      <c r="C28" s="75"/>
      <c r="D28" s="75"/>
      <c r="E28" s="75"/>
      <c r="F28" s="69"/>
      <c r="G28" s="69"/>
    </row>
    <row r="29" ht="24.0" customHeight="1">
      <c r="A29" s="70"/>
      <c r="B29" s="83"/>
      <c r="C29" s="75"/>
      <c r="D29" s="75"/>
      <c r="E29" s="75"/>
      <c r="F29" s="69"/>
      <c r="G29" s="69"/>
    </row>
    <row r="30" ht="24.0" customHeight="1">
      <c r="A30" s="70"/>
      <c r="B30" s="83"/>
      <c r="C30" s="75"/>
      <c r="D30" s="75"/>
      <c r="E30" s="75"/>
      <c r="F30" s="69"/>
      <c r="G30" s="69"/>
    </row>
    <row r="31" ht="24.0" customHeight="1">
      <c r="A31" s="70"/>
      <c r="B31" s="83"/>
      <c r="C31" s="84"/>
      <c r="D31" s="85"/>
      <c r="E31" s="86"/>
      <c r="F31" s="69"/>
      <c r="G31" s="69"/>
    </row>
    <row r="32" ht="22.5" customHeight="1">
      <c r="A32" s="70"/>
      <c r="B32" s="83"/>
      <c r="C32" s="84"/>
      <c r="D32" s="85"/>
      <c r="E32" s="86"/>
      <c r="F32" s="69"/>
      <c r="G32" s="69"/>
    </row>
    <row r="33" ht="24.0" customHeight="1">
      <c r="A33" s="70"/>
      <c r="B33" s="83"/>
      <c r="C33" s="84"/>
      <c r="D33" s="85"/>
      <c r="E33" s="86"/>
      <c r="F33" s="69"/>
      <c r="G33" s="69"/>
    </row>
    <row r="34" ht="24.0" customHeight="1">
      <c r="A34" s="70"/>
      <c r="B34" s="87"/>
      <c r="C34" s="88"/>
      <c r="D34" s="89"/>
      <c r="E34" s="86"/>
      <c r="F34" s="69"/>
      <c r="G34" s="69"/>
    </row>
    <row r="35" ht="24.0" customHeight="1">
      <c r="A35" s="70"/>
      <c r="B35" s="87"/>
      <c r="C35" s="90"/>
      <c r="D35" s="89"/>
      <c r="E35" s="86"/>
      <c r="F35" s="69"/>
      <c r="G35" s="69"/>
    </row>
    <row r="36" ht="24.0" customHeight="1">
      <c r="A36" s="70"/>
      <c r="B36" s="91"/>
      <c r="C36" s="90"/>
      <c r="D36" s="89"/>
      <c r="E36" s="86"/>
      <c r="F36" s="69"/>
      <c r="G36" s="69"/>
    </row>
    <row r="37" ht="24.0" customHeight="1">
      <c r="A37" s="70"/>
      <c r="B37" s="91"/>
      <c r="C37" s="92"/>
      <c r="D37" s="89"/>
      <c r="E37" s="86"/>
      <c r="F37" s="69"/>
      <c r="G37" s="69"/>
    </row>
    <row r="38" ht="21.75" customHeight="1">
      <c r="A38" s="70"/>
      <c r="B38" s="91"/>
      <c r="C38" s="93"/>
      <c r="D38" s="70"/>
      <c r="E38" s="70"/>
      <c r="F38" s="69"/>
      <c r="G38" s="69"/>
    </row>
    <row r="39" ht="15.75" customHeight="1">
      <c r="A39" s="69"/>
      <c r="B39" s="69"/>
      <c r="C39" s="69"/>
      <c r="D39" s="69"/>
      <c r="E39" s="69"/>
      <c r="F39" s="69"/>
      <c r="G39" s="69"/>
    </row>
    <row r="40" ht="15.75" customHeight="1">
      <c r="A40" s="69"/>
      <c r="B40" s="69"/>
      <c r="C40" s="69"/>
      <c r="D40" s="69"/>
      <c r="E40" s="69"/>
      <c r="F40" s="69"/>
      <c r="G40" s="69"/>
    </row>
    <row r="41" ht="15.75" customHeight="1">
      <c r="A41" s="69"/>
      <c r="B41" s="69"/>
      <c r="C41" s="69"/>
      <c r="D41" s="69"/>
      <c r="E41" s="69"/>
      <c r="F41" s="69"/>
      <c r="G41" s="69"/>
    </row>
    <row r="42" ht="15.75" customHeight="1">
      <c r="A42" s="69"/>
      <c r="B42" s="69"/>
      <c r="C42" s="69"/>
      <c r="D42" s="69"/>
      <c r="E42" s="69"/>
      <c r="F42" s="69"/>
      <c r="G42" s="69"/>
    </row>
    <row r="43" ht="15.75" customHeight="1">
      <c r="A43" s="69"/>
      <c r="B43" s="69"/>
      <c r="C43" s="69"/>
      <c r="D43" s="69"/>
      <c r="E43" s="69"/>
      <c r="F43" s="69"/>
      <c r="G43" s="6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3"/>
  </mergeCells>
  <printOptions/>
  <pageMargins bottom="0.75" footer="0.0" header="0.0" left="0.7" right="0.7" top="0.75"/>
  <pageSetup orientation="portrait"/>
  <drawing r:id="rId1"/>
</worksheet>
</file>