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amya\Documents\Red and White\Excel\PR Final Project\"/>
    </mc:Choice>
  </mc:AlternateContent>
  <xr:revisionPtr revIDLastSave="0" documentId="13_ncr:1_{1B3CA546-8769-48FE-8008-B298789DE1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shBoard" sheetId="4" r:id="rId1"/>
    <sheet name="Pivot Tables" sheetId="3" r:id="rId2"/>
    <sheet name="Final Project Dataset" sheetId="2" r:id="rId3"/>
    <sheet name="Project Instructions" sheetId="1" r:id="rId4"/>
  </sheet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B8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" i="2"/>
  <c r="G8" i="4"/>
  <c r="C8" i="4"/>
</calcChain>
</file>

<file path=xl/sharedStrings.xml><?xml version="1.0" encoding="utf-8"?>
<sst xmlns="http://schemas.openxmlformats.org/spreadsheetml/2006/main" count="2298" uniqueCount="408">
  <si>
    <t>PR. Final Project - "Data Intelligence Dashboard"</t>
  </si>
  <si>
    <t>Transaction_ID</t>
  </si>
  <si>
    <t>Date</t>
  </si>
  <si>
    <t>Customer_ID</t>
  </si>
  <si>
    <t>Customer_Name</t>
  </si>
  <si>
    <t>Product_ID</t>
  </si>
  <si>
    <t>Product_Name</t>
  </si>
  <si>
    <t>Category</t>
  </si>
  <si>
    <t>Quantity</t>
  </si>
  <si>
    <t>Unit_Price</t>
  </si>
  <si>
    <t>Payment_Method</t>
  </si>
  <si>
    <t>Region</t>
  </si>
  <si>
    <t>Customer_Segment</t>
  </si>
  <si>
    <t>Customer_Since</t>
  </si>
  <si>
    <t>Total_Amount</t>
  </si>
  <si>
    <t>TRX0155</t>
  </si>
  <si>
    <t>CUST023</t>
  </si>
  <si>
    <t>Paul Baker</t>
  </si>
  <si>
    <t>P009</t>
  </si>
  <si>
    <t>Monitor</t>
  </si>
  <si>
    <t>Electronics</t>
  </si>
  <si>
    <t>Cash</t>
  </si>
  <si>
    <t>Central</t>
  </si>
  <si>
    <t>Basic</t>
  </si>
  <si>
    <t>TRX0023</t>
  </si>
  <si>
    <t>CUST013</t>
  </si>
  <si>
    <t>Joseph Jackson</t>
  </si>
  <si>
    <t>Credit Card</t>
  </si>
  <si>
    <t>Premium</t>
  </si>
  <si>
    <t>TRX0139</t>
  </si>
  <si>
    <t>CUST021</t>
  </si>
  <si>
    <t>Kevin Scott</t>
  </si>
  <si>
    <t>P005</t>
  </si>
  <si>
    <t>Blender</t>
  </si>
  <si>
    <t>Appliances</t>
  </si>
  <si>
    <t>PayPal</t>
  </si>
  <si>
    <t>South</t>
  </si>
  <si>
    <t>Standard</t>
  </si>
  <si>
    <t>TRX0043</t>
  </si>
  <si>
    <t>CUST046</t>
  </si>
  <si>
    <t>Kathleen Bennett</t>
  </si>
  <si>
    <t>North</t>
  </si>
  <si>
    <t>TRX0212</t>
  </si>
  <si>
    <t>CUST003</t>
  </si>
  <si>
    <t>Michael Brown</t>
  </si>
  <si>
    <t>P008</t>
  </si>
  <si>
    <t>Bookshelf</t>
  </si>
  <si>
    <t>Furniture</t>
  </si>
  <si>
    <t>TRX0092</t>
  </si>
  <si>
    <t>CUST024</t>
  </si>
  <si>
    <t>Dorothy Nelson</t>
  </si>
  <si>
    <t>West</t>
  </si>
  <si>
    <t>TRX0193</t>
  </si>
  <si>
    <t>P003</t>
  </si>
  <si>
    <t>Headphones</t>
  </si>
  <si>
    <t>TRX0240</t>
  </si>
  <si>
    <t>CUST017</t>
  </si>
  <si>
    <t>Charles Allen</t>
  </si>
  <si>
    <t>Debit Card</t>
  </si>
  <si>
    <t>TRX0135</t>
  </si>
  <si>
    <t>CUST009</t>
  </si>
  <si>
    <t>Robert Thomas</t>
  </si>
  <si>
    <t>P001</t>
  </si>
  <si>
    <t>Laptop</t>
  </si>
  <si>
    <t>East</t>
  </si>
  <si>
    <t>TRX0185</t>
  </si>
  <si>
    <t>CUST026</t>
  </si>
  <si>
    <t>Karen Hill</t>
  </si>
  <si>
    <t>TRX0138</t>
  </si>
  <si>
    <t>CUST022</t>
  </si>
  <si>
    <t>Susan Green</t>
  </si>
  <si>
    <t>TRX0209</t>
  </si>
  <si>
    <t>TRX0246</t>
  </si>
  <si>
    <t>CUST041</t>
  </si>
  <si>
    <t>Peter Richardson</t>
  </si>
  <si>
    <t>TRX0067</t>
  </si>
  <si>
    <t>CUST043</t>
  </si>
  <si>
    <t>Dennis Gray</t>
  </si>
  <si>
    <t>TRX0191</t>
  </si>
  <si>
    <t>CUST038</t>
  </si>
  <si>
    <t>Michelle Rogers</t>
  </si>
  <si>
    <t>P002</t>
  </si>
  <si>
    <t>Smartphone</t>
  </si>
  <si>
    <t>TRX0230</t>
  </si>
  <si>
    <t>CUST027</t>
  </si>
  <si>
    <t>George Adams</t>
  </si>
  <si>
    <t>TRX0049</t>
  </si>
  <si>
    <t>CUST025</t>
  </si>
  <si>
    <t>Mark Carter</t>
  </si>
  <si>
    <t>TRX0134</t>
  </si>
  <si>
    <t>CUST010</t>
  </si>
  <si>
    <t>Maria Garcia</t>
  </si>
  <si>
    <t>TRX0122</t>
  </si>
  <si>
    <t>TRX0222</t>
  </si>
  <si>
    <t>CUST048</t>
  </si>
  <si>
    <t>Virginia Sanders</t>
  </si>
  <si>
    <t>TRX0231</t>
  </si>
  <si>
    <t>CUST018</t>
  </si>
  <si>
    <t>Barbara Young</t>
  </si>
  <si>
    <t>TRX0239</t>
  </si>
  <si>
    <t>CUST012</t>
  </si>
  <si>
    <t>Patricia Moore</t>
  </si>
  <si>
    <t>TRX0204</t>
  </si>
  <si>
    <t>CUST044</t>
  </si>
  <si>
    <t>Cynthia Price</t>
  </si>
  <si>
    <t>TRX0242</t>
  </si>
  <si>
    <t>P007</t>
  </si>
  <si>
    <t>Desk</t>
  </si>
  <si>
    <t>TRX0071</t>
  </si>
  <si>
    <t>CUST036</t>
  </si>
  <si>
    <t>Nancy Collins</t>
  </si>
  <si>
    <t>TRX0040</t>
  </si>
  <si>
    <t>TRX0235</t>
  </si>
  <si>
    <t>CUST014</t>
  </si>
  <si>
    <t>Linda Martin</t>
  </si>
  <si>
    <t>P004</t>
  </si>
  <si>
    <t>Coffee Maker</t>
  </si>
  <si>
    <t>TRX0004</t>
  </si>
  <si>
    <t>P010</t>
  </si>
  <si>
    <t>Keyboard</t>
  </si>
  <si>
    <t>TRX0063</t>
  </si>
  <si>
    <t>CUST030</t>
  </si>
  <si>
    <t>Helen Roberts</t>
  </si>
  <si>
    <t>TRX0241</t>
  </si>
  <si>
    <t>CUST029</t>
  </si>
  <si>
    <t>Edward Mitchell</t>
  </si>
  <si>
    <t>TRX0029</t>
  </si>
  <si>
    <t>P006</t>
  </si>
  <si>
    <t>Office Chair</t>
  </si>
  <si>
    <t>TRX0194</t>
  </si>
  <si>
    <t>CUST006</t>
  </si>
  <si>
    <t>Lisa Anderson</t>
  </si>
  <si>
    <t>TRX0130</t>
  </si>
  <si>
    <t>CUST002</t>
  </si>
  <si>
    <t>Emma Wilson</t>
  </si>
  <si>
    <t>TRX0041</t>
  </si>
  <si>
    <t>TRX0232</t>
  </si>
  <si>
    <t>TRX0021</t>
  </si>
  <si>
    <t>TRX0245</t>
  </si>
  <si>
    <t>CUST031</t>
  </si>
  <si>
    <t>Steven Turner</t>
  </si>
  <si>
    <t>TRX0015</t>
  </si>
  <si>
    <t>CUST008</t>
  </si>
  <si>
    <t>Jennifer Taylor</t>
  </si>
  <si>
    <t>TRX0202</t>
  </si>
  <si>
    <t>CUST035</t>
  </si>
  <si>
    <t>Harry Morgan</t>
  </si>
  <si>
    <t>TRX0042</t>
  </si>
  <si>
    <t>CUST019</t>
  </si>
  <si>
    <t>Daniel King</t>
  </si>
  <si>
    <t>TRX0128</t>
  </si>
  <si>
    <t>CUST040</t>
  </si>
  <si>
    <t>Sharon Butler</t>
  </si>
  <si>
    <t>TRX0117</t>
  </si>
  <si>
    <t>TRX0208</t>
  </si>
  <si>
    <t>CUST004</t>
  </si>
  <si>
    <t>Sarah Davis</t>
  </si>
  <si>
    <t>TRX0234</t>
  </si>
  <si>
    <t>TRX0121</t>
  </si>
  <si>
    <t>CUST028</t>
  </si>
  <si>
    <t>Betty Campbell</t>
  </si>
  <si>
    <t>TRX0220</t>
  </si>
  <si>
    <t>TRX0093</t>
  </si>
  <si>
    <t>CUST050</t>
  </si>
  <si>
    <t>Julie Foster</t>
  </si>
  <si>
    <t>TRX0088</t>
  </si>
  <si>
    <t>TRX0115</t>
  </si>
  <si>
    <t>TRX0154</t>
  </si>
  <si>
    <t>TRX0044</t>
  </si>
  <si>
    <t>TRX0061</t>
  </si>
  <si>
    <t>TRX0150</t>
  </si>
  <si>
    <t>TRX0025</t>
  </si>
  <si>
    <t>CUST049</t>
  </si>
  <si>
    <t>Raymond Ross</t>
  </si>
  <si>
    <t>TRX0078</t>
  </si>
  <si>
    <t>TRX0007</t>
  </si>
  <si>
    <t>TRX0184</t>
  </si>
  <si>
    <t>TRX0104</t>
  </si>
  <si>
    <t>TRX0127</t>
  </si>
  <si>
    <t>TRX0096</t>
  </si>
  <si>
    <t>TRX0192</t>
  </si>
  <si>
    <t>TRX0052</t>
  </si>
  <si>
    <t>TRX0070</t>
  </si>
  <si>
    <t>CUST007</t>
  </si>
  <si>
    <t>David Martinez</t>
  </si>
  <si>
    <t>TRX0086</t>
  </si>
  <si>
    <t>CUST020</t>
  </si>
  <si>
    <t>Margaret Wright</t>
  </si>
  <si>
    <t>TRX0113</t>
  </si>
  <si>
    <t>TRX0114</t>
  </si>
  <si>
    <t>TRX0136</t>
  </si>
  <si>
    <t>TRX0018</t>
  </si>
  <si>
    <t>TRX0141</t>
  </si>
  <si>
    <t>CUST033</t>
  </si>
  <si>
    <t>Frank Torres</t>
  </si>
  <si>
    <t>TRX0097</t>
  </si>
  <si>
    <t>TRX0169</t>
  </si>
  <si>
    <t>CUST047</t>
  </si>
  <si>
    <t>Gerald Murphy</t>
  </si>
  <si>
    <t>TRX0216</t>
  </si>
  <si>
    <t>TRX0131</t>
  </si>
  <si>
    <t>TRX0162</t>
  </si>
  <si>
    <t>TRX0244</t>
  </si>
  <si>
    <t>TRX0006</t>
  </si>
  <si>
    <t>TRX0215</t>
  </si>
  <si>
    <t>TRX0080</t>
  </si>
  <si>
    <t>TRX0228</t>
  </si>
  <si>
    <t>TRX0157</t>
  </si>
  <si>
    <t>TRX0002</t>
  </si>
  <si>
    <t>TRX0217</t>
  </si>
  <si>
    <t>TRX0249</t>
  </si>
  <si>
    <t>TRX0065</t>
  </si>
  <si>
    <t>CUST016</t>
  </si>
  <si>
    <t>Elizabeth Hall</t>
  </si>
  <si>
    <t>TRX0176</t>
  </si>
  <si>
    <t>TRX0101</t>
  </si>
  <si>
    <t>TRX0205</t>
  </si>
  <si>
    <t>TRX0020</t>
  </si>
  <si>
    <t>TRX0075</t>
  </si>
  <si>
    <t>TRX0098</t>
  </si>
  <si>
    <t>TRX0247</t>
  </si>
  <si>
    <t>TRX0027</t>
  </si>
  <si>
    <t>TRX0140</t>
  </si>
  <si>
    <t>TRX0132</t>
  </si>
  <si>
    <t>TRX0031</t>
  </si>
  <si>
    <t>TRX0236</t>
  </si>
  <si>
    <t>TRX0001</t>
  </si>
  <si>
    <t>CUST039</t>
  </si>
  <si>
    <t>Lawrence Reed</t>
  </si>
  <si>
    <t>TRX0037</t>
  </si>
  <si>
    <t>TRX0058</t>
  </si>
  <si>
    <t>TRX0170</t>
  </si>
  <si>
    <t>CUST034</t>
  </si>
  <si>
    <t>Carol Evans</t>
  </si>
  <si>
    <t>TRX0248</t>
  </si>
  <si>
    <t>CUST032</t>
  </si>
  <si>
    <t>Sandra Phillips</t>
  </si>
  <si>
    <t>TRX0099</t>
  </si>
  <si>
    <t>TRX0074</t>
  </si>
  <si>
    <t>TRX0225</t>
  </si>
  <si>
    <t>TRX0100</t>
  </si>
  <si>
    <t>TRX0142</t>
  </si>
  <si>
    <t>TRX0112</t>
  </si>
  <si>
    <t>TRX0161</t>
  </si>
  <si>
    <t>TRX0108</t>
  </si>
  <si>
    <t>TRX0211</t>
  </si>
  <si>
    <t>TRX0005</t>
  </si>
  <si>
    <t>CUST042</t>
  </si>
  <si>
    <t>Ruth Brooks</t>
  </si>
  <si>
    <t>TRX0195</t>
  </si>
  <si>
    <t>TRX0054</t>
  </si>
  <si>
    <t>TRX0077</t>
  </si>
  <si>
    <t>TRX0111</t>
  </si>
  <si>
    <t>CUST011</t>
  </si>
  <si>
    <t>William White</t>
  </si>
  <si>
    <t>TRX0123</t>
  </si>
  <si>
    <t>TRX0177</t>
  </si>
  <si>
    <t>TRX0119</t>
  </si>
  <si>
    <t>TRX0181</t>
  </si>
  <si>
    <t>TRX0129</t>
  </si>
  <si>
    <t>CUST015</t>
  </si>
  <si>
    <t>Richard Lee</t>
  </si>
  <si>
    <t>TRX0174</t>
  </si>
  <si>
    <t>TRX0146</t>
  </si>
  <si>
    <t>TRX0203</t>
  </si>
  <si>
    <t>TRX0055</t>
  </si>
  <si>
    <t>TRX0218</t>
  </si>
  <si>
    <t>TRX0085</t>
  </si>
  <si>
    <t>TRX0158</t>
  </si>
  <si>
    <t>TRX0173</t>
  </si>
  <si>
    <t>TRX0034</t>
  </si>
  <si>
    <t>TRX0189</t>
  </si>
  <si>
    <t>TRX0190</t>
  </si>
  <si>
    <t>TRX0079</t>
  </si>
  <si>
    <t>TRX0095</t>
  </si>
  <si>
    <t>TRX0009</t>
  </si>
  <si>
    <t>TRX0167</t>
  </si>
  <si>
    <t>TRX0153</t>
  </si>
  <si>
    <t>TRX0057</t>
  </si>
  <si>
    <t>TRX0017</t>
  </si>
  <si>
    <t>TRX0060</t>
  </si>
  <si>
    <t>TRX0109</t>
  </si>
  <si>
    <t>TRX0090</t>
  </si>
  <si>
    <t>TRX0035</t>
  </si>
  <si>
    <t>TRX0172</t>
  </si>
  <si>
    <t>TRX0076</t>
  </si>
  <si>
    <t>TRX0210</t>
  </si>
  <si>
    <t>TRX0149</t>
  </si>
  <si>
    <t>TRX0073</t>
  </si>
  <si>
    <t>TRX0033</t>
  </si>
  <si>
    <t>TRX0160</t>
  </si>
  <si>
    <t>TRX0145</t>
  </si>
  <si>
    <t>TRX0148</t>
  </si>
  <si>
    <t>TRX0012</t>
  </si>
  <si>
    <t>CUST045</t>
  </si>
  <si>
    <t>Douglas Watson</t>
  </si>
  <si>
    <t>TRX0206</t>
  </si>
  <si>
    <t>TRX0045</t>
  </si>
  <si>
    <t>TRX0094</t>
  </si>
  <si>
    <t>TRX0133</t>
  </si>
  <si>
    <t>TRX0201</t>
  </si>
  <si>
    <t>TRX0137</t>
  </si>
  <si>
    <t>TRX0066</t>
  </si>
  <si>
    <t>TRX0180</t>
  </si>
  <si>
    <t>TRX0082</t>
  </si>
  <si>
    <t>CUST005</t>
  </si>
  <si>
    <t>James Johnson</t>
  </si>
  <si>
    <t>TRX0036</t>
  </si>
  <si>
    <t>TRX0198</t>
  </si>
  <si>
    <t>TRX0032</t>
  </si>
  <si>
    <t>TRX0081</t>
  </si>
  <si>
    <t>TRX0224</t>
  </si>
  <si>
    <t>TRX0028</t>
  </si>
  <si>
    <t>TRX0183</t>
  </si>
  <si>
    <t>TRX0163</t>
  </si>
  <si>
    <t>TRX0046</t>
  </si>
  <si>
    <t>TRX0164</t>
  </si>
  <si>
    <t>TRX0008</t>
  </si>
  <si>
    <t>TRX0171</t>
  </si>
  <si>
    <t>TRX0143</t>
  </si>
  <si>
    <t>TRX0165</t>
  </si>
  <si>
    <t>TRX0156</t>
  </si>
  <si>
    <t>TRX0147</t>
  </si>
  <si>
    <t>TRX0207</t>
  </si>
  <si>
    <t>TRX0056</t>
  </si>
  <si>
    <t>TRX0026</t>
  </si>
  <si>
    <t>CUST037</t>
  </si>
  <si>
    <t>Arthur Edwards</t>
  </si>
  <si>
    <t>TRX0237</t>
  </si>
  <si>
    <t>TRX0091</t>
  </si>
  <si>
    <t>TRX0125</t>
  </si>
  <si>
    <t>TRX0223</t>
  </si>
  <si>
    <t>TRX0243</t>
  </si>
  <si>
    <t>TRX0084</t>
  </si>
  <si>
    <t>TRX0238</t>
  </si>
  <si>
    <t>TRX0102</t>
  </si>
  <si>
    <t>TRX0022</t>
  </si>
  <si>
    <t>TRX0087</t>
  </si>
  <si>
    <t>TRX0107</t>
  </si>
  <si>
    <t>TRX0051</t>
  </si>
  <si>
    <t>TRX0106</t>
  </si>
  <si>
    <t>TRX0059</t>
  </si>
  <si>
    <t>TRX0072</t>
  </si>
  <si>
    <t>TRX0110</t>
  </si>
  <si>
    <t>TRX0126</t>
  </si>
  <si>
    <t>TRX0159</t>
  </si>
  <si>
    <t>TRX0030</t>
  </si>
  <si>
    <t>TRX0178</t>
  </si>
  <si>
    <t>TRX0188</t>
  </si>
  <si>
    <t>TRX0010</t>
  </si>
  <si>
    <t>TRX0069</t>
  </si>
  <si>
    <t>TRX0166</t>
  </si>
  <si>
    <t>TRX0219</t>
  </si>
  <si>
    <t>TRX0024</t>
  </si>
  <si>
    <t>TRX0105</t>
  </si>
  <si>
    <t>TRX0011</t>
  </si>
  <si>
    <t>TRX0187</t>
  </si>
  <si>
    <t>TRX0089</t>
  </si>
  <si>
    <t>TRX0196</t>
  </si>
  <si>
    <t>TRX0118</t>
  </si>
  <si>
    <t>TRX0179</t>
  </si>
  <si>
    <t>TRX0168</t>
  </si>
  <si>
    <t>TRX0214</t>
  </si>
  <si>
    <t>TRX0221</t>
  </si>
  <si>
    <t>TRX0083</t>
  </si>
  <si>
    <t>TRX0151</t>
  </si>
  <si>
    <t>TRX0047</t>
  </si>
  <si>
    <t>TRX0200</t>
  </si>
  <si>
    <t>TRX0062</t>
  </si>
  <si>
    <t>TRX0182</t>
  </si>
  <si>
    <t>TRX0229</t>
  </si>
  <si>
    <t>TRX0048</t>
  </si>
  <si>
    <t>TRX0227</t>
  </si>
  <si>
    <t>TRX0226</t>
  </si>
  <si>
    <t>TRX0053</t>
  </si>
  <si>
    <t>TRX0233</t>
  </si>
  <si>
    <t>TRX0175</t>
  </si>
  <si>
    <t>TRX0186</t>
  </si>
  <si>
    <t>TRX0016</t>
  </si>
  <si>
    <t>TRX0199</t>
  </si>
  <si>
    <t>TRX0038</t>
  </si>
  <si>
    <t>TRX0014</t>
  </si>
  <si>
    <t>TRX0003</t>
  </si>
  <si>
    <t>TRX0124</t>
  </si>
  <si>
    <t>TRX0013</t>
  </si>
  <si>
    <t>TRX0019</t>
  </si>
  <si>
    <t>TRX0050</t>
  </si>
  <si>
    <t>CUST001</t>
  </si>
  <si>
    <t>John Smith</t>
  </si>
  <si>
    <t>TRX0152</t>
  </si>
  <si>
    <t>TRX0213</t>
  </si>
  <si>
    <t>TRX0197</t>
  </si>
  <si>
    <t>TRX0250</t>
  </si>
  <si>
    <t>TRX0068</t>
  </si>
  <si>
    <t>TRX0144</t>
  </si>
  <si>
    <t>TRX0039</t>
  </si>
  <si>
    <t>TRX0116</t>
  </si>
  <si>
    <t>TRX0120</t>
  </si>
  <si>
    <t>TRX0103</t>
  </si>
  <si>
    <t>TRX0064</t>
  </si>
  <si>
    <r>
      <rPr>
        <b/>
        <sz val="8.5"/>
        <color theme="1"/>
        <rFont val="Calibri"/>
        <family val="2"/>
      </rPr>
      <t xml:space="preserve">Dataset: </t>
    </r>
    <r>
      <rPr>
        <sz val="8.5"/>
        <color theme="1"/>
        <rFont val="Calibri"/>
        <family val="2"/>
      </rPr>
      <t xml:space="preserve">Use the 'Final Project Dataset' sheet containing 200+ records of customer transactions.
</t>
    </r>
    <r>
      <rPr>
        <b/>
        <sz val="8.5"/>
        <color theme="1"/>
        <rFont val="Calibri"/>
        <family val="2"/>
      </rPr>
      <t xml:space="preserve">Objective: </t>
    </r>
    <r>
      <rPr>
        <sz val="8.5"/>
        <color theme="1"/>
        <rFont val="Calibri"/>
        <family val="2"/>
      </rPr>
      <t xml:space="preserve">
Create a full-fledged analysis and reporting solution using Excel to analyze customer transactions, find insights, 
and build visualizations and dashboards.
</t>
    </r>
    <r>
      <rPr>
        <b/>
        <sz val="8.5"/>
        <color rgb="FF367526"/>
        <rFont val="Calibri"/>
        <family val="2"/>
      </rPr>
      <t xml:space="preserve">Key Topics to Implement:
</t>
    </r>
    <r>
      <rPr>
        <sz val="8.5"/>
        <color rgb="FF38761D"/>
        <rFont val="Calibri"/>
        <family val="2"/>
      </rPr>
      <t>- Relative &amp; Absolute Cell References
- IF, AND, OR, Nested IF Formulas
- COUNTIFS, SUMIFS, AVERAGEIFS
- VLOOKUP, XLOOKUP, INDEX-MATCH, XMATCH
- TEXT Functions: LEFT, RIGHT, MID, CONCAT, TEXTJOIN, TEXTSPLIT
- INDIRECT and OFFSET Functions
- Date &amp; Time Functions: TODAY, NOW, DATEDIF, EOMONTH
- FILTER Function for multi-value returns
- Conditional Formatting with Icons/Arrows
- Create Timestamp (using NOW and iterative calculations)
- WHAT-IF Analysis: Scenario Manager, Goal Seek
- Linear Regression using Data Analysis Toolpak
- Data Analysis &amp; Storytelling from the dataset
- Use GroupBy concepts to find High-Value Customers using formulas
- Create Dashboard using:
    - Pivot Tables
    - Pivot Charts (Bar, Line, Pie)
    - Slicers and Timelines
    - KPI Indicators with Conditional Formatting
- Find most frequently purchased product or repeating names using formulas
- Compare two lists and extract matching names in a new column
- Create Abbreviations using TEXT functions
- Build a final report with insights and storytelling</t>
    </r>
    <r>
      <rPr>
        <sz val="8.5"/>
        <color theme="1"/>
        <rFont val="Calibri"/>
        <family val="2"/>
      </rPr>
      <t xml:space="preserve">
</t>
    </r>
    <r>
      <rPr>
        <b/>
        <sz val="8.5"/>
        <color theme="1"/>
        <rFont val="Calibri"/>
        <family val="2"/>
      </rPr>
      <t xml:space="preserve">Deliverable:
</t>
    </r>
    <r>
      <rPr>
        <sz val="8.5"/>
        <color theme="1"/>
        <rFont val="Calibri"/>
        <family val="2"/>
      </rPr>
      <t>- Well-structured workbook with multiple sheets (Raw Data, Analysis, Visualizations, Dashboard)
- Summary Insights with key metrics: Total Revenue, Top Customers, Most Sold Products, Regional Sales
- Use of all required formulas and functions as listed above</t>
    </r>
  </si>
  <si>
    <t>Sum of Total_Amount</t>
  </si>
  <si>
    <t>Grand Total</t>
  </si>
  <si>
    <t>Categor Wise Revenue</t>
  </si>
  <si>
    <t>Top 5 Product Sales</t>
  </si>
  <si>
    <t xml:space="preserve">Region Wise Sales </t>
  </si>
  <si>
    <t>Highest Region Sales</t>
  </si>
  <si>
    <t>Highest Product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</si>
</sst>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.00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8.5"/>
      <color rgb="FF367526"/>
      <name val="Calibri"/>
      <family val="2"/>
    </font>
    <font>
      <sz val="8.5"/>
      <color rgb="FF38761D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3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0" fontId="0" fillId="0" borderId="0" xfId="0" pivotButton="1"/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0" fillId="0" borderId="18" xfId="0" applyFont="1" applyBorder="1"/>
    <xf numFmtId="164" fontId="11" fillId="0" borderId="19" xfId="1" applyNumberFormat="1" applyFont="1" applyBorder="1" applyAlignment="1">
      <alignment horizontal="center"/>
    </xf>
    <xf numFmtId="164" fontId="11" fillId="0" borderId="20" xfId="1" applyNumberFormat="1" applyFont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13" fillId="0" borderId="18" xfId="0" applyFont="1" applyBorder="1"/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[PR. Final Project.xlsx]Pivot Tables!Categor Wise Revenue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sng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u="sng"/>
              <a:t>Category Wise Revenue</a:t>
            </a:r>
          </a:p>
        </c:rich>
      </c:tx>
      <c:layout>
        <c:manualLayout>
          <c:xMode val="edge"/>
          <c:yMode val="edge"/>
          <c:x val="0.234910714285714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sng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E1-4515-AD86-06F19AA537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E1-4515-AD86-06F19AA537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E1-4515-AD86-06F19AA537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Tables'!$B$4:$B$7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Appliances</c:v>
                </c:pt>
              </c:strCache>
            </c:strRef>
          </c:cat>
          <c:val>
            <c:numRef>
              <c:f>'Pivot Tables'!$C$4:$C$7</c:f>
              <c:numCache>
                <c:formatCode>"₹"\ #,##0.00</c:formatCode>
                <c:ptCount val="3"/>
                <c:pt idx="0">
                  <c:v>171756.05000000013</c:v>
                </c:pt>
                <c:pt idx="1">
                  <c:v>49097.680000000015</c:v>
                </c:pt>
                <c:pt idx="2">
                  <c:v>8338.7399999999961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E1-4515-AD86-06F19AA537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[PR. Final Project.xlsx]Pivot Tables!Top 5 Product Sales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sng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2000" b="1" i="1" u="sng"/>
              <a:t>Product</a:t>
            </a:r>
            <a:r>
              <a:rPr lang="en-IN" sz="2000" b="1" i="1" u="sng" baseline="0"/>
              <a:t> Wise Sales</a:t>
            </a:r>
            <a:endParaRPr lang="en-IN" sz="20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sng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77777777777777E-2"/>
          <c:y val="0.14655719021964358"/>
          <c:w val="0.96944444444444444"/>
          <c:h val="0.75169602154993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Tables'!$E$4:$E$14</c:f>
              <c:strCache>
                <c:ptCount val="10"/>
                <c:pt idx="0">
                  <c:v>Laptop</c:v>
                </c:pt>
                <c:pt idx="1">
                  <c:v>Smartphone</c:v>
                </c:pt>
                <c:pt idx="2">
                  <c:v>Desk</c:v>
                </c:pt>
                <c:pt idx="3">
                  <c:v>Monitor</c:v>
                </c:pt>
                <c:pt idx="4">
                  <c:v>Bookshelf</c:v>
                </c:pt>
                <c:pt idx="5">
                  <c:v>Office Chair</c:v>
                </c:pt>
                <c:pt idx="6">
                  <c:v>Keyboard</c:v>
                </c:pt>
                <c:pt idx="7">
                  <c:v>Headphones</c:v>
                </c:pt>
                <c:pt idx="8">
                  <c:v>Blender</c:v>
                </c:pt>
                <c:pt idx="9">
                  <c:v>Coffee Maker</c:v>
                </c:pt>
              </c:strCache>
            </c:strRef>
          </c:cat>
          <c:val>
            <c:numRef>
              <c:f>'Pivot Tables'!$F$4:$F$14</c:f>
              <c:numCache>
                <c:formatCode>"₹"\ #,##0.00</c:formatCode>
                <c:ptCount val="10"/>
                <c:pt idx="0">
                  <c:v>67499.25</c:v>
                </c:pt>
                <c:pt idx="1">
                  <c:v>67199.039999999994</c:v>
                </c:pt>
                <c:pt idx="2">
                  <c:v>23399.22</c:v>
                </c:pt>
                <c:pt idx="3">
                  <c:v>21999.119999999999</c:v>
                </c:pt>
                <c:pt idx="4">
                  <c:v>15298.979999999994</c:v>
                </c:pt>
                <c:pt idx="5">
                  <c:v>10399.479999999998</c:v>
                </c:pt>
                <c:pt idx="6">
                  <c:v>8009.1099999999969</c:v>
                </c:pt>
                <c:pt idx="7">
                  <c:v>7049.5299999999988</c:v>
                </c:pt>
                <c:pt idx="8">
                  <c:v>5219.1299999999974</c:v>
                </c:pt>
                <c:pt idx="9">
                  <c:v>3119.6099999999992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E-4F17-BF8B-0D11C02405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65809488"/>
        <c:axId val="1465807568"/>
      </c:barChart>
      <c:catAx>
        <c:axId val="14658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7568"/>
        <c:crosses val="autoZero"/>
        <c:auto val="1"/>
        <c:lblAlgn val="ctr"/>
        <c:lblOffset val="100"/>
        <c:noMultiLvlLbl val="0"/>
      </c:catAx>
      <c:valAx>
        <c:axId val="1465807568"/>
        <c:scaling>
          <c:orientation val="minMax"/>
        </c:scaling>
        <c:delete val="1"/>
        <c:axPos val="l"/>
        <c:numFmt formatCode="&quot;₹&quot;\ #,##0.00" sourceLinked="1"/>
        <c:majorTickMark val="none"/>
        <c:minorTickMark val="none"/>
        <c:tickLblPos val="nextTo"/>
        <c:crossAx val="14658094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10</xdr:row>
      <xdr:rowOff>15240</xdr:rowOff>
    </xdr:from>
    <xdr:to>
      <xdr:col>8</xdr:col>
      <xdr:colOff>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81E1C-DEC9-42DD-97C8-9E114BE80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26</xdr:row>
      <xdr:rowOff>7620</xdr:rowOff>
    </xdr:from>
    <xdr:to>
      <xdr:col>16</xdr:col>
      <xdr:colOff>7620</xdr:colOff>
      <xdr:row>42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E0D77-21BD-4E2F-80DE-5581C2AAF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ya" refreshedDate="45770.468336805556" createdVersion="8" refreshedVersion="8" minRefreshableVersion="3" recordCount="250" xr:uid="{A161617F-7B48-4A50-BD5E-B8F2DC59F855}">
  <cacheSource type="worksheet">
    <worksheetSource name="customerTransactions"/>
  </cacheSource>
  <cacheFields count="14">
    <cacheField name="Transaction_ID" numFmtId="0">
      <sharedItems/>
    </cacheField>
    <cacheField name="Date" numFmtId="14">
      <sharedItems containsSemiMixedTypes="0" containsNonDate="0" containsDate="1" containsString="0" minDate="2024-04-11T00:00:00" maxDate="2025-04-12T00:00:00"/>
    </cacheField>
    <cacheField name="Customer_ID" numFmtId="0">
      <sharedItems/>
    </cacheField>
    <cacheField name="Customer_Name" numFmtId="0">
      <sharedItems/>
    </cacheField>
    <cacheField name="Product_ID" numFmtId="0">
      <sharedItems/>
    </cacheField>
    <cacheField name="Product_Name" numFmtId="0">
      <sharedItems count="10">
        <s v="Monitor"/>
        <s v="Blender"/>
        <s v="Bookshelf"/>
        <s v="Headphones"/>
        <s v="Laptop"/>
        <s v="Smartphone"/>
        <s v="Desk"/>
        <s v="Coffee Maker"/>
        <s v="Keyboard"/>
        <s v="Office Chair"/>
      </sharedItems>
    </cacheField>
    <cacheField name="Category" numFmtId="0">
      <sharedItems count="3">
        <s v="Electronics"/>
        <s v="Appliances"/>
        <s v="Furniture"/>
      </sharedItems>
    </cacheField>
    <cacheField name="Quantity" numFmtId="0">
      <sharedItems containsSemiMixedTypes="0" containsString="0" containsNumber="1" containsInteger="1" minValue="1" maxValue="5"/>
    </cacheField>
    <cacheField name="Unit_Price" numFmtId="0">
      <sharedItems containsSemiMixedTypes="0" containsString="0" containsNumber="1" minValue="59.99" maxValue="899.99"/>
    </cacheField>
    <cacheField name="Payment_Method" numFmtId="0">
      <sharedItems/>
    </cacheField>
    <cacheField name="Region" numFmtId="0">
      <sharedItems count="5">
        <s v="Central"/>
        <s v="South"/>
        <s v="North"/>
        <s v="West"/>
        <s v="East"/>
      </sharedItems>
    </cacheField>
    <cacheField name="Customer_Segment" numFmtId="0">
      <sharedItems/>
    </cacheField>
    <cacheField name="Customer_Since" numFmtId="14">
      <sharedItems containsSemiMixedTypes="0" containsNonDate="0" containsDate="1" containsString="0" minDate="2021-07-18T00:00:00" maxDate="2024-04-12T00:00:00"/>
    </cacheField>
    <cacheField name="Total_Amount" numFmtId="164">
      <sharedItems containsSemiMixedTypes="0" containsString="0" containsNumber="1" minValue="59.99" maxValue="4499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TRX0155"/>
    <d v="2024-04-11T00:00:00"/>
    <s v="CUST023"/>
    <s v="Paul Baker"/>
    <s v="P009"/>
    <x v="0"/>
    <x v="0"/>
    <n v="3"/>
    <n v="249.99"/>
    <s v="Cash"/>
    <x v="0"/>
    <s v="Basic"/>
    <d v="2021-08-17T00:00:00"/>
    <n v="749.97"/>
  </r>
  <r>
    <s v="TRX0023"/>
    <d v="2024-04-14T00:00:00"/>
    <s v="CUST013"/>
    <s v="Joseph Jackson"/>
    <s v="P009"/>
    <x v="0"/>
    <x v="0"/>
    <n v="3"/>
    <n v="249.99"/>
    <s v="Credit Card"/>
    <x v="0"/>
    <s v="Premium"/>
    <d v="2022-01-14T00:00:00"/>
    <n v="749.97"/>
  </r>
  <r>
    <s v="TRX0139"/>
    <d v="2024-04-17T00:00:00"/>
    <s v="CUST021"/>
    <s v="Kevin Scott"/>
    <s v="P005"/>
    <x v="1"/>
    <x v="1"/>
    <n v="3"/>
    <n v="59.99"/>
    <s v="PayPal"/>
    <x v="1"/>
    <s v="Standard"/>
    <d v="2023-12-02T00:00:00"/>
    <n v="179.97"/>
  </r>
  <r>
    <s v="TRX0043"/>
    <d v="2024-04-18T00:00:00"/>
    <s v="CUST046"/>
    <s v="Kathleen Bennett"/>
    <s v="P005"/>
    <x v="1"/>
    <x v="1"/>
    <n v="3"/>
    <n v="59.99"/>
    <s v="Cash"/>
    <x v="2"/>
    <s v="Premium"/>
    <d v="2023-07-07T00:00:00"/>
    <n v="179.97"/>
  </r>
  <r>
    <s v="TRX0212"/>
    <d v="2024-04-18T00:00:00"/>
    <s v="CUST003"/>
    <s v="Michael Brown"/>
    <s v="P008"/>
    <x v="2"/>
    <x v="2"/>
    <n v="5"/>
    <n v="149.99"/>
    <s v="Credit Card"/>
    <x v="2"/>
    <s v="Premium"/>
    <d v="2024-01-04T00:00:00"/>
    <n v="749.95"/>
  </r>
  <r>
    <s v="TRX0092"/>
    <d v="2024-04-21T00:00:00"/>
    <s v="CUST024"/>
    <s v="Dorothy Nelson"/>
    <s v="P005"/>
    <x v="1"/>
    <x v="1"/>
    <n v="2"/>
    <n v="59.99"/>
    <s v="Cash"/>
    <x v="3"/>
    <s v="Standard"/>
    <d v="2022-07-04T00:00:00"/>
    <n v="119.98"/>
  </r>
  <r>
    <s v="TRX0193"/>
    <d v="2024-04-21T00:00:00"/>
    <s v="CUST024"/>
    <s v="Dorothy Nelson"/>
    <s v="P003"/>
    <x v="3"/>
    <x v="0"/>
    <n v="5"/>
    <n v="149.99"/>
    <s v="Credit Card"/>
    <x v="0"/>
    <s v="Standard"/>
    <d v="2021-08-10T00:00:00"/>
    <n v="749.95"/>
  </r>
  <r>
    <s v="TRX0240"/>
    <d v="2024-04-21T00:00:00"/>
    <s v="CUST017"/>
    <s v="Charles Allen"/>
    <s v="P005"/>
    <x v="1"/>
    <x v="1"/>
    <n v="3"/>
    <n v="59.99"/>
    <s v="Debit Card"/>
    <x v="1"/>
    <s v="Basic"/>
    <d v="2023-03-22T00:00:00"/>
    <n v="179.97"/>
  </r>
  <r>
    <s v="TRX0135"/>
    <d v="2024-04-23T00:00:00"/>
    <s v="CUST009"/>
    <s v="Robert Thomas"/>
    <s v="P001"/>
    <x v="4"/>
    <x v="0"/>
    <n v="3"/>
    <n v="899.99"/>
    <s v="PayPal"/>
    <x v="4"/>
    <s v="Standard"/>
    <d v="2024-01-08T00:00:00"/>
    <n v="2699.97"/>
  </r>
  <r>
    <s v="TRX0185"/>
    <d v="2024-04-26T00:00:00"/>
    <s v="CUST026"/>
    <s v="Karen Hill"/>
    <s v="P005"/>
    <x v="1"/>
    <x v="1"/>
    <n v="3"/>
    <n v="59.99"/>
    <s v="Cash"/>
    <x v="3"/>
    <s v="Premium"/>
    <d v="2023-10-08T00:00:00"/>
    <n v="179.97"/>
  </r>
  <r>
    <s v="TRX0138"/>
    <d v="2024-04-26T00:00:00"/>
    <s v="CUST022"/>
    <s v="Susan Green"/>
    <s v="P008"/>
    <x v="2"/>
    <x v="2"/>
    <n v="1"/>
    <n v="149.99"/>
    <s v="Credit Card"/>
    <x v="3"/>
    <s v="Standard"/>
    <d v="2023-06-26T00:00:00"/>
    <n v="149.99"/>
  </r>
  <r>
    <s v="TRX0209"/>
    <d v="2024-04-26T00:00:00"/>
    <s v="CUST046"/>
    <s v="Kathleen Bennett"/>
    <s v="P008"/>
    <x v="2"/>
    <x v="2"/>
    <n v="5"/>
    <n v="149.99"/>
    <s v="Debit Card"/>
    <x v="2"/>
    <s v="Basic"/>
    <d v="2022-09-26T00:00:00"/>
    <n v="749.95"/>
  </r>
  <r>
    <s v="TRX0246"/>
    <d v="2024-04-26T00:00:00"/>
    <s v="CUST041"/>
    <s v="Peter Richardson"/>
    <s v="P008"/>
    <x v="2"/>
    <x v="2"/>
    <n v="3"/>
    <n v="149.99"/>
    <s v="Cash"/>
    <x v="2"/>
    <s v="Premium"/>
    <d v="2022-09-02T00:00:00"/>
    <n v="449.97"/>
  </r>
  <r>
    <s v="TRX0067"/>
    <d v="2024-04-27T00:00:00"/>
    <s v="CUST043"/>
    <s v="Dennis Gray"/>
    <s v="P005"/>
    <x v="1"/>
    <x v="1"/>
    <n v="3"/>
    <n v="59.99"/>
    <s v="Credit Card"/>
    <x v="2"/>
    <s v="Standard"/>
    <d v="2024-02-29T00:00:00"/>
    <n v="179.97"/>
  </r>
  <r>
    <s v="TRX0191"/>
    <d v="2024-04-27T00:00:00"/>
    <s v="CUST038"/>
    <s v="Michelle Rogers"/>
    <s v="P002"/>
    <x v="5"/>
    <x v="0"/>
    <n v="3"/>
    <n v="699.99"/>
    <s v="Credit Card"/>
    <x v="3"/>
    <s v="Basic"/>
    <d v="2022-01-16T00:00:00"/>
    <n v="2099.9699999999998"/>
  </r>
  <r>
    <s v="TRX0230"/>
    <d v="2024-04-27T00:00:00"/>
    <s v="CUST027"/>
    <s v="George Adams"/>
    <s v="P001"/>
    <x v="4"/>
    <x v="0"/>
    <n v="1"/>
    <n v="899.99"/>
    <s v="Debit Card"/>
    <x v="2"/>
    <s v="Standard"/>
    <d v="2022-12-25T00:00:00"/>
    <n v="899.99"/>
  </r>
  <r>
    <s v="TRX0049"/>
    <d v="2024-04-28T00:00:00"/>
    <s v="CUST025"/>
    <s v="Mark Carter"/>
    <s v="P008"/>
    <x v="2"/>
    <x v="2"/>
    <n v="4"/>
    <n v="149.99"/>
    <s v="Debit Card"/>
    <x v="2"/>
    <s v="Premium"/>
    <d v="2024-03-23T00:00:00"/>
    <n v="599.96"/>
  </r>
  <r>
    <s v="TRX0134"/>
    <d v="2024-04-28T00:00:00"/>
    <s v="CUST010"/>
    <s v="Maria Garcia"/>
    <s v="P002"/>
    <x v="5"/>
    <x v="0"/>
    <n v="2"/>
    <n v="699.99"/>
    <s v="Cash"/>
    <x v="2"/>
    <s v="Basic"/>
    <d v="2022-08-08T00:00:00"/>
    <n v="1399.98"/>
  </r>
  <r>
    <s v="TRX0122"/>
    <d v="2024-04-28T00:00:00"/>
    <s v="CUST025"/>
    <s v="Mark Carter"/>
    <s v="P001"/>
    <x v="4"/>
    <x v="0"/>
    <n v="4"/>
    <n v="899.99"/>
    <s v="Credit Card"/>
    <x v="3"/>
    <s v="Standard"/>
    <d v="2024-02-05T00:00:00"/>
    <n v="3599.96"/>
  </r>
  <r>
    <s v="TRX0222"/>
    <d v="2024-04-28T00:00:00"/>
    <s v="CUST048"/>
    <s v="Virginia Sanders"/>
    <s v="P009"/>
    <x v="0"/>
    <x v="0"/>
    <n v="3"/>
    <n v="249.99"/>
    <s v="Credit Card"/>
    <x v="2"/>
    <s v="Premium"/>
    <d v="2023-10-25T00:00:00"/>
    <n v="749.97"/>
  </r>
  <r>
    <s v="TRX0231"/>
    <d v="2024-04-30T00:00:00"/>
    <s v="CUST018"/>
    <s v="Barbara Young"/>
    <s v="P002"/>
    <x v="5"/>
    <x v="0"/>
    <n v="5"/>
    <n v="699.99"/>
    <s v="Cash"/>
    <x v="3"/>
    <s v="Basic"/>
    <d v="2023-08-29T00:00:00"/>
    <n v="3499.95"/>
  </r>
  <r>
    <s v="TRX0239"/>
    <d v="2024-05-01T00:00:00"/>
    <s v="CUST012"/>
    <s v="Patricia Moore"/>
    <s v="P002"/>
    <x v="5"/>
    <x v="0"/>
    <n v="4"/>
    <n v="699.99"/>
    <s v="Cash"/>
    <x v="4"/>
    <s v="Standard"/>
    <d v="2021-08-01T00:00:00"/>
    <n v="2799.96"/>
  </r>
  <r>
    <s v="TRX0204"/>
    <d v="2024-05-03T00:00:00"/>
    <s v="CUST044"/>
    <s v="Cynthia Price"/>
    <s v="P009"/>
    <x v="0"/>
    <x v="0"/>
    <n v="4"/>
    <n v="249.99"/>
    <s v="PayPal"/>
    <x v="2"/>
    <s v="Standard"/>
    <d v="2021-09-29T00:00:00"/>
    <n v="999.96"/>
  </r>
  <r>
    <s v="TRX0242"/>
    <d v="2024-05-04T00:00:00"/>
    <s v="CUST025"/>
    <s v="Mark Carter"/>
    <s v="P007"/>
    <x v="6"/>
    <x v="2"/>
    <n v="4"/>
    <n v="299.99"/>
    <s v="Cash"/>
    <x v="3"/>
    <s v="Premium"/>
    <d v="2022-06-04T00:00:00"/>
    <n v="1199.96"/>
  </r>
  <r>
    <s v="TRX0071"/>
    <d v="2024-05-10T00:00:00"/>
    <s v="CUST036"/>
    <s v="Nancy Collins"/>
    <s v="P009"/>
    <x v="0"/>
    <x v="0"/>
    <n v="5"/>
    <n v="249.99"/>
    <s v="Credit Card"/>
    <x v="3"/>
    <s v="Standard"/>
    <d v="2021-11-25T00:00:00"/>
    <n v="1249.95"/>
  </r>
  <r>
    <s v="TRX0040"/>
    <d v="2024-05-12T00:00:00"/>
    <s v="CUST022"/>
    <s v="Susan Green"/>
    <s v="P007"/>
    <x v="6"/>
    <x v="2"/>
    <n v="5"/>
    <n v="299.99"/>
    <s v="PayPal"/>
    <x v="4"/>
    <s v="Basic"/>
    <d v="2023-08-30T00:00:00"/>
    <n v="1499.95"/>
  </r>
  <r>
    <s v="TRX0235"/>
    <d v="2024-05-12T00:00:00"/>
    <s v="CUST014"/>
    <s v="Linda Martin"/>
    <s v="P004"/>
    <x v="7"/>
    <x v="1"/>
    <n v="3"/>
    <n v="79.989999999999995"/>
    <s v="PayPal"/>
    <x v="4"/>
    <s v="Premium"/>
    <d v="2023-03-27T00:00:00"/>
    <n v="239.97"/>
  </r>
  <r>
    <s v="TRX0004"/>
    <d v="2024-05-12T00:00:00"/>
    <s v="CUST012"/>
    <s v="Patricia Moore"/>
    <s v="P010"/>
    <x v="8"/>
    <x v="0"/>
    <n v="5"/>
    <n v="89.99"/>
    <s v="Cash"/>
    <x v="2"/>
    <s v="Premium"/>
    <d v="2022-12-24T00:00:00"/>
    <n v="449.95"/>
  </r>
  <r>
    <s v="TRX0063"/>
    <d v="2024-05-13T00:00:00"/>
    <s v="CUST030"/>
    <s v="Helen Roberts"/>
    <s v="P005"/>
    <x v="1"/>
    <x v="1"/>
    <n v="2"/>
    <n v="59.99"/>
    <s v="Debit Card"/>
    <x v="0"/>
    <s v="Standard"/>
    <d v="2023-10-15T00:00:00"/>
    <n v="119.98"/>
  </r>
  <r>
    <s v="TRX0241"/>
    <d v="2024-05-15T00:00:00"/>
    <s v="CUST029"/>
    <s v="Edward Mitchell"/>
    <s v="P005"/>
    <x v="1"/>
    <x v="1"/>
    <n v="4"/>
    <n v="59.99"/>
    <s v="Debit Card"/>
    <x v="4"/>
    <s v="Standard"/>
    <d v="2022-11-02T00:00:00"/>
    <n v="239.96"/>
  </r>
  <r>
    <s v="TRX0029"/>
    <d v="2024-05-15T00:00:00"/>
    <s v="CUST017"/>
    <s v="Charles Allen"/>
    <s v="P006"/>
    <x v="9"/>
    <x v="2"/>
    <n v="5"/>
    <n v="199.99"/>
    <s v="Cash"/>
    <x v="1"/>
    <s v="Standard"/>
    <d v="2021-08-04T00:00:00"/>
    <n v="999.95"/>
  </r>
  <r>
    <s v="TRX0194"/>
    <d v="2024-05-16T00:00:00"/>
    <s v="CUST006"/>
    <s v="Lisa Anderson"/>
    <s v="P008"/>
    <x v="2"/>
    <x v="2"/>
    <n v="2"/>
    <n v="149.99"/>
    <s v="Credit Card"/>
    <x v="3"/>
    <s v="Basic"/>
    <d v="2022-09-19T00:00:00"/>
    <n v="299.98"/>
  </r>
  <r>
    <s v="TRX0130"/>
    <d v="2024-05-18T00:00:00"/>
    <s v="CUST002"/>
    <s v="Emma Wilson"/>
    <s v="P008"/>
    <x v="2"/>
    <x v="2"/>
    <n v="3"/>
    <n v="149.99"/>
    <s v="Credit Card"/>
    <x v="3"/>
    <s v="Premium"/>
    <d v="2023-05-22T00:00:00"/>
    <n v="449.97"/>
  </r>
  <r>
    <s v="TRX0041"/>
    <d v="2024-05-20T00:00:00"/>
    <s v="CUST021"/>
    <s v="Kevin Scott"/>
    <s v="P001"/>
    <x v="4"/>
    <x v="0"/>
    <n v="1"/>
    <n v="899.99"/>
    <s v="Credit Card"/>
    <x v="3"/>
    <s v="Premium"/>
    <d v="2022-01-17T00:00:00"/>
    <n v="899.99"/>
  </r>
  <r>
    <s v="TRX0232"/>
    <d v="2024-05-22T00:00:00"/>
    <s v="CUST012"/>
    <s v="Patricia Moore"/>
    <s v="P007"/>
    <x v="6"/>
    <x v="2"/>
    <n v="3"/>
    <n v="299.99"/>
    <s v="Credit Card"/>
    <x v="4"/>
    <s v="Basic"/>
    <d v="2022-09-20T00:00:00"/>
    <n v="899.97"/>
  </r>
  <r>
    <s v="TRX0021"/>
    <d v="2024-05-23T00:00:00"/>
    <s v="CUST006"/>
    <s v="Lisa Anderson"/>
    <s v="P004"/>
    <x v="7"/>
    <x v="1"/>
    <n v="3"/>
    <n v="79.989999999999995"/>
    <s v="Cash"/>
    <x v="1"/>
    <s v="Basic"/>
    <d v="2023-04-30T00:00:00"/>
    <n v="239.97"/>
  </r>
  <r>
    <s v="TRX0245"/>
    <d v="2024-05-26T00:00:00"/>
    <s v="CUST031"/>
    <s v="Steven Turner"/>
    <s v="P006"/>
    <x v="9"/>
    <x v="2"/>
    <n v="3"/>
    <n v="199.99"/>
    <s v="Credit Card"/>
    <x v="2"/>
    <s v="Premium"/>
    <d v="2024-01-01T00:00:00"/>
    <n v="599.97"/>
  </r>
  <r>
    <s v="TRX0015"/>
    <d v="2024-05-28T00:00:00"/>
    <s v="CUST008"/>
    <s v="Jennifer Taylor"/>
    <s v="P002"/>
    <x v="5"/>
    <x v="0"/>
    <n v="5"/>
    <n v="699.99"/>
    <s v="PayPal"/>
    <x v="3"/>
    <s v="Standard"/>
    <d v="2021-07-30T00:00:00"/>
    <n v="3499.95"/>
  </r>
  <r>
    <s v="TRX0202"/>
    <d v="2024-05-29T00:00:00"/>
    <s v="CUST035"/>
    <s v="Harry Morgan"/>
    <s v="P010"/>
    <x v="8"/>
    <x v="0"/>
    <n v="3"/>
    <n v="89.99"/>
    <s v="PayPal"/>
    <x v="0"/>
    <s v="Premium"/>
    <d v="2023-07-13T00:00:00"/>
    <n v="269.97000000000003"/>
  </r>
  <r>
    <s v="TRX0042"/>
    <d v="2024-05-31T00:00:00"/>
    <s v="CUST019"/>
    <s v="Daniel King"/>
    <s v="P004"/>
    <x v="7"/>
    <x v="1"/>
    <n v="1"/>
    <n v="79.989999999999995"/>
    <s v="Cash"/>
    <x v="2"/>
    <s v="Standard"/>
    <d v="2022-12-22T00:00:00"/>
    <n v="79.989999999999995"/>
  </r>
  <r>
    <s v="TRX0128"/>
    <d v="2024-06-01T00:00:00"/>
    <s v="CUST040"/>
    <s v="Sharon Butler"/>
    <s v="P005"/>
    <x v="1"/>
    <x v="1"/>
    <n v="2"/>
    <n v="59.99"/>
    <s v="Cash"/>
    <x v="3"/>
    <s v="Basic"/>
    <d v="2024-04-08T00:00:00"/>
    <n v="119.98"/>
  </r>
  <r>
    <s v="TRX0117"/>
    <d v="2024-06-01T00:00:00"/>
    <s v="CUST017"/>
    <s v="Charles Allen"/>
    <s v="P010"/>
    <x v="8"/>
    <x v="0"/>
    <n v="1"/>
    <n v="89.99"/>
    <s v="Cash"/>
    <x v="2"/>
    <s v="Basic"/>
    <d v="2023-08-03T00:00:00"/>
    <n v="89.99"/>
  </r>
  <r>
    <s v="TRX0208"/>
    <d v="2024-06-03T00:00:00"/>
    <s v="CUST004"/>
    <s v="Sarah Davis"/>
    <s v="P010"/>
    <x v="8"/>
    <x v="0"/>
    <n v="5"/>
    <n v="89.99"/>
    <s v="Credit Card"/>
    <x v="4"/>
    <s v="Standard"/>
    <d v="2022-01-26T00:00:00"/>
    <n v="449.95"/>
  </r>
  <r>
    <s v="TRX0234"/>
    <d v="2024-06-06T00:00:00"/>
    <s v="CUST013"/>
    <s v="Joseph Jackson"/>
    <s v="P009"/>
    <x v="0"/>
    <x v="0"/>
    <n v="5"/>
    <n v="249.99"/>
    <s v="Credit Card"/>
    <x v="4"/>
    <s v="Standard"/>
    <d v="2022-05-26T00:00:00"/>
    <n v="1249.95"/>
  </r>
  <r>
    <s v="TRX0121"/>
    <d v="2024-06-06T00:00:00"/>
    <s v="CUST028"/>
    <s v="Betty Campbell"/>
    <s v="P010"/>
    <x v="8"/>
    <x v="0"/>
    <n v="1"/>
    <n v="89.99"/>
    <s v="Credit Card"/>
    <x v="1"/>
    <s v="Standard"/>
    <d v="2022-01-21T00:00:00"/>
    <n v="89.99"/>
  </r>
  <r>
    <s v="TRX0220"/>
    <d v="2024-06-07T00:00:00"/>
    <s v="CUST003"/>
    <s v="Michael Brown"/>
    <s v="P008"/>
    <x v="2"/>
    <x v="2"/>
    <n v="2"/>
    <n v="149.99"/>
    <s v="Cash"/>
    <x v="4"/>
    <s v="Premium"/>
    <d v="2022-03-25T00:00:00"/>
    <n v="299.98"/>
  </r>
  <r>
    <s v="TRX0093"/>
    <d v="2024-06-09T00:00:00"/>
    <s v="CUST050"/>
    <s v="Julie Foster"/>
    <s v="P005"/>
    <x v="1"/>
    <x v="1"/>
    <n v="4"/>
    <n v="59.99"/>
    <s v="Cash"/>
    <x v="4"/>
    <s v="Standard"/>
    <d v="2021-08-27T00:00:00"/>
    <n v="239.96"/>
  </r>
  <r>
    <s v="TRX0088"/>
    <d v="2024-06-13T00:00:00"/>
    <s v="CUST006"/>
    <s v="Lisa Anderson"/>
    <s v="P010"/>
    <x v="8"/>
    <x v="0"/>
    <n v="5"/>
    <n v="89.99"/>
    <s v="Cash"/>
    <x v="0"/>
    <s v="Premium"/>
    <d v="2022-01-18T00:00:00"/>
    <n v="449.95"/>
  </r>
  <r>
    <s v="TRX0115"/>
    <d v="2024-06-16T00:00:00"/>
    <s v="CUST012"/>
    <s v="Patricia Moore"/>
    <s v="P010"/>
    <x v="8"/>
    <x v="0"/>
    <n v="2"/>
    <n v="89.99"/>
    <s v="Credit Card"/>
    <x v="1"/>
    <s v="Premium"/>
    <d v="2021-10-02T00:00:00"/>
    <n v="179.98"/>
  </r>
  <r>
    <s v="TRX0154"/>
    <d v="2024-06-16T00:00:00"/>
    <s v="CUST023"/>
    <s v="Paul Baker"/>
    <s v="P001"/>
    <x v="4"/>
    <x v="0"/>
    <n v="5"/>
    <n v="899.99"/>
    <s v="Credit Card"/>
    <x v="1"/>
    <s v="Standard"/>
    <d v="2023-02-17T00:00:00"/>
    <n v="4499.95"/>
  </r>
  <r>
    <s v="TRX0044"/>
    <d v="2024-06-16T00:00:00"/>
    <s v="CUST029"/>
    <s v="Edward Mitchell"/>
    <s v="P001"/>
    <x v="4"/>
    <x v="0"/>
    <n v="5"/>
    <n v="899.99"/>
    <s v="PayPal"/>
    <x v="4"/>
    <s v="Premium"/>
    <d v="2023-12-18T00:00:00"/>
    <n v="4499.95"/>
  </r>
  <r>
    <s v="TRX0061"/>
    <d v="2024-06-17T00:00:00"/>
    <s v="CUST028"/>
    <s v="Betty Campbell"/>
    <s v="P005"/>
    <x v="1"/>
    <x v="1"/>
    <n v="1"/>
    <n v="59.99"/>
    <s v="Debit Card"/>
    <x v="3"/>
    <s v="Premium"/>
    <d v="2023-09-21T00:00:00"/>
    <n v="59.99"/>
  </r>
  <r>
    <s v="TRX0150"/>
    <d v="2024-06-17T00:00:00"/>
    <s v="CUST008"/>
    <s v="Jennifer Taylor"/>
    <s v="P007"/>
    <x v="6"/>
    <x v="2"/>
    <n v="2"/>
    <n v="299.99"/>
    <s v="Debit Card"/>
    <x v="4"/>
    <s v="Standard"/>
    <d v="2023-11-23T00:00:00"/>
    <n v="599.98"/>
  </r>
  <r>
    <s v="TRX0025"/>
    <d v="2024-06-25T00:00:00"/>
    <s v="CUST049"/>
    <s v="Raymond Ross"/>
    <s v="P010"/>
    <x v="8"/>
    <x v="0"/>
    <n v="4"/>
    <n v="89.99"/>
    <s v="Debit Card"/>
    <x v="1"/>
    <s v="Basic"/>
    <d v="2023-12-21T00:00:00"/>
    <n v="359.96"/>
  </r>
  <r>
    <s v="TRX0078"/>
    <d v="2024-06-26T00:00:00"/>
    <s v="CUST021"/>
    <s v="Kevin Scott"/>
    <s v="P004"/>
    <x v="7"/>
    <x v="1"/>
    <n v="1"/>
    <n v="79.989999999999995"/>
    <s v="PayPal"/>
    <x v="0"/>
    <s v="Premium"/>
    <d v="2024-03-01T00:00:00"/>
    <n v="79.989999999999995"/>
  </r>
  <r>
    <s v="TRX0007"/>
    <d v="2024-06-26T00:00:00"/>
    <s v="CUST009"/>
    <s v="Robert Thomas"/>
    <s v="P010"/>
    <x v="8"/>
    <x v="0"/>
    <n v="2"/>
    <n v="89.99"/>
    <s v="Cash"/>
    <x v="3"/>
    <s v="Basic"/>
    <d v="2021-08-30T00:00:00"/>
    <n v="179.98"/>
  </r>
  <r>
    <s v="TRX0184"/>
    <d v="2024-06-28T00:00:00"/>
    <s v="CUST046"/>
    <s v="Kathleen Bennett"/>
    <s v="P002"/>
    <x v="5"/>
    <x v="0"/>
    <n v="3"/>
    <n v="699.99"/>
    <s v="Credit Card"/>
    <x v="4"/>
    <s v="Premium"/>
    <d v="2023-06-25T00:00:00"/>
    <n v="2099.9699999999998"/>
  </r>
  <r>
    <s v="TRX0104"/>
    <d v="2024-06-28T00:00:00"/>
    <s v="CUST012"/>
    <s v="Patricia Moore"/>
    <s v="P001"/>
    <x v="4"/>
    <x v="0"/>
    <n v="4"/>
    <n v="899.99"/>
    <s v="Credit Card"/>
    <x v="4"/>
    <s v="Premium"/>
    <d v="2023-03-08T00:00:00"/>
    <n v="3599.96"/>
  </r>
  <r>
    <s v="TRX0127"/>
    <d v="2024-06-29T00:00:00"/>
    <s v="CUST030"/>
    <s v="Helen Roberts"/>
    <s v="P008"/>
    <x v="2"/>
    <x v="2"/>
    <n v="1"/>
    <n v="149.99"/>
    <s v="PayPal"/>
    <x v="4"/>
    <s v="Basic"/>
    <d v="2022-10-17T00:00:00"/>
    <n v="149.99"/>
  </r>
  <r>
    <s v="TRX0096"/>
    <d v="2024-07-01T00:00:00"/>
    <s v="CUST002"/>
    <s v="Emma Wilson"/>
    <s v="P010"/>
    <x v="8"/>
    <x v="0"/>
    <n v="2"/>
    <n v="89.99"/>
    <s v="PayPal"/>
    <x v="0"/>
    <s v="Premium"/>
    <d v="2023-12-15T00:00:00"/>
    <n v="179.98"/>
  </r>
  <r>
    <s v="TRX0192"/>
    <d v="2024-07-02T00:00:00"/>
    <s v="CUST017"/>
    <s v="Charles Allen"/>
    <s v="P010"/>
    <x v="8"/>
    <x v="0"/>
    <n v="1"/>
    <n v="89.99"/>
    <s v="PayPal"/>
    <x v="3"/>
    <s v="Standard"/>
    <d v="2022-08-29T00:00:00"/>
    <n v="89.99"/>
  </r>
  <r>
    <s v="TRX0052"/>
    <d v="2024-07-03T00:00:00"/>
    <s v="CUST022"/>
    <s v="Susan Green"/>
    <s v="P010"/>
    <x v="8"/>
    <x v="0"/>
    <n v="1"/>
    <n v="89.99"/>
    <s v="Cash"/>
    <x v="1"/>
    <s v="Standard"/>
    <d v="2022-02-19T00:00:00"/>
    <n v="89.99"/>
  </r>
  <r>
    <s v="TRX0070"/>
    <d v="2024-07-03T00:00:00"/>
    <s v="CUST007"/>
    <s v="David Martinez"/>
    <s v="P004"/>
    <x v="7"/>
    <x v="1"/>
    <n v="5"/>
    <n v="79.989999999999995"/>
    <s v="Debit Card"/>
    <x v="0"/>
    <s v="Basic"/>
    <d v="2023-02-24T00:00:00"/>
    <n v="399.95"/>
  </r>
  <r>
    <s v="TRX0086"/>
    <d v="2024-07-08T00:00:00"/>
    <s v="CUST020"/>
    <s v="Margaret Wright"/>
    <s v="P008"/>
    <x v="2"/>
    <x v="2"/>
    <n v="1"/>
    <n v="149.99"/>
    <s v="PayPal"/>
    <x v="2"/>
    <s v="Basic"/>
    <d v="2021-08-13T00:00:00"/>
    <n v="149.99"/>
  </r>
  <r>
    <s v="TRX0113"/>
    <d v="2024-07-08T00:00:00"/>
    <s v="CUST003"/>
    <s v="Michael Brown"/>
    <s v="P002"/>
    <x v="5"/>
    <x v="0"/>
    <n v="2"/>
    <n v="699.99"/>
    <s v="PayPal"/>
    <x v="4"/>
    <s v="Premium"/>
    <d v="2024-04-07T00:00:00"/>
    <n v="1399.98"/>
  </r>
  <r>
    <s v="TRX0114"/>
    <d v="2024-07-08T00:00:00"/>
    <s v="CUST018"/>
    <s v="Barbara Young"/>
    <s v="P010"/>
    <x v="8"/>
    <x v="0"/>
    <n v="5"/>
    <n v="89.99"/>
    <s v="Debit Card"/>
    <x v="2"/>
    <s v="Premium"/>
    <d v="2023-08-23T00:00:00"/>
    <n v="449.95"/>
  </r>
  <r>
    <s v="TRX0136"/>
    <d v="2024-07-09T00:00:00"/>
    <s v="CUST049"/>
    <s v="Raymond Ross"/>
    <s v="P005"/>
    <x v="1"/>
    <x v="1"/>
    <n v="4"/>
    <n v="59.99"/>
    <s v="Cash"/>
    <x v="1"/>
    <s v="Standard"/>
    <d v="2021-11-09T00:00:00"/>
    <n v="239.96"/>
  </r>
  <r>
    <s v="TRX0018"/>
    <d v="2024-07-11T00:00:00"/>
    <s v="CUST013"/>
    <s v="Joseph Jackson"/>
    <s v="P003"/>
    <x v="3"/>
    <x v="0"/>
    <n v="1"/>
    <n v="149.99"/>
    <s v="Cash"/>
    <x v="0"/>
    <s v="Standard"/>
    <d v="2022-12-14T00:00:00"/>
    <n v="149.99"/>
  </r>
  <r>
    <s v="TRX0141"/>
    <d v="2024-07-11T00:00:00"/>
    <s v="CUST033"/>
    <s v="Frank Torres"/>
    <s v="P007"/>
    <x v="6"/>
    <x v="2"/>
    <n v="1"/>
    <n v="299.99"/>
    <s v="Credit Card"/>
    <x v="2"/>
    <s v="Premium"/>
    <d v="2022-11-26T00:00:00"/>
    <n v="299.99"/>
  </r>
  <r>
    <s v="TRX0097"/>
    <d v="2024-07-14T00:00:00"/>
    <s v="CUST033"/>
    <s v="Frank Torres"/>
    <s v="P006"/>
    <x v="9"/>
    <x v="2"/>
    <n v="2"/>
    <n v="199.99"/>
    <s v="Cash"/>
    <x v="2"/>
    <s v="Basic"/>
    <d v="2021-12-11T00:00:00"/>
    <n v="399.98"/>
  </r>
  <r>
    <s v="TRX0169"/>
    <d v="2024-07-17T00:00:00"/>
    <s v="CUST047"/>
    <s v="Gerald Murphy"/>
    <s v="P005"/>
    <x v="1"/>
    <x v="1"/>
    <n v="3"/>
    <n v="59.99"/>
    <s v="Credit Card"/>
    <x v="3"/>
    <s v="Basic"/>
    <d v="2023-07-23T00:00:00"/>
    <n v="179.97"/>
  </r>
  <r>
    <s v="TRX0216"/>
    <d v="2024-07-17T00:00:00"/>
    <s v="CUST041"/>
    <s v="Peter Richardson"/>
    <s v="P008"/>
    <x v="2"/>
    <x v="2"/>
    <n v="3"/>
    <n v="149.99"/>
    <s v="Cash"/>
    <x v="0"/>
    <s v="Premium"/>
    <d v="2023-09-30T00:00:00"/>
    <n v="449.97"/>
  </r>
  <r>
    <s v="TRX0131"/>
    <d v="2024-07-18T00:00:00"/>
    <s v="CUST026"/>
    <s v="Karen Hill"/>
    <s v="P006"/>
    <x v="9"/>
    <x v="2"/>
    <n v="3"/>
    <n v="199.99"/>
    <s v="Cash"/>
    <x v="2"/>
    <s v="Premium"/>
    <d v="2023-11-24T00:00:00"/>
    <n v="599.97"/>
  </r>
  <r>
    <s v="TRX0162"/>
    <d v="2024-07-23T00:00:00"/>
    <s v="CUST040"/>
    <s v="Sharon Butler"/>
    <s v="P001"/>
    <x v="4"/>
    <x v="0"/>
    <n v="1"/>
    <n v="899.99"/>
    <s v="Cash"/>
    <x v="0"/>
    <s v="Standard"/>
    <d v="2023-09-10T00:00:00"/>
    <n v="899.99"/>
  </r>
  <r>
    <s v="TRX0244"/>
    <d v="2024-07-24T00:00:00"/>
    <s v="CUST013"/>
    <s v="Joseph Jackson"/>
    <s v="P001"/>
    <x v="4"/>
    <x v="0"/>
    <n v="5"/>
    <n v="899.99"/>
    <s v="Debit Card"/>
    <x v="1"/>
    <s v="Standard"/>
    <d v="2022-12-04T00:00:00"/>
    <n v="4499.95"/>
  </r>
  <r>
    <s v="TRX0006"/>
    <d v="2024-07-25T00:00:00"/>
    <s v="CUST007"/>
    <s v="David Martinez"/>
    <s v="P005"/>
    <x v="1"/>
    <x v="1"/>
    <n v="2"/>
    <n v="59.99"/>
    <s v="Cash"/>
    <x v="2"/>
    <s v="Standard"/>
    <d v="2023-08-14T00:00:00"/>
    <n v="119.98"/>
  </r>
  <r>
    <s v="TRX0215"/>
    <d v="2024-07-25T00:00:00"/>
    <s v="CUST047"/>
    <s v="Gerald Murphy"/>
    <s v="P009"/>
    <x v="0"/>
    <x v="0"/>
    <n v="4"/>
    <n v="249.99"/>
    <s v="Debit Card"/>
    <x v="0"/>
    <s v="Standard"/>
    <d v="2023-07-20T00:00:00"/>
    <n v="999.96"/>
  </r>
  <r>
    <s v="TRX0080"/>
    <d v="2024-07-27T00:00:00"/>
    <s v="CUST018"/>
    <s v="Barbara Young"/>
    <s v="P009"/>
    <x v="0"/>
    <x v="0"/>
    <n v="2"/>
    <n v="249.99"/>
    <s v="Cash"/>
    <x v="2"/>
    <s v="Premium"/>
    <d v="2023-08-26T00:00:00"/>
    <n v="499.98"/>
  </r>
  <r>
    <s v="TRX0228"/>
    <d v="2024-07-27T00:00:00"/>
    <s v="CUST019"/>
    <s v="Daniel King"/>
    <s v="P007"/>
    <x v="6"/>
    <x v="2"/>
    <n v="1"/>
    <n v="299.99"/>
    <s v="Cash"/>
    <x v="1"/>
    <s v="Basic"/>
    <d v="2023-02-25T00:00:00"/>
    <n v="299.99"/>
  </r>
  <r>
    <s v="TRX0157"/>
    <d v="2024-07-28T00:00:00"/>
    <s v="CUST025"/>
    <s v="Mark Carter"/>
    <s v="P010"/>
    <x v="8"/>
    <x v="0"/>
    <n v="2"/>
    <n v="89.99"/>
    <s v="PayPal"/>
    <x v="1"/>
    <s v="Basic"/>
    <d v="2023-02-19T00:00:00"/>
    <n v="179.98"/>
  </r>
  <r>
    <s v="TRX0002"/>
    <d v="2024-07-28T00:00:00"/>
    <s v="CUST019"/>
    <s v="Daniel King"/>
    <s v="P007"/>
    <x v="6"/>
    <x v="2"/>
    <n v="3"/>
    <n v="299.99"/>
    <s v="Cash"/>
    <x v="0"/>
    <s v="Basic"/>
    <d v="2022-06-20T00:00:00"/>
    <n v="899.97"/>
  </r>
  <r>
    <s v="TRX0217"/>
    <d v="2024-07-30T00:00:00"/>
    <s v="CUST025"/>
    <s v="Mark Carter"/>
    <s v="P002"/>
    <x v="5"/>
    <x v="0"/>
    <n v="2"/>
    <n v="699.99"/>
    <s v="Credit Card"/>
    <x v="2"/>
    <s v="Premium"/>
    <d v="2023-03-14T00:00:00"/>
    <n v="1399.98"/>
  </r>
  <r>
    <s v="TRX0249"/>
    <d v="2024-07-31T00:00:00"/>
    <s v="CUST030"/>
    <s v="Helen Roberts"/>
    <s v="P001"/>
    <x v="4"/>
    <x v="0"/>
    <n v="4"/>
    <n v="899.99"/>
    <s v="Debit Card"/>
    <x v="1"/>
    <s v="Standard"/>
    <d v="2021-11-23T00:00:00"/>
    <n v="3599.96"/>
  </r>
  <r>
    <s v="TRX0065"/>
    <d v="2024-08-05T00:00:00"/>
    <s v="CUST016"/>
    <s v="Elizabeth Hall"/>
    <s v="P008"/>
    <x v="2"/>
    <x v="2"/>
    <n v="2"/>
    <n v="149.99"/>
    <s v="Credit Card"/>
    <x v="3"/>
    <s v="Basic"/>
    <d v="2021-12-12T00:00:00"/>
    <n v="299.98"/>
  </r>
  <r>
    <s v="TRX0176"/>
    <d v="2024-08-06T00:00:00"/>
    <s v="CUST044"/>
    <s v="Cynthia Price"/>
    <s v="P008"/>
    <x v="2"/>
    <x v="2"/>
    <n v="2"/>
    <n v="149.99"/>
    <s v="Debit Card"/>
    <x v="4"/>
    <s v="Standard"/>
    <d v="2022-04-16T00:00:00"/>
    <n v="299.98"/>
  </r>
  <r>
    <s v="TRX0101"/>
    <d v="2024-08-09T00:00:00"/>
    <s v="CUST010"/>
    <s v="Maria Garcia"/>
    <s v="P010"/>
    <x v="8"/>
    <x v="0"/>
    <n v="1"/>
    <n v="89.99"/>
    <s v="Credit Card"/>
    <x v="2"/>
    <s v="Standard"/>
    <d v="2024-04-11T00:00:00"/>
    <n v="89.99"/>
  </r>
  <r>
    <s v="TRX0205"/>
    <d v="2024-08-11T00:00:00"/>
    <s v="CUST025"/>
    <s v="Mark Carter"/>
    <s v="P007"/>
    <x v="6"/>
    <x v="2"/>
    <n v="5"/>
    <n v="299.99"/>
    <s v="Credit Card"/>
    <x v="2"/>
    <s v="Basic"/>
    <d v="2023-02-08T00:00:00"/>
    <n v="1499.95"/>
  </r>
  <r>
    <s v="TRX0020"/>
    <d v="2024-08-13T00:00:00"/>
    <s v="CUST007"/>
    <s v="David Martinez"/>
    <s v="P003"/>
    <x v="3"/>
    <x v="0"/>
    <n v="4"/>
    <n v="149.99"/>
    <s v="Debit Card"/>
    <x v="1"/>
    <s v="Premium"/>
    <d v="2022-09-16T00:00:00"/>
    <n v="599.96"/>
  </r>
  <r>
    <s v="TRX0075"/>
    <d v="2024-08-13T00:00:00"/>
    <s v="CUST020"/>
    <s v="Margaret Wright"/>
    <s v="P009"/>
    <x v="0"/>
    <x v="0"/>
    <n v="5"/>
    <n v="249.99"/>
    <s v="PayPal"/>
    <x v="4"/>
    <s v="Premium"/>
    <d v="2022-08-09T00:00:00"/>
    <n v="1249.95"/>
  </r>
  <r>
    <s v="TRX0098"/>
    <d v="2024-08-13T00:00:00"/>
    <s v="CUST026"/>
    <s v="Karen Hill"/>
    <s v="P009"/>
    <x v="0"/>
    <x v="0"/>
    <n v="3"/>
    <n v="249.99"/>
    <s v="PayPal"/>
    <x v="2"/>
    <s v="Premium"/>
    <d v="2021-09-26T00:00:00"/>
    <n v="749.97"/>
  </r>
  <r>
    <s v="TRX0247"/>
    <d v="2024-08-13T00:00:00"/>
    <s v="CUST046"/>
    <s v="Kathleen Bennett"/>
    <s v="P006"/>
    <x v="9"/>
    <x v="2"/>
    <n v="4"/>
    <n v="199.99"/>
    <s v="Cash"/>
    <x v="2"/>
    <s v="Standard"/>
    <d v="2021-09-19T00:00:00"/>
    <n v="799.96"/>
  </r>
  <r>
    <s v="TRX0027"/>
    <d v="2024-08-15T00:00:00"/>
    <s v="CUST028"/>
    <s v="Betty Campbell"/>
    <s v="P006"/>
    <x v="9"/>
    <x v="2"/>
    <n v="5"/>
    <n v="199.99"/>
    <s v="Cash"/>
    <x v="2"/>
    <s v="Premium"/>
    <d v="2023-03-06T00:00:00"/>
    <n v="999.95"/>
  </r>
  <r>
    <s v="TRX0140"/>
    <d v="2024-08-18T00:00:00"/>
    <s v="CUST025"/>
    <s v="Mark Carter"/>
    <s v="P010"/>
    <x v="8"/>
    <x v="0"/>
    <n v="2"/>
    <n v="89.99"/>
    <s v="Cash"/>
    <x v="4"/>
    <s v="Premium"/>
    <d v="2023-02-15T00:00:00"/>
    <n v="179.98"/>
  </r>
  <r>
    <s v="TRX0132"/>
    <d v="2024-08-19T00:00:00"/>
    <s v="CUST047"/>
    <s v="Gerald Murphy"/>
    <s v="P001"/>
    <x v="4"/>
    <x v="0"/>
    <n v="5"/>
    <n v="899.99"/>
    <s v="Debit Card"/>
    <x v="4"/>
    <s v="Basic"/>
    <d v="2021-11-26T00:00:00"/>
    <n v="4499.95"/>
  </r>
  <r>
    <s v="TRX0031"/>
    <d v="2024-08-19T00:00:00"/>
    <s v="CUST036"/>
    <s v="Nancy Collins"/>
    <s v="P003"/>
    <x v="3"/>
    <x v="0"/>
    <n v="3"/>
    <n v="149.99"/>
    <s v="PayPal"/>
    <x v="4"/>
    <s v="Basic"/>
    <d v="2022-01-13T00:00:00"/>
    <n v="449.97"/>
  </r>
  <r>
    <s v="TRX0236"/>
    <d v="2024-08-22T00:00:00"/>
    <s v="CUST044"/>
    <s v="Cynthia Price"/>
    <s v="P008"/>
    <x v="2"/>
    <x v="2"/>
    <n v="5"/>
    <n v="149.99"/>
    <s v="Credit Card"/>
    <x v="0"/>
    <s v="Basic"/>
    <d v="2024-01-19T00:00:00"/>
    <n v="749.95"/>
  </r>
  <r>
    <s v="TRX0001"/>
    <d v="2024-08-24T00:00:00"/>
    <s v="CUST039"/>
    <s v="Lawrence Reed"/>
    <s v="P004"/>
    <x v="7"/>
    <x v="1"/>
    <n v="3"/>
    <n v="79.989999999999995"/>
    <s v="Cash"/>
    <x v="0"/>
    <s v="Premium"/>
    <d v="2022-08-06T00:00:00"/>
    <n v="239.97"/>
  </r>
  <r>
    <s v="TRX0037"/>
    <d v="2024-08-24T00:00:00"/>
    <s v="CUST035"/>
    <s v="Harry Morgan"/>
    <s v="P009"/>
    <x v="0"/>
    <x v="0"/>
    <n v="2"/>
    <n v="249.99"/>
    <s v="Cash"/>
    <x v="1"/>
    <s v="Standard"/>
    <d v="2022-01-11T00:00:00"/>
    <n v="499.98"/>
  </r>
  <r>
    <s v="TRX0058"/>
    <d v="2024-08-28T00:00:00"/>
    <s v="CUST047"/>
    <s v="Gerald Murphy"/>
    <s v="P002"/>
    <x v="5"/>
    <x v="0"/>
    <n v="1"/>
    <n v="699.99"/>
    <s v="Cash"/>
    <x v="0"/>
    <s v="Premium"/>
    <d v="2021-10-28T00:00:00"/>
    <n v="699.99"/>
  </r>
  <r>
    <s v="TRX0170"/>
    <d v="2024-08-28T00:00:00"/>
    <s v="CUST034"/>
    <s v="Carol Evans"/>
    <s v="P003"/>
    <x v="3"/>
    <x v="0"/>
    <n v="3"/>
    <n v="149.99"/>
    <s v="Cash"/>
    <x v="3"/>
    <s v="Premium"/>
    <d v="2023-10-13T00:00:00"/>
    <n v="449.97"/>
  </r>
  <r>
    <s v="TRX0248"/>
    <d v="2024-08-30T00:00:00"/>
    <s v="CUST032"/>
    <s v="Sandra Phillips"/>
    <s v="P002"/>
    <x v="5"/>
    <x v="0"/>
    <n v="2"/>
    <n v="699.99"/>
    <s v="Credit Card"/>
    <x v="2"/>
    <s v="Premium"/>
    <d v="2021-08-13T00:00:00"/>
    <n v="1399.98"/>
  </r>
  <r>
    <s v="TRX0099"/>
    <d v="2024-09-02T00:00:00"/>
    <s v="CUST034"/>
    <s v="Carol Evans"/>
    <s v="P009"/>
    <x v="0"/>
    <x v="0"/>
    <n v="1"/>
    <n v="249.99"/>
    <s v="Credit Card"/>
    <x v="3"/>
    <s v="Premium"/>
    <d v="2022-05-04T00:00:00"/>
    <n v="249.99"/>
  </r>
  <r>
    <s v="TRX0074"/>
    <d v="2024-09-02T00:00:00"/>
    <s v="CUST023"/>
    <s v="Paul Baker"/>
    <s v="P009"/>
    <x v="0"/>
    <x v="0"/>
    <n v="1"/>
    <n v="249.99"/>
    <s v="Debit Card"/>
    <x v="2"/>
    <s v="Premium"/>
    <d v="2024-02-10T00:00:00"/>
    <n v="249.99"/>
  </r>
  <r>
    <s v="TRX0225"/>
    <d v="2024-09-03T00:00:00"/>
    <s v="CUST039"/>
    <s v="Lawrence Reed"/>
    <s v="P002"/>
    <x v="5"/>
    <x v="0"/>
    <n v="2"/>
    <n v="699.99"/>
    <s v="Debit Card"/>
    <x v="0"/>
    <s v="Premium"/>
    <d v="2022-11-05T00:00:00"/>
    <n v="1399.98"/>
  </r>
  <r>
    <s v="TRX0100"/>
    <d v="2024-09-06T00:00:00"/>
    <s v="CUST031"/>
    <s v="Steven Turner"/>
    <s v="P005"/>
    <x v="1"/>
    <x v="1"/>
    <n v="3"/>
    <n v="59.99"/>
    <s v="Credit Card"/>
    <x v="0"/>
    <s v="Premium"/>
    <d v="2022-06-05T00:00:00"/>
    <n v="179.97"/>
  </r>
  <r>
    <s v="TRX0142"/>
    <d v="2024-09-09T00:00:00"/>
    <s v="CUST002"/>
    <s v="Emma Wilson"/>
    <s v="P005"/>
    <x v="1"/>
    <x v="1"/>
    <n v="3"/>
    <n v="59.99"/>
    <s v="PayPal"/>
    <x v="4"/>
    <s v="Standard"/>
    <d v="2022-07-06T00:00:00"/>
    <n v="179.97"/>
  </r>
  <r>
    <s v="TRX0112"/>
    <d v="2024-09-09T00:00:00"/>
    <s v="CUST008"/>
    <s v="Jennifer Taylor"/>
    <s v="P004"/>
    <x v="7"/>
    <x v="1"/>
    <n v="4"/>
    <n v="79.989999999999995"/>
    <s v="Cash"/>
    <x v="2"/>
    <s v="Basic"/>
    <d v="2021-11-30T00:00:00"/>
    <n v="319.95999999999998"/>
  </r>
  <r>
    <s v="TRX0161"/>
    <d v="2024-09-10T00:00:00"/>
    <s v="CUST017"/>
    <s v="Charles Allen"/>
    <s v="P004"/>
    <x v="7"/>
    <x v="1"/>
    <n v="1"/>
    <n v="79.989999999999995"/>
    <s v="Cash"/>
    <x v="3"/>
    <s v="Basic"/>
    <d v="2022-05-12T00:00:00"/>
    <n v="79.989999999999995"/>
  </r>
  <r>
    <s v="TRX0108"/>
    <d v="2024-09-12T00:00:00"/>
    <s v="CUST024"/>
    <s v="Dorothy Nelson"/>
    <s v="P007"/>
    <x v="6"/>
    <x v="2"/>
    <n v="3"/>
    <n v="299.99"/>
    <s v="Credit Card"/>
    <x v="0"/>
    <s v="Premium"/>
    <d v="2021-10-25T00:00:00"/>
    <n v="899.97"/>
  </r>
  <r>
    <s v="TRX0211"/>
    <d v="2024-09-13T00:00:00"/>
    <s v="CUST046"/>
    <s v="Kathleen Bennett"/>
    <s v="P010"/>
    <x v="8"/>
    <x v="0"/>
    <n v="2"/>
    <n v="89.99"/>
    <s v="Credit Card"/>
    <x v="1"/>
    <s v="Premium"/>
    <d v="2022-03-21T00:00:00"/>
    <n v="179.98"/>
  </r>
  <r>
    <s v="TRX0005"/>
    <d v="2024-09-15T00:00:00"/>
    <s v="CUST042"/>
    <s v="Ruth Brooks"/>
    <s v="P003"/>
    <x v="3"/>
    <x v="0"/>
    <n v="4"/>
    <n v="149.99"/>
    <s v="Cash"/>
    <x v="2"/>
    <s v="Basic"/>
    <d v="2022-12-14T00:00:00"/>
    <n v="599.96"/>
  </r>
  <r>
    <s v="TRX0195"/>
    <d v="2024-09-16T00:00:00"/>
    <s v="CUST026"/>
    <s v="Karen Hill"/>
    <s v="P009"/>
    <x v="0"/>
    <x v="0"/>
    <n v="2"/>
    <n v="249.99"/>
    <s v="PayPal"/>
    <x v="1"/>
    <s v="Basic"/>
    <d v="2023-03-08T00:00:00"/>
    <n v="499.98"/>
  </r>
  <r>
    <s v="TRX0054"/>
    <d v="2024-09-16T00:00:00"/>
    <s v="CUST004"/>
    <s v="Sarah Davis"/>
    <s v="P006"/>
    <x v="9"/>
    <x v="2"/>
    <n v="4"/>
    <n v="199.99"/>
    <s v="Debit Card"/>
    <x v="4"/>
    <s v="Basic"/>
    <d v="2021-09-19T00:00:00"/>
    <n v="799.96"/>
  </r>
  <r>
    <s v="TRX0077"/>
    <d v="2024-09-19T00:00:00"/>
    <s v="CUST019"/>
    <s v="Daniel King"/>
    <s v="P010"/>
    <x v="8"/>
    <x v="0"/>
    <n v="5"/>
    <n v="89.99"/>
    <s v="Credit Card"/>
    <x v="4"/>
    <s v="Premium"/>
    <d v="2021-09-07T00:00:00"/>
    <n v="449.95"/>
  </r>
  <r>
    <s v="TRX0111"/>
    <d v="2024-09-19T00:00:00"/>
    <s v="CUST011"/>
    <s v="William White"/>
    <s v="P003"/>
    <x v="3"/>
    <x v="0"/>
    <n v="1"/>
    <n v="149.99"/>
    <s v="PayPal"/>
    <x v="4"/>
    <s v="Standard"/>
    <d v="2021-10-13T00:00:00"/>
    <n v="149.99"/>
  </r>
  <r>
    <s v="TRX0123"/>
    <d v="2024-09-19T00:00:00"/>
    <s v="CUST041"/>
    <s v="Peter Richardson"/>
    <s v="P002"/>
    <x v="5"/>
    <x v="0"/>
    <n v="4"/>
    <n v="699.99"/>
    <s v="PayPal"/>
    <x v="1"/>
    <s v="Basic"/>
    <d v="2022-02-26T00:00:00"/>
    <n v="2799.96"/>
  </r>
  <r>
    <s v="TRX0177"/>
    <d v="2024-09-24T00:00:00"/>
    <s v="CUST032"/>
    <s v="Sandra Phillips"/>
    <s v="P001"/>
    <x v="4"/>
    <x v="0"/>
    <n v="3"/>
    <n v="899.99"/>
    <s v="Credit Card"/>
    <x v="2"/>
    <s v="Standard"/>
    <d v="2023-08-19T00:00:00"/>
    <n v="2699.97"/>
  </r>
  <r>
    <s v="TRX0119"/>
    <d v="2024-09-25T00:00:00"/>
    <s v="CUST014"/>
    <s v="Linda Martin"/>
    <s v="P008"/>
    <x v="2"/>
    <x v="2"/>
    <n v="3"/>
    <n v="149.99"/>
    <s v="PayPal"/>
    <x v="4"/>
    <s v="Basic"/>
    <d v="2022-11-21T00:00:00"/>
    <n v="449.97"/>
  </r>
  <r>
    <s v="TRX0181"/>
    <d v="2024-09-28T00:00:00"/>
    <s v="CUST012"/>
    <s v="Patricia Moore"/>
    <s v="P007"/>
    <x v="6"/>
    <x v="2"/>
    <n v="2"/>
    <n v="299.99"/>
    <s v="Debit Card"/>
    <x v="0"/>
    <s v="Basic"/>
    <d v="2022-01-08T00:00:00"/>
    <n v="599.98"/>
  </r>
  <r>
    <s v="TRX0129"/>
    <d v="2024-09-29T00:00:00"/>
    <s v="CUST015"/>
    <s v="Richard Lee"/>
    <s v="P006"/>
    <x v="9"/>
    <x v="2"/>
    <n v="1"/>
    <n v="199.99"/>
    <s v="Debit Card"/>
    <x v="4"/>
    <s v="Standard"/>
    <d v="2023-01-27T00:00:00"/>
    <n v="199.99"/>
  </r>
  <r>
    <s v="TRX0174"/>
    <d v="2024-10-01T00:00:00"/>
    <s v="CUST003"/>
    <s v="Michael Brown"/>
    <s v="P007"/>
    <x v="6"/>
    <x v="2"/>
    <n v="4"/>
    <n v="299.99"/>
    <s v="Cash"/>
    <x v="0"/>
    <s v="Premium"/>
    <d v="2021-09-21T00:00:00"/>
    <n v="1199.96"/>
  </r>
  <r>
    <s v="TRX0146"/>
    <d v="2024-10-07T00:00:00"/>
    <s v="CUST010"/>
    <s v="Maria Garcia"/>
    <s v="P005"/>
    <x v="1"/>
    <x v="1"/>
    <n v="2"/>
    <n v="59.99"/>
    <s v="Credit Card"/>
    <x v="0"/>
    <s v="Basic"/>
    <d v="2022-01-18T00:00:00"/>
    <n v="119.98"/>
  </r>
  <r>
    <s v="TRX0203"/>
    <d v="2024-10-07T00:00:00"/>
    <s v="CUST032"/>
    <s v="Sandra Phillips"/>
    <s v="P003"/>
    <x v="3"/>
    <x v="0"/>
    <n v="4"/>
    <n v="149.99"/>
    <s v="Credit Card"/>
    <x v="2"/>
    <s v="Premium"/>
    <d v="2023-05-30T00:00:00"/>
    <n v="599.96"/>
  </r>
  <r>
    <s v="TRX0055"/>
    <d v="2024-10-08T00:00:00"/>
    <s v="CUST016"/>
    <s v="Elizabeth Hall"/>
    <s v="P002"/>
    <x v="5"/>
    <x v="0"/>
    <n v="2"/>
    <n v="699.99"/>
    <s v="Debit Card"/>
    <x v="4"/>
    <s v="Premium"/>
    <d v="2023-12-14T00:00:00"/>
    <n v="1399.98"/>
  </r>
  <r>
    <s v="TRX0218"/>
    <d v="2024-10-08T00:00:00"/>
    <s v="CUST034"/>
    <s v="Carol Evans"/>
    <s v="P008"/>
    <x v="2"/>
    <x v="2"/>
    <n v="3"/>
    <n v="149.99"/>
    <s v="Credit Card"/>
    <x v="1"/>
    <s v="Standard"/>
    <d v="2023-01-14T00:00:00"/>
    <n v="449.97"/>
  </r>
  <r>
    <s v="TRX0085"/>
    <d v="2024-10-11T00:00:00"/>
    <s v="CUST019"/>
    <s v="Daniel King"/>
    <s v="P007"/>
    <x v="6"/>
    <x v="2"/>
    <n v="3"/>
    <n v="299.99"/>
    <s v="Credit Card"/>
    <x v="0"/>
    <s v="Standard"/>
    <d v="2023-09-05T00:00:00"/>
    <n v="899.97"/>
  </r>
  <r>
    <s v="TRX0158"/>
    <d v="2024-10-14T00:00:00"/>
    <s v="CUST027"/>
    <s v="George Adams"/>
    <s v="P001"/>
    <x v="4"/>
    <x v="0"/>
    <n v="3"/>
    <n v="899.99"/>
    <s v="PayPal"/>
    <x v="3"/>
    <s v="Basic"/>
    <d v="2023-10-16T00:00:00"/>
    <n v="2699.97"/>
  </r>
  <r>
    <s v="TRX0173"/>
    <d v="2024-10-16T00:00:00"/>
    <s v="CUST018"/>
    <s v="Barbara Young"/>
    <s v="P002"/>
    <x v="5"/>
    <x v="0"/>
    <n v="5"/>
    <n v="699.99"/>
    <s v="Cash"/>
    <x v="4"/>
    <s v="Standard"/>
    <d v="2023-03-23T00:00:00"/>
    <n v="3499.95"/>
  </r>
  <r>
    <s v="TRX0034"/>
    <d v="2024-10-16T00:00:00"/>
    <s v="CUST049"/>
    <s v="Raymond Ross"/>
    <s v="P002"/>
    <x v="5"/>
    <x v="0"/>
    <n v="4"/>
    <n v="699.99"/>
    <s v="Credit Card"/>
    <x v="0"/>
    <s v="Basic"/>
    <d v="2024-04-03T00:00:00"/>
    <n v="2799.96"/>
  </r>
  <r>
    <s v="TRX0189"/>
    <d v="2024-10-16T00:00:00"/>
    <s v="CUST040"/>
    <s v="Sharon Butler"/>
    <s v="P001"/>
    <x v="4"/>
    <x v="0"/>
    <n v="1"/>
    <n v="899.99"/>
    <s v="Credit Card"/>
    <x v="4"/>
    <s v="Standard"/>
    <d v="2024-03-18T00:00:00"/>
    <n v="899.99"/>
  </r>
  <r>
    <s v="TRX0190"/>
    <d v="2024-10-18T00:00:00"/>
    <s v="CUST039"/>
    <s v="Lawrence Reed"/>
    <s v="P003"/>
    <x v="3"/>
    <x v="0"/>
    <n v="2"/>
    <n v="149.99"/>
    <s v="Credit Card"/>
    <x v="3"/>
    <s v="Basic"/>
    <d v="2022-12-21T00:00:00"/>
    <n v="299.98"/>
  </r>
  <r>
    <s v="TRX0079"/>
    <d v="2024-10-21T00:00:00"/>
    <s v="CUST039"/>
    <s v="Lawrence Reed"/>
    <s v="P010"/>
    <x v="8"/>
    <x v="0"/>
    <n v="3"/>
    <n v="89.99"/>
    <s v="PayPal"/>
    <x v="0"/>
    <s v="Basic"/>
    <d v="2021-12-21T00:00:00"/>
    <n v="269.97000000000003"/>
  </r>
  <r>
    <s v="TRX0095"/>
    <d v="2024-10-23T00:00:00"/>
    <s v="CUST046"/>
    <s v="Kathleen Bennett"/>
    <s v="P003"/>
    <x v="3"/>
    <x v="0"/>
    <n v="2"/>
    <n v="149.99"/>
    <s v="PayPal"/>
    <x v="0"/>
    <s v="Basic"/>
    <d v="2021-10-04T00:00:00"/>
    <n v="299.98"/>
  </r>
  <r>
    <s v="TRX0009"/>
    <d v="2024-10-23T00:00:00"/>
    <s v="CUST004"/>
    <s v="Sarah Davis"/>
    <s v="P002"/>
    <x v="5"/>
    <x v="0"/>
    <n v="2"/>
    <n v="699.99"/>
    <s v="Cash"/>
    <x v="0"/>
    <s v="Basic"/>
    <d v="2023-03-07T00:00:00"/>
    <n v="1399.98"/>
  </r>
  <r>
    <s v="TRX0167"/>
    <d v="2024-10-24T00:00:00"/>
    <s v="CUST028"/>
    <s v="Betty Campbell"/>
    <s v="P002"/>
    <x v="5"/>
    <x v="0"/>
    <n v="5"/>
    <n v="699.99"/>
    <s v="Cash"/>
    <x v="2"/>
    <s v="Premium"/>
    <d v="2022-03-15T00:00:00"/>
    <n v="3499.95"/>
  </r>
  <r>
    <s v="TRX0153"/>
    <d v="2024-10-27T00:00:00"/>
    <s v="CUST049"/>
    <s v="Raymond Ross"/>
    <s v="P010"/>
    <x v="8"/>
    <x v="0"/>
    <n v="3"/>
    <n v="89.99"/>
    <s v="Credit Card"/>
    <x v="2"/>
    <s v="Standard"/>
    <d v="2022-02-23T00:00:00"/>
    <n v="269.97000000000003"/>
  </r>
  <r>
    <s v="TRX0057"/>
    <d v="2024-11-01T00:00:00"/>
    <s v="CUST023"/>
    <s v="Paul Baker"/>
    <s v="P009"/>
    <x v="0"/>
    <x v="0"/>
    <n v="5"/>
    <n v="249.99"/>
    <s v="Credit Card"/>
    <x v="1"/>
    <s v="Standard"/>
    <d v="2022-11-16T00:00:00"/>
    <n v="1249.95"/>
  </r>
  <r>
    <s v="TRX0017"/>
    <d v="2024-11-04T00:00:00"/>
    <s v="CUST026"/>
    <s v="Karen Hill"/>
    <s v="P007"/>
    <x v="6"/>
    <x v="2"/>
    <n v="3"/>
    <n v="299.99"/>
    <s v="Credit Card"/>
    <x v="1"/>
    <s v="Standard"/>
    <d v="2021-11-02T00:00:00"/>
    <n v="899.97"/>
  </r>
  <r>
    <s v="TRX0060"/>
    <d v="2024-11-07T00:00:00"/>
    <s v="CUST012"/>
    <s v="Patricia Moore"/>
    <s v="P010"/>
    <x v="8"/>
    <x v="0"/>
    <n v="3"/>
    <n v="89.99"/>
    <s v="Credit Card"/>
    <x v="2"/>
    <s v="Premium"/>
    <d v="2021-08-12T00:00:00"/>
    <n v="269.97000000000003"/>
  </r>
  <r>
    <s v="TRX0109"/>
    <d v="2024-11-08T00:00:00"/>
    <s v="CUST010"/>
    <s v="Maria Garcia"/>
    <s v="P008"/>
    <x v="2"/>
    <x v="2"/>
    <n v="2"/>
    <n v="149.99"/>
    <s v="Credit Card"/>
    <x v="3"/>
    <s v="Premium"/>
    <d v="2022-10-14T00:00:00"/>
    <n v="299.98"/>
  </r>
  <r>
    <s v="TRX0090"/>
    <d v="2024-11-09T00:00:00"/>
    <s v="CUST020"/>
    <s v="Margaret Wright"/>
    <s v="P009"/>
    <x v="0"/>
    <x v="0"/>
    <n v="1"/>
    <n v="249.99"/>
    <s v="Credit Card"/>
    <x v="2"/>
    <s v="Premium"/>
    <d v="2022-09-24T00:00:00"/>
    <n v="249.99"/>
  </r>
  <r>
    <s v="TRX0035"/>
    <d v="2024-11-11T00:00:00"/>
    <s v="CUST041"/>
    <s v="Peter Richardson"/>
    <s v="P003"/>
    <x v="3"/>
    <x v="0"/>
    <n v="3"/>
    <n v="149.99"/>
    <s v="Cash"/>
    <x v="2"/>
    <s v="Basic"/>
    <d v="2022-07-27T00:00:00"/>
    <n v="449.97"/>
  </r>
  <r>
    <s v="TRX0172"/>
    <d v="2024-11-11T00:00:00"/>
    <s v="CUST023"/>
    <s v="Paul Baker"/>
    <s v="P005"/>
    <x v="1"/>
    <x v="1"/>
    <n v="5"/>
    <n v="59.99"/>
    <s v="PayPal"/>
    <x v="3"/>
    <s v="Premium"/>
    <d v="2022-05-13T00:00:00"/>
    <n v="299.95"/>
  </r>
  <r>
    <s v="TRX0076"/>
    <d v="2024-11-11T00:00:00"/>
    <s v="CUST012"/>
    <s v="Patricia Moore"/>
    <s v="P009"/>
    <x v="0"/>
    <x v="0"/>
    <n v="4"/>
    <n v="249.99"/>
    <s v="Credit Card"/>
    <x v="3"/>
    <s v="Standard"/>
    <d v="2022-04-08T00:00:00"/>
    <n v="999.96"/>
  </r>
  <r>
    <s v="TRX0210"/>
    <d v="2024-11-12T00:00:00"/>
    <s v="CUST004"/>
    <s v="Sarah Davis"/>
    <s v="P008"/>
    <x v="2"/>
    <x v="2"/>
    <n v="5"/>
    <n v="149.99"/>
    <s v="PayPal"/>
    <x v="0"/>
    <s v="Basic"/>
    <d v="2022-12-06T00:00:00"/>
    <n v="749.95"/>
  </r>
  <r>
    <s v="TRX0149"/>
    <d v="2024-11-12T00:00:00"/>
    <s v="CUST027"/>
    <s v="George Adams"/>
    <s v="P005"/>
    <x v="1"/>
    <x v="1"/>
    <n v="3"/>
    <n v="59.99"/>
    <s v="Debit Card"/>
    <x v="1"/>
    <s v="Standard"/>
    <d v="2023-11-30T00:00:00"/>
    <n v="179.97"/>
  </r>
  <r>
    <s v="TRX0073"/>
    <d v="2024-11-17T00:00:00"/>
    <s v="CUST032"/>
    <s v="Sandra Phillips"/>
    <s v="P008"/>
    <x v="2"/>
    <x v="2"/>
    <n v="5"/>
    <n v="149.99"/>
    <s v="Cash"/>
    <x v="2"/>
    <s v="Basic"/>
    <d v="2022-11-04T00:00:00"/>
    <n v="749.95"/>
  </r>
  <r>
    <s v="TRX0033"/>
    <d v="2024-11-17T00:00:00"/>
    <s v="CUST025"/>
    <s v="Mark Carter"/>
    <s v="P002"/>
    <x v="5"/>
    <x v="0"/>
    <n v="2"/>
    <n v="699.99"/>
    <s v="PayPal"/>
    <x v="3"/>
    <s v="Standard"/>
    <d v="2022-07-28T00:00:00"/>
    <n v="1399.98"/>
  </r>
  <r>
    <s v="TRX0160"/>
    <d v="2024-11-21T00:00:00"/>
    <s v="CUST029"/>
    <s v="Edward Mitchell"/>
    <s v="P006"/>
    <x v="9"/>
    <x v="2"/>
    <n v="4"/>
    <n v="199.99"/>
    <s v="Debit Card"/>
    <x v="0"/>
    <s v="Premium"/>
    <d v="2021-08-19T00:00:00"/>
    <n v="799.96"/>
  </r>
  <r>
    <s v="TRX0145"/>
    <d v="2024-11-23T00:00:00"/>
    <s v="CUST033"/>
    <s v="Frank Torres"/>
    <s v="P005"/>
    <x v="1"/>
    <x v="1"/>
    <n v="1"/>
    <n v="59.99"/>
    <s v="Debit Card"/>
    <x v="3"/>
    <s v="Standard"/>
    <d v="2021-12-30T00:00:00"/>
    <n v="59.99"/>
  </r>
  <r>
    <s v="TRX0148"/>
    <d v="2024-11-23T00:00:00"/>
    <s v="CUST004"/>
    <s v="Sarah Davis"/>
    <s v="P002"/>
    <x v="5"/>
    <x v="0"/>
    <n v="3"/>
    <n v="699.99"/>
    <s v="PayPal"/>
    <x v="3"/>
    <s v="Standard"/>
    <d v="2022-01-22T00:00:00"/>
    <n v="2099.9699999999998"/>
  </r>
  <r>
    <s v="TRX0012"/>
    <d v="2024-11-26T00:00:00"/>
    <s v="CUST045"/>
    <s v="Douglas Watson"/>
    <s v="P009"/>
    <x v="0"/>
    <x v="0"/>
    <n v="5"/>
    <n v="249.99"/>
    <s v="Credit Card"/>
    <x v="2"/>
    <s v="Basic"/>
    <d v="2022-11-08T00:00:00"/>
    <n v="1249.95"/>
  </r>
  <r>
    <s v="TRX0206"/>
    <d v="2024-11-27T00:00:00"/>
    <s v="CUST014"/>
    <s v="Linda Martin"/>
    <s v="P008"/>
    <x v="2"/>
    <x v="2"/>
    <n v="2"/>
    <n v="149.99"/>
    <s v="Cash"/>
    <x v="1"/>
    <s v="Standard"/>
    <d v="2023-06-24T00:00:00"/>
    <n v="299.98"/>
  </r>
  <r>
    <s v="TRX0045"/>
    <d v="2024-12-01T00:00:00"/>
    <s v="CUST021"/>
    <s v="Kevin Scott"/>
    <s v="P007"/>
    <x v="6"/>
    <x v="2"/>
    <n v="3"/>
    <n v="299.99"/>
    <s v="Cash"/>
    <x v="1"/>
    <s v="Premium"/>
    <d v="2022-04-08T00:00:00"/>
    <n v="899.97"/>
  </r>
  <r>
    <s v="TRX0094"/>
    <d v="2024-12-01T00:00:00"/>
    <s v="CUST017"/>
    <s v="Charles Allen"/>
    <s v="P009"/>
    <x v="0"/>
    <x v="0"/>
    <n v="5"/>
    <n v="249.99"/>
    <s v="Cash"/>
    <x v="0"/>
    <s v="Premium"/>
    <d v="2021-10-16T00:00:00"/>
    <n v="1249.95"/>
  </r>
  <r>
    <s v="TRX0133"/>
    <d v="2024-12-01T00:00:00"/>
    <s v="CUST013"/>
    <s v="Joseph Jackson"/>
    <s v="P003"/>
    <x v="3"/>
    <x v="0"/>
    <n v="2"/>
    <n v="149.99"/>
    <s v="Cash"/>
    <x v="1"/>
    <s v="Premium"/>
    <d v="2021-10-06T00:00:00"/>
    <n v="299.98"/>
  </r>
  <r>
    <s v="TRX0201"/>
    <d v="2024-12-01T00:00:00"/>
    <s v="CUST025"/>
    <s v="Mark Carter"/>
    <s v="P002"/>
    <x v="5"/>
    <x v="0"/>
    <n v="5"/>
    <n v="699.99"/>
    <s v="Debit Card"/>
    <x v="3"/>
    <s v="Standard"/>
    <d v="2023-01-18T00:00:00"/>
    <n v="3499.95"/>
  </r>
  <r>
    <s v="TRX0137"/>
    <d v="2024-12-03T00:00:00"/>
    <s v="CUST011"/>
    <s v="William White"/>
    <s v="P009"/>
    <x v="0"/>
    <x v="0"/>
    <n v="4"/>
    <n v="249.99"/>
    <s v="PayPal"/>
    <x v="4"/>
    <s v="Premium"/>
    <d v="2023-06-21T00:00:00"/>
    <n v="999.96"/>
  </r>
  <r>
    <s v="TRX0066"/>
    <d v="2024-12-04T00:00:00"/>
    <s v="CUST024"/>
    <s v="Dorothy Nelson"/>
    <s v="P002"/>
    <x v="5"/>
    <x v="0"/>
    <n v="4"/>
    <n v="699.99"/>
    <s v="Credit Card"/>
    <x v="2"/>
    <s v="Premium"/>
    <d v="2022-05-22T00:00:00"/>
    <n v="2799.96"/>
  </r>
  <r>
    <s v="TRX0180"/>
    <d v="2024-12-09T00:00:00"/>
    <s v="CUST036"/>
    <s v="Nancy Collins"/>
    <s v="P009"/>
    <x v="0"/>
    <x v="0"/>
    <n v="2"/>
    <n v="249.99"/>
    <s v="Credit Card"/>
    <x v="0"/>
    <s v="Premium"/>
    <d v="2021-07-19T00:00:00"/>
    <n v="499.98"/>
  </r>
  <r>
    <s v="TRX0082"/>
    <d v="2024-12-09T00:00:00"/>
    <s v="CUST005"/>
    <s v="James Johnson"/>
    <s v="P005"/>
    <x v="1"/>
    <x v="1"/>
    <n v="3"/>
    <n v="59.99"/>
    <s v="Cash"/>
    <x v="0"/>
    <s v="Premium"/>
    <d v="2023-05-06T00:00:00"/>
    <n v="179.97"/>
  </r>
  <r>
    <s v="TRX0036"/>
    <d v="2024-12-09T00:00:00"/>
    <s v="CUST008"/>
    <s v="Jennifer Taylor"/>
    <s v="P004"/>
    <x v="7"/>
    <x v="1"/>
    <n v="4"/>
    <n v="79.989999999999995"/>
    <s v="Debit Card"/>
    <x v="4"/>
    <s v="Standard"/>
    <d v="2022-12-26T00:00:00"/>
    <n v="319.95999999999998"/>
  </r>
  <r>
    <s v="TRX0198"/>
    <d v="2024-12-10T00:00:00"/>
    <s v="CUST030"/>
    <s v="Helen Roberts"/>
    <s v="P004"/>
    <x v="7"/>
    <x v="1"/>
    <n v="3"/>
    <n v="79.989999999999995"/>
    <s v="Debit Card"/>
    <x v="4"/>
    <s v="Standard"/>
    <d v="2022-08-06T00:00:00"/>
    <n v="239.97"/>
  </r>
  <r>
    <s v="TRX0032"/>
    <d v="2024-12-12T00:00:00"/>
    <s v="CUST041"/>
    <s v="Peter Richardson"/>
    <s v="P001"/>
    <x v="4"/>
    <x v="0"/>
    <n v="2"/>
    <n v="899.99"/>
    <s v="Cash"/>
    <x v="2"/>
    <s v="Basic"/>
    <d v="2021-07-29T00:00:00"/>
    <n v="1799.98"/>
  </r>
  <r>
    <s v="TRX0081"/>
    <d v="2024-12-15T00:00:00"/>
    <s v="CUST007"/>
    <s v="David Martinez"/>
    <s v="P008"/>
    <x v="2"/>
    <x v="2"/>
    <n v="1"/>
    <n v="149.99"/>
    <s v="Debit Card"/>
    <x v="4"/>
    <s v="Standard"/>
    <d v="2023-10-01T00:00:00"/>
    <n v="149.99"/>
  </r>
  <r>
    <s v="TRX0224"/>
    <d v="2024-12-15T00:00:00"/>
    <s v="CUST031"/>
    <s v="Steven Turner"/>
    <s v="P007"/>
    <x v="6"/>
    <x v="2"/>
    <n v="2"/>
    <n v="299.99"/>
    <s v="Cash"/>
    <x v="4"/>
    <s v="Premium"/>
    <d v="2022-06-12T00:00:00"/>
    <n v="599.98"/>
  </r>
  <r>
    <s v="TRX0028"/>
    <d v="2024-12-18T00:00:00"/>
    <s v="CUST002"/>
    <s v="Emma Wilson"/>
    <s v="P005"/>
    <x v="1"/>
    <x v="1"/>
    <n v="2"/>
    <n v="59.99"/>
    <s v="Cash"/>
    <x v="3"/>
    <s v="Basic"/>
    <d v="2023-09-22T00:00:00"/>
    <n v="119.98"/>
  </r>
  <r>
    <s v="TRX0183"/>
    <d v="2024-12-19T00:00:00"/>
    <s v="CUST007"/>
    <s v="David Martinez"/>
    <s v="P010"/>
    <x v="8"/>
    <x v="0"/>
    <n v="1"/>
    <n v="89.99"/>
    <s v="Debit Card"/>
    <x v="0"/>
    <s v="Standard"/>
    <d v="2022-07-18T00:00:00"/>
    <n v="89.99"/>
  </r>
  <r>
    <s v="TRX0163"/>
    <d v="2024-12-19T00:00:00"/>
    <s v="CUST019"/>
    <s v="Daniel King"/>
    <s v="P001"/>
    <x v="4"/>
    <x v="0"/>
    <n v="5"/>
    <n v="899.99"/>
    <s v="Debit Card"/>
    <x v="4"/>
    <s v="Standard"/>
    <d v="2022-03-05T00:00:00"/>
    <n v="4499.95"/>
  </r>
  <r>
    <s v="TRX0046"/>
    <d v="2024-12-20T00:00:00"/>
    <s v="CUST003"/>
    <s v="Michael Brown"/>
    <s v="P008"/>
    <x v="2"/>
    <x v="2"/>
    <n v="2"/>
    <n v="149.99"/>
    <s v="Cash"/>
    <x v="1"/>
    <s v="Basic"/>
    <d v="2023-11-09T00:00:00"/>
    <n v="299.98"/>
  </r>
  <r>
    <s v="TRX0164"/>
    <d v="2024-12-22T00:00:00"/>
    <s v="CUST014"/>
    <s v="Linda Martin"/>
    <s v="P003"/>
    <x v="3"/>
    <x v="0"/>
    <n v="2"/>
    <n v="149.99"/>
    <s v="Debit Card"/>
    <x v="3"/>
    <s v="Premium"/>
    <d v="2023-12-20T00:00:00"/>
    <n v="299.98"/>
  </r>
  <r>
    <s v="TRX0008"/>
    <d v="2024-12-22T00:00:00"/>
    <s v="CUST007"/>
    <s v="David Martinez"/>
    <s v="P008"/>
    <x v="2"/>
    <x v="2"/>
    <n v="3"/>
    <n v="149.99"/>
    <s v="Debit Card"/>
    <x v="2"/>
    <s v="Standard"/>
    <d v="2021-11-22T00:00:00"/>
    <n v="449.97"/>
  </r>
  <r>
    <s v="TRX0171"/>
    <d v="2024-12-23T00:00:00"/>
    <s v="CUST021"/>
    <s v="Kevin Scott"/>
    <s v="P007"/>
    <x v="6"/>
    <x v="2"/>
    <n v="2"/>
    <n v="299.99"/>
    <s v="PayPal"/>
    <x v="1"/>
    <s v="Basic"/>
    <d v="2022-06-09T00:00:00"/>
    <n v="599.98"/>
  </r>
  <r>
    <s v="TRX0143"/>
    <d v="2024-12-28T00:00:00"/>
    <s v="CUST003"/>
    <s v="Michael Brown"/>
    <s v="P007"/>
    <x v="6"/>
    <x v="2"/>
    <n v="2"/>
    <n v="299.99"/>
    <s v="Cash"/>
    <x v="3"/>
    <s v="Basic"/>
    <d v="2022-07-29T00:00:00"/>
    <n v="599.98"/>
  </r>
  <r>
    <s v="TRX0165"/>
    <d v="2024-12-28T00:00:00"/>
    <s v="CUST030"/>
    <s v="Helen Roberts"/>
    <s v="P006"/>
    <x v="9"/>
    <x v="2"/>
    <n v="4"/>
    <n v="199.99"/>
    <s v="Credit Card"/>
    <x v="0"/>
    <s v="Basic"/>
    <d v="2021-11-23T00:00:00"/>
    <n v="799.96"/>
  </r>
  <r>
    <s v="TRX0156"/>
    <d v="2024-12-29T00:00:00"/>
    <s v="CUST009"/>
    <s v="Robert Thomas"/>
    <s v="P010"/>
    <x v="8"/>
    <x v="0"/>
    <n v="1"/>
    <n v="89.99"/>
    <s v="Credit Card"/>
    <x v="1"/>
    <s v="Premium"/>
    <d v="2022-01-30T00:00:00"/>
    <n v="89.99"/>
  </r>
  <r>
    <s v="TRX0147"/>
    <d v="2024-12-29T00:00:00"/>
    <s v="CUST036"/>
    <s v="Nancy Collins"/>
    <s v="P008"/>
    <x v="2"/>
    <x v="2"/>
    <n v="5"/>
    <n v="149.99"/>
    <s v="Cash"/>
    <x v="0"/>
    <s v="Premium"/>
    <d v="2024-02-25T00:00:00"/>
    <n v="749.95"/>
  </r>
  <r>
    <s v="TRX0207"/>
    <d v="2024-12-31T00:00:00"/>
    <s v="CUST025"/>
    <s v="Mark Carter"/>
    <s v="P001"/>
    <x v="4"/>
    <x v="0"/>
    <n v="1"/>
    <n v="899.99"/>
    <s v="PayPal"/>
    <x v="2"/>
    <s v="Premium"/>
    <d v="2023-05-04T00:00:00"/>
    <n v="899.99"/>
  </r>
  <r>
    <s v="TRX0056"/>
    <d v="2025-01-03T00:00:00"/>
    <s v="CUST019"/>
    <s v="Daniel King"/>
    <s v="P010"/>
    <x v="8"/>
    <x v="0"/>
    <n v="2"/>
    <n v="89.99"/>
    <s v="Credit Card"/>
    <x v="1"/>
    <s v="Premium"/>
    <d v="2022-01-03T00:00:00"/>
    <n v="179.98"/>
  </r>
  <r>
    <s v="TRX0026"/>
    <d v="2025-01-04T00:00:00"/>
    <s v="CUST037"/>
    <s v="Arthur Edwards"/>
    <s v="P001"/>
    <x v="4"/>
    <x v="0"/>
    <n v="1"/>
    <n v="899.99"/>
    <s v="PayPal"/>
    <x v="2"/>
    <s v="Standard"/>
    <d v="2022-07-10T00:00:00"/>
    <n v="899.99"/>
  </r>
  <r>
    <s v="TRX0237"/>
    <d v="2025-01-06T00:00:00"/>
    <s v="CUST006"/>
    <s v="Lisa Anderson"/>
    <s v="P003"/>
    <x v="3"/>
    <x v="0"/>
    <n v="5"/>
    <n v="149.99"/>
    <s v="PayPal"/>
    <x v="4"/>
    <s v="Premium"/>
    <d v="2022-09-20T00:00:00"/>
    <n v="749.95"/>
  </r>
  <r>
    <s v="TRX0091"/>
    <d v="2025-01-06T00:00:00"/>
    <s v="CUST003"/>
    <s v="Michael Brown"/>
    <s v="P007"/>
    <x v="6"/>
    <x v="2"/>
    <n v="3"/>
    <n v="299.99"/>
    <s v="Cash"/>
    <x v="1"/>
    <s v="Standard"/>
    <d v="2021-08-14T00:00:00"/>
    <n v="899.97"/>
  </r>
  <r>
    <s v="TRX0125"/>
    <d v="2025-01-09T00:00:00"/>
    <s v="CUST026"/>
    <s v="Karen Hill"/>
    <s v="P002"/>
    <x v="5"/>
    <x v="0"/>
    <n v="3"/>
    <n v="699.99"/>
    <s v="Credit Card"/>
    <x v="0"/>
    <s v="Premium"/>
    <d v="2023-06-28T00:00:00"/>
    <n v="2099.9699999999998"/>
  </r>
  <r>
    <s v="TRX0223"/>
    <d v="2025-01-10T00:00:00"/>
    <s v="CUST036"/>
    <s v="Nancy Collins"/>
    <s v="P006"/>
    <x v="9"/>
    <x v="2"/>
    <n v="5"/>
    <n v="199.99"/>
    <s v="PayPal"/>
    <x v="0"/>
    <s v="Standard"/>
    <d v="2022-03-13T00:00:00"/>
    <n v="999.95"/>
  </r>
  <r>
    <s v="TRX0243"/>
    <d v="2025-01-10T00:00:00"/>
    <s v="CUST048"/>
    <s v="Virginia Sanders"/>
    <s v="P009"/>
    <x v="0"/>
    <x v="0"/>
    <n v="5"/>
    <n v="249.99"/>
    <s v="Credit Card"/>
    <x v="1"/>
    <s v="Basic"/>
    <d v="2024-02-08T00:00:00"/>
    <n v="1249.95"/>
  </r>
  <r>
    <s v="TRX0084"/>
    <d v="2025-01-11T00:00:00"/>
    <s v="CUST031"/>
    <s v="Steven Turner"/>
    <s v="P003"/>
    <x v="3"/>
    <x v="0"/>
    <n v="4"/>
    <n v="149.99"/>
    <s v="Debit Card"/>
    <x v="4"/>
    <s v="Standard"/>
    <d v="2021-12-06T00:00:00"/>
    <n v="599.96"/>
  </r>
  <r>
    <s v="TRX0238"/>
    <d v="2025-01-11T00:00:00"/>
    <s v="CUST038"/>
    <s v="Michelle Rogers"/>
    <s v="P002"/>
    <x v="5"/>
    <x v="0"/>
    <n v="3"/>
    <n v="699.99"/>
    <s v="Cash"/>
    <x v="2"/>
    <s v="Premium"/>
    <d v="2022-02-10T00:00:00"/>
    <n v="2099.9699999999998"/>
  </r>
  <r>
    <s v="TRX0102"/>
    <d v="2025-01-13T00:00:00"/>
    <s v="CUST045"/>
    <s v="Douglas Watson"/>
    <s v="P004"/>
    <x v="7"/>
    <x v="1"/>
    <n v="1"/>
    <n v="79.989999999999995"/>
    <s v="Credit Card"/>
    <x v="1"/>
    <s v="Basic"/>
    <d v="2024-01-31T00:00:00"/>
    <n v="79.989999999999995"/>
  </r>
  <r>
    <s v="TRX0022"/>
    <d v="2025-01-13T00:00:00"/>
    <s v="CUST025"/>
    <s v="Mark Carter"/>
    <s v="P007"/>
    <x v="6"/>
    <x v="2"/>
    <n v="1"/>
    <n v="299.99"/>
    <s v="Credit Card"/>
    <x v="2"/>
    <s v="Basic"/>
    <d v="2021-08-28T00:00:00"/>
    <n v="299.99"/>
  </r>
  <r>
    <s v="TRX0087"/>
    <d v="2025-01-14T00:00:00"/>
    <s v="CUST028"/>
    <s v="Betty Campbell"/>
    <s v="P009"/>
    <x v="0"/>
    <x v="0"/>
    <n v="4"/>
    <n v="249.99"/>
    <s v="Credit Card"/>
    <x v="2"/>
    <s v="Premium"/>
    <d v="2021-09-21T00:00:00"/>
    <n v="999.96"/>
  </r>
  <r>
    <s v="TRX0107"/>
    <d v="2025-01-14T00:00:00"/>
    <s v="CUST030"/>
    <s v="Helen Roberts"/>
    <s v="P003"/>
    <x v="3"/>
    <x v="0"/>
    <n v="2"/>
    <n v="149.99"/>
    <s v="Cash"/>
    <x v="2"/>
    <s v="Standard"/>
    <d v="2022-12-18T00:00:00"/>
    <n v="299.98"/>
  </r>
  <r>
    <s v="TRX0051"/>
    <d v="2025-01-14T00:00:00"/>
    <s v="CUST032"/>
    <s v="Sandra Phillips"/>
    <s v="P007"/>
    <x v="6"/>
    <x v="2"/>
    <n v="3"/>
    <n v="299.99"/>
    <s v="Credit Card"/>
    <x v="1"/>
    <s v="Basic"/>
    <d v="2023-10-05T00:00:00"/>
    <n v="899.97"/>
  </r>
  <r>
    <s v="TRX0106"/>
    <d v="2025-01-16T00:00:00"/>
    <s v="CUST039"/>
    <s v="Lawrence Reed"/>
    <s v="P006"/>
    <x v="9"/>
    <x v="2"/>
    <n v="4"/>
    <n v="199.99"/>
    <s v="Debit Card"/>
    <x v="1"/>
    <s v="Standard"/>
    <d v="2021-12-14T00:00:00"/>
    <n v="799.96"/>
  </r>
  <r>
    <s v="TRX0059"/>
    <d v="2025-01-16T00:00:00"/>
    <s v="CUST016"/>
    <s v="Elizabeth Hall"/>
    <s v="P007"/>
    <x v="6"/>
    <x v="2"/>
    <n v="5"/>
    <n v="299.99"/>
    <s v="Debit Card"/>
    <x v="0"/>
    <s v="Basic"/>
    <d v="2021-08-23T00:00:00"/>
    <n v="1499.95"/>
  </r>
  <r>
    <s v="TRX0072"/>
    <d v="2025-01-16T00:00:00"/>
    <s v="CUST009"/>
    <s v="Robert Thomas"/>
    <s v="P008"/>
    <x v="2"/>
    <x v="2"/>
    <n v="3"/>
    <n v="149.99"/>
    <s v="Credit Card"/>
    <x v="4"/>
    <s v="Standard"/>
    <d v="2021-07-18T00:00:00"/>
    <n v="449.97"/>
  </r>
  <r>
    <s v="TRX0110"/>
    <d v="2025-01-19T00:00:00"/>
    <s v="CUST006"/>
    <s v="Lisa Anderson"/>
    <s v="P005"/>
    <x v="1"/>
    <x v="1"/>
    <n v="5"/>
    <n v="59.99"/>
    <s v="Debit Card"/>
    <x v="4"/>
    <s v="Basic"/>
    <d v="2022-03-22T00:00:00"/>
    <n v="299.95"/>
  </r>
  <r>
    <s v="TRX0126"/>
    <d v="2025-01-25T00:00:00"/>
    <s v="CUST022"/>
    <s v="Susan Green"/>
    <s v="P005"/>
    <x v="1"/>
    <x v="1"/>
    <n v="4"/>
    <n v="59.99"/>
    <s v="Debit Card"/>
    <x v="4"/>
    <s v="Standard"/>
    <d v="2022-01-03T00:00:00"/>
    <n v="239.96"/>
  </r>
  <r>
    <s v="TRX0159"/>
    <d v="2025-01-26T00:00:00"/>
    <s v="CUST024"/>
    <s v="Dorothy Nelson"/>
    <s v="P009"/>
    <x v="0"/>
    <x v="0"/>
    <n v="4"/>
    <n v="249.99"/>
    <s v="Debit Card"/>
    <x v="0"/>
    <s v="Premium"/>
    <d v="2023-10-18T00:00:00"/>
    <n v="999.96"/>
  </r>
  <r>
    <s v="TRX0030"/>
    <d v="2025-01-29T00:00:00"/>
    <s v="CUST011"/>
    <s v="William White"/>
    <s v="P001"/>
    <x v="4"/>
    <x v="0"/>
    <n v="4"/>
    <n v="899.99"/>
    <s v="PayPal"/>
    <x v="0"/>
    <s v="Basic"/>
    <d v="2022-06-22T00:00:00"/>
    <n v="3599.96"/>
  </r>
  <r>
    <s v="TRX0178"/>
    <d v="2025-01-29T00:00:00"/>
    <s v="CUST025"/>
    <s v="Mark Carter"/>
    <s v="P007"/>
    <x v="6"/>
    <x v="2"/>
    <n v="3"/>
    <n v="299.99"/>
    <s v="Debit Card"/>
    <x v="3"/>
    <s v="Standard"/>
    <d v="2023-01-26T00:00:00"/>
    <n v="899.97"/>
  </r>
  <r>
    <s v="TRX0188"/>
    <d v="2025-01-29T00:00:00"/>
    <s v="CUST045"/>
    <s v="Douglas Watson"/>
    <s v="P002"/>
    <x v="5"/>
    <x v="0"/>
    <n v="2"/>
    <n v="699.99"/>
    <s v="Debit Card"/>
    <x v="0"/>
    <s v="Premium"/>
    <d v="2022-04-30T00:00:00"/>
    <n v="1399.98"/>
  </r>
  <r>
    <s v="TRX0010"/>
    <d v="2025-01-31T00:00:00"/>
    <s v="CUST026"/>
    <s v="Karen Hill"/>
    <s v="P002"/>
    <x v="5"/>
    <x v="0"/>
    <n v="4"/>
    <n v="699.99"/>
    <s v="Debit Card"/>
    <x v="3"/>
    <s v="Premium"/>
    <d v="2022-05-11T00:00:00"/>
    <n v="2799.96"/>
  </r>
  <r>
    <s v="TRX0069"/>
    <d v="2025-01-31T00:00:00"/>
    <s v="CUST029"/>
    <s v="Edward Mitchell"/>
    <s v="P010"/>
    <x v="8"/>
    <x v="0"/>
    <n v="2"/>
    <n v="89.99"/>
    <s v="Debit Card"/>
    <x v="1"/>
    <s v="Basic"/>
    <d v="2022-08-04T00:00:00"/>
    <n v="179.98"/>
  </r>
  <r>
    <s v="TRX0166"/>
    <d v="2025-01-31T00:00:00"/>
    <s v="CUST003"/>
    <s v="Michael Brown"/>
    <s v="P010"/>
    <x v="8"/>
    <x v="0"/>
    <n v="3"/>
    <n v="89.99"/>
    <s v="Debit Card"/>
    <x v="1"/>
    <s v="Premium"/>
    <d v="2024-01-16T00:00:00"/>
    <n v="269.97000000000003"/>
  </r>
  <r>
    <s v="TRX0219"/>
    <d v="2025-02-04T00:00:00"/>
    <s v="CUST037"/>
    <s v="Arthur Edwards"/>
    <s v="P005"/>
    <x v="1"/>
    <x v="1"/>
    <n v="1"/>
    <n v="59.99"/>
    <s v="Debit Card"/>
    <x v="0"/>
    <s v="Standard"/>
    <d v="2023-04-29T00:00:00"/>
    <n v="59.99"/>
  </r>
  <r>
    <s v="TRX0024"/>
    <d v="2025-02-07T00:00:00"/>
    <s v="CUST042"/>
    <s v="Ruth Brooks"/>
    <s v="P008"/>
    <x v="2"/>
    <x v="2"/>
    <n v="3"/>
    <n v="149.99"/>
    <s v="Debit Card"/>
    <x v="2"/>
    <s v="Premium"/>
    <d v="2022-01-03T00:00:00"/>
    <n v="449.97"/>
  </r>
  <r>
    <s v="TRX0105"/>
    <d v="2025-02-07T00:00:00"/>
    <s v="CUST048"/>
    <s v="Virginia Sanders"/>
    <s v="P007"/>
    <x v="6"/>
    <x v="2"/>
    <n v="5"/>
    <n v="299.99"/>
    <s v="Credit Card"/>
    <x v="1"/>
    <s v="Basic"/>
    <d v="2023-02-02T00:00:00"/>
    <n v="1499.95"/>
  </r>
  <r>
    <s v="TRX0011"/>
    <d v="2025-02-08T00:00:00"/>
    <s v="CUST040"/>
    <s v="Sharon Butler"/>
    <s v="P005"/>
    <x v="1"/>
    <x v="1"/>
    <n v="5"/>
    <n v="59.99"/>
    <s v="Debit Card"/>
    <x v="0"/>
    <s v="Standard"/>
    <d v="2023-09-08T00:00:00"/>
    <n v="299.95"/>
  </r>
  <r>
    <s v="TRX0187"/>
    <d v="2025-02-13T00:00:00"/>
    <s v="CUST036"/>
    <s v="Nancy Collins"/>
    <s v="P004"/>
    <x v="7"/>
    <x v="1"/>
    <n v="3"/>
    <n v="79.989999999999995"/>
    <s v="Cash"/>
    <x v="4"/>
    <s v="Premium"/>
    <d v="2021-08-28T00:00:00"/>
    <n v="239.97"/>
  </r>
  <r>
    <s v="TRX0089"/>
    <d v="2025-02-16T00:00:00"/>
    <s v="CUST021"/>
    <s v="Kevin Scott"/>
    <s v="P006"/>
    <x v="9"/>
    <x v="2"/>
    <n v="3"/>
    <n v="199.99"/>
    <s v="Cash"/>
    <x v="0"/>
    <s v="Basic"/>
    <d v="2022-06-23T00:00:00"/>
    <n v="599.97"/>
  </r>
  <r>
    <s v="TRX0196"/>
    <d v="2025-02-16T00:00:00"/>
    <s v="CUST023"/>
    <s v="Paul Baker"/>
    <s v="P010"/>
    <x v="8"/>
    <x v="0"/>
    <n v="2"/>
    <n v="89.99"/>
    <s v="PayPal"/>
    <x v="0"/>
    <s v="Basic"/>
    <d v="2023-11-27T00:00:00"/>
    <n v="179.98"/>
  </r>
  <r>
    <s v="TRX0118"/>
    <d v="2025-02-17T00:00:00"/>
    <s v="CUST015"/>
    <s v="Richard Lee"/>
    <s v="P008"/>
    <x v="2"/>
    <x v="2"/>
    <n v="2"/>
    <n v="149.99"/>
    <s v="Cash"/>
    <x v="1"/>
    <s v="Premium"/>
    <d v="2022-06-16T00:00:00"/>
    <n v="299.98"/>
  </r>
  <r>
    <s v="TRX0179"/>
    <d v="2025-02-19T00:00:00"/>
    <s v="CUST029"/>
    <s v="Edward Mitchell"/>
    <s v="P002"/>
    <x v="5"/>
    <x v="0"/>
    <n v="5"/>
    <n v="699.99"/>
    <s v="PayPal"/>
    <x v="1"/>
    <s v="Premium"/>
    <d v="2024-03-01T00:00:00"/>
    <n v="3499.95"/>
  </r>
  <r>
    <s v="TRX0168"/>
    <d v="2025-02-19T00:00:00"/>
    <s v="CUST003"/>
    <s v="Michael Brown"/>
    <s v="P008"/>
    <x v="2"/>
    <x v="2"/>
    <n v="3"/>
    <n v="149.99"/>
    <s v="PayPal"/>
    <x v="0"/>
    <s v="Standard"/>
    <d v="2022-03-13T00:00:00"/>
    <n v="449.97"/>
  </r>
  <r>
    <s v="TRX0214"/>
    <d v="2025-02-20T00:00:00"/>
    <s v="CUST018"/>
    <s v="Barbara Young"/>
    <s v="P001"/>
    <x v="4"/>
    <x v="0"/>
    <n v="3"/>
    <n v="899.99"/>
    <s v="Cash"/>
    <x v="4"/>
    <s v="Standard"/>
    <d v="2022-02-21T00:00:00"/>
    <n v="2699.97"/>
  </r>
  <r>
    <s v="TRX0221"/>
    <d v="2025-02-20T00:00:00"/>
    <s v="CUST033"/>
    <s v="Frank Torres"/>
    <s v="P006"/>
    <x v="9"/>
    <x v="2"/>
    <n v="3"/>
    <n v="199.99"/>
    <s v="Cash"/>
    <x v="3"/>
    <s v="Premium"/>
    <d v="2022-09-19T00:00:00"/>
    <n v="599.97"/>
  </r>
  <r>
    <s v="TRX0083"/>
    <d v="2025-02-22T00:00:00"/>
    <s v="CUST017"/>
    <s v="Charles Allen"/>
    <s v="P007"/>
    <x v="6"/>
    <x v="2"/>
    <n v="5"/>
    <n v="299.99"/>
    <s v="Cash"/>
    <x v="3"/>
    <s v="Standard"/>
    <d v="2023-08-04T00:00:00"/>
    <n v="1499.95"/>
  </r>
  <r>
    <s v="TRX0151"/>
    <d v="2025-02-22T00:00:00"/>
    <s v="CUST040"/>
    <s v="Sharon Butler"/>
    <s v="P002"/>
    <x v="5"/>
    <x v="0"/>
    <n v="1"/>
    <n v="699.99"/>
    <s v="PayPal"/>
    <x v="3"/>
    <s v="Basic"/>
    <d v="2023-01-08T00:00:00"/>
    <n v="699.99"/>
  </r>
  <r>
    <s v="TRX0047"/>
    <d v="2025-02-23T00:00:00"/>
    <s v="CUST042"/>
    <s v="Ruth Brooks"/>
    <s v="P002"/>
    <x v="5"/>
    <x v="0"/>
    <n v="1"/>
    <n v="699.99"/>
    <s v="Cash"/>
    <x v="2"/>
    <s v="Premium"/>
    <d v="2022-01-22T00:00:00"/>
    <n v="699.99"/>
  </r>
  <r>
    <s v="TRX0200"/>
    <d v="2025-02-23T00:00:00"/>
    <s v="CUST037"/>
    <s v="Arthur Edwards"/>
    <s v="P008"/>
    <x v="2"/>
    <x v="2"/>
    <n v="4"/>
    <n v="149.99"/>
    <s v="PayPal"/>
    <x v="2"/>
    <s v="Premium"/>
    <d v="2021-08-04T00:00:00"/>
    <n v="599.96"/>
  </r>
  <r>
    <s v="TRX0062"/>
    <d v="2025-02-23T00:00:00"/>
    <s v="CUST016"/>
    <s v="Elizabeth Hall"/>
    <s v="P010"/>
    <x v="8"/>
    <x v="0"/>
    <n v="5"/>
    <n v="89.99"/>
    <s v="PayPal"/>
    <x v="3"/>
    <s v="Premium"/>
    <d v="2023-08-02T00:00:00"/>
    <n v="449.95"/>
  </r>
  <r>
    <s v="TRX0182"/>
    <d v="2025-02-24T00:00:00"/>
    <s v="CUST031"/>
    <s v="Steven Turner"/>
    <s v="P006"/>
    <x v="9"/>
    <x v="2"/>
    <n v="2"/>
    <n v="199.99"/>
    <s v="Cash"/>
    <x v="0"/>
    <s v="Premium"/>
    <d v="2022-01-12T00:00:00"/>
    <n v="399.98"/>
  </r>
  <r>
    <s v="TRX0229"/>
    <d v="2025-02-27T00:00:00"/>
    <s v="CUST015"/>
    <s v="Richard Lee"/>
    <s v="P005"/>
    <x v="1"/>
    <x v="1"/>
    <n v="4"/>
    <n v="59.99"/>
    <s v="Cash"/>
    <x v="3"/>
    <s v="Standard"/>
    <d v="2023-05-24T00:00:00"/>
    <n v="239.96"/>
  </r>
  <r>
    <s v="TRX0048"/>
    <d v="2025-02-27T00:00:00"/>
    <s v="CUST048"/>
    <s v="Virginia Sanders"/>
    <s v="P007"/>
    <x v="6"/>
    <x v="2"/>
    <n v="2"/>
    <n v="299.99"/>
    <s v="PayPal"/>
    <x v="1"/>
    <s v="Basic"/>
    <d v="2022-01-15T00:00:00"/>
    <n v="599.98"/>
  </r>
  <r>
    <s v="TRX0227"/>
    <d v="2025-03-02T00:00:00"/>
    <s v="CUST017"/>
    <s v="Charles Allen"/>
    <s v="P008"/>
    <x v="2"/>
    <x v="2"/>
    <n v="2"/>
    <n v="149.99"/>
    <s v="Cash"/>
    <x v="0"/>
    <s v="Basic"/>
    <d v="2023-05-22T00:00:00"/>
    <n v="299.98"/>
  </r>
  <r>
    <s v="TRX0226"/>
    <d v="2025-03-04T00:00:00"/>
    <s v="CUST039"/>
    <s v="Lawrence Reed"/>
    <s v="P002"/>
    <x v="5"/>
    <x v="0"/>
    <n v="5"/>
    <n v="699.99"/>
    <s v="Debit Card"/>
    <x v="4"/>
    <s v="Premium"/>
    <d v="2023-08-23T00:00:00"/>
    <n v="3499.95"/>
  </r>
  <r>
    <s v="TRX0053"/>
    <d v="2025-03-05T00:00:00"/>
    <s v="CUST043"/>
    <s v="Dennis Gray"/>
    <s v="P005"/>
    <x v="1"/>
    <x v="1"/>
    <n v="5"/>
    <n v="59.99"/>
    <s v="Cash"/>
    <x v="3"/>
    <s v="Premium"/>
    <d v="2023-12-31T00:00:00"/>
    <n v="299.95"/>
  </r>
  <r>
    <s v="TRX0233"/>
    <d v="2025-03-07T00:00:00"/>
    <s v="CUST023"/>
    <s v="Paul Baker"/>
    <s v="P010"/>
    <x v="8"/>
    <x v="0"/>
    <n v="2"/>
    <n v="89.99"/>
    <s v="Credit Card"/>
    <x v="3"/>
    <s v="Premium"/>
    <d v="2024-01-04T00:00:00"/>
    <n v="179.98"/>
  </r>
  <r>
    <s v="TRX0175"/>
    <d v="2025-03-07T00:00:00"/>
    <s v="CUST030"/>
    <s v="Helen Roberts"/>
    <s v="P009"/>
    <x v="0"/>
    <x v="0"/>
    <n v="5"/>
    <n v="249.99"/>
    <s v="Cash"/>
    <x v="4"/>
    <s v="Standard"/>
    <d v="2021-12-10T00:00:00"/>
    <n v="1249.95"/>
  </r>
  <r>
    <s v="TRX0186"/>
    <d v="2025-03-08T00:00:00"/>
    <s v="CUST039"/>
    <s v="Lawrence Reed"/>
    <s v="P008"/>
    <x v="2"/>
    <x v="2"/>
    <n v="2"/>
    <n v="149.99"/>
    <s v="PayPal"/>
    <x v="0"/>
    <s v="Premium"/>
    <d v="2022-03-12T00:00:00"/>
    <n v="299.98"/>
  </r>
  <r>
    <s v="TRX0016"/>
    <d v="2025-03-08T00:00:00"/>
    <s v="CUST035"/>
    <s v="Harry Morgan"/>
    <s v="P001"/>
    <x v="4"/>
    <x v="0"/>
    <n v="5"/>
    <n v="899.99"/>
    <s v="PayPal"/>
    <x v="4"/>
    <s v="Premium"/>
    <d v="2024-04-07T00:00:00"/>
    <n v="4499.95"/>
  </r>
  <r>
    <s v="TRX0199"/>
    <d v="2025-03-08T00:00:00"/>
    <s v="CUST017"/>
    <s v="Charles Allen"/>
    <s v="P008"/>
    <x v="2"/>
    <x v="2"/>
    <n v="4"/>
    <n v="149.99"/>
    <s v="Cash"/>
    <x v="0"/>
    <s v="Standard"/>
    <d v="2023-12-03T00:00:00"/>
    <n v="599.96"/>
  </r>
  <r>
    <s v="TRX0038"/>
    <d v="2025-03-10T00:00:00"/>
    <s v="CUST035"/>
    <s v="Harry Morgan"/>
    <s v="P009"/>
    <x v="0"/>
    <x v="0"/>
    <n v="1"/>
    <n v="249.99"/>
    <s v="Cash"/>
    <x v="2"/>
    <s v="Standard"/>
    <d v="2023-07-10T00:00:00"/>
    <n v="249.99"/>
  </r>
  <r>
    <s v="TRX0014"/>
    <d v="2025-03-18T00:00:00"/>
    <s v="CUST033"/>
    <s v="Frank Torres"/>
    <s v="P005"/>
    <x v="1"/>
    <x v="1"/>
    <n v="2"/>
    <n v="59.99"/>
    <s v="Credit Card"/>
    <x v="3"/>
    <s v="Basic"/>
    <d v="2023-09-24T00:00:00"/>
    <n v="119.98"/>
  </r>
  <r>
    <s v="TRX0003"/>
    <d v="2025-03-21T00:00:00"/>
    <s v="CUST002"/>
    <s v="Emma Wilson"/>
    <s v="P008"/>
    <x v="2"/>
    <x v="2"/>
    <n v="2"/>
    <n v="149.99"/>
    <s v="Cash"/>
    <x v="3"/>
    <s v="Premium"/>
    <d v="2023-11-03T00:00:00"/>
    <n v="299.98"/>
  </r>
  <r>
    <s v="TRX0124"/>
    <d v="2025-03-21T00:00:00"/>
    <s v="CUST040"/>
    <s v="Sharon Butler"/>
    <s v="P001"/>
    <x v="4"/>
    <x v="0"/>
    <n v="3"/>
    <n v="899.99"/>
    <s v="Debit Card"/>
    <x v="2"/>
    <s v="Premium"/>
    <d v="2022-11-11T00:00:00"/>
    <n v="2699.97"/>
  </r>
  <r>
    <s v="TRX0013"/>
    <d v="2025-03-21T00:00:00"/>
    <s v="CUST024"/>
    <s v="Dorothy Nelson"/>
    <s v="P001"/>
    <x v="4"/>
    <x v="0"/>
    <n v="3"/>
    <n v="899.99"/>
    <s v="PayPal"/>
    <x v="2"/>
    <s v="Basic"/>
    <d v="2023-02-18T00:00:00"/>
    <n v="2699.97"/>
  </r>
  <r>
    <s v="TRX0019"/>
    <d v="2025-03-23T00:00:00"/>
    <s v="CUST023"/>
    <s v="Paul Baker"/>
    <s v="P007"/>
    <x v="6"/>
    <x v="2"/>
    <n v="3"/>
    <n v="299.99"/>
    <s v="Credit Card"/>
    <x v="3"/>
    <s v="Premium"/>
    <d v="2023-11-04T00:00:00"/>
    <n v="899.97"/>
  </r>
  <r>
    <s v="TRX0050"/>
    <d v="2025-03-24T00:00:00"/>
    <s v="CUST001"/>
    <s v="John Smith"/>
    <s v="P008"/>
    <x v="2"/>
    <x v="2"/>
    <n v="4"/>
    <n v="149.99"/>
    <s v="PayPal"/>
    <x v="3"/>
    <s v="Standard"/>
    <d v="2021-12-30T00:00:00"/>
    <n v="599.96"/>
  </r>
  <r>
    <s v="TRX0152"/>
    <d v="2025-03-27T00:00:00"/>
    <s v="CUST044"/>
    <s v="Cynthia Price"/>
    <s v="P004"/>
    <x v="7"/>
    <x v="1"/>
    <n v="4"/>
    <n v="79.989999999999995"/>
    <s v="Credit Card"/>
    <x v="0"/>
    <s v="Basic"/>
    <d v="2023-12-28T00:00:00"/>
    <n v="319.95999999999998"/>
  </r>
  <r>
    <s v="TRX0213"/>
    <d v="2025-03-29T00:00:00"/>
    <s v="CUST020"/>
    <s v="Margaret Wright"/>
    <s v="P010"/>
    <x v="8"/>
    <x v="0"/>
    <n v="5"/>
    <n v="89.99"/>
    <s v="PayPal"/>
    <x v="1"/>
    <s v="Basic"/>
    <d v="2022-05-23T00:00:00"/>
    <n v="449.95"/>
  </r>
  <r>
    <s v="TRX0197"/>
    <d v="2025-03-30T00:00:00"/>
    <s v="CUST048"/>
    <s v="Virginia Sanders"/>
    <s v="P008"/>
    <x v="2"/>
    <x v="2"/>
    <n v="3"/>
    <n v="149.99"/>
    <s v="PayPal"/>
    <x v="0"/>
    <s v="Standard"/>
    <d v="2023-09-02T00:00:00"/>
    <n v="449.97"/>
  </r>
  <r>
    <s v="TRX0250"/>
    <d v="2025-03-30T00:00:00"/>
    <s v="CUST026"/>
    <s v="Karen Hill"/>
    <s v="P010"/>
    <x v="8"/>
    <x v="0"/>
    <n v="2"/>
    <n v="89.99"/>
    <s v="Debit Card"/>
    <x v="3"/>
    <s v="Premium"/>
    <d v="2021-11-22T00:00:00"/>
    <n v="179.98"/>
  </r>
  <r>
    <s v="TRX0068"/>
    <d v="2025-04-01T00:00:00"/>
    <s v="CUST044"/>
    <s v="Cynthia Price"/>
    <s v="P002"/>
    <x v="5"/>
    <x v="0"/>
    <n v="2"/>
    <n v="699.99"/>
    <s v="PayPal"/>
    <x v="2"/>
    <s v="Standard"/>
    <d v="2022-02-26T00:00:00"/>
    <n v="1399.98"/>
  </r>
  <r>
    <s v="TRX0144"/>
    <d v="2025-04-02T00:00:00"/>
    <s v="CUST029"/>
    <s v="Edward Mitchell"/>
    <s v="P001"/>
    <x v="4"/>
    <x v="0"/>
    <n v="3"/>
    <n v="899.99"/>
    <s v="Cash"/>
    <x v="0"/>
    <s v="Standard"/>
    <d v="2023-01-27T00:00:00"/>
    <n v="2699.97"/>
  </r>
  <r>
    <s v="TRX0039"/>
    <d v="2025-04-08T00:00:00"/>
    <s v="CUST048"/>
    <s v="Virginia Sanders"/>
    <s v="P004"/>
    <x v="7"/>
    <x v="1"/>
    <n v="3"/>
    <n v="79.989999999999995"/>
    <s v="Credit Card"/>
    <x v="2"/>
    <s v="Basic"/>
    <d v="2021-11-11T00:00:00"/>
    <n v="239.97"/>
  </r>
  <r>
    <s v="TRX0116"/>
    <d v="2025-04-09T00:00:00"/>
    <s v="CUST009"/>
    <s v="Robert Thomas"/>
    <s v="P010"/>
    <x v="8"/>
    <x v="0"/>
    <n v="1"/>
    <n v="89.99"/>
    <s v="Debit Card"/>
    <x v="4"/>
    <s v="Basic"/>
    <d v="2024-02-24T00:00:00"/>
    <n v="89.99"/>
  </r>
  <r>
    <s v="TRX0120"/>
    <d v="2025-04-11T00:00:00"/>
    <s v="CUST045"/>
    <s v="Douglas Watson"/>
    <s v="P002"/>
    <x v="5"/>
    <x v="0"/>
    <n v="3"/>
    <n v="699.99"/>
    <s v="PayPal"/>
    <x v="2"/>
    <s v="Basic"/>
    <d v="2022-12-14T00:00:00"/>
    <n v="2099.9699999999998"/>
  </r>
  <r>
    <s v="TRX0103"/>
    <d v="2025-04-11T00:00:00"/>
    <s v="CUST039"/>
    <s v="Lawrence Reed"/>
    <s v="P010"/>
    <x v="8"/>
    <x v="0"/>
    <n v="2"/>
    <n v="89.99"/>
    <s v="Debit Card"/>
    <x v="4"/>
    <s v="Basic"/>
    <d v="2023-06-11T00:00:00"/>
    <n v="179.98"/>
  </r>
  <r>
    <s v="TRX0064"/>
    <d v="2025-04-11T00:00:00"/>
    <s v="CUST031"/>
    <s v="Steven Turner"/>
    <s v="P010"/>
    <x v="8"/>
    <x v="0"/>
    <n v="3"/>
    <n v="89.99"/>
    <s v="Debit Card"/>
    <x v="2"/>
    <s v="Premium"/>
    <d v="2022-11-13T00:00:00"/>
    <n v="269.97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EBE54-FE24-4A45-AE07-58C6F38AC8BF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K3:M20" firstHeaderRow="1" firstDataRow="1" firstDataCol="0"/>
  <pivotFields count="14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403AB-CC3F-40C4-8ECD-68C3F7DDBBBE}" name="Region Wise Sales _x0009_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H3:I9" firstHeaderRow="1" firstDataRow="1" firstDataCol="1"/>
  <pivotFields count="14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0"/>
        <item x="4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dataField="1" compact="0" numFmtId="164" outline="0" showAll="0"/>
  </pivotFields>
  <rowFields count="1">
    <field x="10"/>
  </rowFields>
  <rowItems count="6">
    <i>
      <x v="1"/>
    </i>
    <i>
      <x v="2"/>
    </i>
    <i>
      <x v="4"/>
    </i>
    <i>
      <x/>
    </i>
    <i>
      <x v="3"/>
    </i>
    <i t="grand">
      <x/>
    </i>
  </rowItems>
  <colItems count="1">
    <i/>
  </colItems>
  <dataFields count="1">
    <dataField name="Sum of Total_Amount" fld="13" baseField="0" baseItem="0" numFmtId="164"/>
  </dataFields>
  <pivotTableStyleInfo name="PivotStyleMedium1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052A1-48E4-499A-B283-018B1031F38A}" name="Top 5 Product Sales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E3:F14" firstHeaderRow="1" firstDataRow="1" firstDataCol="1"/>
  <pivotFields count="14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1">
        <item x="1"/>
        <item x="2"/>
        <item x="7"/>
        <item x="6"/>
        <item x="3"/>
        <item x="8"/>
        <item x="4"/>
        <item x="0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dataField="1" compact="0" numFmtId="164" outline="0" showAll="0"/>
  </pivotFields>
  <rowFields count="1">
    <field x="5"/>
  </rowFields>
  <rowItems count="11">
    <i>
      <x v="6"/>
    </i>
    <i>
      <x v="9"/>
    </i>
    <i>
      <x v="3"/>
    </i>
    <i>
      <x v="7"/>
    </i>
    <i>
      <x v="1"/>
    </i>
    <i>
      <x v="8"/>
    </i>
    <i>
      <x v="5"/>
    </i>
    <i>
      <x v="4"/>
    </i>
    <i>
      <x/>
    </i>
    <i>
      <x v="2"/>
    </i>
    <i t="grand">
      <x/>
    </i>
  </rowItems>
  <colItems count="1">
    <i/>
  </colItems>
  <dataFields count="1">
    <dataField name="Sum of Total_Amount" fld="13" baseField="0" baseItem="0" numFmtId="164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5" type="button" dataOnly="0" labelOnly="1" outline="0" axis="axisRow" fieldPosition="0"/>
    </format>
    <format dxfId="20">
      <pivotArea dataOnly="0" labelOnly="1" outline="0" fieldPosition="0">
        <references count="1">
          <reference field="5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outline="0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80868-E130-4A43-9D14-4BAA3435FD47}" name="Categor Wise Revenue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B3:C7" firstHeaderRow="1" firstDataRow="1" firstDataCol="1"/>
  <pivotFields count="14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11">
        <item x="1"/>
        <item x="2"/>
        <item x="7"/>
        <item x="6"/>
        <item x="3"/>
        <item x="8"/>
        <item x="4"/>
        <item x="0"/>
        <item x="9"/>
        <item x="5"/>
        <item t="default"/>
      </items>
    </pivotField>
    <pivotField axis="axisRow" compact="0" outline="0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dataField="1" compact="0" numFmtId="164" outline="0" showAll="0"/>
  </pivotFields>
  <rowFields count="1">
    <field x="6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Total_Amount" fld="13" baseField="0" baseItem="0" numFmtId="164"/>
  </dataFields>
  <formats count="12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6" type="button" dataOnly="0" labelOnly="1" outline="0" axis="axisRow" fieldPosition="0"/>
    </format>
    <format dxfId="14">
      <pivotArea dataOnly="0" labelOnly="1" outline="0" fieldPosition="0">
        <references count="1">
          <reference field="6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6" type="button" dataOnly="0" labelOnly="1" outline="0" axis="axisRow" fieldPosition="0"/>
    </format>
    <format dxfId="2">
      <pivotArea dataOnly="0" labelOnly="1" outline="0" fieldPosition="0">
        <references count="1">
          <reference field="6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13E6A0-1668-449C-8A88-FBCA388BE7EC}" name="customerTransactions" displayName="customerTransactions" ref="A1:N251" totalsRowShown="0" headerRowDxfId="39" dataDxfId="38">
  <autoFilter ref="A1:N251" xr:uid="{5513E6A0-1668-449C-8A88-FBCA388BE7EC}"/>
  <tableColumns count="14">
    <tableColumn id="1" xr3:uid="{EFB41CC0-5DDD-4DCA-80BF-0347C2C45411}" name="Transaction_ID" dataDxfId="37"/>
    <tableColumn id="2" xr3:uid="{1D1ABF6C-D568-4D90-818A-724363286E64}" name="Date" dataDxfId="36"/>
    <tableColumn id="3" xr3:uid="{313D5378-3F7B-4B38-AC59-4368153C88D8}" name="Customer_ID" dataDxfId="35"/>
    <tableColumn id="4" xr3:uid="{E6F53159-4037-4943-A01A-4643F09CD93B}" name="Customer_Name" dataDxfId="34"/>
    <tableColumn id="5" xr3:uid="{5D20D23E-F321-4D1B-AEC5-79B846DCE2A1}" name="Product_ID" dataDxfId="33"/>
    <tableColumn id="6" xr3:uid="{12480E0F-DE26-4B16-8B53-668617AD811D}" name="Product_Name" dataDxfId="32"/>
    <tableColumn id="7" xr3:uid="{0C4BDC7D-2C3A-4128-8FBC-D9FF93C7CB23}" name="Category" dataDxfId="31"/>
    <tableColumn id="8" xr3:uid="{45F3C69F-E78B-4004-A0AF-99B13EC947C8}" name="Quantity" dataDxfId="30"/>
    <tableColumn id="9" xr3:uid="{F558D5C9-7F7D-4952-8882-A01274E039C0}" name="Unit_Price" dataDxfId="29"/>
    <tableColumn id="10" xr3:uid="{75CB59EF-2851-4D39-B473-38D7B6C892E4}" name="Payment_Method" dataDxfId="28"/>
    <tableColumn id="11" xr3:uid="{C8FE99A7-11EE-47C1-A1E5-8A66B7C029DE}" name="Region" dataDxfId="27"/>
    <tableColumn id="12" xr3:uid="{BFC68678-CE26-4410-ACEB-24BFD87B7E0B}" name="Customer_Segment" dataDxfId="26"/>
    <tableColumn id="13" xr3:uid="{11B0030C-9A47-498D-A4F6-6EFAF60FB798}" name="Customer_Since" dataDxfId="25"/>
    <tableColumn id="14" xr3:uid="{44E22D80-5149-4491-BCCD-4E87E50997BD}" name="Total_Amount" dataDxfId="24">
      <calculatedColumnFormula>customerTransactions[[#This Row],[Quantity]]*customerTransactions[[#This Row],[Unit_Price]]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9DC2-4B4E-41D1-AD31-77EB1EE1873F}">
  <dimension ref="B6:H8"/>
  <sheetViews>
    <sheetView showGridLines="0" zoomScale="77" zoomScaleNormal="100" workbookViewId="0">
      <selection activeCell="K19" sqref="K19"/>
    </sheetView>
  </sheetViews>
  <sheetFormatPr defaultRowHeight="14.4" x14ac:dyDescent="0.3"/>
  <sheetData>
    <row r="6" spans="2:8" ht="15" thickBot="1" x14ac:dyDescent="0.35"/>
    <row r="7" spans="2:8" ht="21" x14ac:dyDescent="0.4">
      <c r="B7" s="31" t="s">
        <v>407</v>
      </c>
      <c r="C7" s="32"/>
      <c r="D7" s="33"/>
      <c r="F7" s="34" t="s">
        <v>406</v>
      </c>
      <c r="G7" s="35"/>
      <c r="H7" s="36"/>
    </row>
    <row r="8" spans="2:8" ht="21.6" thickBot="1" x14ac:dyDescent="0.45">
      <c r="B8" s="28" t="str">
        <f>'Pivot Tables'!E4</f>
        <v>Laptop</v>
      </c>
      <c r="C8" s="29">
        <f>GETPIVOTDATA("Total_Amount",'Pivot Tables'!$E$3,"Product_Name","Laptop")</f>
        <v>67499.25</v>
      </c>
      <c r="D8" s="30"/>
      <c r="F8" s="37" t="str">
        <f>'Pivot Tables'!H4</f>
        <v>East</v>
      </c>
      <c r="G8" s="38">
        <f>GETPIVOTDATA("Total_Amount",'Pivot Tables'!$H$3,"Region","East")</f>
        <v>59288.389999999992</v>
      </c>
      <c r="H8" s="39"/>
    </row>
  </sheetData>
  <mergeCells count="4">
    <mergeCell ref="B7:D7"/>
    <mergeCell ref="C8:D8"/>
    <mergeCell ref="F7:H7"/>
    <mergeCell ref="G8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A0EB-9451-4080-84D3-8A753B0C2C08}">
  <dimension ref="B1:M20"/>
  <sheetViews>
    <sheetView tabSelected="1" topLeftCell="F1" zoomScale="130" zoomScaleNormal="130" workbookViewId="0">
      <selection activeCell="K3" sqref="K3"/>
    </sheetView>
  </sheetViews>
  <sheetFormatPr defaultRowHeight="14.4" x14ac:dyDescent="0.3"/>
  <cols>
    <col min="1" max="1" width="8.88671875" style="5"/>
    <col min="2" max="2" width="13" style="5" bestFit="1" customWidth="1"/>
    <col min="3" max="3" width="19.77734375" style="5" bestFit="1" customWidth="1"/>
    <col min="4" max="4" width="10.5546875" style="5" bestFit="1" customWidth="1"/>
    <col min="5" max="5" width="18.21875" style="5" bestFit="1" customWidth="1"/>
    <col min="6" max="6" width="19.77734375" style="5" bestFit="1" customWidth="1"/>
    <col min="7" max="7" width="11.5546875" style="5" bestFit="1" customWidth="1"/>
    <col min="8" max="8" width="10.88671875" style="5" bestFit="1" customWidth="1"/>
    <col min="9" max="9" width="19.77734375" style="5" bestFit="1" customWidth="1"/>
    <col min="10" max="10" width="10.5546875" style="5" bestFit="1" customWidth="1"/>
    <col min="11" max="11" width="10.88671875" style="5" bestFit="1" customWidth="1"/>
    <col min="12" max="12" width="11.44140625" style="5" bestFit="1" customWidth="1"/>
    <col min="13" max="13" width="12.109375" style="5" bestFit="1" customWidth="1"/>
    <col min="14" max="16384" width="8.88671875" style="5"/>
  </cols>
  <sheetData>
    <row r="1" spans="2:13" ht="15" thickBot="1" x14ac:dyDescent="0.35"/>
    <row r="2" spans="2:13" ht="15" thickBot="1" x14ac:dyDescent="0.35">
      <c r="B2" s="20" t="s">
        <v>403</v>
      </c>
      <c r="C2" s="21"/>
      <c r="E2" s="22" t="s">
        <v>404</v>
      </c>
      <c r="F2" s="23"/>
      <c r="H2" s="26" t="s">
        <v>405</v>
      </c>
      <c r="I2" s="27"/>
    </row>
    <row r="3" spans="2:13" x14ac:dyDescent="0.3">
      <c r="B3" s="24" t="s">
        <v>7</v>
      </c>
      <c r="C3" s="5" t="s">
        <v>401</v>
      </c>
      <c r="E3" s="24" t="s">
        <v>6</v>
      </c>
      <c r="F3" s="5" t="s">
        <v>401</v>
      </c>
      <c r="H3" s="19" t="s">
        <v>11</v>
      </c>
      <c r="I3" t="s">
        <v>401</v>
      </c>
      <c r="K3" s="9"/>
      <c r="L3" s="10"/>
      <c r="M3" s="11"/>
    </row>
    <row r="4" spans="2:13" x14ac:dyDescent="0.3">
      <c r="B4" s="5" t="s">
        <v>20</v>
      </c>
      <c r="C4" s="25">
        <v>171756.05000000013</v>
      </c>
      <c r="E4" s="5" t="s">
        <v>63</v>
      </c>
      <c r="F4" s="25">
        <v>67499.25</v>
      </c>
      <c r="H4" t="s">
        <v>64</v>
      </c>
      <c r="I4" s="18">
        <v>59288.389999999992</v>
      </c>
      <c r="J4"/>
      <c r="K4" s="12"/>
      <c r="L4" s="13"/>
      <c r="M4" s="14"/>
    </row>
    <row r="5" spans="2:13" x14ac:dyDescent="0.3">
      <c r="B5" s="5" t="s">
        <v>47</v>
      </c>
      <c r="C5" s="25">
        <v>49097.680000000015</v>
      </c>
      <c r="E5" s="5" t="s">
        <v>82</v>
      </c>
      <c r="F5" s="25">
        <v>67199.039999999994</v>
      </c>
      <c r="H5" t="s">
        <v>41</v>
      </c>
      <c r="I5" s="18">
        <v>50808.310000000012</v>
      </c>
      <c r="K5" s="12"/>
      <c r="L5" s="13"/>
      <c r="M5" s="14"/>
    </row>
    <row r="6" spans="2:13" x14ac:dyDescent="0.3">
      <c r="B6" s="5" t="s">
        <v>34</v>
      </c>
      <c r="C6" s="25">
        <v>8338.7399999999961</v>
      </c>
      <c r="E6" s="5" t="s">
        <v>107</v>
      </c>
      <c r="F6" s="25">
        <v>23399.22</v>
      </c>
      <c r="H6" t="s">
        <v>51</v>
      </c>
      <c r="I6" s="18">
        <v>41408.680000000015</v>
      </c>
      <c r="K6" s="12"/>
      <c r="L6" s="13"/>
      <c r="M6" s="14"/>
    </row>
    <row r="7" spans="2:13" x14ac:dyDescent="0.3">
      <c r="B7" s="5" t="s">
        <v>402</v>
      </c>
      <c r="C7" s="25">
        <v>229192.47000000015</v>
      </c>
      <c r="E7" s="5" t="s">
        <v>19</v>
      </c>
      <c r="F7" s="25">
        <v>21999.119999999999</v>
      </c>
      <c r="H7" t="s">
        <v>22</v>
      </c>
      <c r="I7" s="18">
        <v>41288.340000000018</v>
      </c>
      <c r="K7" s="12"/>
      <c r="L7" s="13"/>
      <c r="M7" s="14"/>
    </row>
    <row r="8" spans="2:13" x14ac:dyDescent="0.3">
      <c r="E8" s="5" t="s">
        <v>46</v>
      </c>
      <c r="F8" s="25">
        <v>15298.979999999994</v>
      </c>
      <c r="H8" t="s">
        <v>36</v>
      </c>
      <c r="I8" s="18">
        <v>36398.750000000007</v>
      </c>
      <c r="J8"/>
      <c r="K8" s="12"/>
      <c r="L8" s="13"/>
      <c r="M8" s="14"/>
    </row>
    <row r="9" spans="2:13" x14ac:dyDescent="0.3">
      <c r="E9" s="5" t="s">
        <v>128</v>
      </c>
      <c r="F9" s="25">
        <v>10399.479999999998</v>
      </c>
      <c r="H9" t="s">
        <v>402</v>
      </c>
      <c r="I9" s="18">
        <v>229192.47000000006</v>
      </c>
      <c r="J9"/>
      <c r="K9" s="12"/>
      <c r="L9" s="13"/>
      <c r="M9" s="14"/>
    </row>
    <row r="10" spans="2:13" x14ac:dyDescent="0.3">
      <c r="E10" s="5" t="s">
        <v>119</v>
      </c>
      <c r="F10" s="25">
        <v>8009.1099999999969</v>
      </c>
      <c r="H10"/>
      <c r="I10"/>
      <c r="J10"/>
      <c r="K10" s="12"/>
      <c r="L10" s="13"/>
      <c r="M10" s="14"/>
    </row>
    <row r="11" spans="2:13" x14ac:dyDescent="0.3">
      <c r="E11" s="5" t="s">
        <v>54</v>
      </c>
      <c r="F11" s="25">
        <v>7049.5299999999988</v>
      </c>
      <c r="H11"/>
      <c r="I11"/>
      <c r="J11"/>
      <c r="K11" s="12"/>
      <c r="L11" s="13"/>
      <c r="M11" s="14"/>
    </row>
    <row r="12" spans="2:13" x14ac:dyDescent="0.3">
      <c r="E12" s="5" t="s">
        <v>33</v>
      </c>
      <c r="F12" s="25">
        <v>5219.1299999999974</v>
      </c>
      <c r="H12"/>
      <c r="I12"/>
      <c r="J12"/>
      <c r="K12" s="12"/>
      <c r="L12" s="13"/>
      <c r="M12" s="14"/>
    </row>
    <row r="13" spans="2:13" x14ac:dyDescent="0.3">
      <c r="E13" s="5" t="s">
        <v>116</v>
      </c>
      <c r="F13" s="25">
        <v>3119.6099999999992</v>
      </c>
      <c r="H13"/>
      <c r="I13"/>
      <c r="J13"/>
      <c r="K13" s="12"/>
      <c r="L13" s="13"/>
      <c r="M13" s="14"/>
    </row>
    <row r="14" spans="2:13" x14ac:dyDescent="0.3">
      <c r="E14" s="5" t="s">
        <v>402</v>
      </c>
      <c r="F14" s="25">
        <v>229192.46999999997</v>
      </c>
      <c r="H14"/>
      <c r="I14"/>
      <c r="J14"/>
      <c r="K14" s="12"/>
      <c r="L14" s="13"/>
      <c r="M14" s="14"/>
    </row>
    <row r="15" spans="2:13" x14ac:dyDescent="0.3">
      <c r="H15"/>
      <c r="I15"/>
      <c r="J15"/>
      <c r="K15" s="12"/>
      <c r="L15" s="13"/>
      <c r="M15" s="14"/>
    </row>
    <row r="16" spans="2:13" x14ac:dyDescent="0.3">
      <c r="H16"/>
      <c r="I16"/>
      <c r="J16"/>
      <c r="K16" s="12"/>
      <c r="L16" s="13"/>
      <c r="M16" s="14"/>
    </row>
    <row r="17" spans="8:13" x14ac:dyDescent="0.3">
      <c r="H17"/>
      <c r="I17"/>
      <c r="J17"/>
      <c r="K17" s="12"/>
      <c r="L17" s="13"/>
      <c r="M17" s="14"/>
    </row>
    <row r="18" spans="8:13" x14ac:dyDescent="0.3">
      <c r="H18"/>
      <c r="I18"/>
      <c r="J18"/>
      <c r="K18" s="12"/>
      <c r="L18" s="13"/>
      <c r="M18" s="14"/>
    </row>
    <row r="19" spans="8:13" x14ac:dyDescent="0.3">
      <c r="H19"/>
      <c r="I19"/>
      <c r="J19"/>
      <c r="K19" s="12"/>
      <c r="L19" s="13"/>
      <c r="M19" s="14"/>
    </row>
    <row r="20" spans="8:13" x14ac:dyDescent="0.3">
      <c r="H20"/>
      <c r="I20"/>
      <c r="J20"/>
      <c r="K20" s="15"/>
      <c r="L20" s="16"/>
      <c r="M20" s="17"/>
    </row>
  </sheetData>
  <mergeCells count="3">
    <mergeCell ref="B2:C2"/>
    <mergeCell ref="E2:F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" zoomScale="85" zoomScaleNormal="85" workbookViewId="0">
      <selection activeCell="K6" sqref="K6"/>
    </sheetView>
  </sheetViews>
  <sheetFormatPr defaultColWidth="14.44140625" defaultRowHeight="15" customHeight="1" x14ac:dyDescent="0.3"/>
  <cols>
    <col min="1" max="1" width="19.5546875" style="5" bestFit="1" customWidth="1"/>
    <col min="2" max="2" width="10.5546875" style="5" bestFit="1" customWidth="1"/>
    <col min="3" max="3" width="17.44140625" style="5" customWidth="1"/>
    <col min="4" max="4" width="21" style="5" bestFit="1" customWidth="1"/>
    <col min="5" max="5" width="16.21875" style="5" bestFit="1" customWidth="1"/>
    <col min="6" max="6" width="19.6640625" style="5" bestFit="1" customWidth="1"/>
    <col min="7" max="8" width="14.109375" style="5" bestFit="1" customWidth="1"/>
    <col min="9" max="9" width="15.44140625" style="5" bestFit="1" customWidth="1"/>
    <col min="10" max="10" width="22.44140625" style="5" bestFit="1" customWidth="1"/>
    <col min="11" max="11" width="12.21875" style="5" bestFit="1" customWidth="1"/>
    <col min="12" max="12" width="23.77734375" style="5" bestFit="1" customWidth="1"/>
    <col min="13" max="13" width="20.5546875" style="5" bestFit="1" customWidth="1"/>
    <col min="14" max="14" width="19.21875" style="5" bestFit="1" customWidth="1"/>
    <col min="15" max="26" width="8.6640625" style="5" customWidth="1"/>
    <col min="27" max="16384" width="14.44140625" style="5"/>
  </cols>
  <sheetData>
    <row r="1" spans="1:26" ht="14.4" x14ac:dyDescent="0.3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 x14ac:dyDescent="0.3">
      <c r="A2" s="2" t="s">
        <v>15</v>
      </c>
      <c r="B2" s="7">
        <v>45393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>
        <v>3</v>
      </c>
      <c r="I2" s="2">
        <v>249.99</v>
      </c>
      <c r="J2" s="2" t="s">
        <v>21</v>
      </c>
      <c r="K2" s="2" t="s">
        <v>22</v>
      </c>
      <c r="L2" s="2" t="s">
        <v>23</v>
      </c>
      <c r="M2" s="7">
        <v>44425</v>
      </c>
      <c r="N2" s="8">
        <f>customerTransactions[[#This Row],[Quantity]]*customerTransactions[[#This Row],[Unit_Price]]</f>
        <v>749.97</v>
      </c>
    </row>
    <row r="3" spans="1:26" ht="14.4" x14ac:dyDescent="0.3">
      <c r="A3" s="2" t="s">
        <v>24</v>
      </c>
      <c r="B3" s="7">
        <v>45396</v>
      </c>
      <c r="C3" s="2" t="s">
        <v>25</v>
      </c>
      <c r="D3" s="2" t="s">
        <v>26</v>
      </c>
      <c r="E3" s="2" t="s">
        <v>18</v>
      </c>
      <c r="F3" s="2" t="s">
        <v>19</v>
      </c>
      <c r="G3" s="2" t="s">
        <v>20</v>
      </c>
      <c r="H3" s="2">
        <v>3</v>
      </c>
      <c r="I3" s="2">
        <v>249.99</v>
      </c>
      <c r="J3" s="2" t="s">
        <v>27</v>
      </c>
      <c r="K3" s="2" t="s">
        <v>22</v>
      </c>
      <c r="L3" s="2" t="s">
        <v>28</v>
      </c>
      <c r="M3" s="7">
        <v>44575</v>
      </c>
      <c r="N3" s="8">
        <f>customerTransactions[[#This Row],[Quantity]]*customerTransactions[[#This Row],[Unit_Price]]</f>
        <v>749.97</v>
      </c>
    </row>
    <row r="4" spans="1:26" ht="14.4" x14ac:dyDescent="0.3">
      <c r="A4" s="2" t="s">
        <v>29</v>
      </c>
      <c r="B4" s="7">
        <v>45399</v>
      </c>
      <c r="C4" s="2" t="s">
        <v>30</v>
      </c>
      <c r="D4" s="2" t="s">
        <v>31</v>
      </c>
      <c r="E4" s="2" t="s">
        <v>32</v>
      </c>
      <c r="F4" s="2" t="s">
        <v>33</v>
      </c>
      <c r="G4" s="2" t="s">
        <v>34</v>
      </c>
      <c r="H4" s="2">
        <v>3</v>
      </c>
      <c r="I4" s="2">
        <v>59.99</v>
      </c>
      <c r="J4" s="2" t="s">
        <v>35</v>
      </c>
      <c r="K4" s="2" t="s">
        <v>36</v>
      </c>
      <c r="L4" s="2" t="s">
        <v>37</v>
      </c>
      <c r="M4" s="7">
        <v>45262</v>
      </c>
      <c r="N4" s="8">
        <f>customerTransactions[[#This Row],[Quantity]]*customerTransactions[[#This Row],[Unit_Price]]</f>
        <v>179.97</v>
      </c>
    </row>
    <row r="5" spans="1:26" ht="14.4" x14ac:dyDescent="0.3">
      <c r="A5" s="2" t="s">
        <v>38</v>
      </c>
      <c r="B5" s="7">
        <v>45400</v>
      </c>
      <c r="C5" s="2" t="s">
        <v>39</v>
      </c>
      <c r="D5" s="2" t="s">
        <v>40</v>
      </c>
      <c r="E5" s="2" t="s">
        <v>32</v>
      </c>
      <c r="F5" s="2" t="s">
        <v>33</v>
      </c>
      <c r="G5" s="2" t="s">
        <v>34</v>
      </c>
      <c r="H5" s="2">
        <v>3</v>
      </c>
      <c r="I5" s="2">
        <v>59.99</v>
      </c>
      <c r="J5" s="2" t="s">
        <v>21</v>
      </c>
      <c r="K5" s="2" t="s">
        <v>41</v>
      </c>
      <c r="L5" s="2" t="s">
        <v>28</v>
      </c>
      <c r="M5" s="7">
        <v>45114</v>
      </c>
      <c r="N5" s="8">
        <f>customerTransactions[[#This Row],[Quantity]]*customerTransactions[[#This Row],[Unit_Price]]</f>
        <v>179.97</v>
      </c>
    </row>
    <row r="6" spans="1:26" ht="14.4" x14ac:dyDescent="0.3">
      <c r="A6" s="2" t="s">
        <v>42</v>
      </c>
      <c r="B6" s="7">
        <v>45400</v>
      </c>
      <c r="C6" s="2" t="s">
        <v>43</v>
      </c>
      <c r="D6" s="2" t="s">
        <v>44</v>
      </c>
      <c r="E6" s="2" t="s">
        <v>45</v>
      </c>
      <c r="F6" s="2" t="s">
        <v>46</v>
      </c>
      <c r="G6" s="2" t="s">
        <v>47</v>
      </c>
      <c r="H6" s="2">
        <v>5</v>
      </c>
      <c r="I6" s="2">
        <v>149.99</v>
      </c>
      <c r="J6" s="2" t="s">
        <v>27</v>
      </c>
      <c r="K6" s="2" t="s">
        <v>41</v>
      </c>
      <c r="L6" s="2" t="s">
        <v>28</v>
      </c>
      <c r="M6" s="7">
        <v>45295</v>
      </c>
      <c r="N6" s="8">
        <f>customerTransactions[[#This Row],[Quantity]]*customerTransactions[[#This Row],[Unit_Price]]</f>
        <v>749.95</v>
      </c>
    </row>
    <row r="7" spans="1:26" ht="14.4" x14ac:dyDescent="0.3">
      <c r="A7" s="2" t="s">
        <v>48</v>
      </c>
      <c r="B7" s="7">
        <v>45403</v>
      </c>
      <c r="C7" s="2" t="s">
        <v>49</v>
      </c>
      <c r="D7" s="2" t="s">
        <v>50</v>
      </c>
      <c r="E7" s="2" t="s">
        <v>32</v>
      </c>
      <c r="F7" s="2" t="s">
        <v>33</v>
      </c>
      <c r="G7" s="2" t="s">
        <v>34</v>
      </c>
      <c r="H7" s="2">
        <v>2</v>
      </c>
      <c r="I7" s="2">
        <v>59.99</v>
      </c>
      <c r="J7" s="2" t="s">
        <v>21</v>
      </c>
      <c r="K7" s="2" t="s">
        <v>51</v>
      </c>
      <c r="L7" s="2" t="s">
        <v>37</v>
      </c>
      <c r="M7" s="7">
        <v>44746</v>
      </c>
      <c r="N7" s="8">
        <f>customerTransactions[[#This Row],[Quantity]]*customerTransactions[[#This Row],[Unit_Price]]</f>
        <v>119.98</v>
      </c>
    </row>
    <row r="8" spans="1:26" ht="14.4" x14ac:dyDescent="0.3">
      <c r="A8" s="2" t="s">
        <v>52</v>
      </c>
      <c r="B8" s="7">
        <v>45403</v>
      </c>
      <c r="C8" s="2" t="s">
        <v>49</v>
      </c>
      <c r="D8" s="2" t="s">
        <v>50</v>
      </c>
      <c r="E8" s="2" t="s">
        <v>53</v>
      </c>
      <c r="F8" s="2" t="s">
        <v>54</v>
      </c>
      <c r="G8" s="2" t="s">
        <v>20</v>
      </c>
      <c r="H8" s="2">
        <v>5</v>
      </c>
      <c r="I8" s="2">
        <v>149.99</v>
      </c>
      <c r="J8" s="2" t="s">
        <v>27</v>
      </c>
      <c r="K8" s="2" t="s">
        <v>22</v>
      </c>
      <c r="L8" s="2" t="s">
        <v>37</v>
      </c>
      <c r="M8" s="7">
        <v>44418</v>
      </c>
      <c r="N8" s="8">
        <f>customerTransactions[[#This Row],[Quantity]]*customerTransactions[[#This Row],[Unit_Price]]</f>
        <v>749.95</v>
      </c>
    </row>
    <row r="9" spans="1:26" ht="14.4" x14ac:dyDescent="0.3">
      <c r="A9" s="2" t="s">
        <v>55</v>
      </c>
      <c r="B9" s="7">
        <v>45403</v>
      </c>
      <c r="C9" s="2" t="s">
        <v>56</v>
      </c>
      <c r="D9" s="2" t="s">
        <v>57</v>
      </c>
      <c r="E9" s="2" t="s">
        <v>32</v>
      </c>
      <c r="F9" s="2" t="s">
        <v>33</v>
      </c>
      <c r="G9" s="2" t="s">
        <v>34</v>
      </c>
      <c r="H9" s="2">
        <v>3</v>
      </c>
      <c r="I9" s="2">
        <v>59.99</v>
      </c>
      <c r="J9" s="2" t="s">
        <v>58</v>
      </c>
      <c r="K9" s="2" t="s">
        <v>36</v>
      </c>
      <c r="L9" s="2" t="s">
        <v>23</v>
      </c>
      <c r="M9" s="7">
        <v>45007</v>
      </c>
      <c r="N9" s="8">
        <f>customerTransactions[[#This Row],[Quantity]]*customerTransactions[[#This Row],[Unit_Price]]</f>
        <v>179.97</v>
      </c>
    </row>
    <row r="10" spans="1:26" ht="14.4" x14ac:dyDescent="0.3">
      <c r="A10" s="2" t="s">
        <v>59</v>
      </c>
      <c r="B10" s="7">
        <v>45405</v>
      </c>
      <c r="C10" s="2" t="s">
        <v>60</v>
      </c>
      <c r="D10" s="2" t="s">
        <v>61</v>
      </c>
      <c r="E10" s="2" t="s">
        <v>62</v>
      </c>
      <c r="F10" s="2" t="s">
        <v>63</v>
      </c>
      <c r="G10" s="2" t="s">
        <v>20</v>
      </c>
      <c r="H10" s="2">
        <v>3</v>
      </c>
      <c r="I10" s="2">
        <v>899.99</v>
      </c>
      <c r="J10" s="2" t="s">
        <v>35</v>
      </c>
      <c r="K10" s="2" t="s">
        <v>64</v>
      </c>
      <c r="L10" s="2" t="s">
        <v>37</v>
      </c>
      <c r="M10" s="7">
        <v>45299</v>
      </c>
      <c r="N10" s="8">
        <f>customerTransactions[[#This Row],[Quantity]]*customerTransactions[[#This Row],[Unit_Price]]</f>
        <v>2699.9700000000003</v>
      </c>
    </row>
    <row r="11" spans="1:26" ht="14.4" x14ac:dyDescent="0.3">
      <c r="A11" s="2" t="s">
        <v>65</v>
      </c>
      <c r="B11" s="7">
        <v>45408</v>
      </c>
      <c r="C11" s="2" t="s">
        <v>66</v>
      </c>
      <c r="D11" s="2" t="s">
        <v>67</v>
      </c>
      <c r="E11" s="2" t="s">
        <v>32</v>
      </c>
      <c r="F11" s="2" t="s">
        <v>33</v>
      </c>
      <c r="G11" s="2" t="s">
        <v>34</v>
      </c>
      <c r="H11" s="2">
        <v>3</v>
      </c>
      <c r="I11" s="2">
        <v>59.99</v>
      </c>
      <c r="J11" s="2" t="s">
        <v>21</v>
      </c>
      <c r="K11" s="2" t="s">
        <v>51</v>
      </c>
      <c r="L11" s="2" t="s">
        <v>28</v>
      </c>
      <c r="M11" s="7">
        <v>45207</v>
      </c>
      <c r="N11" s="8">
        <f>customerTransactions[[#This Row],[Quantity]]*customerTransactions[[#This Row],[Unit_Price]]</f>
        <v>179.97</v>
      </c>
    </row>
    <row r="12" spans="1:26" ht="14.4" x14ac:dyDescent="0.3">
      <c r="A12" s="2" t="s">
        <v>68</v>
      </c>
      <c r="B12" s="7">
        <v>45408</v>
      </c>
      <c r="C12" s="2" t="s">
        <v>69</v>
      </c>
      <c r="D12" s="2" t="s">
        <v>70</v>
      </c>
      <c r="E12" s="2" t="s">
        <v>45</v>
      </c>
      <c r="F12" s="2" t="s">
        <v>46</v>
      </c>
      <c r="G12" s="2" t="s">
        <v>47</v>
      </c>
      <c r="H12" s="2">
        <v>1</v>
      </c>
      <c r="I12" s="2">
        <v>149.99</v>
      </c>
      <c r="J12" s="2" t="s">
        <v>27</v>
      </c>
      <c r="K12" s="2" t="s">
        <v>51</v>
      </c>
      <c r="L12" s="2" t="s">
        <v>37</v>
      </c>
      <c r="M12" s="7">
        <v>45103</v>
      </c>
      <c r="N12" s="8">
        <f>customerTransactions[[#This Row],[Quantity]]*customerTransactions[[#This Row],[Unit_Price]]</f>
        <v>149.99</v>
      </c>
    </row>
    <row r="13" spans="1:26" ht="14.4" x14ac:dyDescent="0.3">
      <c r="A13" s="2" t="s">
        <v>71</v>
      </c>
      <c r="B13" s="7">
        <v>45408</v>
      </c>
      <c r="C13" s="2" t="s">
        <v>39</v>
      </c>
      <c r="D13" s="2" t="s">
        <v>40</v>
      </c>
      <c r="E13" s="2" t="s">
        <v>45</v>
      </c>
      <c r="F13" s="2" t="s">
        <v>46</v>
      </c>
      <c r="G13" s="2" t="s">
        <v>47</v>
      </c>
      <c r="H13" s="2">
        <v>5</v>
      </c>
      <c r="I13" s="2">
        <v>149.99</v>
      </c>
      <c r="J13" s="2" t="s">
        <v>58</v>
      </c>
      <c r="K13" s="2" t="s">
        <v>41</v>
      </c>
      <c r="L13" s="2" t="s">
        <v>23</v>
      </c>
      <c r="M13" s="7">
        <v>44830</v>
      </c>
      <c r="N13" s="8">
        <f>customerTransactions[[#This Row],[Quantity]]*customerTransactions[[#This Row],[Unit_Price]]</f>
        <v>749.95</v>
      </c>
    </row>
    <row r="14" spans="1:26" ht="14.4" x14ac:dyDescent="0.3">
      <c r="A14" s="2" t="s">
        <v>72</v>
      </c>
      <c r="B14" s="7">
        <v>45408</v>
      </c>
      <c r="C14" s="2" t="s">
        <v>73</v>
      </c>
      <c r="D14" s="2" t="s">
        <v>74</v>
      </c>
      <c r="E14" s="2" t="s">
        <v>45</v>
      </c>
      <c r="F14" s="2" t="s">
        <v>46</v>
      </c>
      <c r="G14" s="2" t="s">
        <v>47</v>
      </c>
      <c r="H14" s="2">
        <v>3</v>
      </c>
      <c r="I14" s="2">
        <v>149.99</v>
      </c>
      <c r="J14" s="2" t="s">
        <v>21</v>
      </c>
      <c r="K14" s="2" t="s">
        <v>41</v>
      </c>
      <c r="L14" s="2" t="s">
        <v>28</v>
      </c>
      <c r="M14" s="7">
        <v>44806</v>
      </c>
      <c r="N14" s="8">
        <f>customerTransactions[[#This Row],[Quantity]]*customerTransactions[[#This Row],[Unit_Price]]</f>
        <v>449.97</v>
      </c>
    </row>
    <row r="15" spans="1:26" ht="14.4" x14ac:dyDescent="0.3">
      <c r="A15" s="2" t="s">
        <v>75</v>
      </c>
      <c r="B15" s="7">
        <v>45409</v>
      </c>
      <c r="C15" s="2" t="s">
        <v>76</v>
      </c>
      <c r="D15" s="2" t="s">
        <v>77</v>
      </c>
      <c r="E15" s="2" t="s">
        <v>32</v>
      </c>
      <c r="F15" s="2" t="s">
        <v>33</v>
      </c>
      <c r="G15" s="2" t="s">
        <v>34</v>
      </c>
      <c r="H15" s="2">
        <v>3</v>
      </c>
      <c r="I15" s="2">
        <v>59.99</v>
      </c>
      <c r="J15" s="2" t="s">
        <v>27</v>
      </c>
      <c r="K15" s="2" t="s">
        <v>41</v>
      </c>
      <c r="L15" s="2" t="s">
        <v>37</v>
      </c>
      <c r="M15" s="7">
        <v>45351</v>
      </c>
      <c r="N15" s="8">
        <f>customerTransactions[[#This Row],[Quantity]]*customerTransactions[[#This Row],[Unit_Price]]</f>
        <v>179.97</v>
      </c>
    </row>
    <row r="16" spans="1:26" ht="14.4" x14ac:dyDescent="0.3">
      <c r="A16" s="2" t="s">
        <v>78</v>
      </c>
      <c r="B16" s="7">
        <v>45409</v>
      </c>
      <c r="C16" s="2" t="s">
        <v>79</v>
      </c>
      <c r="D16" s="2" t="s">
        <v>80</v>
      </c>
      <c r="E16" s="2" t="s">
        <v>81</v>
      </c>
      <c r="F16" s="2" t="s">
        <v>82</v>
      </c>
      <c r="G16" s="2" t="s">
        <v>20</v>
      </c>
      <c r="H16" s="2">
        <v>3</v>
      </c>
      <c r="I16" s="2">
        <v>699.99</v>
      </c>
      <c r="J16" s="2" t="s">
        <v>27</v>
      </c>
      <c r="K16" s="2" t="s">
        <v>51</v>
      </c>
      <c r="L16" s="2" t="s">
        <v>23</v>
      </c>
      <c r="M16" s="7">
        <v>44577</v>
      </c>
      <c r="N16" s="8">
        <f>customerTransactions[[#This Row],[Quantity]]*customerTransactions[[#This Row],[Unit_Price]]</f>
        <v>2099.9700000000003</v>
      </c>
    </row>
    <row r="17" spans="1:14" ht="14.4" x14ac:dyDescent="0.3">
      <c r="A17" s="2" t="s">
        <v>83</v>
      </c>
      <c r="B17" s="7">
        <v>45409</v>
      </c>
      <c r="C17" s="2" t="s">
        <v>84</v>
      </c>
      <c r="D17" s="2" t="s">
        <v>85</v>
      </c>
      <c r="E17" s="2" t="s">
        <v>62</v>
      </c>
      <c r="F17" s="2" t="s">
        <v>63</v>
      </c>
      <c r="G17" s="2" t="s">
        <v>20</v>
      </c>
      <c r="H17" s="2">
        <v>1</v>
      </c>
      <c r="I17" s="2">
        <v>899.99</v>
      </c>
      <c r="J17" s="2" t="s">
        <v>58</v>
      </c>
      <c r="K17" s="2" t="s">
        <v>41</v>
      </c>
      <c r="L17" s="2" t="s">
        <v>37</v>
      </c>
      <c r="M17" s="7">
        <v>44920</v>
      </c>
      <c r="N17" s="8">
        <f>customerTransactions[[#This Row],[Quantity]]*customerTransactions[[#This Row],[Unit_Price]]</f>
        <v>899.99</v>
      </c>
    </row>
    <row r="18" spans="1:14" ht="14.4" x14ac:dyDescent="0.3">
      <c r="A18" s="2" t="s">
        <v>86</v>
      </c>
      <c r="B18" s="7">
        <v>45410</v>
      </c>
      <c r="C18" s="2" t="s">
        <v>87</v>
      </c>
      <c r="D18" s="2" t="s">
        <v>88</v>
      </c>
      <c r="E18" s="2" t="s">
        <v>45</v>
      </c>
      <c r="F18" s="2" t="s">
        <v>46</v>
      </c>
      <c r="G18" s="2" t="s">
        <v>47</v>
      </c>
      <c r="H18" s="2">
        <v>4</v>
      </c>
      <c r="I18" s="2">
        <v>149.99</v>
      </c>
      <c r="J18" s="2" t="s">
        <v>58</v>
      </c>
      <c r="K18" s="2" t="s">
        <v>41</v>
      </c>
      <c r="L18" s="2" t="s">
        <v>28</v>
      </c>
      <c r="M18" s="7">
        <v>45374</v>
      </c>
      <c r="N18" s="8">
        <f>customerTransactions[[#This Row],[Quantity]]*customerTransactions[[#This Row],[Unit_Price]]</f>
        <v>599.96</v>
      </c>
    </row>
    <row r="19" spans="1:14" ht="14.4" x14ac:dyDescent="0.3">
      <c r="A19" s="2" t="s">
        <v>89</v>
      </c>
      <c r="B19" s="7">
        <v>45410</v>
      </c>
      <c r="C19" s="2" t="s">
        <v>90</v>
      </c>
      <c r="D19" s="2" t="s">
        <v>91</v>
      </c>
      <c r="E19" s="2" t="s">
        <v>81</v>
      </c>
      <c r="F19" s="2" t="s">
        <v>82</v>
      </c>
      <c r="G19" s="2" t="s">
        <v>20</v>
      </c>
      <c r="H19" s="2">
        <v>2</v>
      </c>
      <c r="I19" s="2">
        <v>699.99</v>
      </c>
      <c r="J19" s="2" t="s">
        <v>21</v>
      </c>
      <c r="K19" s="2" t="s">
        <v>41</v>
      </c>
      <c r="L19" s="2" t="s">
        <v>23</v>
      </c>
      <c r="M19" s="7">
        <v>44781</v>
      </c>
      <c r="N19" s="8">
        <f>customerTransactions[[#This Row],[Quantity]]*customerTransactions[[#This Row],[Unit_Price]]</f>
        <v>1399.98</v>
      </c>
    </row>
    <row r="20" spans="1:14" ht="14.4" x14ac:dyDescent="0.3">
      <c r="A20" s="2" t="s">
        <v>92</v>
      </c>
      <c r="B20" s="7">
        <v>45410</v>
      </c>
      <c r="C20" s="2" t="s">
        <v>87</v>
      </c>
      <c r="D20" s="2" t="s">
        <v>88</v>
      </c>
      <c r="E20" s="2" t="s">
        <v>62</v>
      </c>
      <c r="F20" s="2" t="s">
        <v>63</v>
      </c>
      <c r="G20" s="2" t="s">
        <v>20</v>
      </c>
      <c r="H20" s="2">
        <v>4</v>
      </c>
      <c r="I20" s="2">
        <v>899.99</v>
      </c>
      <c r="J20" s="2" t="s">
        <v>27</v>
      </c>
      <c r="K20" s="2" t="s">
        <v>51</v>
      </c>
      <c r="L20" s="2" t="s">
        <v>37</v>
      </c>
      <c r="M20" s="7">
        <v>45327</v>
      </c>
      <c r="N20" s="8">
        <f>customerTransactions[[#This Row],[Quantity]]*customerTransactions[[#This Row],[Unit_Price]]</f>
        <v>3599.96</v>
      </c>
    </row>
    <row r="21" spans="1:14" ht="15.75" customHeight="1" x14ac:dyDescent="0.3">
      <c r="A21" s="2" t="s">
        <v>93</v>
      </c>
      <c r="B21" s="7">
        <v>45410</v>
      </c>
      <c r="C21" s="2" t="s">
        <v>94</v>
      </c>
      <c r="D21" s="2" t="s">
        <v>95</v>
      </c>
      <c r="E21" s="2" t="s">
        <v>18</v>
      </c>
      <c r="F21" s="2" t="s">
        <v>19</v>
      </c>
      <c r="G21" s="2" t="s">
        <v>20</v>
      </c>
      <c r="H21" s="2">
        <v>3</v>
      </c>
      <c r="I21" s="2">
        <v>249.99</v>
      </c>
      <c r="J21" s="2" t="s">
        <v>27</v>
      </c>
      <c r="K21" s="2" t="s">
        <v>41</v>
      </c>
      <c r="L21" s="2" t="s">
        <v>28</v>
      </c>
      <c r="M21" s="7">
        <v>45224</v>
      </c>
      <c r="N21" s="8">
        <f>customerTransactions[[#This Row],[Quantity]]*customerTransactions[[#This Row],[Unit_Price]]</f>
        <v>749.97</v>
      </c>
    </row>
    <row r="22" spans="1:14" ht="15.75" customHeight="1" x14ac:dyDescent="0.3">
      <c r="A22" s="2" t="s">
        <v>96</v>
      </c>
      <c r="B22" s="7">
        <v>45412</v>
      </c>
      <c r="C22" s="2" t="s">
        <v>97</v>
      </c>
      <c r="D22" s="2" t="s">
        <v>98</v>
      </c>
      <c r="E22" s="2" t="s">
        <v>81</v>
      </c>
      <c r="F22" s="2" t="s">
        <v>82</v>
      </c>
      <c r="G22" s="2" t="s">
        <v>20</v>
      </c>
      <c r="H22" s="2">
        <v>5</v>
      </c>
      <c r="I22" s="2">
        <v>699.99</v>
      </c>
      <c r="J22" s="2" t="s">
        <v>21</v>
      </c>
      <c r="K22" s="2" t="s">
        <v>51</v>
      </c>
      <c r="L22" s="2" t="s">
        <v>23</v>
      </c>
      <c r="M22" s="7">
        <v>45167</v>
      </c>
      <c r="N22" s="8">
        <f>customerTransactions[[#This Row],[Quantity]]*customerTransactions[[#This Row],[Unit_Price]]</f>
        <v>3499.95</v>
      </c>
    </row>
    <row r="23" spans="1:14" ht="15.75" customHeight="1" x14ac:dyDescent="0.3">
      <c r="A23" s="2" t="s">
        <v>99</v>
      </c>
      <c r="B23" s="7">
        <v>45413</v>
      </c>
      <c r="C23" s="2" t="s">
        <v>100</v>
      </c>
      <c r="D23" s="2" t="s">
        <v>101</v>
      </c>
      <c r="E23" s="2" t="s">
        <v>81</v>
      </c>
      <c r="F23" s="2" t="s">
        <v>82</v>
      </c>
      <c r="G23" s="2" t="s">
        <v>20</v>
      </c>
      <c r="H23" s="2">
        <v>4</v>
      </c>
      <c r="I23" s="2">
        <v>699.99</v>
      </c>
      <c r="J23" s="2" t="s">
        <v>21</v>
      </c>
      <c r="K23" s="2" t="s">
        <v>64</v>
      </c>
      <c r="L23" s="2" t="s">
        <v>37</v>
      </c>
      <c r="M23" s="7">
        <v>44409</v>
      </c>
      <c r="N23" s="8">
        <f>customerTransactions[[#This Row],[Quantity]]*customerTransactions[[#This Row],[Unit_Price]]</f>
        <v>2799.96</v>
      </c>
    </row>
    <row r="24" spans="1:14" ht="15.75" customHeight="1" x14ac:dyDescent="0.3">
      <c r="A24" s="2" t="s">
        <v>102</v>
      </c>
      <c r="B24" s="7">
        <v>45415</v>
      </c>
      <c r="C24" s="2" t="s">
        <v>103</v>
      </c>
      <c r="D24" s="2" t="s">
        <v>104</v>
      </c>
      <c r="E24" s="2" t="s">
        <v>18</v>
      </c>
      <c r="F24" s="2" t="s">
        <v>19</v>
      </c>
      <c r="G24" s="2" t="s">
        <v>20</v>
      </c>
      <c r="H24" s="2">
        <v>4</v>
      </c>
      <c r="I24" s="2">
        <v>249.99</v>
      </c>
      <c r="J24" s="2" t="s">
        <v>35</v>
      </c>
      <c r="K24" s="2" t="s">
        <v>41</v>
      </c>
      <c r="L24" s="2" t="s">
        <v>37</v>
      </c>
      <c r="M24" s="7">
        <v>44468</v>
      </c>
      <c r="N24" s="8">
        <f>customerTransactions[[#This Row],[Quantity]]*customerTransactions[[#This Row],[Unit_Price]]</f>
        <v>999.96</v>
      </c>
    </row>
    <row r="25" spans="1:14" ht="15.75" customHeight="1" x14ac:dyDescent="0.3">
      <c r="A25" s="2" t="s">
        <v>105</v>
      </c>
      <c r="B25" s="7">
        <v>45416</v>
      </c>
      <c r="C25" s="2" t="s">
        <v>87</v>
      </c>
      <c r="D25" s="2" t="s">
        <v>88</v>
      </c>
      <c r="E25" s="2" t="s">
        <v>106</v>
      </c>
      <c r="F25" s="2" t="s">
        <v>107</v>
      </c>
      <c r="G25" s="2" t="s">
        <v>47</v>
      </c>
      <c r="H25" s="2">
        <v>4</v>
      </c>
      <c r="I25" s="2">
        <v>299.99</v>
      </c>
      <c r="J25" s="2" t="s">
        <v>21</v>
      </c>
      <c r="K25" s="2" t="s">
        <v>51</v>
      </c>
      <c r="L25" s="2" t="s">
        <v>28</v>
      </c>
      <c r="M25" s="7">
        <v>44716</v>
      </c>
      <c r="N25" s="8">
        <f>customerTransactions[[#This Row],[Quantity]]*customerTransactions[[#This Row],[Unit_Price]]</f>
        <v>1199.96</v>
      </c>
    </row>
    <row r="26" spans="1:14" ht="15.75" customHeight="1" x14ac:dyDescent="0.3">
      <c r="A26" s="2" t="s">
        <v>108</v>
      </c>
      <c r="B26" s="7">
        <v>45422</v>
      </c>
      <c r="C26" s="2" t="s">
        <v>109</v>
      </c>
      <c r="D26" s="2" t="s">
        <v>110</v>
      </c>
      <c r="E26" s="2" t="s">
        <v>18</v>
      </c>
      <c r="F26" s="2" t="s">
        <v>19</v>
      </c>
      <c r="G26" s="2" t="s">
        <v>20</v>
      </c>
      <c r="H26" s="2">
        <v>5</v>
      </c>
      <c r="I26" s="2">
        <v>249.99</v>
      </c>
      <c r="J26" s="2" t="s">
        <v>27</v>
      </c>
      <c r="K26" s="2" t="s">
        <v>51</v>
      </c>
      <c r="L26" s="2" t="s">
        <v>37</v>
      </c>
      <c r="M26" s="7">
        <v>44525</v>
      </c>
      <c r="N26" s="8">
        <f>customerTransactions[[#This Row],[Quantity]]*customerTransactions[[#This Row],[Unit_Price]]</f>
        <v>1249.95</v>
      </c>
    </row>
    <row r="27" spans="1:14" ht="15.75" customHeight="1" x14ac:dyDescent="0.3">
      <c r="A27" s="2" t="s">
        <v>111</v>
      </c>
      <c r="B27" s="7">
        <v>45424</v>
      </c>
      <c r="C27" s="2" t="s">
        <v>69</v>
      </c>
      <c r="D27" s="2" t="s">
        <v>70</v>
      </c>
      <c r="E27" s="2" t="s">
        <v>106</v>
      </c>
      <c r="F27" s="2" t="s">
        <v>107</v>
      </c>
      <c r="G27" s="2" t="s">
        <v>47</v>
      </c>
      <c r="H27" s="2">
        <v>5</v>
      </c>
      <c r="I27" s="2">
        <v>299.99</v>
      </c>
      <c r="J27" s="2" t="s">
        <v>35</v>
      </c>
      <c r="K27" s="2" t="s">
        <v>64</v>
      </c>
      <c r="L27" s="2" t="s">
        <v>23</v>
      </c>
      <c r="M27" s="7">
        <v>45168</v>
      </c>
      <c r="N27" s="8">
        <f>customerTransactions[[#This Row],[Quantity]]*customerTransactions[[#This Row],[Unit_Price]]</f>
        <v>1499.95</v>
      </c>
    </row>
    <row r="28" spans="1:14" ht="15.75" customHeight="1" x14ac:dyDescent="0.3">
      <c r="A28" s="2" t="s">
        <v>112</v>
      </c>
      <c r="B28" s="7">
        <v>45424</v>
      </c>
      <c r="C28" s="2" t="s">
        <v>113</v>
      </c>
      <c r="D28" s="2" t="s">
        <v>114</v>
      </c>
      <c r="E28" s="2" t="s">
        <v>115</v>
      </c>
      <c r="F28" s="2" t="s">
        <v>116</v>
      </c>
      <c r="G28" s="2" t="s">
        <v>34</v>
      </c>
      <c r="H28" s="2">
        <v>3</v>
      </c>
      <c r="I28" s="2">
        <v>79.989999999999995</v>
      </c>
      <c r="J28" s="2" t="s">
        <v>35</v>
      </c>
      <c r="K28" s="2" t="s">
        <v>64</v>
      </c>
      <c r="L28" s="2" t="s">
        <v>28</v>
      </c>
      <c r="M28" s="7">
        <v>45012</v>
      </c>
      <c r="N28" s="8">
        <f>customerTransactions[[#This Row],[Quantity]]*customerTransactions[[#This Row],[Unit_Price]]</f>
        <v>239.96999999999997</v>
      </c>
    </row>
    <row r="29" spans="1:14" ht="15.75" customHeight="1" x14ac:dyDescent="0.3">
      <c r="A29" s="2" t="s">
        <v>117</v>
      </c>
      <c r="B29" s="7">
        <v>45424</v>
      </c>
      <c r="C29" s="2" t="s">
        <v>100</v>
      </c>
      <c r="D29" s="2" t="s">
        <v>101</v>
      </c>
      <c r="E29" s="2" t="s">
        <v>118</v>
      </c>
      <c r="F29" s="2" t="s">
        <v>119</v>
      </c>
      <c r="G29" s="2" t="s">
        <v>20</v>
      </c>
      <c r="H29" s="2">
        <v>5</v>
      </c>
      <c r="I29" s="2">
        <v>89.99</v>
      </c>
      <c r="J29" s="2" t="s">
        <v>21</v>
      </c>
      <c r="K29" s="2" t="s">
        <v>41</v>
      </c>
      <c r="L29" s="2" t="s">
        <v>28</v>
      </c>
      <c r="M29" s="7">
        <v>44919</v>
      </c>
      <c r="N29" s="8">
        <f>customerTransactions[[#This Row],[Quantity]]*customerTransactions[[#This Row],[Unit_Price]]</f>
        <v>449.95</v>
      </c>
    </row>
    <row r="30" spans="1:14" ht="15.75" customHeight="1" x14ac:dyDescent="0.3">
      <c r="A30" s="2" t="s">
        <v>120</v>
      </c>
      <c r="B30" s="7">
        <v>45425</v>
      </c>
      <c r="C30" s="2" t="s">
        <v>121</v>
      </c>
      <c r="D30" s="2" t="s">
        <v>122</v>
      </c>
      <c r="E30" s="2" t="s">
        <v>32</v>
      </c>
      <c r="F30" s="2" t="s">
        <v>33</v>
      </c>
      <c r="G30" s="2" t="s">
        <v>34</v>
      </c>
      <c r="H30" s="2">
        <v>2</v>
      </c>
      <c r="I30" s="2">
        <v>59.99</v>
      </c>
      <c r="J30" s="2" t="s">
        <v>58</v>
      </c>
      <c r="K30" s="2" t="s">
        <v>22</v>
      </c>
      <c r="L30" s="2" t="s">
        <v>37</v>
      </c>
      <c r="M30" s="7">
        <v>45214</v>
      </c>
      <c r="N30" s="8">
        <f>customerTransactions[[#This Row],[Quantity]]*customerTransactions[[#This Row],[Unit_Price]]</f>
        <v>119.98</v>
      </c>
    </row>
    <row r="31" spans="1:14" ht="15.75" customHeight="1" x14ac:dyDescent="0.3">
      <c r="A31" s="2" t="s">
        <v>123</v>
      </c>
      <c r="B31" s="7">
        <v>45427</v>
      </c>
      <c r="C31" s="2" t="s">
        <v>124</v>
      </c>
      <c r="D31" s="2" t="s">
        <v>125</v>
      </c>
      <c r="E31" s="2" t="s">
        <v>32</v>
      </c>
      <c r="F31" s="2" t="s">
        <v>33</v>
      </c>
      <c r="G31" s="2" t="s">
        <v>34</v>
      </c>
      <c r="H31" s="2">
        <v>4</v>
      </c>
      <c r="I31" s="2">
        <v>59.99</v>
      </c>
      <c r="J31" s="2" t="s">
        <v>58</v>
      </c>
      <c r="K31" s="2" t="s">
        <v>64</v>
      </c>
      <c r="L31" s="2" t="s">
        <v>37</v>
      </c>
      <c r="M31" s="7">
        <v>44867</v>
      </c>
      <c r="N31" s="8">
        <f>customerTransactions[[#This Row],[Quantity]]*customerTransactions[[#This Row],[Unit_Price]]</f>
        <v>239.96</v>
      </c>
    </row>
    <row r="32" spans="1:14" ht="15.75" customHeight="1" x14ac:dyDescent="0.3">
      <c r="A32" s="2" t="s">
        <v>126</v>
      </c>
      <c r="B32" s="7">
        <v>45427</v>
      </c>
      <c r="C32" s="2" t="s">
        <v>56</v>
      </c>
      <c r="D32" s="2" t="s">
        <v>57</v>
      </c>
      <c r="E32" s="2" t="s">
        <v>127</v>
      </c>
      <c r="F32" s="2" t="s">
        <v>128</v>
      </c>
      <c r="G32" s="2" t="s">
        <v>47</v>
      </c>
      <c r="H32" s="2">
        <v>5</v>
      </c>
      <c r="I32" s="2">
        <v>199.99</v>
      </c>
      <c r="J32" s="2" t="s">
        <v>21</v>
      </c>
      <c r="K32" s="2" t="s">
        <v>36</v>
      </c>
      <c r="L32" s="2" t="s">
        <v>37</v>
      </c>
      <c r="M32" s="7">
        <v>44412</v>
      </c>
      <c r="N32" s="8">
        <f>customerTransactions[[#This Row],[Quantity]]*customerTransactions[[#This Row],[Unit_Price]]</f>
        <v>999.95</v>
      </c>
    </row>
    <row r="33" spans="1:14" ht="15.75" customHeight="1" x14ac:dyDescent="0.3">
      <c r="A33" s="2" t="s">
        <v>129</v>
      </c>
      <c r="B33" s="7">
        <v>45428</v>
      </c>
      <c r="C33" s="2" t="s">
        <v>130</v>
      </c>
      <c r="D33" s="2" t="s">
        <v>131</v>
      </c>
      <c r="E33" s="2" t="s">
        <v>45</v>
      </c>
      <c r="F33" s="2" t="s">
        <v>46</v>
      </c>
      <c r="G33" s="2" t="s">
        <v>47</v>
      </c>
      <c r="H33" s="2">
        <v>2</v>
      </c>
      <c r="I33" s="2">
        <v>149.99</v>
      </c>
      <c r="J33" s="2" t="s">
        <v>27</v>
      </c>
      <c r="K33" s="2" t="s">
        <v>51</v>
      </c>
      <c r="L33" s="2" t="s">
        <v>23</v>
      </c>
      <c r="M33" s="7">
        <v>44823</v>
      </c>
      <c r="N33" s="8">
        <f>customerTransactions[[#This Row],[Quantity]]*customerTransactions[[#This Row],[Unit_Price]]</f>
        <v>299.98</v>
      </c>
    </row>
    <row r="34" spans="1:14" ht="15.75" customHeight="1" x14ac:dyDescent="0.3">
      <c r="A34" s="2" t="s">
        <v>132</v>
      </c>
      <c r="B34" s="7">
        <v>45430</v>
      </c>
      <c r="C34" s="2" t="s">
        <v>133</v>
      </c>
      <c r="D34" s="2" t="s">
        <v>134</v>
      </c>
      <c r="E34" s="2" t="s">
        <v>45</v>
      </c>
      <c r="F34" s="2" t="s">
        <v>46</v>
      </c>
      <c r="G34" s="2" t="s">
        <v>47</v>
      </c>
      <c r="H34" s="2">
        <v>3</v>
      </c>
      <c r="I34" s="2">
        <v>149.99</v>
      </c>
      <c r="J34" s="2" t="s">
        <v>27</v>
      </c>
      <c r="K34" s="2" t="s">
        <v>51</v>
      </c>
      <c r="L34" s="2" t="s">
        <v>28</v>
      </c>
      <c r="M34" s="7">
        <v>45068</v>
      </c>
      <c r="N34" s="8">
        <f>customerTransactions[[#This Row],[Quantity]]*customerTransactions[[#This Row],[Unit_Price]]</f>
        <v>449.97</v>
      </c>
    </row>
    <row r="35" spans="1:14" ht="15.75" customHeight="1" x14ac:dyDescent="0.3">
      <c r="A35" s="2" t="s">
        <v>135</v>
      </c>
      <c r="B35" s="7">
        <v>45432</v>
      </c>
      <c r="C35" s="2" t="s">
        <v>30</v>
      </c>
      <c r="D35" s="2" t="s">
        <v>31</v>
      </c>
      <c r="E35" s="2" t="s">
        <v>62</v>
      </c>
      <c r="F35" s="2" t="s">
        <v>63</v>
      </c>
      <c r="G35" s="2" t="s">
        <v>20</v>
      </c>
      <c r="H35" s="2">
        <v>1</v>
      </c>
      <c r="I35" s="2">
        <v>899.99</v>
      </c>
      <c r="J35" s="2" t="s">
        <v>27</v>
      </c>
      <c r="K35" s="2" t="s">
        <v>51</v>
      </c>
      <c r="L35" s="2" t="s">
        <v>28</v>
      </c>
      <c r="M35" s="7">
        <v>44578</v>
      </c>
      <c r="N35" s="8">
        <f>customerTransactions[[#This Row],[Quantity]]*customerTransactions[[#This Row],[Unit_Price]]</f>
        <v>899.99</v>
      </c>
    </row>
    <row r="36" spans="1:14" ht="15.75" customHeight="1" x14ac:dyDescent="0.3">
      <c r="A36" s="2" t="s">
        <v>136</v>
      </c>
      <c r="B36" s="7">
        <v>45434</v>
      </c>
      <c r="C36" s="2" t="s">
        <v>100</v>
      </c>
      <c r="D36" s="2" t="s">
        <v>101</v>
      </c>
      <c r="E36" s="2" t="s">
        <v>106</v>
      </c>
      <c r="F36" s="2" t="s">
        <v>107</v>
      </c>
      <c r="G36" s="2" t="s">
        <v>47</v>
      </c>
      <c r="H36" s="2">
        <v>3</v>
      </c>
      <c r="I36" s="2">
        <v>299.99</v>
      </c>
      <c r="J36" s="2" t="s">
        <v>27</v>
      </c>
      <c r="K36" s="2" t="s">
        <v>64</v>
      </c>
      <c r="L36" s="2" t="s">
        <v>23</v>
      </c>
      <c r="M36" s="7">
        <v>44824</v>
      </c>
      <c r="N36" s="8">
        <f>customerTransactions[[#This Row],[Quantity]]*customerTransactions[[#This Row],[Unit_Price]]</f>
        <v>899.97</v>
      </c>
    </row>
    <row r="37" spans="1:14" ht="15.75" customHeight="1" x14ac:dyDescent="0.3">
      <c r="A37" s="2" t="s">
        <v>137</v>
      </c>
      <c r="B37" s="7">
        <v>45435</v>
      </c>
      <c r="C37" s="2" t="s">
        <v>130</v>
      </c>
      <c r="D37" s="2" t="s">
        <v>131</v>
      </c>
      <c r="E37" s="2" t="s">
        <v>115</v>
      </c>
      <c r="F37" s="2" t="s">
        <v>116</v>
      </c>
      <c r="G37" s="2" t="s">
        <v>34</v>
      </c>
      <c r="H37" s="2">
        <v>3</v>
      </c>
      <c r="I37" s="2">
        <v>79.989999999999995</v>
      </c>
      <c r="J37" s="2" t="s">
        <v>21</v>
      </c>
      <c r="K37" s="2" t="s">
        <v>36</v>
      </c>
      <c r="L37" s="2" t="s">
        <v>23</v>
      </c>
      <c r="M37" s="7">
        <v>45046</v>
      </c>
      <c r="N37" s="8">
        <f>customerTransactions[[#This Row],[Quantity]]*customerTransactions[[#This Row],[Unit_Price]]</f>
        <v>239.96999999999997</v>
      </c>
    </row>
    <row r="38" spans="1:14" ht="15.75" customHeight="1" x14ac:dyDescent="0.3">
      <c r="A38" s="2" t="s">
        <v>138</v>
      </c>
      <c r="B38" s="7">
        <v>45438</v>
      </c>
      <c r="C38" s="2" t="s">
        <v>139</v>
      </c>
      <c r="D38" s="2" t="s">
        <v>140</v>
      </c>
      <c r="E38" s="2" t="s">
        <v>127</v>
      </c>
      <c r="F38" s="2" t="s">
        <v>128</v>
      </c>
      <c r="G38" s="2" t="s">
        <v>47</v>
      </c>
      <c r="H38" s="2">
        <v>3</v>
      </c>
      <c r="I38" s="2">
        <v>199.99</v>
      </c>
      <c r="J38" s="2" t="s">
        <v>27</v>
      </c>
      <c r="K38" s="2" t="s">
        <v>41</v>
      </c>
      <c r="L38" s="2" t="s">
        <v>28</v>
      </c>
      <c r="M38" s="7">
        <v>45292</v>
      </c>
      <c r="N38" s="8">
        <f>customerTransactions[[#This Row],[Quantity]]*customerTransactions[[#This Row],[Unit_Price]]</f>
        <v>599.97</v>
      </c>
    </row>
    <row r="39" spans="1:14" ht="15.75" customHeight="1" x14ac:dyDescent="0.3">
      <c r="A39" s="2" t="s">
        <v>141</v>
      </c>
      <c r="B39" s="7">
        <v>45440</v>
      </c>
      <c r="C39" s="2" t="s">
        <v>142</v>
      </c>
      <c r="D39" s="2" t="s">
        <v>143</v>
      </c>
      <c r="E39" s="2" t="s">
        <v>81</v>
      </c>
      <c r="F39" s="2" t="s">
        <v>82</v>
      </c>
      <c r="G39" s="2" t="s">
        <v>20</v>
      </c>
      <c r="H39" s="2">
        <v>5</v>
      </c>
      <c r="I39" s="2">
        <v>699.99</v>
      </c>
      <c r="J39" s="2" t="s">
        <v>35</v>
      </c>
      <c r="K39" s="2" t="s">
        <v>51</v>
      </c>
      <c r="L39" s="2" t="s">
        <v>37</v>
      </c>
      <c r="M39" s="7">
        <v>44407</v>
      </c>
      <c r="N39" s="8">
        <f>customerTransactions[[#This Row],[Quantity]]*customerTransactions[[#This Row],[Unit_Price]]</f>
        <v>3499.95</v>
      </c>
    </row>
    <row r="40" spans="1:14" ht="15.75" customHeight="1" x14ac:dyDescent="0.3">
      <c r="A40" s="2" t="s">
        <v>144</v>
      </c>
      <c r="B40" s="7">
        <v>45441</v>
      </c>
      <c r="C40" s="2" t="s">
        <v>145</v>
      </c>
      <c r="D40" s="2" t="s">
        <v>146</v>
      </c>
      <c r="E40" s="2" t="s">
        <v>118</v>
      </c>
      <c r="F40" s="2" t="s">
        <v>119</v>
      </c>
      <c r="G40" s="2" t="s">
        <v>20</v>
      </c>
      <c r="H40" s="2">
        <v>3</v>
      </c>
      <c r="I40" s="2">
        <v>89.99</v>
      </c>
      <c r="J40" s="2" t="s">
        <v>35</v>
      </c>
      <c r="K40" s="2" t="s">
        <v>22</v>
      </c>
      <c r="L40" s="2" t="s">
        <v>28</v>
      </c>
      <c r="M40" s="7">
        <v>45120</v>
      </c>
      <c r="N40" s="8">
        <f>customerTransactions[[#This Row],[Quantity]]*customerTransactions[[#This Row],[Unit_Price]]</f>
        <v>269.96999999999997</v>
      </c>
    </row>
    <row r="41" spans="1:14" ht="15.75" customHeight="1" x14ac:dyDescent="0.3">
      <c r="A41" s="2" t="s">
        <v>147</v>
      </c>
      <c r="B41" s="7">
        <v>45443</v>
      </c>
      <c r="C41" s="2" t="s">
        <v>148</v>
      </c>
      <c r="D41" s="2" t="s">
        <v>149</v>
      </c>
      <c r="E41" s="2" t="s">
        <v>115</v>
      </c>
      <c r="F41" s="2" t="s">
        <v>116</v>
      </c>
      <c r="G41" s="2" t="s">
        <v>34</v>
      </c>
      <c r="H41" s="2">
        <v>1</v>
      </c>
      <c r="I41" s="2">
        <v>79.989999999999995</v>
      </c>
      <c r="J41" s="2" t="s">
        <v>21</v>
      </c>
      <c r="K41" s="2" t="s">
        <v>41</v>
      </c>
      <c r="L41" s="2" t="s">
        <v>37</v>
      </c>
      <c r="M41" s="7">
        <v>44917</v>
      </c>
      <c r="N41" s="8">
        <f>customerTransactions[[#This Row],[Quantity]]*customerTransactions[[#This Row],[Unit_Price]]</f>
        <v>79.989999999999995</v>
      </c>
    </row>
    <row r="42" spans="1:14" ht="15.75" customHeight="1" x14ac:dyDescent="0.3">
      <c r="A42" s="2" t="s">
        <v>150</v>
      </c>
      <c r="B42" s="7">
        <v>45444</v>
      </c>
      <c r="C42" s="2" t="s">
        <v>151</v>
      </c>
      <c r="D42" s="2" t="s">
        <v>152</v>
      </c>
      <c r="E42" s="2" t="s">
        <v>32</v>
      </c>
      <c r="F42" s="2" t="s">
        <v>33</v>
      </c>
      <c r="G42" s="2" t="s">
        <v>34</v>
      </c>
      <c r="H42" s="2">
        <v>2</v>
      </c>
      <c r="I42" s="2">
        <v>59.99</v>
      </c>
      <c r="J42" s="2" t="s">
        <v>21</v>
      </c>
      <c r="K42" s="2" t="s">
        <v>51</v>
      </c>
      <c r="L42" s="2" t="s">
        <v>23</v>
      </c>
      <c r="M42" s="7">
        <v>45390</v>
      </c>
      <c r="N42" s="8">
        <f>customerTransactions[[#This Row],[Quantity]]*customerTransactions[[#This Row],[Unit_Price]]</f>
        <v>119.98</v>
      </c>
    </row>
    <row r="43" spans="1:14" ht="15.75" customHeight="1" x14ac:dyDescent="0.3">
      <c r="A43" s="2" t="s">
        <v>153</v>
      </c>
      <c r="B43" s="7">
        <v>45444</v>
      </c>
      <c r="C43" s="2" t="s">
        <v>56</v>
      </c>
      <c r="D43" s="2" t="s">
        <v>57</v>
      </c>
      <c r="E43" s="2" t="s">
        <v>118</v>
      </c>
      <c r="F43" s="2" t="s">
        <v>119</v>
      </c>
      <c r="G43" s="2" t="s">
        <v>20</v>
      </c>
      <c r="H43" s="2">
        <v>1</v>
      </c>
      <c r="I43" s="2">
        <v>89.99</v>
      </c>
      <c r="J43" s="2" t="s">
        <v>21</v>
      </c>
      <c r="K43" s="2" t="s">
        <v>41</v>
      </c>
      <c r="L43" s="2" t="s">
        <v>23</v>
      </c>
      <c r="M43" s="7">
        <v>45141</v>
      </c>
      <c r="N43" s="8">
        <f>customerTransactions[[#This Row],[Quantity]]*customerTransactions[[#This Row],[Unit_Price]]</f>
        <v>89.99</v>
      </c>
    </row>
    <row r="44" spans="1:14" ht="15.75" customHeight="1" x14ac:dyDescent="0.3">
      <c r="A44" s="2" t="s">
        <v>154</v>
      </c>
      <c r="B44" s="7">
        <v>45446</v>
      </c>
      <c r="C44" s="2" t="s">
        <v>155</v>
      </c>
      <c r="D44" s="2" t="s">
        <v>156</v>
      </c>
      <c r="E44" s="2" t="s">
        <v>118</v>
      </c>
      <c r="F44" s="2" t="s">
        <v>119</v>
      </c>
      <c r="G44" s="2" t="s">
        <v>20</v>
      </c>
      <c r="H44" s="2">
        <v>5</v>
      </c>
      <c r="I44" s="2">
        <v>89.99</v>
      </c>
      <c r="J44" s="2" t="s">
        <v>27</v>
      </c>
      <c r="K44" s="2" t="s">
        <v>64</v>
      </c>
      <c r="L44" s="2" t="s">
        <v>37</v>
      </c>
      <c r="M44" s="7">
        <v>44587</v>
      </c>
      <c r="N44" s="8">
        <f>customerTransactions[[#This Row],[Quantity]]*customerTransactions[[#This Row],[Unit_Price]]</f>
        <v>449.95</v>
      </c>
    </row>
    <row r="45" spans="1:14" ht="15.75" customHeight="1" x14ac:dyDescent="0.3">
      <c r="A45" s="2" t="s">
        <v>157</v>
      </c>
      <c r="B45" s="7">
        <v>45449</v>
      </c>
      <c r="C45" s="2" t="s">
        <v>25</v>
      </c>
      <c r="D45" s="2" t="s">
        <v>26</v>
      </c>
      <c r="E45" s="2" t="s">
        <v>18</v>
      </c>
      <c r="F45" s="2" t="s">
        <v>19</v>
      </c>
      <c r="G45" s="2" t="s">
        <v>20</v>
      </c>
      <c r="H45" s="2">
        <v>5</v>
      </c>
      <c r="I45" s="2">
        <v>249.99</v>
      </c>
      <c r="J45" s="2" t="s">
        <v>27</v>
      </c>
      <c r="K45" s="2" t="s">
        <v>64</v>
      </c>
      <c r="L45" s="2" t="s">
        <v>37</v>
      </c>
      <c r="M45" s="7">
        <v>44707</v>
      </c>
      <c r="N45" s="8">
        <f>customerTransactions[[#This Row],[Quantity]]*customerTransactions[[#This Row],[Unit_Price]]</f>
        <v>1249.95</v>
      </c>
    </row>
    <row r="46" spans="1:14" ht="15.75" customHeight="1" x14ac:dyDescent="0.3">
      <c r="A46" s="2" t="s">
        <v>158</v>
      </c>
      <c r="B46" s="7">
        <v>45449</v>
      </c>
      <c r="C46" s="2" t="s">
        <v>159</v>
      </c>
      <c r="D46" s="2" t="s">
        <v>160</v>
      </c>
      <c r="E46" s="2" t="s">
        <v>118</v>
      </c>
      <c r="F46" s="2" t="s">
        <v>119</v>
      </c>
      <c r="G46" s="2" t="s">
        <v>20</v>
      </c>
      <c r="H46" s="2">
        <v>1</v>
      </c>
      <c r="I46" s="2">
        <v>89.99</v>
      </c>
      <c r="J46" s="2" t="s">
        <v>27</v>
      </c>
      <c r="K46" s="2" t="s">
        <v>36</v>
      </c>
      <c r="L46" s="2" t="s">
        <v>37</v>
      </c>
      <c r="M46" s="7">
        <v>44582</v>
      </c>
      <c r="N46" s="8">
        <f>customerTransactions[[#This Row],[Quantity]]*customerTransactions[[#This Row],[Unit_Price]]</f>
        <v>89.99</v>
      </c>
    </row>
    <row r="47" spans="1:14" ht="15.75" customHeight="1" x14ac:dyDescent="0.3">
      <c r="A47" s="2" t="s">
        <v>161</v>
      </c>
      <c r="B47" s="7">
        <v>45450</v>
      </c>
      <c r="C47" s="2" t="s">
        <v>43</v>
      </c>
      <c r="D47" s="2" t="s">
        <v>44</v>
      </c>
      <c r="E47" s="2" t="s">
        <v>45</v>
      </c>
      <c r="F47" s="2" t="s">
        <v>46</v>
      </c>
      <c r="G47" s="2" t="s">
        <v>47</v>
      </c>
      <c r="H47" s="2">
        <v>2</v>
      </c>
      <c r="I47" s="2">
        <v>149.99</v>
      </c>
      <c r="J47" s="2" t="s">
        <v>21</v>
      </c>
      <c r="K47" s="2" t="s">
        <v>64</v>
      </c>
      <c r="L47" s="2" t="s">
        <v>28</v>
      </c>
      <c r="M47" s="7">
        <v>44645</v>
      </c>
      <c r="N47" s="8">
        <f>customerTransactions[[#This Row],[Quantity]]*customerTransactions[[#This Row],[Unit_Price]]</f>
        <v>299.98</v>
      </c>
    </row>
    <row r="48" spans="1:14" ht="15.75" customHeight="1" x14ac:dyDescent="0.3">
      <c r="A48" s="2" t="s">
        <v>162</v>
      </c>
      <c r="B48" s="7">
        <v>45452</v>
      </c>
      <c r="C48" s="2" t="s">
        <v>163</v>
      </c>
      <c r="D48" s="2" t="s">
        <v>164</v>
      </c>
      <c r="E48" s="2" t="s">
        <v>32</v>
      </c>
      <c r="F48" s="2" t="s">
        <v>33</v>
      </c>
      <c r="G48" s="2" t="s">
        <v>34</v>
      </c>
      <c r="H48" s="2">
        <v>4</v>
      </c>
      <c r="I48" s="2">
        <v>59.99</v>
      </c>
      <c r="J48" s="2" t="s">
        <v>21</v>
      </c>
      <c r="K48" s="2" t="s">
        <v>64</v>
      </c>
      <c r="L48" s="2" t="s">
        <v>37</v>
      </c>
      <c r="M48" s="7">
        <v>44435</v>
      </c>
      <c r="N48" s="8">
        <f>customerTransactions[[#This Row],[Quantity]]*customerTransactions[[#This Row],[Unit_Price]]</f>
        <v>239.96</v>
      </c>
    </row>
    <row r="49" spans="1:14" ht="15.75" customHeight="1" x14ac:dyDescent="0.3">
      <c r="A49" s="2" t="s">
        <v>165</v>
      </c>
      <c r="B49" s="7">
        <v>45456</v>
      </c>
      <c r="C49" s="2" t="s">
        <v>130</v>
      </c>
      <c r="D49" s="2" t="s">
        <v>131</v>
      </c>
      <c r="E49" s="2" t="s">
        <v>118</v>
      </c>
      <c r="F49" s="2" t="s">
        <v>119</v>
      </c>
      <c r="G49" s="2" t="s">
        <v>20</v>
      </c>
      <c r="H49" s="2">
        <v>5</v>
      </c>
      <c r="I49" s="2">
        <v>89.99</v>
      </c>
      <c r="J49" s="2" t="s">
        <v>21</v>
      </c>
      <c r="K49" s="2" t="s">
        <v>22</v>
      </c>
      <c r="L49" s="2" t="s">
        <v>28</v>
      </c>
      <c r="M49" s="7">
        <v>44579</v>
      </c>
      <c r="N49" s="8">
        <f>customerTransactions[[#This Row],[Quantity]]*customerTransactions[[#This Row],[Unit_Price]]</f>
        <v>449.95</v>
      </c>
    </row>
    <row r="50" spans="1:14" ht="15.75" customHeight="1" x14ac:dyDescent="0.3">
      <c r="A50" s="2" t="s">
        <v>166</v>
      </c>
      <c r="B50" s="7">
        <v>45459</v>
      </c>
      <c r="C50" s="2" t="s">
        <v>100</v>
      </c>
      <c r="D50" s="2" t="s">
        <v>101</v>
      </c>
      <c r="E50" s="2" t="s">
        <v>118</v>
      </c>
      <c r="F50" s="2" t="s">
        <v>119</v>
      </c>
      <c r="G50" s="2" t="s">
        <v>20</v>
      </c>
      <c r="H50" s="2">
        <v>2</v>
      </c>
      <c r="I50" s="2">
        <v>89.99</v>
      </c>
      <c r="J50" s="2" t="s">
        <v>27</v>
      </c>
      <c r="K50" s="2" t="s">
        <v>36</v>
      </c>
      <c r="L50" s="2" t="s">
        <v>28</v>
      </c>
      <c r="M50" s="7">
        <v>44471</v>
      </c>
      <c r="N50" s="8">
        <f>customerTransactions[[#This Row],[Quantity]]*customerTransactions[[#This Row],[Unit_Price]]</f>
        <v>179.98</v>
      </c>
    </row>
    <row r="51" spans="1:14" ht="15.75" customHeight="1" x14ac:dyDescent="0.3">
      <c r="A51" s="2" t="s">
        <v>167</v>
      </c>
      <c r="B51" s="7">
        <v>45459</v>
      </c>
      <c r="C51" s="2" t="s">
        <v>16</v>
      </c>
      <c r="D51" s="2" t="s">
        <v>17</v>
      </c>
      <c r="E51" s="2" t="s">
        <v>62</v>
      </c>
      <c r="F51" s="2" t="s">
        <v>63</v>
      </c>
      <c r="G51" s="2" t="s">
        <v>20</v>
      </c>
      <c r="H51" s="2">
        <v>5</v>
      </c>
      <c r="I51" s="2">
        <v>899.99</v>
      </c>
      <c r="J51" s="2" t="s">
        <v>27</v>
      </c>
      <c r="K51" s="2" t="s">
        <v>36</v>
      </c>
      <c r="L51" s="2" t="s">
        <v>37</v>
      </c>
      <c r="M51" s="7">
        <v>44974</v>
      </c>
      <c r="N51" s="8">
        <f>customerTransactions[[#This Row],[Quantity]]*customerTransactions[[#This Row],[Unit_Price]]</f>
        <v>4499.95</v>
      </c>
    </row>
    <row r="52" spans="1:14" ht="15.75" customHeight="1" x14ac:dyDescent="0.3">
      <c r="A52" s="2" t="s">
        <v>168</v>
      </c>
      <c r="B52" s="7">
        <v>45459</v>
      </c>
      <c r="C52" s="2" t="s">
        <v>124</v>
      </c>
      <c r="D52" s="2" t="s">
        <v>125</v>
      </c>
      <c r="E52" s="2" t="s">
        <v>62</v>
      </c>
      <c r="F52" s="2" t="s">
        <v>63</v>
      </c>
      <c r="G52" s="2" t="s">
        <v>20</v>
      </c>
      <c r="H52" s="2">
        <v>5</v>
      </c>
      <c r="I52" s="2">
        <v>899.99</v>
      </c>
      <c r="J52" s="2" t="s">
        <v>35</v>
      </c>
      <c r="K52" s="2" t="s">
        <v>64</v>
      </c>
      <c r="L52" s="2" t="s">
        <v>28</v>
      </c>
      <c r="M52" s="7">
        <v>45278</v>
      </c>
      <c r="N52" s="8">
        <f>customerTransactions[[#This Row],[Quantity]]*customerTransactions[[#This Row],[Unit_Price]]</f>
        <v>4499.95</v>
      </c>
    </row>
    <row r="53" spans="1:14" ht="15.75" customHeight="1" x14ac:dyDescent="0.3">
      <c r="A53" s="2" t="s">
        <v>169</v>
      </c>
      <c r="B53" s="7">
        <v>45460</v>
      </c>
      <c r="C53" s="2" t="s">
        <v>159</v>
      </c>
      <c r="D53" s="2" t="s">
        <v>160</v>
      </c>
      <c r="E53" s="2" t="s">
        <v>32</v>
      </c>
      <c r="F53" s="2" t="s">
        <v>33</v>
      </c>
      <c r="G53" s="2" t="s">
        <v>34</v>
      </c>
      <c r="H53" s="2">
        <v>1</v>
      </c>
      <c r="I53" s="2">
        <v>59.99</v>
      </c>
      <c r="J53" s="2" t="s">
        <v>58</v>
      </c>
      <c r="K53" s="2" t="s">
        <v>51</v>
      </c>
      <c r="L53" s="2" t="s">
        <v>28</v>
      </c>
      <c r="M53" s="7">
        <v>45190</v>
      </c>
      <c r="N53" s="8">
        <f>customerTransactions[[#This Row],[Quantity]]*customerTransactions[[#This Row],[Unit_Price]]</f>
        <v>59.99</v>
      </c>
    </row>
    <row r="54" spans="1:14" ht="15.75" customHeight="1" x14ac:dyDescent="0.3">
      <c r="A54" s="2" t="s">
        <v>170</v>
      </c>
      <c r="B54" s="7">
        <v>45460</v>
      </c>
      <c r="C54" s="2" t="s">
        <v>142</v>
      </c>
      <c r="D54" s="2" t="s">
        <v>143</v>
      </c>
      <c r="E54" s="2" t="s">
        <v>106</v>
      </c>
      <c r="F54" s="2" t="s">
        <v>107</v>
      </c>
      <c r="G54" s="2" t="s">
        <v>47</v>
      </c>
      <c r="H54" s="2">
        <v>2</v>
      </c>
      <c r="I54" s="2">
        <v>299.99</v>
      </c>
      <c r="J54" s="2" t="s">
        <v>58</v>
      </c>
      <c r="K54" s="2" t="s">
        <v>64</v>
      </c>
      <c r="L54" s="2" t="s">
        <v>37</v>
      </c>
      <c r="M54" s="7">
        <v>45253</v>
      </c>
      <c r="N54" s="8">
        <f>customerTransactions[[#This Row],[Quantity]]*customerTransactions[[#This Row],[Unit_Price]]</f>
        <v>599.98</v>
      </c>
    </row>
    <row r="55" spans="1:14" ht="15.75" customHeight="1" x14ac:dyDescent="0.3">
      <c r="A55" s="2" t="s">
        <v>171</v>
      </c>
      <c r="B55" s="7">
        <v>45468</v>
      </c>
      <c r="C55" s="2" t="s">
        <v>172</v>
      </c>
      <c r="D55" s="2" t="s">
        <v>173</v>
      </c>
      <c r="E55" s="2" t="s">
        <v>118</v>
      </c>
      <c r="F55" s="2" t="s">
        <v>119</v>
      </c>
      <c r="G55" s="2" t="s">
        <v>20</v>
      </c>
      <c r="H55" s="2">
        <v>4</v>
      </c>
      <c r="I55" s="2">
        <v>89.99</v>
      </c>
      <c r="J55" s="2" t="s">
        <v>58</v>
      </c>
      <c r="K55" s="2" t="s">
        <v>36</v>
      </c>
      <c r="L55" s="2" t="s">
        <v>23</v>
      </c>
      <c r="M55" s="7">
        <v>45281</v>
      </c>
      <c r="N55" s="8">
        <f>customerTransactions[[#This Row],[Quantity]]*customerTransactions[[#This Row],[Unit_Price]]</f>
        <v>359.96</v>
      </c>
    </row>
    <row r="56" spans="1:14" ht="15.75" customHeight="1" x14ac:dyDescent="0.3">
      <c r="A56" s="2" t="s">
        <v>174</v>
      </c>
      <c r="B56" s="7">
        <v>45469</v>
      </c>
      <c r="C56" s="2" t="s">
        <v>30</v>
      </c>
      <c r="D56" s="2" t="s">
        <v>31</v>
      </c>
      <c r="E56" s="2" t="s">
        <v>115</v>
      </c>
      <c r="F56" s="2" t="s">
        <v>116</v>
      </c>
      <c r="G56" s="2" t="s">
        <v>34</v>
      </c>
      <c r="H56" s="2">
        <v>1</v>
      </c>
      <c r="I56" s="2">
        <v>79.989999999999995</v>
      </c>
      <c r="J56" s="2" t="s">
        <v>35</v>
      </c>
      <c r="K56" s="2" t="s">
        <v>22</v>
      </c>
      <c r="L56" s="2" t="s">
        <v>28</v>
      </c>
      <c r="M56" s="7">
        <v>45352</v>
      </c>
      <c r="N56" s="8">
        <f>customerTransactions[[#This Row],[Quantity]]*customerTransactions[[#This Row],[Unit_Price]]</f>
        <v>79.989999999999995</v>
      </c>
    </row>
    <row r="57" spans="1:14" ht="15.75" customHeight="1" x14ac:dyDescent="0.3">
      <c r="A57" s="2" t="s">
        <v>175</v>
      </c>
      <c r="B57" s="7">
        <v>45469</v>
      </c>
      <c r="C57" s="2" t="s">
        <v>60</v>
      </c>
      <c r="D57" s="2" t="s">
        <v>61</v>
      </c>
      <c r="E57" s="2" t="s">
        <v>118</v>
      </c>
      <c r="F57" s="2" t="s">
        <v>119</v>
      </c>
      <c r="G57" s="2" t="s">
        <v>20</v>
      </c>
      <c r="H57" s="2">
        <v>2</v>
      </c>
      <c r="I57" s="2">
        <v>89.99</v>
      </c>
      <c r="J57" s="2" t="s">
        <v>21</v>
      </c>
      <c r="K57" s="2" t="s">
        <v>51</v>
      </c>
      <c r="L57" s="2" t="s">
        <v>23</v>
      </c>
      <c r="M57" s="7">
        <v>44438</v>
      </c>
      <c r="N57" s="8">
        <f>customerTransactions[[#This Row],[Quantity]]*customerTransactions[[#This Row],[Unit_Price]]</f>
        <v>179.98</v>
      </c>
    </row>
    <row r="58" spans="1:14" ht="15.75" customHeight="1" x14ac:dyDescent="0.3">
      <c r="A58" s="2" t="s">
        <v>176</v>
      </c>
      <c r="B58" s="7">
        <v>45471</v>
      </c>
      <c r="C58" s="2" t="s">
        <v>39</v>
      </c>
      <c r="D58" s="2" t="s">
        <v>40</v>
      </c>
      <c r="E58" s="2" t="s">
        <v>81</v>
      </c>
      <c r="F58" s="2" t="s">
        <v>82</v>
      </c>
      <c r="G58" s="2" t="s">
        <v>20</v>
      </c>
      <c r="H58" s="2">
        <v>3</v>
      </c>
      <c r="I58" s="2">
        <v>699.99</v>
      </c>
      <c r="J58" s="2" t="s">
        <v>27</v>
      </c>
      <c r="K58" s="2" t="s">
        <v>64</v>
      </c>
      <c r="L58" s="2" t="s">
        <v>28</v>
      </c>
      <c r="M58" s="7">
        <v>45102</v>
      </c>
      <c r="N58" s="8">
        <f>customerTransactions[[#This Row],[Quantity]]*customerTransactions[[#This Row],[Unit_Price]]</f>
        <v>2099.9700000000003</v>
      </c>
    </row>
    <row r="59" spans="1:14" ht="15.75" customHeight="1" x14ac:dyDescent="0.3">
      <c r="A59" s="2" t="s">
        <v>177</v>
      </c>
      <c r="B59" s="7">
        <v>45471</v>
      </c>
      <c r="C59" s="2" t="s">
        <v>100</v>
      </c>
      <c r="D59" s="2" t="s">
        <v>101</v>
      </c>
      <c r="E59" s="2" t="s">
        <v>62</v>
      </c>
      <c r="F59" s="2" t="s">
        <v>63</v>
      </c>
      <c r="G59" s="2" t="s">
        <v>20</v>
      </c>
      <c r="H59" s="2">
        <v>4</v>
      </c>
      <c r="I59" s="2">
        <v>899.99</v>
      </c>
      <c r="J59" s="2" t="s">
        <v>27</v>
      </c>
      <c r="K59" s="2" t="s">
        <v>64</v>
      </c>
      <c r="L59" s="2" t="s">
        <v>28</v>
      </c>
      <c r="M59" s="7">
        <v>44993</v>
      </c>
      <c r="N59" s="8">
        <f>customerTransactions[[#This Row],[Quantity]]*customerTransactions[[#This Row],[Unit_Price]]</f>
        <v>3599.96</v>
      </c>
    </row>
    <row r="60" spans="1:14" ht="15.75" customHeight="1" x14ac:dyDescent="0.3">
      <c r="A60" s="2" t="s">
        <v>178</v>
      </c>
      <c r="B60" s="7">
        <v>45472</v>
      </c>
      <c r="C60" s="2" t="s">
        <v>121</v>
      </c>
      <c r="D60" s="2" t="s">
        <v>122</v>
      </c>
      <c r="E60" s="2" t="s">
        <v>45</v>
      </c>
      <c r="F60" s="2" t="s">
        <v>46</v>
      </c>
      <c r="G60" s="2" t="s">
        <v>47</v>
      </c>
      <c r="H60" s="2">
        <v>1</v>
      </c>
      <c r="I60" s="2">
        <v>149.99</v>
      </c>
      <c r="J60" s="2" t="s">
        <v>35</v>
      </c>
      <c r="K60" s="2" t="s">
        <v>64</v>
      </c>
      <c r="L60" s="2" t="s">
        <v>23</v>
      </c>
      <c r="M60" s="7">
        <v>44851</v>
      </c>
      <c r="N60" s="8">
        <f>customerTransactions[[#This Row],[Quantity]]*customerTransactions[[#This Row],[Unit_Price]]</f>
        <v>149.99</v>
      </c>
    </row>
    <row r="61" spans="1:14" ht="15.75" customHeight="1" x14ac:dyDescent="0.3">
      <c r="A61" s="2" t="s">
        <v>179</v>
      </c>
      <c r="B61" s="7">
        <v>45474</v>
      </c>
      <c r="C61" s="2" t="s">
        <v>133</v>
      </c>
      <c r="D61" s="2" t="s">
        <v>134</v>
      </c>
      <c r="E61" s="2" t="s">
        <v>118</v>
      </c>
      <c r="F61" s="2" t="s">
        <v>119</v>
      </c>
      <c r="G61" s="2" t="s">
        <v>20</v>
      </c>
      <c r="H61" s="2">
        <v>2</v>
      </c>
      <c r="I61" s="2">
        <v>89.99</v>
      </c>
      <c r="J61" s="2" t="s">
        <v>35</v>
      </c>
      <c r="K61" s="2" t="s">
        <v>22</v>
      </c>
      <c r="L61" s="2" t="s">
        <v>28</v>
      </c>
      <c r="M61" s="7">
        <v>45275</v>
      </c>
      <c r="N61" s="8">
        <f>customerTransactions[[#This Row],[Quantity]]*customerTransactions[[#This Row],[Unit_Price]]</f>
        <v>179.98</v>
      </c>
    </row>
    <row r="62" spans="1:14" ht="15.75" customHeight="1" x14ac:dyDescent="0.3">
      <c r="A62" s="2" t="s">
        <v>180</v>
      </c>
      <c r="B62" s="7">
        <v>45475</v>
      </c>
      <c r="C62" s="2" t="s">
        <v>56</v>
      </c>
      <c r="D62" s="2" t="s">
        <v>57</v>
      </c>
      <c r="E62" s="2" t="s">
        <v>118</v>
      </c>
      <c r="F62" s="2" t="s">
        <v>119</v>
      </c>
      <c r="G62" s="2" t="s">
        <v>20</v>
      </c>
      <c r="H62" s="2">
        <v>1</v>
      </c>
      <c r="I62" s="2">
        <v>89.99</v>
      </c>
      <c r="J62" s="2" t="s">
        <v>35</v>
      </c>
      <c r="K62" s="2" t="s">
        <v>51</v>
      </c>
      <c r="L62" s="2" t="s">
        <v>37</v>
      </c>
      <c r="M62" s="7">
        <v>44802</v>
      </c>
      <c r="N62" s="8">
        <f>customerTransactions[[#This Row],[Quantity]]*customerTransactions[[#This Row],[Unit_Price]]</f>
        <v>89.99</v>
      </c>
    </row>
    <row r="63" spans="1:14" ht="15.75" customHeight="1" x14ac:dyDescent="0.3">
      <c r="A63" s="2" t="s">
        <v>181</v>
      </c>
      <c r="B63" s="7">
        <v>45476</v>
      </c>
      <c r="C63" s="2" t="s">
        <v>69</v>
      </c>
      <c r="D63" s="2" t="s">
        <v>70</v>
      </c>
      <c r="E63" s="2" t="s">
        <v>118</v>
      </c>
      <c r="F63" s="2" t="s">
        <v>119</v>
      </c>
      <c r="G63" s="2" t="s">
        <v>20</v>
      </c>
      <c r="H63" s="2">
        <v>1</v>
      </c>
      <c r="I63" s="2">
        <v>89.99</v>
      </c>
      <c r="J63" s="2" t="s">
        <v>21</v>
      </c>
      <c r="K63" s="2" t="s">
        <v>36</v>
      </c>
      <c r="L63" s="2" t="s">
        <v>37</v>
      </c>
      <c r="M63" s="7">
        <v>44611</v>
      </c>
      <c r="N63" s="8">
        <f>customerTransactions[[#This Row],[Quantity]]*customerTransactions[[#This Row],[Unit_Price]]</f>
        <v>89.99</v>
      </c>
    </row>
    <row r="64" spans="1:14" ht="15.75" customHeight="1" x14ac:dyDescent="0.3">
      <c r="A64" s="2" t="s">
        <v>182</v>
      </c>
      <c r="B64" s="7">
        <v>45476</v>
      </c>
      <c r="C64" s="2" t="s">
        <v>183</v>
      </c>
      <c r="D64" s="2" t="s">
        <v>184</v>
      </c>
      <c r="E64" s="2" t="s">
        <v>115</v>
      </c>
      <c r="F64" s="2" t="s">
        <v>116</v>
      </c>
      <c r="G64" s="2" t="s">
        <v>34</v>
      </c>
      <c r="H64" s="2">
        <v>5</v>
      </c>
      <c r="I64" s="2">
        <v>79.989999999999995</v>
      </c>
      <c r="J64" s="2" t="s">
        <v>58</v>
      </c>
      <c r="K64" s="2" t="s">
        <v>22</v>
      </c>
      <c r="L64" s="2" t="s">
        <v>23</v>
      </c>
      <c r="M64" s="7">
        <v>44981</v>
      </c>
      <c r="N64" s="8">
        <f>customerTransactions[[#This Row],[Quantity]]*customerTransactions[[#This Row],[Unit_Price]]</f>
        <v>399.95</v>
      </c>
    </row>
    <row r="65" spans="1:14" ht="15.75" customHeight="1" x14ac:dyDescent="0.3">
      <c r="A65" s="2" t="s">
        <v>185</v>
      </c>
      <c r="B65" s="7">
        <v>45481</v>
      </c>
      <c r="C65" s="2" t="s">
        <v>186</v>
      </c>
      <c r="D65" s="2" t="s">
        <v>187</v>
      </c>
      <c r="E65" s="2" t="s">
        <v>45</v>
      </c>
      <c r="F65" s="2" t="s">
        <v>46</v>
      </c>
      <c r="G65" s="2" t="s">
        <v>47</v>
      </c>
      <c r="H65" s="2">
        <v>1</v>
      </c>
      <c r="I65" s="2">
        <v>149.99</v>
      </c>
      <c r="J65" s="2" t="s">
        <v>35</v>
      </c>
      <c r="K65" s="2" t="s">
        <v>41</v>
      </c>
      <c r="L65" s="2" t="s">
        <v>23</v>
      </c>
      <c r="M65" s="7">
        <v>44421</v>
      </c>
      <c r="N65" s="8">
        <f>customerTransactions[[#This Row],[Quantity]]*customerTransactions[[#This Row],[Unit_Price]]</f>
        <v>149.99</v>
      </c>
    </row>
    <row r="66" spans="1:14" ht="15.75" customHeight="1" x14ac:dyDescent="0.3">
      <c r="A66" s="2" t="s">
        <v>188</v>
      </c>
      <c r="B66" s="7">
        <v>45481</v>
      </c>
      <c r="C66" s="2" t="s">
        <v>43</v>
      </c>
      <c r="D66" s="2" t="s">
        <v>44</v>
      </c>
      <c r="E66" s="2" t="s">
        <v>81</v>
      </c>
      <c r="F66" s="2" t="s">
        <v>82</v>
      </c>
      <c r="G66" s="2" t="s">
        <v>20</v>
      </c>
      <c r="H66" s="2">
        <v>2</v>
      </c>
      <c r="I66" s="2">
        <v>699.99</v>
      </c>
      <c r="J66" s="2" t="s">
        <v>35</v>
      </c>
      <c r="K66" s="2" t="s">
        <v>64</v>
      </c>
      <c r="L66" s="2" t="s">
        <v>28</v>
      </c>
      <c r="M66" s="7">
        <v>45389</v>
      </c>
      <c r="N66" s="8">
        <f>customerTransactions[[#This Row],[Quantity]]*customerTransactions[[#This Row],[Unit_Price]]</f>
        <v>1399.98</v>
      </c>
    </row>
    <row r="67" spans="1:14" ht="15.75" customHeight="1" x14ac:dyDescent="0.3">
      <c r="A67" s="2" t="s">
        <v>189</v>
      </c>
      <c r="B67" s="7">
        <v>45481</v>
      </c>
      <c r="C67" s="2" t="s">
        <v>97</v>
      </c>
      <c r="D67" s="2" t="s">
        <v>98</v>
      </c>
      <c r="E67" s="2" t="s">
        <v>118</v>
      </c>
      <c r="F67" s="2" t="s">
        <v>119</v>
      </c>
      <c r="G67" s="2" t="s">
        <v>20</v>
      </c>
      <c r="H67" s="2">
        <v>5</v>
      </c>
      <c r="I67" s="2">
        <v>89.99</v>
      </c>
      <c r="J67" s="2" t="s">
        <v>58</v>
      </c>
      <c r="K67" s="2" t="s">
        <v>41</v>
      </c>
      <c r="L67" s="2" t="s">
        <v>28</v>
      </c>
      <c r="M67" s="7">
        <v>45161</v>
      </c>
      <c r="N67" s="8">
        <f>customerTransactions[[#This Row],[Quantity]]*customerTransactions[[#This Row],[Unit_Price]]</f>
        <v>449.95</v>
      </c>
    </row>
    <row r="68" spans="1:14" ht="15.75" customHeight="1" x14ac:dyDescent="0.3">
      <c r="A68" s="2" t="s">
        <v>190</v>
      </c>
      <c r="B68" s="7">
        <v>45482</v>
      </c>
      <c r="C68" s="2" t="s">
        <v>172</v>
      </c>
      <c r="D68" s="2" t="s">
        <v>173</v>
      </c>
      <c r="E68" s="2" t="s">
        <v>32</v>
      </c>
      <c r="F68" s="2" t="s">
        <v>33</v>
      </c>
      <c r="G68" s="2" t="s">
        <v>34</v>
      </c>
      <c r="H68" s="2">
        <v>4</v>
      </c>
      <c r="I68" s="2">
        <v>59.99</v>
      </c>
      <c r="J68" s="2" t="s">
        <v>21</v>
      </c>
      <c r="K68" s="2" t="s">
        <v>36</v>
      </c>
      <c r="L68" s="2" t="s">
        <v>37</v>
      </c>
      <c r="M68" s="7">
        <v>44509</v>
      </c>
      <c r="N68" s="8">
        <f>customerTransactions[[#This Row],[Quantity]]*customerTransactions[[#This Row],[Unit_Price]]</f>
        <v>239.96</v>
      </c>
    </row>
    <row r="69" spans="1:14" ht="15.75" customHeight="1" x14ac:dyDescent="0.3">
      <c r="A69" s="2" t="s">
        <v>191</v>
      </c>
      <c r="B69" s="7">
        <v>45484</v>
      </c>
      <c r="C69" s="2" t="s">
        <v>25</v>
      </c>
      <c r="D69" s="2" t="s">
        <v>26</v>
      </c>
      <c r="E69" s="2" t="s">
        <v>53</v>
      </c>
      <c r="F69" s="2" t="s">
        <v>54</v>
      </c>
      <c r="G69" s="2" t="s">
        <v>20</v>
      </c>
      <c r="H69" s="2">
        <v>1</v>
      </c>
      <c r="I69" s="2">
        <v>149.99</v>
      </c>
      <c r="J69" s="2" t="s">
        <v>21</v>
      </c>
      <c r="K69" s="2" t="s">
        <v>22</v>
      </c>
      <c r="L69" s="2" t="s">
        <v>37</v>
      </c>
      <c r="M69" s="7">
        <v>44909</v>
      </c>
      <c r="N69" s="8">
        <f>customerTransactions[[#This Row],[Quantity]]*customerTransactions[[#This Row],[Unit_Price]]</f>
        <v>149.99</v>
      </c>
    </row>
    <row r="70" spans="1:14" ht="15.75" customHeight="1" x14ac:dyDescent="0.3">
      <c r="A70" s="2" t="s">
        <v>192</v>
      </c>
      <c r="B70" s="7">
        <v>45484</v>
      </c>
      <c r="C70" s="2" t="s">
        <v>193</v>
      </c>
      <c r="D70" s="2" t="s">
        <v>194</v>
      </c>
      <c r="E70" s="2" t="s">
        <v>106</v>
      </c>
      <c r="F70" s="2" t="s">
        <v>107</v>
      </c>
      <c r="G70" s="2" t="s">
        <v>47</v>
      </c>
      <c r="H70" s="2">
        <v>1</v>
      </c>
      <c r="I70" s="2">
        <v>299.99</v>
      </c>
      <c r="J70" s="2" t="s">
        <v>27</v>
      </c>
      <c r="K70" s="2" t="s">
        <v>41</v>
      </c>
      <c r="L70" s="2" t="s">
        <v>28</v>
      </c>
      <c r="M70" s="7">
        <v>44891</v>
      </c>
      <c r="N70" s="8">
        <f>customerTransactions[[#This Row],[Quantity]]*customerTransactions[[#This Row],[Unit_Price]]</f>
        <v>299.99</v>
      </c>
    </row>
    <row r="71" spans="1:14" ht="15.75" customHeight="1" x14ac:dyDescent="0.3">
      <c r="A71" s="2" t="s">
        <v>195</v>
      </c>
      <c r="B71" s="7">
        <v>45487</v>
      </c>
      <c r="C71" s="2" t="s">
        <v>193</v>
      </c>
      <c r="D71" s="2" t="s">
        <v>194</v>
      </c>
      <c r="E71" s="2" t="s">
        <v>127</v>
      </c>
      <c r="F71" s="2" t="s">
        <v>128</v>
      </c>
      <c r="G71" s="2" t="s">
        <v>47</v>
      </c>
      <c r="H71" s="2">
        <v>2</v>
      </c>
      <c r="I71" s="2">
        <v>199.99</v>
      </c>
      <c r="J71" s="2" t="s">
        <v>21</v>
      </c>
      <c r="K71" s="2" t="s">
        <v>41</v>
      </c>
      <c r="L71" s="2" t="s">
        <v>23</v>
      </c>
      <c r="M71" s="7">
        <v>44541</v>
      </c>
      <c r="N71" s="8">
        <f>customerTransactions[[#This Row],[Quantity]]*customerTransactions[[#This Row],[Unit_Price]]</f>
        <v>399.98</v>
      </c>
    </row>
    <row r="72" spans="1:14" ht="15.75" customHeight="1" x14ac:dyDescent="0.3">
      <c r="A72" s="2" t="s">
        <v>196</v>
      </c>
      <c r="B72" s="7">
        <v>45490</v>
      </c>
      <c r="C72" s="2" t="s">
        <v>197</v>
      </c>
      <c r="D72" s="2" t="s">
        <v>198</v>
      </c>
      <c r="E72" s="2" t="s">
        <v>32</v>
      </c>
      <c r="F72" s="2" t="s">
        <v>33</v>
      </c>
      <c r="G72" s="2" t="s">
        <v>34</v>
      </c>
      <c r="H72" s="2">
        <v>3</v>
      </c>
      <c r="I72" s="2">
        <v>59.99</v>
      </c>
      <c r="J72" s="2" t="s">
        <v>27</v>
      </c>
      <c r="K72" s="2" t="s">
        <v>51</v>
      </c>
      <c r="L72" s="2" t="s">
        <v>23</v>
      </c>
      <c r="M72" s="7">
        <v>45130</v>
      </c>
      <c r="N72" s="8">
        <f>customerTransactions[[#This Row],[Quantity]]*customerTransactions[[#This Row],[Unit_Price]]</f>
        <v>179.97</v>
      </c>
    </row>
    <row r="73" spans="1:14" ht="15.75" customHeight="1" x14ac:dyDescent="0.3">
      <c r="A73" s="2" t="s">
        <v>199</v>
      </c>
      <c r="B73" s="7">
        <v>45490</v>
      </c>
      <c r="C73" s="2" t="s">
        <v>73</v>
      </c>
      <c r="D73" s="2" t="s">
        <v>74</v>
      </c>
      <c r="E73" s="2" t="s">
        <v>45</v>
      </c>
      <c r="F73" s="2" t="s">
        <v>46</v>
      </c>
      <c r="G73" s="2" t="s">
        <v>47</v>
      </c>
      <c r="H73" s="2">
        <v>3</v>
      </c>
      <c r="I73" s="2">
        <v>149.99</v>
      </c>
      <c r="J73" s="2" t="s">
        <v>21</v>
      </c>
      <c r="K73" s="2" t="s">
        <v>22</v>
      </c>
      <c r="L73" s="2" t="s">
        <v>28</v>
      </c>
      <c r="M73" s="7">
        <v>45199</v>
      </c>
      <c r="N73" s="8">
        <f>customerTransactions[[#This Row],[Quantity]]*customerTransactions[[#This Row],[Unit_Price]]</f>
        <v>449.97</v>
      </c>
    </row>
    <row r="74" spans="1:14" ht="15.75" customHeight="1" x14ac:dyDescent="0.3">
      <c r="A74" s="2" t="s">
        <v>200</v>
      </c>
      <c r="B74" s="7">
        <v>45491</v>
      </c>
      <c r="C74" s="2" t="s">
        <v>66</v>
      </c>
      <c r="D74" s="2" t="s">
        <v>67</v>
      </c>
      <c r="E74" s="2" t="s">
        <v>127</v>
      </c>
      <c r="F74" s="2" t="s">
        <v>128</v>
      </c>
      <c r="G74" s="2" t="s">
        <v>47</v>
      </c>
      <c r="H74" s="2">
        <v>3</v>
      </c>
      <c r="I74" s="2">
        <v>199.99</v>
      </c>
      <c r="J74" s="2" t="s">
        <v>21</v>
      </c>
      <c r="K74" s="2" t="s">
        <v>41</v>
      </c>
      <c r="L74" s="2" t="s">
        <v>28</v>
      </c>
      <c r="M74" s="7">
        <v>45254</v>
      </c>
      <c r="N74" s="8">
        <f>customerTransactions[[#This Row],[Quantity]]*customerTransactions[[#This Row],[Unit_Price]]</f>
        <v>599.97</v>
      </c>
    </row>
    <row r="75" spans="1:14" ht="15.75" customHeight="1" x14ac:dyDescent="0.3">
      <c r="A75" s="2" t="s">
        <v>201</v>
      </c>
      <c r="B75" s="7">
        <v>45496</v>
      </c>
      <c r="C75" s="2" t="s">
        <v>151</v>
      </c>
      <c r="D75" s="2" t="s">
        <v>152</v>
      </c>
      <c r="E75" s="2" t="s">
        <v>62</v>
      </c>
      <c r="F75" s="2" t="s">
        <v>63</v>
      </c>
      <c r="G75" s="2" t="s">
        <v>20</v>
      </c>
      <c r="H75" s="2">
        <v>1</v>
      </c>
      <c r="I75" s="2">
        <v>899.99</v>
      </c>
      <c r="J75" s="2" t="s">
        <v>21</v>
      </c>
      <c r="K75" s="2" t="s">
        <v>22</v>
      </c>
      <c r="L75" s="2" t="s">
        <v>37</v>
      </c>
      <c r="M75" s="7">
        <v>45179</v>
      </c>
      <c r="N75" s="8">
        <f>customerTransactions[[#This Row],[Quantity]]*customerTransactions[[#This Row],[Unit_Price]]</f>
        <v>899.99</v>
      </c>
    </row>
    <row r="76" spans="1:14" ht="15.75" customHeight="1" x14ac:dyDescent="0.3">
      <c r="A76" s="2" t="s">
        <v>202</v>
      </c>
      <c r="B76" s="7">
        <v>45497</v>
      </c>
      <c r="C76" s="2" t="s">
        <v>25</v>
      </c>
      <c r="D76" s="2" t="s">
        <v>26</v>
      </c>
      <c r="E76" s="2" t="s">
        <v>62</v>
      </c>
      <c r="F76" s="2" t="s">
        <v>63</v>
      </c>
      <c r="G76" s="2" t="s">
        <v>20</v>
      </c>
      <c r="H76" s="2">
        <v>5</v>
      </c>
      <c r="I76" s="2">
        <v>899.99</v>
      </c>
      <c r="J76" s="2" t="s">
        <v>58</v>
      </c>
      <c r="K76" s="2" t="s">
        <v>36</v>
      </c>
      <c r="L76" s="2" t="s">
        <v>37</v>
      </c>
      <c r="M76" s="7">
        <v>44899</v>
      </c>
      <c r="N76" s="8">
        <f>customerTransactions[[#This Row],[Quantity]]*customerTransactions[[#This Row],[Unit_Price]]</f>
        <v>4499.95</v>
      </c>
    </row>
    <row r="77" spans="1:14" ht="15.75" customHeight="1" x14ac:dyDescent="0.3">
      <c r="A77" s="2" t="s">
        <v>203</v>
      </c>
      <c r="B77" s="7">
        <v>45498</v>
      </c>
      <c r="C77" s="2" t="s">
        <v>183</v>
      </c>
      <c r="D77" s="2" t="s">
        <v>184</v>
      </c>
      <c r="E77" s="2" t="s">
        <v>32</v>
      </c>
      <c r="F77" s="2" t="s">
        <v>33</v>
      </c>
      <c r="G77" s="2" t="s">
        <v>34</v>
      </c>
      <c r="H77" s="2">
        <v>2</v>
      </c>
      <c r="I77" s="2">
        <v>59.99</v>
      </c>
      <c r="J77" s="2" t="s">
        <v>21</v>
      </c>
      <c r="K77" s="2" t="s">
        <v>41</v>
      </c>
      <c r="L77" s="2" t="s">
        <v>37</v>
      </c>
      <c r="M77" s="7">
        <v>45152</v>
      </c>
      <c r="N77" s="8">
        <f>customerTransactions[[#This Row],[Quantity]]*customerTransactions[[#This Row],[Unit_Price]]</f>
        <v>119.98</v>
      </c>
    </row>
    <row r="78" spans="1:14" ht="15.75" customHeight="1" x14ac:dyDescent="0.3">
      <c r="A78" s="2" t="s">
        <v>204</v>
      </c>
      <c r="B78" s="7">
        <v>45498</v>
      </c>
      <c r="C78" s="2" t="s">
        <v>197</v>
      </c>
      <c r="D78" s="2" t="s">
        <v>198</v>
      </c>
      <c r="E78" s="2" t="s">
        <v>18</v>
      </c>
      <c r="F78" s="2" t="s">
        <v>19</v>
      </c>
      <c r="G78" s="2" t="s">
        <v>20</v>
      </c>
      <c r="H78" s="2">
        <v>4</v>
      </c>
      <c r="I78" s="2">
        <v>249.99</v>
      </c>
      <c r="J78" s="2" t="s">
        <v>58</v>
      </c>
      <c r="K78" s="2" t="s">
        <v>22</v>
      </c>
      <c r="L78" s="2" t="s">
        <v>37</v>
      </c>
      <c r="M78" s="7">
        <v>45127</v>
      </c>
      <c r="N78" s="8">
        <f>customerTransactions[[#This Row],[Quantity]]*customerTransactions[[#This Row],[Unit_Price]]</f>
        <v>999.96</v>
      </c>
    </row>
    <row r="79" spans="1:14" ht="15.75" customHeight="1" x14ac:dyDescent="0.3">
      <c r="A79" s="2" t="s">
        <v>205</v>
      </c>
      <c r="B79" s="7">
        <v>45500</v>
      </c>
      <c r="C79" s="2" t="s">
        <v>97</v>
      </c>
      <c r="D79" s="2" t="s">
        <v>98</v>
      </c>
      <c r="E79" s="2" t="s">
        <v>18</v>
      </c>
      <c r="F79" s="2" t="s">
        <v>19</v>
      </c>
      <c r="G79" s="2" t="s">
        <v>20</v>
      </c>
      <c r="H79" s="2">
        <v>2</v>
      </c>
      <c r="I79" s="2">
        <v>249.99</v>
      </c>
      <c r="J79" s="2" t="s">
        <v>21</v>
      </c>
      <c r="K79" s="2" t="s">
        <v>41</v>
      </c>
      <c r="L79" s="2" t="s">
        <v>28</v>
      </c>
      <c r="M79" s="7">
        <v>45164</v>
      </c>
      <c r="N79" s="8">
        <f>customerTransactions[[#This Row],[Quantity]]*customerTransactions[[#This Row],[Unit_Price]]</f>
        <v>499.98</v>
      </c>
    </row>
    <row r="80" spans="1:14" ht="15.75" customHeight="1" x14ac:dyDescent="0.3">
      <c r="A80" s="2" t="s">
        <v>206</v>
      </c>
      <c r="B80" s="7">
        <v>45500</v>
      </c>
      <c r="C80" s="2" t="s">
        <v>148</v>
      </c>
      <c r="D80" s="2" t="s">
        <v>149</v>
      </c>
      <c r="E80" s="2" t="s">
        <v>106</v>
      </c>
      <c r="F80" s="2" t="s">
        <v>107</v>
      </c>
      <c r="G80" s="2" t="s">
        <v>47</v>
      </c>
      <c r="H80" s="2">
        <v>1</v>
      </c>
      <c r="I80" s="2">
        <v>299.99</v>
      </c>
      <c r="J80" s="2" t="s">
        <v>21</v>
      </c>
      <c r="K80" s="2" t="s">
        <v>36</v>
      </c>
      <c r="L80" s="2" t="s">
        <v>23</v>
      </c>
      <c r="M80" s="7">
        <v>44982</v>
      </c>
      <c r="N80" s="8">
        <f>customerTransactions[[#This Row],[Quantity]]*customerTransactions[[#This Row],[Unit_Price]]</f>
        <v>299.99</v>
      </c>
    </row>
    <row r="81" spans="1:14" ht="15.75" customHeight="1" x14ac:dyDescent="0.3">
      <c r="A81" s="2" t="s">
        <v>207</v>
      </c>
      <c r="B81" s="7">
        <v>45501</v>
      </c>
      <c r="C81" s="2" t="s">
        <v>87</v>
      </c>
      <c r="D81" s="2" t="s">
        <v>88</v>
      </c>
      <c r="E81" s="2" t="s">
        <v>118</v>
      </c>
      <c r="F81" s="2" t="s">
        <v>119</v>
      </c>
      <c r="G81" s="2" t="s">
        <v>20</v>
      </c>
      <c r="H81" s="2">
        <v>2</v>
      </c>
      <c r="I81" s="2">
        <v>89.99</v>
      </c>
      <c r="J81" s="2" t="s">
        <v>35</v>
      </c>
      <c r="K81" s="2" t="s">
        <v>36</v>
      </c>
      <c r="L81" s="2" t="s">
        <v>23</v>
      </c>
      <c r="M81" s="7">
        <v>44976</v>
      </c>
      <c r="N81" s="8">
        <f>customerTransactions[[#This Row],[Quantity]]*customerTransactions[[#This Row],[Unit_Price]]</f>
        <v>179.98</v>
      </c>
    </row>
    <row r="82" spans="1:14" ht="15.75" customHeight="1" x14ac:dyDescent="0.3">
      <c r="A82" s="2" t="s">
        <v>208</v>
      </c>
      <c r="B82" s="7">
        <v>45501</v>
      </c>
      <c r="C82" s="2" t="s">
        <v>148</v>
      </c>
      <c r="D82" s="2" t="s">
        <v>149</v>
      </c>
      <c r="E82" s="2" t="s">
        <v>106</v>
      </c>
      <c r="F82" s="2" t="s">
        <v>107</v>
      </c>
      <c r="G82" s="2" t="s">
        <v>47</v>
      </c>
      <c r="H82" s="2">
        <v>3</v>
      </c>
      <c r="I82" s="2">
        <v>299.99</v>
      </c>
      <c r="J82" s="2" t="s">
        <v>21</v>
      </c>
      <c r="K82" s="2" t="s">
        <v>22</v>
      </c>
      <c r="L82" s="2" t="s">
        <v>23</v>
      </c>
      <c r="M82" s="7">
        <v>44732</v>
      </c>
      <c r="N82" s="8">
        <f>customerTransactions[[#This Row],[Quantity]]*customerTransactions[[#This Row],[Unit_Price]]</f>
        <v>899.97</v>
      </c>
    </row>
    <row r="83" spans="1:14" ht="15.75" customHeight="1" x14ac:dyDescent="0.3">
      <c r="A83" s="2" t="s">
        <v>209</v>
      </c>
      <c r="B83" s="7">
        <v>45503</v>
      </c>
      <c r="C83" s="2" t="s">
        <v>87</v>
      </c>
      <c r="D83" s="2" t="s">
        <v>88</v>
      </c>
      <c r="E83" s="2" t="s">
        <v>81</v>
      </c>
      <c r="F83" s="2" t="s">
        <v>82</v>
      </c>
      <c r="G83" s="2" t="s">
        <v>20</v>
      </c>
      <c r="H83" s="2">
        <v>2</v>
      </c>
      <c r="I83" s="2">
        <v>699.99</v>
      </c>
      <c r="J83" s="2" t="s">
        <v>27</v>
      </c>
      <c r="K83" s="2" t="s">
        <v>41</v>
      </c>
      <c r="L83" s="2" t="s">
        <v>28</v>
      </c>
      <c r="M83" s="7">
        <v>44999</v>
      </c>
      <c r="N83" s="8">
        <f>customerTransactions[[#This Row],[Quantity]]*customerTransactions[[#This Row],[Unit_Price]]</f>
        <v>1399.98</v>
      </c>
    </row>
    <row r="84" spans="1:14" ht="15.75" customHeight="1" x14ac:dyDescent="0.3">
      <c r="A84" s="2" t="s">
        <v>210</v>
      </c>
      <c r="B84" s="7">
        <v>45504</v>
      </c>
      <c r="C84" s="2" t="s">
        <v>121</v>
      </c>
      <c r="D84" s="2" t="s">
        <v>122</v>
      </c>
      <c r="E84" s="2" t="s">
        <v>62</v>
      </c>
      <c r="F84" s="2" t="s">
        <v>63</v>
      </c>
      <c r="G84" s="2" t="s">
        <v>20</v>
      </c>
      <c r="H84" s="2">
        <v>4</v>
      </c>
      <c r="I84" s="2">
        <v>899.99</v>
      </c>
      <c r="J84" s="2" t="s">
        <v>58</v>
      </c>
      <c r="K84" s="2" t="s">
        <v>36</v>
      </c>
      <c r="L84" s="2" t="s">
        <v>37</v>
      </c>
      <c r="M84" s="7">
        <v>44523</v>
      </c>
      <c r="N84" s="8">
        <f>customerTransactions[[#This Row],[Quantity]]*customerTransactions[[#This Row],[Unit_Price]]</f>
        <v>3599.96</v>
      </c>
    </row>
    <row r="85" spans="1:14" ht="15.75" customHeight="1" x14ac:dyDescent="0.3">
      <c r="A85" s="2" t="s">
        <v>211</v>
      </c>
      <c r="B85" s="7">
        <v>45509</v>
      </c>
      <c r="C85" s="2" t="s">
        <v>212</v>
      </c>
      <c r="D85" s="2" t="s">
        <v>213</v>
      </c>
      <c r="E85" s="2" t="s">
        <v>45</v>
      </c>
      <c r="F85" s="2" t="s">
        <v>46</v>
      </c>
      <c r="G85" s="2" t="s">
        <v>47</v>
      </c>
      <c r="H85" s="2">
        <v>2</v>
      </c>
      <c r="I85" s="2">
        <v>149.99</v>
      </c>
      <c r="J85" s="2" t="s">
        <v>27</v>
      </c>
      <c r="K85" s="2" t="s">
        <v>51</v>
      </c>
      <c r="L85" s="2" t="s">
        <v>23</v>
      </c>
      <c r="M85" s="7">
        <v>44542</v>
      </c>
      <c r="N85" s="8">
        <f>customerTransactions[[#This Row],[Quantity]]*customerTransactions[[#This Row],[Unit_Price]]</f>
        <v>299.98</v>
      </c>
    </row>
    <row r="86" spans="1:14" ht="15.75" customHeight="1" x14ac:dyDescent="0.3">
      <c r="A86" s="2" t="s">
        <v>214</v>
      </c>
      <c r="B86" s="7">
        <v>45510</v>
      </c>
      <c r="C86" s="2" t="s">
        <v>103</v>
      </c>
      <c r="D86" s="2" t="s">
        <v>104</v>
      </c>
      <c r="E86" s="2" t="s">
        <v>45</v>
      </c>
      <c r="F86" s="2" t="s">
        <v>46</v>
      </c>
      <c r="G86" s="2" t="s">
        <v>47</v>
      </c>
      <c r="H86" s="2">
        <v>2</v>
      </c>
      <c r="I86" s="2">
        <v>149.99</v>
      </c>
      <c r="J86" s="2" t="s">
        <v>58</v>
      </c>
      <c r="K86" s="2" t="s">
        <v>64</v>
      </c>
      <c r="L86" s="2" t="s">
        <v>37</v>
      </c>
      <c r="M86" s="7">
        <v>44667</v>
      </c>
      <c r="N86" s="8">
        <f>customerTransactions[[#This Row],[Quantity]]*customerTransactions[[#This Row],[Unit_Price]]</f>
        <v>299.98</v>
      </c>
    </row>
    <row r="87" spans="1:14" ht="15.75" customHeight="1" x14ac:dyDescent="0.3">
      <c r="A87" s="2" t="s">
        <v>215</v>
      </c>
      <c r="B87" s="7">
        <v>45513</v>
      </c>
      <c r="C87" s="2" t="s">
        <v>90</v>
      </c>
      <c r="D87" s="2" t="s">
        <v>91</v>
      </c>
      <c r="E87" s="2" t="s">
        <v>118</v>
      </c>
      <c r="F87" s="2" t="s">
        <v>119</v>
      </c>
      <c r="G87" s="2" t="s">
        <v>20</v>
      </c>
      <c r="H87" s="2">
        <v>1</v>
      </c>
      <c r="I87" s="2">
        <v>89.99</v>
      </c>
      <c r="J87" s="2" t="s">
        <v>27</v>
      </c>
      <c r="K87" s="2" t="s">
        <v>41</v>
      </c>
      <c r="L87" s="2" t="s">
        <v>37</v>
      </c>
      <c r="M87" s="7">
        <v>45393</v>
      </c>
      <c r="N87" s="8">
        <f>customerTransactions[[#This Row],[Quantity]]*customerTransactions[[#This Row],[Unit_Price]]</f>
        <v>89.99</v>
      </c>
    </row>
    <row r="88" spans="1:14" ht="15.75" customHeight="1" x14ac:dyDescent="0.3">
      <c r="A88" s="2" t="s">
        <v>216</v>
      </c>
      <c r="B88" s="7">
        <v>45515</v>
      </c>
      <c r="C88" s="2" t="s">
        <v>87</v>
      </c>
      <c r="D88" s="2" t="s">
        <v>88</v>
      </c>
      <c r="E88" s="2" t="s">
        <v>106</v>
      </c>
      <c r="F88" s="2" t="s">
        <v>107</v>
      </c>
      <c r="G88" s="2" t="s">
        <v>47</v>
      </c>
      <c r="H88" s="2">
        <v>5</v>
      </c>
      <c r="I88" s="2">
        <v>299.99</v>
      </c>
      <c r="J88" s="2" t="s">
        <v>27</v>
      </c>
      <c r="K88" s="2" t="s">
        <v>41</v>
      </c>
      <c r="L88" s="2" t="s">
        <v>23</v>
      </c>
      <c r="M88" s="7">
        <v>44965</v>
      </c>
      <c r="N88" s="8">
        <f>customerTransactions[[#This Row],[Quantity]]*customerTransactions[[#This Row],[Unit_Price]]</f>
        <v>1499.95</v>
      </c>
    </row>
    <row r="89" spans="1:14" ht="15.75" customHeight="1" x14ac:dyDescent="0.3">
      <c r="A89" s="2" t="s">
        <v>217</v>
      </c>
      <c r="B89" s="7">
        <v>45517</v>
      </c>
      <c r="C89" s="2" t="s">
        <v>183</v>
      </c>
      <c r="D89" s="2" t="s">
        <v>184</v>
      </c>
      <c r="E89" s="2" t="s">
        <v>53</v>
      </c>
      <c r="F89" s="2" t="s">
        <v>54</v>
      </c>
      <c r="G89" s="2" t="s">
        <v>20</v>
      </c>
      <c r="H89" s="2">
        <v>4</v>
      </c>
      <c r="I89" s="2">
        <v>149.99</v>
      </c>
      <c r="J89" s="2" t="s">
        <v>58</v>
      </c>
      <c r="K89" s="2" t="s">
        <v>36</v>
      </c>
      <c r="L89" s="2" t="s">
        <v>28</v>
      </c>
      <c r="M89" s="7">
        <v>44820</v>
      </c>
      <c r="N89" s="8">
        <f>customerTransactions[[#This Row],[Quantity]]*customerTransactions[[#This Row],[Unit_Price]]</f>
        <v>599.96</v>
      </c>
    </row>
    <row r="90" spans="1:14" ht="15.75" customHeight="1" x14ac:dyDescent="0.3">
      <c r="A90" s="2" t="s">
        <v>218</v>
      </c>
      <c r="B90" s="7">
        <v>45517</v>
      </c>
      <c r="C90" s="2" t="s">
        <v>186</v>
      </c>
      <c r="D90" s="2" t="s">
        <v>187</v>
      </c>
      <c r="E90" s="2" t="s">
        <v>18</v>
      </c>
      <c r="F90" s="2" t="s">
        <v>19</v>
      </c>
      <c r="G90" s="2" t="s">
        <v>20</v>
      </c>
      <c r="H90" s="2">
        <v>5</v>
      </c>
      <c r="I90" s="2">
        <v>249.99</v>
      </c>
      <c r="J90" s="2" t="s">
        <v>35</v>
      </c>
      <c r="K90" s="2" t="s">
        <v>64</v>
      </c>
      <c r="L90" s="2" t="s">
        <v>28</v>
      </c>
      <c r="M90" s="7">
        <v>44782</v>
      </c>
      <c r="N90" s="8">
        <f>customerTransactions[[#This Row],[Quantity]]*customerTransactions[[#This Row],[Unit_Price]]</f>
        <v>1249.95</v>
      </c>
    </row>
    <row r="91" spans="1:14" ht="15.75" customHeight="1" x14ac:dyDescent="0.3">
      <c r="A91" s="2" t="s">
        <v>219</v>
      </c>
      <c r="B91" s="7">
        <v>45517</v>
      </c>
      <c r="C91" s="2" t="s">
        <v>66</v>
      </c>
      <c r="D91" s="2" t="s">
        <v>67</v>
      </c>
      <c r="E91" s="2" t="s">
        <v>18</v>
      </c>
      <c r="F91" s="2" t="s">
        <v>19</v>
      </c>
      <c r="G91" s="2" t="s">
        <v>20</v>
      </c>
      <c r="H91" s="2">
        <v>3</v>
      </c>
      <c r="I91" s="2">
        <v>249.99</v>
      </c>
      <c r="J91" s="2" t="s">
        <v>35</v>
      </c>
      <c r="K91" s="2" t="s">
        <v>41</v>
      </c>
      <c r="L91" s="2" t="s">
        <v>28</v>
      </c>
      <c r="M91" s="7">
        <v>44465</v>
      </c>
      <c r="N91" s="8">
        <f>customerTransactions[[#This Row],[Quantity]]*customerTransactions[[#This Row],[Unit_Price]]</f>
        <v>749.97</v>
      </c>
    </row>
    <row r="92" spans="1:14" ht="15.75" customHeight="1" x14ac:dyDescent="0.3">
      <c r="A92" s="2" t="s">
        <v>220</v>
      </c>
      <c r="B92" s="7">
        <v>45517</v>
      </c>
      <c r="C92" s="2" t="s">
        <v>39</v>
      </c>
      <c r="D92" s="2" t="s">
        <v>40</v>
      </c>
      <c r="E92" s="2" t="s">
        <v>127</v>
      </c>
      <c r="F92" s="2" t="s">
        <v>128</v>
      </c>
      <c r="G92" s="2" t="s">
        <v>47</v>
      </c>
      <c r="H92" s="2">
        <v>4</v>
      </c>
      <c r="I92" s="2">
        <v>199.99</v>
      </c>
      <c r="J92" s="2" t="s">
        <v>21</v>
      </c>
      <c r="K92" s="2" t="s">
        <v>41</v>
      </c>
      <c r="L92" s="2" t="s">
        <v>37</v>
      </c>
      <c r="M92" s="7">
        <v>44458</v>
      </c>
      <c r="N92" s="8">
        <f>customerTransactions[[#This Row],[Quantity]]*customerTransactions[[#This Row],[Unit_Price]]</f>
        <v>799.96</v>
      </c>
    </row>
    <row r="93" spans="1:14" ht="15.75" customHeight="1" x14ac:dyDescent="0.3">
      <c r="A93" s="2" t="s">
        <v>221</v>
      </c>
      <c r="B93" s="7">
        <v>45519</v>
      </c>
      <c r="C93" s="2" t="s">
        <v>159</v>
      </c>
      <c r="D93" s="2" t="s">
        <v>160</v>
      </c>
      <c r="E93" s="2" t="s">
        <v>127</v>
      </c>
      <c r="F93" s="2" t="s">
        <v>128</v>
      </c>
      <c r="G93" s="2" t="s">
        <v>47</v>
      </c>
      <c r="H93" s="2">
        <v>5</v>
      </c>
      <c r="I93" s="2">
        <v>199.99</v>
      </c>
      <c r="J93" s="2" t="s">
        <v>21</v>
      </c>
      <c r="K93" s="2" t="s">
        <v>41</v>
      </c>
      <c r="L93" s="2" t="s">
        <v>28</v>
      </c>
      <c r="M93" s="7">
        <v>44991</v>
      </c>
      <c r="N93" s="8">
        <f>customerTransactions[[#This Row],[Quantity]]*customerTransactions[[#This Row],[Unit_Price]]</f>
        <v>999.95</v>
      </c>
    </row>
    <row r="94" spans="1:14" ht="15.75" customHeight="1" x14ac:dyDescent="0.3">
      <c r="A94" s="2" t="s">
        <v>222</v>
      </c>
      <c r="B94" s="7">
        <v>45522</v>
      </c>
      <c r="C94" s="2" t="s">
        <v>87</v>
      </c>
      <c r="D94" s="2" t="s">
        <v>88</v>
      </c>
      <c r="E94" s="2" t="s">
        <v>118</v>
      </c>
      <c r="F94" s="2" t="s">
        <v>119</v>
      </c>
      <c r="G94" s="2" t="s">
        <v>20</v>
      </c>
      <c r="H94" s="2">
        <v>2</v>
      </c>
      <c r="I94" s="2">
        <v>89.99</v>
      </c>
      <c r="J94" s="2" t="s">
        <v>21</v>
      </c>
      <c r="K94" s="2" t="s">
        <v>64</v>
      </c>
      <c r="L94" s="2" t="s">
        <v>28</v>
      </c>
      <c r="M94" s="7">
        <v>44972</v>
      </c>
      <c r="N94" s="8">
        <f>customerTransactions[[#This Row],[Quantity]]*customerTransactions[[#This Row],[Unit_Price]]</f>
        <v>179.98</v>
      </c>
    </row>
    <row r="95" spans="1:14" ht="15.75" customHeight="1" x14ac:dyDescent="0.3">
      <c r="A95" s="2" t="s">
        <v>223</v>
      </c>
      <c r="B95" s="7">
        <v>45523</v>
      </c>
      <c r="C95" s="2" t="s">
        <v>197</v>
      </c>
      <c r="D95" s="2" t="s">
        <v>198</v>
      </c>
      <c r="E95" s="2" t="s">
        <v>62</v>
      </c>
      <c r="F95" s="2" t="s">
        <v>63</v>
      </c>
      <c r="G95" s="2" t="s">
        <v>20</v>
      </c>
      <c r="H95" s="2">
        <v>5</v>
      </c>
      <c r="I95" s="2">
        <v>899.99</v>
      </c>
      <c r="J95" s="2" t="s">
        <v>58</v>
      </c>
      <c r="K95" s="2" t="s">
        <v>64</v>
      </c>
      <c r="L95" s="2" t="s">
        <v>23</v>
      </c>
      <c r="M95" s="7">
        <v>44526</v>
      </c>
      <c r="N95" s="8">
        <f>customerTransactions[[#This Row],[Quantity]]*customerTransactions[[#This Row],[Unit_Price]]</f>
        <v>4499.95</v>
      </c>
    </row>
    <row r="96" spans="1:14" ht="15.75" customHeight="1" x14ac:dyDescent="0.3">
      <c r="A96" s="2" t="s">
        <v>224</v>
      </c>
      <c r="B96" s="7">
        <v>45523</v>
      </c>
      <c r="C96" s="2" t="s">
        <v>109</v>
      </c>
      <c r="D96" s="2" t="s">
        <v>110</v>
      </c>
      <c r="E96" s="2" t="s">
        <v>53</v>
      </c>
      <c r="F96" s="2" t="s">
        <v>54</v>
      </c>
      <c r="G96" s="2" t="s">
        <v>20</v>
      </c>
      <c r="H96" s="2">
        <v>3</v>
      </c>
      <c r="I96" s="2">
        <v>149.99</v>
      </c>
      <c r="J96" s="2" t="s">
        <v>35</v>
      </c>
      <c r="K96" s="2" t="s">
        <v>64</v>
      </c>
      <c r="L96" s="2" t="s">
        <v>23</v>
      </c>
      <c r="M96" s="7">
        <v>44574</v>
      </c>
      <c r="N96" s="8">
        <f>customerTransactions[[#This Row],[Quantity]]*customerTransactions[[#This Row],[Unit_Price]]</f>
        <v>449.97</v>
      </c>
    </row>
    <row r="97" spans="1:14" ht="15.75" customHeight="1" x14ac:dyDescent="0.3">
      <c r="A97" s="2" t="s">
        <v>225</v>
      </c>
      <c r="B97" s="7">
        <v>45526</v>
      </c>
      <c r="C97" s="2" t="s">
        <v>103</v>
      </c>
      <c r="D97" s="2" t="s">
        <v>104</v>
      </c>
      <c r="E97" s="2" t="s">
        <v>45</v>
      </c>
      <c r="F97" s="2" t="s">
        <v>46</v>
      </c>
      <c r="G97" s="2" t="s">
        <v>47</v>
      </c>
      <c r="H97" s="2">
        <v>5</v>
      </c>
      <c r="I97" s="2">
        <v>149.99</v>
      </c>
      <c r="J97" s="2" t="s">
        <v>27</v>
      </c>
      <c r="K97" s="2" t="s">
        <v>22</v>
      </c>
      <c r="L97" s="2" t="s">
        <v>23</v>
      </c>
      <c r="M97" s="7">
        <v>45310</v>
      </c>
      <c r="N97" s="8">
        <f>customerTransactions[[#This Row],[Quantity]]*customerTransactions[[#This Row],[Unit_Price]]</f>
        <v>749.95</v>
      </c>
    </row>
    <row r="98" spans="1:14" ht="15.75" customHeight="1" x14ac:dyDescent="0.3">
      <c r="A98" s="2" t="s">
        <v>226</v>
      </c>
      <c r="B98" s="7">
        <v>45528</v>
      </c>
      <c r="C98" s="2" t="s">
        <v>227</v>
      </c>
      <c r="D98" s="2" t="s">
        <v>228</v>
      </c>
      <c r="E98" s="2" t="s">
        <v>115</v>
      </c>
      <c r="F98" s="2" t="s">
        <v>116</v>
      </c>
      <c r="G98" s="2" t="s">
        <v>34</v>
      </c>
      <c r="H98" s="2">
        <v>3</v>
      </c>
      <c r="I98" s="2">
        <v>79.989999999999995</v>
      </c>
      <c r="J98" s="2" t="s">
        <v>21</v>
      </c>
      <c r="K98" s="2" t="s">
        <v>22</v>
      </c>
      <c r="L98" s="2" t="s">
        <v>28</v>
      </c>
      <c r="M98" s="7">
        <v>44779</v>
      </c>
      <c r="N98" s="8">
        <f>customerTransactions[[#This Row],[Quantity]]*customerTransactions[[#This Row],[Unit_Price]]</f>
        <v>239.96999999999997</v>
      </c>
    </row>
    <row r="99" spans="1:14" ht="15.75" customHeight="1" x14ac:dyDescent="0.3">
      <c r="A99" s="2" t="s">
        <v>229</v>
      </c>
      <c r="B99" s="7">
        <v>45528</v>
      </c>
      <c r="C99" s="2" t="s">
        <v>145</v>
      </c>
      <c r="D99" s="2" t="s">
        <v>146</v>
      </c>
      <c r="E99" s="2" t="s">
        <v>18</v>
      </c>
      <c r="F99" s="2" t="s">
        <v>19</v>
      </c>
      <c r="G99" s="2" t="s">
        <v>20</v>
      </c>
      <c r="H99" s="2">
        <v>2</v>
      </c>
      <c r="I99" s="2">
        <v>249.99</v>
      </c>
      <c r="J99" s="2" t="s">
        <v>21</v>
      </c>
      <c r="K99" s="2" t="s">
        <v>36</v>
      </c>
      <c r="L99" s="2" t="s">
        <v>37</v>
      </c>
      <c r="M99" s="7">
        <v>44572</v>
      </c>
      <c r="N99" s="8">
        <f>customerTransactions[[#This Row],[Quantity]]*customerTransactions[[#This Row],[Unit_Price]]</f>
        <v>499.98</v>
      </c>
    </row>
    <row r="100" spans="1:14" ht="15.75" customHeight="1" x14ac:dyDescent="0.3">
      <c r="A100" s="2" t="s">
        <v>230</v>
      </c>
      <c r="B100" s="7">
        <v>45532</v>
      </c>
      <c r="C100" s="2" t="s">
        <v>197</v>
      </c>
      <c r="D100" s="2" t="s">
        <v>198</v>
      </c>
      <c r="E100" s="2" t="s">
        <v>81</v>
      </c>
      <c r="F100" s="2" t="s">
        <v>82</v>
      </c>
      <c r="G100" s="2" t="s">
        <v>20</v>
      </c>
      <c r="H100" s="2">
        <v>1</v>
      </c>
      <c r="I100" s="2">
        <v>699.99</v>
      </c>
      <c r="J100" s="2" t="s">
        <v>21</v>
      </c>
      <c r="K100" s="2" t="s">
        <v>22</v>
      </c>
      <c r="L100" s="2" t="s">
        <v>28</v>
      </c>
      <c r="M100" s="7">
        <v>44497</v>
      </c>
      <c r="N100" s="8">
        <f>customerTransactions[[#This Row],[Quantity]]*customerTransactions[[#This Row],[Unit_Price]]</f>
        <v>699.99</v>
      </c>
    </row>
    <row r="101" spans="1:14" ht="15.75" customHeight="1" x14ac:dyDescent="0.3">
      <c r="A101" s="2" t="s">
        <v>231</v>
      </c>
      <c r="B101" s="7">
        <v>45532</v>
      </c>
      <c r="C101" s="2" t="s">
        <v>232</v>
      </c>
      <c r="D101" s="2" t="s">
        <v>233</v>
      </c>
      <c r="E101" s="2" t="s">
        <v>53</v>
      </c>
      <c r="F101" s="2" t="s">
        <v>54</v>
      </c>
      <c r="G101" s="2" t="s">
        <v>20</v>
      </c>
      <c r="H101" s="2">
        <v>3</v>
      </c>
      <c r="I101" s="2">
        <v>149.99</v>
      </c>
      <c r="J101" s="2" t="s">
        <v>21</v>
      </c>
      <c r="K101" s="2" t="s">
        <v>51</v>
      </c>
      <c r="L101" s="2" t="s">
        <v>28</v>
      </c>
      <c r="M101" s="7">
        <v>45212</v>
      </c>
      <c r="N101" s="8">
        <f>customerTransactions[[#This Row],[Quantity]]*customerTransactions[[#This Row],[Unit_Price]]</f>
        <v>449.97</v>
      </c>
    </row>
    <row r="102" spans="1:14" ht="15.75" customHeight="1" x14ac:dyDescent="0.3">
      <c r="A102" s="2" t="s">
        <v>234</v>
      </c>
      <c r="B102" s="7">
        <v>45534</v>
      </c>
      <c r="C102" s="2" t="s">
        <v>235</v>
      </c>
      <c r="D102" s="2" t="s">
        <v>236</v>
      </c>
      <c r="E102" s="2" t="s">
        <v>81</v>
      </c>
      <c r="F102" s="2" t="s">
        <v>82</v>
      </c>
      <c r="G102" s="2" t="s">
        <v>20</v>
      </c>
      <c r="H102" s="2">
        <v>2</v>
      </c>
      <c r="I102" s="2">
        <v>699.99</v>
      </c>
      <c r="J102" s="2" t="s">
        <v>27</v>
      </c>
      <c r="K102" s="2" t="s">
        <v>41</v>
      </c>
      <c r="L102" s="2" t="s">
        <v>28</v>
      </c>
      <c r="M102" s="7">
        <v>44421</v>
      </c>
      <c r="N102" s="8">
        <f>customerTransactions[[#This Row],[Quantity]]*customerTransactions[[#This Row],[Unit_Price]]</f>
        <v>1399.98</v>
      </c>
    </row>
    <row r="103" spans="1:14" ht="15.75" customHeight="1" x14ac:dyDescent="0.3">
      <c r="A103" s="2" t="s">
        <v>237</v>
      </c>
      <c r="B103" s="7">
        <v>45537</v>
      </c>
      <c r="C103" s="2" t="s">
        <v>232</v>
      </c>
      <c r="D103" s="2" t="s">
        <v>233</v>
      </c>
      <c r="E103" s="2" t="s">
        <v>18</v>
      </c>
      <c r="F103" s="2" t="s">
        <v>19</v>
      </c>
      <c r="G103" s="2" t="s">
        <v>20</v>
      </c>
      <c r="H103" s="2">
        <v>1</v>
      </c>
      <c r="I103" s="2">
        <v>249.99</v>
      </c>
      <c r="J103" s="2" t="s">
        <v>27</v>
      </c>
      <c r="K103" s="2" t="s">
        <v>51</v>
      </c>
      <c r="L103" s="2" t="s">
        <v>28</v>
      </c>
      <c r="M103" s="7">
        <v>44685</v>
      </c>
      <c r="N103" s="8">
        <f>customerTransactions[[#This Row],[Quantity]]*customerTransactions[[#This Row],[Unit_Price]]</f>
        <v>249.99</v>
      </c>
    </row>
    <row r="104" spans="1:14" ht="15.75" customHeight="1" x14ac:dyDescent="0.3">
      <c r="A104" s="2" t="s">
        <v>238</v>
      </c>
      <c r="B104" s="7">
        <v>45537</v>
      </c>
      <c r="C104" s="2" t="s">
        <v>16</v>
      </c>
      <c r="D104" s="2" t="s">
        <v>17</v>
      </c>
      <c r="E104" s="2" t="s">
        <v>18</v>
      </c>
      <c r="F104" s="2" t="s">
        <v>19</v>
      </c>
      <c r="G104" s="2" t="s">
        <v>20</v>
      </c>
      <c r="H104" s="2">
        <v>1</v>
      </c>
      <c r="I104" s="2">
        <v>249.99</v>
      </c>
      <c r="J104" s="2" t="s">
        <v>58</v>
      </c>
      <c r="K104" s="2" t="s">
        <v>41</v>
      </c>
      <c r="L104" s="2" t="s">
        <v>28</v>
      </c>
      <c r="M104" s="7">
        <v>45332</v>
      </c>
      <c r="N104" s="8">
        <f>customerTransactions[[#This Row],[Quantity]]*customerTransactions[[#This Row],[Unit_Price]]</f>
        <v>249.99</v>
      </c>
    </row>
    <row r="105" spans="1:14" ht="15.75" customHeight="1" x14ac:dyDescent="0.3">
      <c r="A105" s="2" t="s">
        <v>239</v>
      </c>
      <c r="B105" s="7">
        <v>45538</v>
      </c>
      <c r="C105" s="2" t="s">
        <v>227</v>
      </c>
      <c r="D105" s="2" t="s">
        <v>228</v>
      </c>
      <c r="E105" s="2" t="s">
        <v>81</v>
      </c>
      <c r="F105" s="2" t="s">
        <v>82</v>
      </c>
      <c r="G105" s="2" t="s">
        <v>20</v>
      </c>
      <c r="H105" s="2">
        <v>2</v>
      </c>
      <c r="I105" s="2">
        <v>699.99</v>
      </c>
      <c r="J105" s="2" t="s">
        <v>58</v>
      </c>
      <c r="K105" s="2" t="s">
        <v>22</v>
      </c>
      <c r="L105" s="2" t="s">
        <v>28</v>
      </c>
      <c r="M105" s="7">
        <v>44870</v>
      </c>
      <c r="N105" s="8">
        <f>customerTransactions[[#This Row],[Quantity]]*customerTransactions[[#This Row],[Unit_Price]]</f>
        <v>1399.98</v>
      </c>
    </row>
    <row r="106" spans="1:14" ht="15.75" customHeight="1" x14ac:dyDescent="0.3">
      <c r="A106" s="2" t="s">
        <v>240</v>
      </c>
      <c r="B106" s="7">
        <v>45541</v>
      </c>
      <c r="C106" s="2" t="s">
        <v>139</v>
      </c>
      <c r="D106" s="2" t="s">
        <v>140</v>
      </c>
      <c r="E106" s="2" t="s">
        <v>32</v>
      </c>
      <c r="F106" s="2" t="s">
        <v>33</v>
      </c>
      <c r="G106" s="2" t="s">
        <v>34</v>
      </c>
      <c r="H106" s="2">
        <v>3</v>
      </c>
      <c r="I106" s="2">
        <v>59.99</v>
      </c>
      <c r="J106" s="2" t="s">
        <v>27</v>
      </c>
      <c r="K106" s="2" t="s">
        <v>22</v>
      </c>
      <c r="L106" s="2" t="s">
        <v>28</v>
      </c>
      <c r="M106" s="7">
        <v>44717</v>
      </c>
      <c r="N106" s="8">
        <f>customerTransactions[[#This Row],[Quantity]]*customerTransactions[[#This Row],[Unit_Price]]</f>
        <v>179.97</v>
      </c>
    </row>
    <row r="107" spans="1:14" ht="15.75" customHeight="1" x14ac:dyDescent="0.3">
      <c r="A107" s="2" t="s">
        <v>241</v>
      </c>
      <c r="B107" s="7">
        <v>45544</v>
      </c>
      <c r="C107" s="2" t="s">
        <v>133</v>
      </c>
      <c r="D107" s="2" t="s">
        <v>134</v>
      </c>
      <c r="E107" s="2" t="s">
        <v>32</v>
      </c>
      <c r="F107" s="2" t="s">
        <v>33</v>
      </c>
      <c r="G107" s="2" t="s">
        <v>34</v>
      </c>
      <c r="H107" s="2">
        <v>3</v>
      </c>
      <c r="I107" s="2">
        <v>59.99</v>
      </c>
      <c r="J107" s="2" t="s">
        <v>35</v>
      </c>
      <c r="K107" s="2" t="s">
        <v>64</v>
      </c>
      <c r="L107" s="2" t="s">
        <v>37</v>
      </c>
      <c r="M107" s="7">
        <v>44748</v>
      </c>
      <c r="N107" s="8">
        <f>customerTransactions[[#This Row],[Quantity]]*customerTransactions[[#This Row],[Unit_Price]]</f>
        <v>179.97</v>
      </c>
    </row>
    <row r="108" spans="1:14" ht="15.75" customHeight="1" x14ac:dyDescent="0.3">
      <c r="A108" s="2" t="s">
        <v>242</v>
      </c>
      <c r="B108" s="7">
        <v>45544</v>
      </c>
      <c r="C108" s="2" t="s">
        <v>142</v>
      </c>
      <c r="D108" s="2" t="s">
        <v>143</v>
      </c>
      <c r="E108" s="2" t="s">
        <v>115</v>
      </c>
      <c r="F108" s="2" t="s">
        <v>116</v>
      </c>
      <c r="G108" s="2" t="s">
        <v>34</v>
      </c>
      <c r="H108" s="2">
        <v>4</v>
      </c>
      <c r="I108" s="2">
        <v>79.989999999999995</v>
      </c>
      <c r="J108" s="2" t="s">
        <v>21</v>
      </c>
      <c r="K108" s="2" t="s">
        <v>41</v>
      </c>
      <c r="L108" s="2" t="s">
        <v>23</v>
      </c>
      <c r="M108" s="7">
        <v>44530</v>
      </c>
      <c r="N108" s="8">
        <f>customerTransactions[[#This Row],[Quantity]]*customerTransactions[[#This Row],[Unit_Price]]</f>
        <v>319.95999999999998</v>
      </c>
    </row>
    <row r="109" spans="1:14" ht="15.75" customHeight="1" x14ac:dyDescent="0.3">
      <c r="A109" s="2" t="s">
        <v>243</v>
      </c>
      <c r="B109" s="7">
        <v>45545</v>
      </c>
      <c r="C109" s="2" t="s">
        <v>56</v>
      </c>
      <c r="D109" s="2" t="s">
        <v>57</v>
      </c>
      <c r="E109" s="2" t="s">
        <v>115</v>
      </c>
      <c r="F109" s="2" t="s">
        <v>116</v>
      </c>
      <c r="G109" s="2" t="s">
        <v>34</v>
      </c>
      <c r="H109" s="2">
        <v>1</v>
      </c>
      <c r="I109" s="2">
        <v>79.989999999999995</v>
      </c>
      <c r="J109" s="2" t="s">
        <v>21</v>
      </c>
      <c r="K109" s="2" t="s">
        <v>51</v>
      </c>
      <c r="L109" s="2" t="s">
        <v>23</v>
      </c>
      <c r="M109" s="7">
        <v>44693</v>
      </c>
      <c r="N109" s="8">
        <f>customerTransactions[[#This Row],[Quantity]]*customerTransactions[[#This Row],[Unit_Price]]</f>
        <v>79.989999999999995</v>
      </c>
    </row>
    <row r="110" spans="1:14" ht="15.75" customHeight="1" x14ac:dyDescent="0.3">
      <c r="A110" s="2" t="s">
        <v>244</v>
      </c>
      <c r="B110" s="7">
        <v>45547</v>
      </c>
      <c r="C110" s="2" t="s">
        <v>49</v>
      </c>
      <c r="D110" s="2" t="s">
        <v>50</v>
      </c>
      <c r="E110" s="2" t="s">
        <v>106</v>
      </c>
      <c r="F110" s="2" t="s">
        <v>107</v>
      </c>
      <c r="G110" s="2" t="s">
        <v>47</v>
      </c>
      <c r="H110" s="2">
        <v>3</v>
      </c>
      <c r="I110" s="2">
        <v>299.99</v>
      </c>
      <c r="J110" s="2" t="s">
        <v>27</v>
      </c>
      <c r="K110" s="2" t="s">
        <v>22</v>
      </c>
      <c r="L110" s="2" t="s">
        <v>28</v>
      </c>
      <c r="M110" s="7">
        <v>44494</v>
      </c>
      <c r="N110" s="8">
        <f>customerTransactions[[#This Row],[Quantity]]*customerTransactions[[#This Row],[Unit_Price]]</f>
        <v>899.97</v>
      </c>
    </row>
    <row r="111" spans="1:14" ht="15.75" customHeight="1" x14ac:dyDescent="0.3">
      <c r="A111" s="2" t="s">
        <v>245</v>
      </c>
      <c r="B111" s="7">
        <v>45548</v>
      </c>
      <c r="C111" s="2" t="s">
        <v>39</v>
      </c>
      <c r="D111" s="2" t="s">
        <v>40</v>
      </c>
      <c r="E111" s="2" t="s">
        <v>118</v>
      </c>
      <c r="F111" s="2" t="s">
        <v>119</v>
      </c>
      <c r="G111" s="2" t="s">
        <v>20</v>
      </c>
      <c r="H111" s="2">
        <v>2</v>
      </c>
      <c r="I111" s="2">
        <v>89.99</v>
      </c>
      <c r="J111" s="2" t="s">
        <v>27</v>
      </c>
      <c r="K111" s="2" t="s">
        <v>36</v>
      </c>
      <c r="L111" s="2" t="s">
        <v>28</v>
      </c>
      <c r="M111" s="7">
        <v>44641</v>
      </c>
      <c r="N111" s="8">
        <f>customerTransactions[[#This Row],[Quantity]]*customerTransactions[[#This Row],[Unit_Price]]</f>
        <v>179.98</v>
      </c>
    </row>
    <row r="112" spans="1:14" ht="15.75" customHeight="1" x14ac:dyDescent="0.3">
      <c r="A112" s="2" t="s">
        <v>246</v>
      </c>
      <c r="B112" s="7">
        <v>45550</v>
      </c>
      <c r="C112" s="2" t="s">
        <v>247</v>
      </c>
      <c r="D112" s="2" t="s">
        <v>248</v>
      </c>
      <c r="E112" s="2" t="s">
        <v>53</v>
      </c>
      <c r="F112" s="2" t="s">
        <v>54</v>
      </c>
      <c r="G112" s="2" t="s">
        <v>20</v>
      </c>
      <c r="H112" s="2">
        <v>4</v>
      </c>
      <c r="I112" s="2">
        <v>149.99</v>
      </c>
      <c r="J112" s="2" t="s">
        <v>21</v>
      </c>
      <c r="K112" s="2" t="s">
        <v>41</v>
      </c>
      <c r="L112" s="2" t="s">
        <v>23</v>
      </c>
      <c r="M112" s="7">
        <v>44909</v>
      </c>
      <c r="N112" s="8">
        <f>customerTransactions[[#This Row],[Quantity]]*customerTransactions[[#This Row],[Unit_Price]]</f>
        <v>599.96</v>
      </c>
    </row>
    <row r="113" spans="1:14" ht="15.75" customHeight="1" x14ac:dyDescent="0.3">
      <c r="A113" s="2" t="s">
        <v>249</v>
      </c>
      <c r="B113" s="7">
        <v>45551</v>
      </c>
      <c r="C113" s="2" t="s">
        <v>66</v>
      </c>
      <c r="D113" s="2" t="s">
        <v>67</v>
      </c>
      <c r="E113" s="2" t="s">
        <v>18</v>
      </c>
      <c r="F113" s="2" t="s">
        <v>19</v>
      </c>
      <c r="G113" s="2" t="s">
        <v>20</v>
      </c>
      <c r="H113" s="2">
        <v>2</v>
      </c>
      <c r="I113" s="2">
        <v>249.99</v>
      </c>
      <c r="J113" s="2" t="s">
        <v>35</v>
      </c>
      <c r="K113" s="2" t="s">
        <v>36</v>
      </c>
      <c r="L113" s="2" t="s">
        <v>23</v>
      </c>
      <c r="M113" s="7">
        <v>44993</v>
      </c>
      <c r="N113" s="8">
        <f>customerTransactions[[#This Row],[Quantity]]*customerTransactions[[#This Row],[Unit_Price]]</f>
        <v>499.98</v>
      </c>
    </row>
    <row r="114" spans="1:14" ht="15.75" customHeight="1" x14ac:dyDescent="0.3">
      <c r="A114" s="2" t="s">
        <v>250</v>
      </c>
      <c r="B114" s="7">
        <v>45551</v>
      </c>
      <c r="C114" s="2" t="s">
        <v>155</v>
      </c>
      <c r="D114" s="2" t="s">
        <v>156</v>
      </c>
      <c r="E114" s="2" t="s">
        <v>127</v>
      </c>
      <c r="F114" s="2" t="s">
        <v>128</v>
      </c>
      <c r="G114" s="2" t="s">
        <v>47</v>
      </c>
      <c r="H114" s="2">
        <v>4</v>
      </c>
      <c r="I114" s="2">
        <v>199.99</v>
      </c>
      <c r="J114" s="2" t="s">
        <v>58</v>
      </c>
      <c r="K114" s="2" t="s">
        <v>64</v>
      </c>
      <c r="L114" s="2" t="s">
        <v>23</v>
      </c>
      <c r="M114" s="7">
        <v>44458</v>
      </c>
      <c r="N114" s="8">
        <f>customerTransactions[[#This Row],[Quantity]]*customerTransactions[[#This Row],[Unit_Price]]</f>
        <v>799.96</v>
      </c>
    </row>
    <row r="115" spans="1:14" ht="15.75" customHeight="1" x14ac:dyDescent="0.3">
      <c r="A115" s="2" t="s">
        <v>251</v>
      </c>
      <c r="B115" s="7">
        <v>45554</v>
      </c>
      <c r="C115" s="2" t="s">
        <v>148</v>
      </c>
      <c r="D115" s="2" t="s">
        <v>149</v>
      </c>
      <c r="E115" s="2" t="s">
        <v>118</v>
      </c>
      <c r="F115" s="2" t="s">
        <v>119</v>
      </c>
      <c r="G115" s="2" t="s">
        <v>20</v>
      </c>
      <c r="H115" s="2">
        <v>5</v>
      </c>
      <c r="I115" s="2">
        <v>89.99</v>
      </c>
      <c r="J115" s="2" t="s">
        <v>27</v>
      </c>
      <c r="K115" s="2" t="s">
        <v>64</v>
      </c>
      <c r="L115" s="2" t="s">
        <v>28</v>
      </c>
      <c r="M115" s="7">
        <v>44446</v>
      </c>
      <c r="N115" s="8">
        <f>customerTransactions[[#This Row],[Quantity]]*customerTransactions[[#This Row],[Unit_Price]]</f>
        <v>449.95</v>
      </c>
    </row>
    <row r="116" spans="1:14" ht="15.75" customHeight="1" x14ac:dyDescent="0.3">
      <c r="A116" s="2" t="s">
        <v>252</v>
      </c>
      <c r="B116" s="7">
        <v>45554</v>
      </c>
      <c r="C116" s="2" t="s">
        <v>253</v>
      </c>
      <c r="D116" s="2" t="s">
        <v>254</v>
      </c>
      <c r="E116" s="2" t="s">
        <v>53</v>
      </c>
      <c r="F116" s="2" t="s">
        <v>54</v>
      </c>
      <c r="G116" s="2" t="s">
        <v>20</v>
      </c>
      <c r="H116" s="2">
        <v>1</v>
      </c>
      <c r="I116" s="2">
        <v>149.99</v>
      </c>
      <c r="J116" s="2" t="s">
        <v>35</v>
      </c>
      <c r="K116" s="2" t="s">
        <v>64</v>
      </c>
      <c r="L116" s="2" t="s">
        <v>37</v>
      </c>
      <c r="M116" s="7">
        <v>44482</v>
      </c>
      <c r="N116" s="8">
        <f>customerTransactions[[#This Row],[Quantity]]*customerTransactions[[#This Row],[Unit_Price]]</f>
        <v>149.99</v>
      </c>
    </row>
    <row r="117" spans="1:14" ht="15.75" customHeight="1" x14ac:dyDescent="0.3">
      <c r="A117" s="2" t="s">
        <v>255</v>
      </c>
      <c r="B117" s="7">
        <v>45554</v>
      </c>
      <c r="C117" s="2" t="s">
        <v>73</v>
      </c>
      <c r="D117" s="2" t="s">
        <v>74</v>
      </c>
      <c r="E117" s="2" t="s">
        <v>81</v>
      </c>
      <c r="F117" s="2" t="s">
        <v>82</v>
      </c>
      <c r="G117" s="2" t="s">
        <v>20</v>
      </c>
      <c r="H117" s="2">
        <v>4</v>
      </c>
      <c r="I117" s="2">
        <v>699.99</v>
      </c>
      <c r="J117" s="2" t="s">
        <v>35</v>
      </c>
      <c r="K117" s="2" t="s">
        <v>36</v>
      </c>
      <c r="L117" s="2" t="s">
        <v>23</v>
      </c>
      <c r="M117" s="7">
        <v>44618</v>
      </c>
      <c r="N117" s="8">
        <f>customerTransactions[[#This Row],[Quantity]]*customerTransactions[[#This Row],[Unit_Price]]</f>
        <v>2799.96</v>
      </c>
    </row>
    <row r="118" spans="1:14" ht="15.75" customHeight="1" x14ac:dyDescent="0.3">
      <c r="A118" s="2" t="s">
        <v>256</v>
      </c>
      <c r="B118" s="7">
        <v>45559</v>
      </c>
      <c r="C118" s="2" t="s">
        <v>235</v>
      </c>
      <c r="D118" s="2" t="s">
        <v>236</v>
      </c>
      <c r="E118" s="2" t="s">
        <v>62</v>
      </c>
      <c r="F118" s="2" t="s">
        <v>63</v>
      </c>
      <c r="G118" s="2" t="s">
        <v>20</v>
      </c>
      <c r="H118" s="2">
        <v>3</v>
      </c>
      <c r="I118" s="2">
        <v>899.99</v>
      </c>
      <c r="J118" s="2" t="s">
        <v>27</v>
      </c>
      <c r="K118" s="2" t="s">
        <v>41</v>
      </c>
      <c r="L118" s="2" t="s">
        <v>37</v>
      </c>
      <c r="M118" s="7">
        <v>45157</v>
      </c>
      <c r="N118" s="8">
        <f>customerTransactions[[#This Row],[Quantity]]*customerTransactions[[#This Row],[Unit_Price]]</f>
        <v>2699.9700000000003</v>
      </c>
    </row>
    <row r="119" spans="1:14" ht="15.75" customHeight="1" x14ac:dyDescent="0.3">
      <c r="A119" s="2" t="s">
        <v>257</v>
      </c>
      <c r="B119" s="7">
        <v>45560</v>
      </c>
      <c r="C119" s="2" t="s">
        <v>113</v>
      </c>
      <c r="D119" s="2" t="s">
        <v>114</v>
      </c>
      <c r="E119" s="2" t="s">
        <v>45</v>
      </c>
      <c r="F119" s="2" t="s">
        <v>46</v>
      </c>
      <c r="G119" s="2" t="s">
        <v>47</v>
      </c>
      <c r="H119" s="2">
        <v>3</v>
      </c>
      <c r="I119" s="2">
        <v>149.99</v>
      </c>
      <c r="J119" s="2" t="s">
        <v>35</v>
      </c>
      <c r="K119" s="2" t="s">
        <v>64</v>
      </c>
      <c r="L119" s="2" t="s">
        <v>23</v>
      </c>
      <c r="M119" s="7">
        <v>44886</v>
      </c>
      <c r="N119" s="8">
        <f>customerTransactions[[#This Row],[Quantity]]*customerTransactions[[#This Row],[Unit_Price]]</f>
        <v>449.97</v>
      </c>
    </row>
    <row r="120" spans="1:14" ht="15.75" customHeight="1" x14ac:dyDescent="0.3">
      <c r="A120" s="2" t="s">
        <v>258</v>
      </c>
      <c r="B120" s="7">
        <v>45563</v>
      </c>
      <c r="C120" s="2" t="s">
        <v>100</v>
      </c>
      <c r="D120" s="2" t="s">
        <v>101</v>
      </c>
      <c r="E120" s="2" t="s">
        <v>106</v>
      </c>
      <c r="F120" s="2" t="s">
        <v>107</v>
      </c>
      <c r="G120" s="2" t="s">
        <v>47</v>
      </c>
      <c r="H120" s="2">
        <v>2</v>
      </c>
      <c r="I120" s="2">
        <v>299.99</v>
      </c>
      <c r="J120" s="2" t="s">
        <v>58</v>
      </c>
      <c r="K120" s="2" t="s">
        <v>22</v>
      </c>
      <c r="L120" s="2" t="s">
        <v>23</v>
      </c>
      <c r="M120" s="7">
        <v>44569</v>
      </c>
      <c r="N120" s="8">
        <f>customerTransactions[[#This Row],[Quantity]]*customerTransactions[[#This Row],[Unit_Price]]</f>
        <v>599.98</v>
      </c>
    </row>
    <row r="121" spans="1:14" ht="15.75" customHeight="1" x14ac:dyDescent="0.3">
      <c r="A121" s="2" t="s">
        <v>259</v>
      </c>
      <c r="B121" s="7">
        <v>45564</v>
      </c>
      <c r="C121" s="2" t="s">
        <v>260</v>
      </c>
      <c r="D121" s="2" t="s">
        <v>261</v>
      </c>
      <c r="E121" s="2" t="s">
        <v>127</v>
      </c>
      <c r="F121" s="2" t="s">
        <v>128</v>
      </c>
      <c r="G121" s="2" t="s">
        <v>47</v>
      </c>
      <c r="H121" s="2">
        <v>1</v>
      </c>
      <c r="I121" s="2">
        <v>199.99</v>
      </c>
      <c r="J121" s="2" t="s">
        <v>58</v>
      </c>
      <c r="K121" s="2" t="s">
        <v>64</v>
      </c>
      <c r="L121" s="2" t="s">
        <v>37</v>
      </c>
      <c r="M121" s="7">
        <v>44953</v>
      </c>
      <c r="N121" s="8">
        <f>customerTransactions[[#This Row],[Quantity]]*customerTransactions[[#This Row],[Unit_Price]]</f>
        <v>199.99</v>
      </c>
    </row>
    <row r="122" spans="1:14" ht="15.75" customHeight="1" x14ac:dyDescent="0.3">
      <c r="A122" s="2" t="s">
        <v>262</v>
      </c>
      <c r="B122" s="7">
        <v>45566</v>
      </c>
      <c r="C122" s="2" t="s">
        <v>43</v>
      </c>
      <c r="D122" s="2" t="s">
        <v>44</v>
      </c>
      <c r="E122" s="2" t="s">
        <v>106</v>
      </c>
      <c r="F122" s="2" t="s">
        <v>107</v>
      </c>
      <c r="G122" s="2" t="s">
        <v>47</v>
      </c>
      <c r="H122" s="2">
        <v>4</v>
      </c>
      <c r="I122" s="2">
        <v>299.99</v>
      </c>
      <c r="J122" s="2" t="s">
        <v>21</v>
      </c>
      <c r="K122" s="2" t="s">
        <v>22</v>
      </c>
      <c r="L122" s="2" t="s">
        <v>28</v>
      </c>
      <c r="M122" s="7">
        <v>44460</v>
      </c>
      <c r="N122" s="8">
        <f>customerTransactions[[#This Row],[Quantity]]*customerTransactions[[#This Row],[Unit_Price]]</f>
        <v>1199.96</v>
      </c>
    </row>
    <row r="123" spans="1:14" ht="15.75" customHeight="1" x14ac:dyDescent="0.3">
      <c r="A123" s="2" t="s">
        <v>263</v>
      </c>
      <c r="B123" s="7">
        <v>45572</v>
      </c>
      <c r="C123" s="2" t="s">
        <v>90</v>
      </c>
      <c r="D123" s="2" t="s">
        <v>91</v>
      </c>
      <c r="E123" s="2" t="s">
        <v>32</v>
      </c>
      <c r="F123" s="2" t="s">
        <v>33</v>
      </c>
      <c r="G123" s="2" t="s">
        <v>34</v>
      </c>
      <c r="H123" s="2">
        <v>2</v>
      </c>
      <c r="I123" s="2">
        <v>59.99</v>
      </c>
      <c r="J123" s="2" t="s">
        <v>27</v>
      </c>
      <c r="K123" s="2" t="s">
        <v>22</v>
      </c>
      <c r="L123" s="2" t="s">
        <v>23</v>
      </c>
      <c r="M123" s="7">
        <v>44579</v>
      </c>
      <c r="N123" s="8">
        <f>customerTransactions[[#This Row],[Quantity]]*customerTransactions[[#This Row],[Unit_Price]]</f>
        <v>119.98</v>
      </c>
    </row>
    <row r="124" spans="1:14" ht="15.75" customHeight="1" x14ac:dyDescent="0.3">
      <c r="A124" s="2" t="s">
        <v>264</v>
      </c>
      <c r="B124" s="7">
        <v>45572</v>
      </c>
      <c r="C124" s="2" t="s">
        <v>235</v>
      </c>
      <c r="D124" s="2" t="s">
        <v>236</v>
      </c>
      <c r="E124" s="2" t="s">
        <v>53</v>
      </c>
      <c r="F124" s="2" t="s">
        <v>54</v>
      </c>
      <c r="G124" s="2" t="s">
        <v>20</v>
      </c>
      <c r="H124" s="2">
        <v>4</v>
      </c>
      <c r="I124" s="2">
        <v>149.99</v>
      </c>
      <c r="J124" s="2" t="s">
        <v>27</v>
      </c>
      <c r="K124" s="2" t="s">
        <v>41</v>
      </c>
      <c r="L124" s="2" t="s">
        <v>28</v>
      </c>
      <c r="M124" s="7">
        <v>45076</v>
      </c>
      <c r="N124" s="8">
        <f>customerTransactions[[#This Row],[Quantity]]*customerTransactions[[#This Row],[Unit_Price]]</f>
        <v>599.96</v>
      </c>
    </row>
    <row r="125" spans="1:14" ht="15.75" customHeight="1" x14ac:dyDescent="0.3">
      <c r="A125" s="2" t="s">
        <v>265</v>
      </c>
      <c r="B125" s="7">
        <v>45573</v>
      </c>
      <c r="C125" s="2" t="s">
        <v>212</v>
      </c>
      <c r="D125" s="2" t="s">
        <v>213</v>
      </c>
      <c r="E125" s="2" t="s">
        <v>81</v>
      </c>
      <c r="F125" s="2" t="s">
        <v>82</v>
      </c>
      <c r="G125" s="2" t="s">
        <v>20</v>
      </c>
      <c r="H125" s="2">
        <v>2</v>
      </c>
      <c r="I125" s="2">
        <v>699.99</v>
      </c>
      <c r="J125" s="2" t="s">
        <v>58</v>
      </c>
      <c r="K125" s="2" t="s">
        <v>64</v>
      </c>
      <c r="L125" s="2" t="s">
        <v>28</v>
      </c>
      <c r="M125" s="7">
        <v>45274</v>
      </c>
      <c r="N125" s="8">
        <f>customerTransactions[[#This Row],[Quantity]]*customerTransactions[[#This Row],[Unit_Price]]</f>
        <v>1399.98</v>
      </c>
    </row>
    <row r="126" spans="1:14" ht="15.75" customHeight="1" x14ac:dyDescent="0.3">
      <c r="A126" s="2" t="s">
        <v>266</v>
      </c>
      <c r="B126" s="7">
        <v>45573</v>
      </c>
      <c r="C126" s="2" t="s">
        <v>232</v>
      </c>
      <c r="D126" s="2" t="s">
        <v>233</v>
      </c>
      <c r="E126" s="2" t="s">
        <v>45</v>
      </c>
      <c r="F126" s="2" t="s">
        <v>46</v>
      </c>
      <c r="G126" s="2" t="s">
        <v>47</v>
      </c>
      <c r="H126" s="2">
        <v>3</v>
      </c>
      <c r="I126" s="2">
        <v>149.99</v>
      </c>
      <c r="J126" s="2" t="s">
        <v>27</v>
      </c>
      <c r="K126" s="2" t="s">
        <v>36</v>
      </c>
      <c r="L126" s="2" t="s">
        <v>37</v>
      </c>
      <c r="M126" s="7">
        <v>44940</v>
      </c>
      <c r="N126" s="8">
        <f>customerTransactions[[#This Row],[Quantity]]*customerTransactions[[#This Row],[Unit_Price]]</f>
        <v>449.97</v>
      </c>
    </row>
    <row r="127" spans="1:14" ht="15.75" customHeight="1" x14ac:dyDescent="0.3">
      <c r="A127" s="2" t="s">
        <v>267</v>
      </c>
      <c r="B127" s="7">
        <v>45576</v>
      </c>
      <c r="C127" s="2" t="s">
        <v>148</v>
      </c>
      <c r="D127" s="2" t="s">
        <v>149</v>
      </c>
      <c r="E127" s="2" t="s">
        <v>106</v>
      </c>
      <c r="F127" s="2" t="s">
        <v>107</v>
      </c>
      <c r="G127" s="2" t="s">
        <v>47</v>
      </c>
      <c r="H127" s="2">
        <v>3</v>
      </c>
      <c r="I127" s="2">
        <v>299.99</v>
      </c>
      <c r="J127" s="2" t="s">
        <v>27</v>
      </c>
      <c r="K127" s="2" t="s">
        <v>22</v>
      </c>
      <c r="L127" s="2" t="s">
        <v>37</v>
      </c>
      <c r="M127" s="7">
        <v>45174</v>
      </c>
      <c r="N127" s="8">
        <f>customerTransactions[[#This Row],[Quantity]]*customerTransactions[[#This Row],[Unit_Price]]</f>
        <v>899.97</v>
      </c>
    </row>
    <row r="128" spans="1:14" ht="15.75" customHeight="1" x14ac:dyDescent="0.3">
      <c r="A128" s="2" t="s">
        <v>268</v>
      </c>
      <c r="B128" s="7">
        <v>45579</v>
      </c>
      <c r="C128" s="2" t="s">
        <v>84</v>
      </c>
      <c r="D128" s="2" t="s">
        <v>85</v>
      </c>
      <c r="E128" s="2" t="s">
        <v>62</v>
      </c>
      <c r="F128" s="2" t="s">
        <v>63</v>
      </c>
      <c r="G128" s="2" t="s">
        <v>20</v>
      </c>
      <c r="H128" s="2">
        <v>3</v>
      </c>
      <c r="I128" s="2">
        <v>899.99</v>
      </c>
      <c r="J128" s="2" t="s">
        <v>35</v>
      </c>
      <c r="K128" s="2" t="s">
        <v>51</v>
      </c>
      <c r="L128" s="2" t="s">
        <v>23</v>
      </c>
      <c r="M128" s="7">
        <v>45215</v>
      </c>
      <c r="N128" s="8">
        <f>customerTransactions[[#This Row],[Quantity]]*customerTransactions[[#This Row],[Unit_Price]]</f>
        <v>2699.9700000000003</v>
      </c>
    </row>
    <row r="129" spans="1:14" ht="15.75" customHeight="1" x14ac:dyDescent="0.3">
      <c r="A129" s="2" t="s">
        <v>269</v>
      </c>
      <c r="B129" s="7">
        <v>45581</v>
      </c>
      <c r="C129" s="2" t="s">
        <v>97</v>
      </c>
      <c r="D129" s="2" t="s">
        <v>98</v>
      </c>
      <c r="E129" s="2" t="s">
        <v>81</v>
      </c>
      <c r="F129" s="2" t="s">
        <v>82</v>
      </c>
      <c r="G129" s="2" t="s">
        <v>20</v>
      </c>
      <c r="H129" s="2">
        <v>5</v>
      </c>
      <c r="I129" s="2">
        <v>699.99</v>
      </c>
      <c r="J129" s="2" t="s">
        <v>21</v>
      </c>
      <c r="K129" s="2" t="s">
        <v>64</v>
      </c>
      <c r="L129" s="2" t="s">
        <v>37</v>
      </c>
      <c r="M129" s="7">
        <v>45008</v>
      </c>
      <c r="N129" s="8">
        <f>customerTransactions[[#This Row],[Quantity]]*customerTransactions[[#This Row],[Unit_Price]]</f>
        <v>3499.95</v>
      </c>
    </row>
    <row r="130" spans="1:14" ht="15.75" customHeight="1" x14ac:dyDescent="0.3">
      <c r="A130" s="2" t="s">
        <v>270</v>
      </c>
      <c r="B130" s="7">
        <v>45581</v>
      </c>
      <c r="C130" s="2" t="s">
        <v>172</v>
      </c>
      <c r="D130" s="2" t="s">
        <v>173</v>
      </c>
      <c r="E130" s="2" t="s">
        <v>81</v>
      </c>
      <c r="F130" s="2" t="s">
        <v>82</v>
      </c>
      <c r="G130" s="2" t="s">
        <v>20</v>
      </c>
      <c r="H130" s="2">
        <v>4</v>
      </c>
      <c r="I130" s="2">
        <v>699.99</v>
      </c>
      <c r="J130" s="2" t="s">
        <v>27</v>
      </c>
      <c r="K130" s="2" t="s">
        <v>22</v>
      </c>
      <c r="L130" s="2" t="s">
        <v>23</v>
      </c>
      <c r="M130" s="7">
        <v>45385</v>
      </c>
      <c r="N130" s="8">
        <f>customerTransactions[[#This Row],[Quantity]]*customerTransactions[[#This Row],[Unit_Price]]</f>
        <v>2799.96</v>
      </c>
    </row>
    <row r="131" spans="1:14" ht="15.75" customHeight="1" x14ac:dyDescent="0.3">
      <c r="A131" s="2" t="s">
        <v>271</v>
      </c>
      <c r="B131" s="7">
        <v>45581</v>
      </c>
      <c r="C131" s="2" t="s">
        <v>151</v>
      </c>
      <c r="D131" s="2" t="s">
        <v>152</v>
      </c>
      <c r="E131" s="2" t="s">
        <v>62</v>
      </c>
      <c r="F131" s="2" t="s">
        <v>63</v>
      </c>
      <c r="G131" s="2" t="s">
        <v>20</v>
      </c>
      <c r="H131" s="2">
        <v>1</v>
      </c>
      <c r="I131" s="2">
        <v>899.99</v>
      </c>
      <c r="J131" s="2" t="s">
        <v>27</v>
      </c>
      <c r="K131" s="2" t="s">
        <v>64</v>
      </c>
      <c r="L131" s="2" t="s">
        <v>37</v>
      </c>
      <c r="M131" s="7">
        <v>45369</v>
      </c>
      <c r="N131" s="8">
        <f>customerTransactions[[#This Row],[Quantity]]*customerTransactions[[#This Row],[Unit_Price]]</f>
        <v>899.99</v>
      </c>
    </row>
    <row r="132" spans="1:14" ht="15.75" customHeight="1" x14ac:dyDescent="0.3">
      <c r="A132" s="2" t="s">
        <v>272</v>
      </c>
      <c r="B132" s="7">
        <v>45583</v>
      </c>
      <c r="C132" s="2" t="s">
        <v>227</v>
      </c>
      <c r="D132" s="2" t="s">
        <v>228</v>
      </c>
      <c r="E132" s="2" t="s">
        <v>53</v>
      </c>
      <c r="F132" s="2" t="s">
        <v>54</v>
      </c>
      <c r="G132" s="2" t="s">
        <v>20</v>
      </c>
      <c r="H132" s="2">
        <v>2</v>
      </c>
      <c r="I132" s="2">
        <v>149.99</v>
      </c>
      <c r="J132" s="2" t="s">
        <v>27</v>
      </c>
      <c r="K132" s="2" t="s">
        <v>51</v>
      </c>
      <c r="L132" s="2" t="s">
        <v>23</v>
      </c>
      <c r="M132" s="7">
        <v>44916</v>
      </c>
      <c r="N132" s="8">
        <f>customerTransactions[[#This Row],[Quantity]]*customerTransactions[[#This Row],[Unit_Price]]</f>
        <v>299.98</v>
      </c>
    </row>
    <row r="133" spans="1:14" ht="15.75" customHeight="1" x14ac:dyDescent="0.3">
      <c r="A133" s="2" t="s">
        <v>273</v>
      </c>
      <c r="B133" s="7">
        <v>45586</v>
      </c>
      <c r="C133" s="2" t="s">
        <v>227</v>
      </c>
      <c r="D133" s="2" t="s">
        <v>228</v>
      </c>
      <c r="E133" s="2" t="s">
        <v>118</v>
      </c>
      <c r="F133" s="2" t="s">
        <v>119</v>
      </c>
      <c r="G133" s="2" t="s">
        <v>20</v>
      </c>
      <c r="H133" s="2">
        <v>3</v>
      </c>
      <c r="I133" s="2">
        <v>89.99</v>
      </c>
      <c r="J133" s="2" t="s">
        <v>35</v>
      </c>
      <c r="K133" s="2" t="s">
        <v>22</v>
      </c>
      <c r="L133" s="2" t="s">
        <v>23</v>
      </c>
      <c r="M133" s="7">
        <v>44551</v>
      </c>
      <c r="N133" s="8">
        <f>customerTransactions[[#This Row],[Quantity]]*customerTransactions[[#This Row],[Unit_Price]]</f>
        <v>269.96999999999997</v>
      </c>
    </row>
    <row r="134" spans="1:14" ht="15.75" customHeight="1" x14ac:dyDescent="0.3">
      <c r="A134" s="2" t="s">
        <v>274</v>
      </c>
      <c r="B134" s="7">
        <v>45588</v>
      </c>
      <c r="C134" s="2" t="s">
        <v>39</v>
      </c>
      <c r="D134" s="2" t="s">
        <v>40</v>
      </c>
      <c r="E134" s="2" t="s">
        <v>53</v>
      </c>
      <c r="F134" s="2" t="s">
        <v>54</v>
      </c>
      <c r="G134" s="2" t="s">
        <v>20</v>
      </c>
      <c r="H134" s="2">
        <v>2</v>
      </c>
      <c r="I134" s="2">
        <v>149.99</v>
      </c>
      <c r="J134" s="2" t="s">
        <v>35</v>
      </c>
      <c r="K134" s="2" t="s">
        <v>22</v>
      </c>
      <c r="L134" s="2" t="s">
        <v>23</v>
      </c>
      <c r="M134" s="7">
        <v>44473</v>
      </c>
      <c r="N134" s="8">
        <f>customerTransactions[[#This Row],[Quantity]]*customerTransactions[[#This Row],[Unit_Price]]</f>
        <v>299.98</v>
      </c>
    </row>
    <row r="135" spans="1:14" ht="15.75" customHeight="1" x14ac:dyDescent="0.3">
      <c r="A135" s="2" t="s">
        <v>275</v>
      </c>
      <c r="B135" s="7">
        <v>45588</v>
      </c>
      <c r="C135" s="2" t="s">
        <v>155</v>
      </c>
      <c r="D135" s="2" t="s">
        <v>156</v>
      </c>
      <c r="E135" s="2" t="s">
        <v>81</v>
      </c>
      <c r="F135" s="2" t="s">
        <v>82</v>
      </c>
      <c r="G135" s="2" t="s">
        <v>20</v>
      </c>
      <c r="H135" s="2">
        <v>2</v>
      </c>
      <c r="I135" s="2">
        <v>699.99</v>
      </c>
      <c r="J135" s="2" t="s">
        <v>21</v>
      </c>
      <c r="K135" s="2" t="s">
        <v>22</v>
      </c>
      <c r="L135" s="2" t="s">
        <v>23</v>
      </c>
      <c r="M135" s="7">
        <v>44992</v>
      </c>
      <c r="N135" s="8">
        <f>customerTransactions[[#This Row],[Quantity]]*customerTransactions[[#This Row],[Unit_Price]]</f>
        <v>1399.98</v>
      </c>
    </row>
    <row r="136" spans="1:14" ht="15.75" customHeight="1" x14ac:dyDescent="0.3">
      <c r="A136" s="2" t="s">
        <v>276</v>
      </c>
      <c r="B136" s="7">
        <v>45589</v>
      </c>
      <c r="C136" s="2" t="s">
        <v>159</v>
      </c>
      <c r="D136" s="2" t="s">
        <v>160</v>
      </c>
      <c r="E136" s="2" t="s">
        <v>81</v>
      </c>
      <c r="F136" s="2" t="s">
        <v>82</v>
      </c>
      <c r="G136" s="2" t="s">
        <v>20</v>
      </c>
      <c r="H136" s="2">
        <v>5</v>
      </c>
      <c r="I136" s="2">
        <v>699.99</v>
      </c>
      <c r="J136" s="2" t="s">
        <v>21</v>
      </c>
      <c r="K136" s="2" t="s">
        <v>41</v>
      </c>
      <c r="L136" s="2" t="s">
        <v>28</v>
      </c>
      <c r="M136" s="7">
        <v>44635</v>
      </c>
      <c r="N136" s="8">
        <f>customerTransactions[[#This Row],[Quantity]]*customerTransactions[[#This Row],[Unit_Price]]</f>
        <v>3499.95</v>
      </c>
    </row>
    <row r="137" spans="1:14" ht="15.75" customHeight="1" x14ac:dyDescent="0.3">
      <c r="A137" s="2" t="s">
        <v>277</v>
      </c>
      <c r="B137" s="7">
        <v>45592</v>
      </c>
      <c r="C137" s="2" t="s">
        <v>172</v>
      </c>
      <c r="D137" s="2" t="s">
        <v>173</v>
      </c>
      <c r="E137" s="2" t="s">
        <v>118</v>
      </c>
      <c r="F137" s="2" t="s">
        <v>119</v>
      </c>
      <c r="G137" s="2" t="s">
        <v>20</v>
      </c>
      <c r="H137" s="2">
        <v>3</v>
      </c>
      <c r="I137" s="2">
        <v>89.99</v>
      </c>
      <c r="J137" s="2" t="s">
        <v>27</v>
      </c>
      <c r="K137" s="2" t="s">
        <v>41</v>
      </c>
      <c r="L137" s="2" t="s">
        <v>37</v>
      </c>
      <c r="M137" s="7">
        <v>44615</v>
      </c>
      <c r="N137" s="8">
        <f>customerTransactions[[#This Row],[Quantity]]*customerTransactions[[#This Row],[Unit_Price]]</f>
        <v>269.96999999999997</v>
      </c>
    </row>
    <row r="138" spans="1:14" ht="15.75" customHeight="1" x14ac:dyDescent="0.3">
      <c r="A138" s="2" t="s">
        <v>278</v>
      </c>
      <c r="B138" s="7">
        <v>45597</v>
      </c>
      <c r="C138" s="2" t="s">
        <v>16</v>
      </c>
      <c r="D138" s="2" t="s">
        <v>17</v>
      </c>
      <c r="E138" s="2" t="s">
        <v>18</v>
      </c>
      <c r="F138" s="2" t="s">
        <v>19</v>
      </c>
      <c r="G138" s="2" t="s">
        <v>20</v>
      </c>
      <c r="H138" s="2">
        <v>5</v>
      </c>
      <c r="I138" s="2">
        <v>249.99</v>
      </c>
      <c r="J138" s="2" t="s">
        <v>27</v>
      </c>
      <c r="K138" s="2" t="s">
        <v>36</v>
      </c>
      <c r="L138" s="2" t="s">
        <v>37</v>
      </c>
      <c r="M138" s="7">
        <v>44881</v>
      </c>
      <c r="N138" s="8">
        <f>customerTransactions[[#This Row],[Quantity]]*customerTransactions[[#This Row],[Unit_Price]]</f>
        <v>1249.95</v>
      </c>
    </row>
    <row r="139" spans="1:14" ht="15.75" customHeight="1" x14ac:dyDescent="0.3">
      <c r="A139" s="2" t="s">
        <v>279</v>
      </c>
      <c r="B139" s="7">
        <v>45600</v>
      </c>
      <c r="C139" s="2" t="s">
        <v>66</v>
      </c>
      <c r="D139" s="2" t="s">
        <v>67</v>
      </c>
      <c r="E139" s="2" t="s">
        <v>106</v>
      </c>
      <c r="F139" s="2" t="s">
        <v>107</v>
      </c>
      <c r="G139" s="2" t="s">
        <v>47</v>
      </c>
      <c r="H139" s="2">
        <v>3</v>
      </c>
      <c r="I139" s="2">
        <v>299.99</v>
      </c>
      <c r="J139" s="2" t="s">
        <v>27</v>
      </c>
      <c r="K139" s="2" t="s">
        <v>36</v>
      </c>
      <c r="L139" s="2" t="s">
        <v>37</v>
      </c>
      <c r="M139" s="7">
        <v>44502</v>
      </c>
      <c r="N139" s="8">
        <f>customerTransactions[[#This Row],[Quantity]]*customerTransactions[[#This Row],[Unit_Price]]</f>
        <v>899.97</v>
      </c>
    </row>
    <row r="140" spans="1:14" ht="15.75" customHeight="1" x14ac:dyDescent="0.3">
      <c r="A140" s="2" t="s">
        <v>280</v>
      </c>
      <c r="B140" s="7">
        <v>45603</v>
      </c>
      <c r="C140" s="2" t="s">
        <v>100</v>
      </c>
      <c r="D140" s="2" t="s">
        <v>101</v>
      </c>
      <c r="E140" s="2" t="s">
        <v>118</v>
      </c>
      <c r="F140" s="2" t="s">
        <v>119</v>
      </c>
      <c r="G140" s="2" t="s">
        <v>20</v>
      </c>
      <c r="H140" s="2">
        <v>3</v>
      </c>
      <c r="I140" s="2">
        <v>89.99</v>
      </c>
      <c r="J140" s="2" t="s">
        <v>27</v>
      </c>
      <c r="K140" s="2" t="s">
        <v>41</v>
      </c>
      <c r="L140" s="2" t="s">
        <v>28</v>
      </c>
      <c r="M140" s="7">
        <v>44420</v>
      </c>
      <c r="N140" s="8">
        <f>customerTransactions[[#This Row],[Quantity]]*customerTransactions[[#This Row],[Unit_Price]]</f>
        <v>269.96999999999997</v>
      </c>
    </row>
    <row r="141" spans="1:14" ht="15.75" customHeight="1" x14ac:dyDescent="0.3">
      <c r="A141" s="2" t="s">
        <v>281</v>
      </c>
      <c r="B141" s="7">
        <v>45604</v>
      </c>
      <c r="C141" s="2" t="s">
        <v>90</v>
      </c>
      <c r="D141" s="2" t="s">
        <v>91</v>
      </c>
      <c r="E141" s="2" t="s">
        <v>45</v>
      </c>
      <c r="F141" s="2" t="s">
        <v>46</v>
      </c>
      <c r="G141" s="2" t="s">
        <v>47</v>
      </c>
      <c r="H141" s="2">
        <v>2</v>
      </c>
      <c r="I141" s="2">
        <v>149.99</v>
      </c>
      <c r="J141" s="2" t="s">
        <v>27</v>
      </c>
      <c r="K141" s="2" t="s">
        <v>51</v>
      </c>
      <c r="L141" s="2" t="s">
        <v>28</v>
      </c>
      <c r="M141" s="7">
        <v>44848</v>
      </c>
      <c r="N141" s="8">
        <f>customerTransactions[[#This Row],[Quantity]]*customerTransactions[[#This Row],[Unit_Price]]</f>
        <v>299.98</v>
      </c>
    </row>
    <row r="142" spans="1:14" ht="15.75" customHeight="1" x14ac:dyDescent="0.3">
      <c r="A142" s="2" t="s">
        <v>282</v>
      </c>
      <c r="B142" s="7">
        <v>45605</v>
      </c>
      <c r="C142" s="2" t="s">
        <v>186</v>
      </c>
      <c r="D142" s="2" t="s">
        <v>187</v>
      </c>
      <c r="E142" s="2" t="s">
        <v>18</v>
      </c>
      <c r="F142" s="2" t="s">
        <v>19</v>
      </c>
      <c r="G142" s="2" t="s">
        <v>20</v>
      </c>
      <c r="H142" s="2">
        <v>1</v>
      </c>
      <c r="I142" s="2">
        <v>249.99</v>
      </c>
      <c r="J142" s="2" t="s">
        <v>27</v>
      </c>
      <c r="K142" s="2" t="s">
        <v>41</v>
      </c>
      <c r="L142" s="2" t="s">
        <v>28</v>
      </c>
      <c r="M142" s="7">
        <v>44828</v>
      </c>
      <c r="N142" s="8">
        <f>customerTransactions[[#This Row],[Quantity]]*customerTransactions[[#This Row],[Unit_Price]]</f>
        <v>249.99</v>
      </c>
    </row>
    <row r="143" spans="1:14" ht="15.75" customHeight="1" x14ac:dyDescent="0.3">
      <c r="A143" s="2" t="s">
        <v>283</v>
      </c>
      <c r="B143" s="7">
        <v>45607</v>
      </c>
      <c r="C143" s="2" t="s">
        <v>73</v>
      </c>
      <c r="D143" s="2" t="s">
        <v>74</v>
      </c>
      <c r="E143" s="2" t="s">
        <v>53</v>
      </c>
      <c r="F143" s="2" t="s">
        <v>54</v>
      </c>
      <c r="G143" s="2" t="s">
        <v>20</v>
      </c>
      <c r="H143" s="2">
        <v>3</v>
      </c>
      <c r="I143" s="2">
        <v>149.99</v>
      </c>
      <c r="J143" s="2" t="s">
        <v>21</v>
      </c>
      <c r="K143" s="2" t="s">
        <v>41</v>
      </c>
      <c r="L143" s="2" t="s">
        <v>23</v>
      </c>
      <c r="M143" s="7">
        <v>44769</v>
      </c>
      <c r="N143" s="8">
        <f>customerTransactions[[#This Row],[Quantity]]*customerTransactions[[#This Row],[Unit_Price]]</f>
        <v>449.97</v>
      </c>
    </row>
    <row r="144" spans="1:14" ht="15.75" customHeight="1" x14ac:dyDescent="0.3">
      <c r="A144" s="2" t="s">
        <v>284</v>
      </c>
      <c r="B144" s="7">
        <v>45607</v>
      </c>
      <c r="C144" s="2" t="s">
        <v>16</v>
      </c>
      <c r="D144" s="2" t="s">
        <v>17</v>
      </c>
      <c r="E144" s="2" t="s">
        <v>32</v>
      </c>
      <c r="F144" s="2" t="s">
        <v>33</v>
      </c>
      <c r="G144" s="2" t="s">
        <v>34</v>
      </c>
      <c r="H144" s="2">
        <v>5</v>
      </c>
      <c r="I144" s="2">
        <v>59.99</v>
      </c>
      <c r="J144" s="2" t="s">
        <v>35</v>
      </c>
      <c r="K144" s="2" t="s">
        <v>51</v>
      </c>
      <c r="L144" s="2" t="s">
        <v>28</v>
      </c>
      <c r="M144" s="7">
        <v>44694</v>
      </c>
      <c r="N144" s="8">
        <f>customerTransactions[[#This Row],[Quantity]]*customerTransactions[[#This Row],[Unit_Price]]</f>
        <v>299.95</v>
      </c>
    </row>
    <row r="145" spans="1:14" ht="15.75" customHeight="1" x14ac:dyDescent="0.3">
      <c r="A145" s="2" t="s">
        <v>285</v>
      </c>
      <c r="B145" s="7">
        <v>45607</v>
      </c>
      <c r="C145" s="2" t="s">
        <v>100</v>
      </c>
      <c r="D145" s="2" t="s">
        <v>101</v>
      </c>
      <c r="E145" s="2" t="s">
        <v>18</v>
      </c>
      <c r="F145" s="2" t="s">
        <v>19</v>
      </c>
      <c r="G145" s="2" t="s">
        <v>20</v>
      </c>
      <c r="H145" s="2">
        <v>4</v>
      </c>
      <c r="I145" s="2">
        <v>249.99</v>
      </c>
      <c r="J145" s="2" t="s">
        <v>27</v>
      </c>
      <c r="K145" s="2" t="s">
        <v>51</v>
      </c>
      <c r="L145" s="2" t="s">
        <v>37</v>
      </c>
      <c r="M145" s="7">
        <v>44659</v>
      </c>
      <c r="N145" s="8">
        <f>customerTransactions[[#This Row],[Quantity]]*customerTransactions[[#This Row],[Unit_Price]]</f>
        <v>999.96</v>
      </c>
    </row>
    <row r="146" spans="1:14" ht="15.75" customHeight="1" x14ac:dyDescent="0.3">
      <c r="A146" s="2" t="s">
        <v>286</v>
      </c>
      <c r="B146" s="7">
        <v>45608</v>
      </c>
      <c r="C146" s="2" t="s">
        <v>155</v>
      </c>
      <c r="D146" s="2" t="s">
        <v>156</v>
      </c>
      <c r="E146" s="2" t="s">
        <v>45</v>
      </c>
      <c r="F146" s="2" t="s">
        <v>46</v>
      </c>
      <c r="G146" s="2" t="s">
        <v>47</v>
      </c>
      <c r="H146" s="2">
        <v>5</v>
      </c>
      <c r="I146" s="2">
        <v>149.99</v>
      </c>
      <c r="J146" s="2" t="s">
        <v>35</v>
      </c>
      <c r="K146" s="2" t="s">
        <v>22</v>
      </c>
      <c r="L146" s="2" t="s">
        <v>23</v>
      </c>
      <c r="M146" s="7">
        <v>44901</v>
      </c>
      <c r="N146" s="8">
        <f>customerTransactions[[#This Row],[Quantity]]*customerTransactions[[#This Row],[Unit_Price]]</f>
        <v>749.95</v>
      </c>
    </row>
    <row r="147" spans="1:14" ht="15.75" customHeight="1" x14ac:dyDescent="0.3">
      <c r="A147" s="2" t="s">
        <v>287</v>
      </c>
      <c r="B147" s="7">
        <v>45608</v>
      </c>
      <c r="C147" s="2" t="s">
        <v>84</v>
      </c>
      <c r="D147" s="2" t="s">
        <v>85</v>
      </c>
      <c r="E147" s="2" t="s">
        <v>32</v>
      </c>
      <c r="F147" s="2" t="s">
        <v>33</v>
      </c>
      <c r="G147" s="2" t="s">
        <v>34</v>
      </c>
      <c r="H147" s="2">
        <v>3</v>
      </c>
      <c r="I147" s="2">
        <v>59.99</v>
      </c>
      <c r="J147" s="2" t="s">
        <v>58</v>
      </c>
      <c r="K147" s="2" t="s">
        <v>36</v>
      </c>
      <c r="L147" s="2" t="s">
        <v>37</v>
      </c>
      <c r="M147" s="7">
        <v>45260</v>
      </c>
      <c r="N147" s="8">
        <f>customerTransactions[[#This Row],[Quantity]]*customerTransactions[[#This Row],[Unit_Price]]</f>
        <v>179.97</v>
      </c>
    </row>
    <row r="148" spans="1:14" ht="15.75" customHeight="1" x14ac:dyDescent="0.3">
      <c r="A148" s="2" t="s">
        <v>288</v>
      </c>
      <c r="B148" s="7">
        <v>45613</v>
      </c>
      <c r="C148" s="2" t="s">
        <v>235</v>
      </c>
      <c r="D148" s="2" t="s">
        <v>236</v>
      </c>
      <c r="E148" s="2" t="s">
        <v>45</v>
      </c>
      <c r="F148" s="2" t="s">
        <v>46</v>
      </c>
      <c r="G148" s="2" t="s">
        <v>47</v>
      </c>
      <c r="H148" s="2">
        <v>5</v>
      </c>
      <c r="I148" s="2">
        <v>149.99</v>
      </c>
      <c r="J148" s="2" t="s">
        <v>21</v>
      </c>
      <c r="K148" s="2" t="s">
        <v>41</v>
      </c>
      <c r="L148" s="2" t="s">
        <v>23</v>
      </c>
      <c r="M148" s="7">
        <v>44869</v>
      </c>
      <c r="N148" s="8">
        <f>customerTransactions[[#This Row],[Quantity]]*customerTransactions[[#This Row],[Unit_Price]]</f>
        <v>749.95</v>
      </c>
    </row>
    <row r="149" spans="1:14" ht="15.75" customHeight="1" x14ac:dyDescent="0.3">
      <c r="A149" s="2" t="s">
        <v>289</v>
      </c>
      <c r="B149" s="7">
        <v>45613</v>
      </c>
      <c r="C149" s="2" t="s">
        <v>87</v>
      </c>
      <c r="D149" s="2" t="s">
        <v>88</v>
      </c>
      <c r="E149" s="2" t="s">
        <v>81</v>
      </c>
      <c r="F149" s="2" t="s">
        <v>82</v>
      </c>
      <c r="G149" s="2" t="s">
        <v>20</v>
      </c>
      <c r="H149" s="2">
        <v>2</v>
      </c>
      <c r="I149" s="2">
        <v>699.99</v>
      </c>
      <c r="J149" s="2" t="s">
        <v>35</v>
      </c>
      <c r="K149" s="2" t="s">
        <v>51</v>
      </c>
      <c r="L149" s="2" t="s">
        <v>37</v>
      </c>
      <c r="M149" s="7">
        <v>44770</v>
      </c>
      <c r="N149" s="8">
        <f>customerTransactions[[#This Row],[Quantity]]*customerTransactions[[#This Row],[Unit_Price]]</f>
        <v>1399.98</v>
      </c>
    </row>
    <row r="150" spans="1:14" ht="15.75" customHeight="1" x14ac:dyDescent="0.3">
      <c r="A150" s="2" t="s">
        <v>290</v>
      </c>
      <c r="B150" s="7">
        <v>45617</v>
      </c>
      <c r="C150" s="2" t="s">
        <v>124</v>
      </c>
      <c r="D150" s="2" t="s">
        <v>125</v>
      </c>
      <c r="E150" s="2" t="s">
        <v>127</v>
      </c>
      <c r="F150" s="2" t="s">
        <v>128</v>
      </c>
      <c r="G150" s="2" t="s">
        <v>47</v>
      </c>
      <c r="H150" s="2">
        <v>4</v>
      </c>
      <c r="I150" s="2">
        <v>199.99</v>
      </c>
      <c r="J150" s="2" t="s">
        <v>58</v>
      </c>
      <c r="K150" s="2" t="s">
        <v>22</v>
      </c>
      <c r="L150" s="2" t="s">
        <v>28</v>
      </c>
      <c r="M150" s="7">
        <v>44427</v>
      </c>
      <c r="N150" s="8">
        <f>customerTransactions[[#This Row],[Quantity]]*customerTransactions[[#This Row],[Unit_Price]]</f>
        <v>799.96</v>
      </c>
    </row>
    <row r="151" spans="1:14" ht="15.75" customHeight="1" x14ac:dyDescent="0.3">
      <c r="A151" s="2" t="s">
        <v>291</v>
      </c>
      <c r="B151" s="7">
        <v>45619</v>
      </c>
      <c r="C151" s="2" t="s">
        <v>193</v>
      </c>
      <c r="D151" s="2" t="s">
        <v>194</v>
      </c>
      <c r="E151" s="2" t="s">
        <v>32</v>
      </c>
      <c r="F151" s="2" t="s">
        <v>33</v>
      </c>
      <c r="G151" s="2" t="s">
        <v>34</v>
      </c>
      <c r="H151" s="2">
        <v>1</v>
      </c>
      <c r="I151" s="2">
        <v>59.99</v>
      </c>
      <c r="J151" s="2" t="s">
        <v>58</v>
      </c>
      <c r="K151" s="2" t="s">
        <v>51</v>
      </c>
      <c r="L151" s="2" t="s">
        <v>37</v>
      </c>
      <c r="M151" s="7">
        <v>44560</v>
      </c>
      <c r="N151" s="8">
        <f>customerTransactions[[#This Row],[Quantity]]*customerTransactions[[#This Row],[Unit_Price]]</f>
        <v>59.99</v>
      </c>
    </row>
    <row r="152" spans="1:14" ht="15.75" customHeight="1" x14ac:dyDescent="0.3">
      <c r="A152" s="2" t="s">
        <v>292</v>
      </c>
      <c r="B152" s="7">
        <v>45619</v>
      </c>
      <c r="C152" s="2" t="s">
        <v>155</v>
      </c>
      <c r="D152" s="2" t="s">
        <v>156</v>
      </c>
      <c r="E152" s="2" t="s">
        <v>81</v>
      </c>
      <c r="F152" s="2" t="s">
        <v>82</v>
      </c>
      <c r="G152" s="2" t="s">
        <v>20</v>
      </c>
      <c r="H152" s="2">
        <v>3</v>
      </c>
      <c r="I152" s="2">
        <v>699.99</v>
      </c>
      <c r="J152" s="2" t="s">
        <v>35</v>
      </c>
      <c r="K152" s="2" t="s">
        <v>51</v>
      </c>
      <c r="L152" s="2" t="s">
        <v>37</v>
      </c>
      <c r="M152" s="7">
        <v>44583</v>
      </c>
      <c r="N152" s="8">
        <f>customerTransactions[[#This Row],[Quantity]]*customerTransactions[[#This Row],[Unit_Price]]</f>
        <v>2099.9700000000003</v>
      </c>
    </row>
    <row r="153" spans="1:14" ht="15.75" customHeight="1" x14ac:dyDescent="0.3">
      <c r="A153" s="2" t="s">
        <v>293</v>
      </c>
      <c r="B153" s="7">
        <v>45622</v>
      </c>
      <c r="C153" s="2" t="s">
        <v>294</v>
      </c>
      <c r="D153" s="2" t="s">
        <v>295</v>
      </c>
      <c r="E153" s="2" t="s">
        <v>18</v>
      </c>
      <c r="F153" s="2" t="s">
        <v>19</v>
      </c>
      <c r="G153" s="2" t="s">
        <v>20</v>
      </c>
      <c r="H153" s="2">
        <v>5</v>
      </c>
      <c r="I153" s="2">
        <v>249.99</v>
      </c>
      <c r="J153" s="2" t="s">
        <v>27</v>
      </c>
      <c r="K153" s="2" t="s">
        <v>41</v>
      </c>
      <c r="L153" s="2" t="s">
        <v>23</v>
      </c>
      <c r="M153" s="7">
        <v>44873</v>
      </c>
      <c r="N153" s="8">
        <f>customerTransactions[[#This Row],[Quantity]]*customerTransactions[[#This Row],[Unit_Price]]</f>
        <v>1249.95</v>
      </c>
    </row>
    <row r="154" spans="1:14" ht="15.75" customHeight="1" x14ac:dyDescent="0.3">
      <c r="A154" s="2" t="s">
        <v>296</v>
      </c>
      <c r="B154" s="7">
        <v>45623</v>
      </c>
      <c r="C154" s="2" t="s">
        <v>113</v>
      </c>
      <c r="D154" s="2" t="s">
        <v>114</v>
      </c>
      <c r="E154" s="2" t="s">
        <v>45</v>
      </c>
      <c r="F154" s="2" t="s">
        <v>46</v>
      </c>
      <c r="G154" s="2" t="s">
        <v>47</v>
      </c>
      <c r="H154" s="2">
        <v>2</v>
      </c>
      <c r="I154" s="2">
        <v>149.99</v>
      </c>
      <c r="J154" s="2" t="s">
        <v>21</v>
      </c>
      <c r="K154" s="2" t="s">
        <v>36</v>
      </c>
      <c r="L154" s="2" t="s">
        <v>37</v>
      </c>
      <c r="M154" s="7">
        <v>45101</v>
      </c>
      <c r="N154" s="8">
        <f>customerTransactions[[#This Row],[Quantity]]*customerTransactions[[#This Row],[Unit_Price]]</f>
        <v>299.98</v>
      </c>
    </row>
    <row r="155" spans="1:14" ht="15.75" customHeight="1" x14ac:dyDescent="0.3">
      <c r="A155" s="2" t="s">
        <v>297</v>
      </c>
      <c r="B155" s="7">
        <v>45627</v>
      </c>
      <c r="C155" s="2" t="s">
        <v>30</v>
      </c>
      <c r="D155" s="2" t="s">
        <v>31</v>
      </c>
      <c r="E155" s="2" t="s">
        <v>106</v>
      </c>
      <c r="F155" s="2" t="s">
        <v>107</v>
      </c>
      <c r="G155" s="2" t="s">
        <v>47</v>
      </c>
      <c r="H155" s="2">
        <v>3</v>
      </c>
      <c r="I155" s="2">
        <v>299.99</v>
      </c>
      <c r="J155" s="2" t="s">
        <v>21</v>
      </c>
      <c r="K155" s="2" t="s">
        <v>36</v>
      </c>
      <c r="L155" s="2" t="s">
        <v>28</v>
      </c>
      <c r="M155" s="7">
        <v>44659</v>
      </c>
      <c r="N155" s="8">
        <f>customerTransactions[[#This Row],[Quantity]]*customerTransactions[[#This Row],[Unit_Price]]</f>
        <v>899.97</v>
      </c>
    </row>
    <row r="156" spans="1:14" ht="15.75" customHeight="1" x14ac:dyDescent="0.3">
      <c r="A156" s="2" t="s">
        <v>298</v>
      </c>
      <c r="B156" s="7">
        <v>45627</v>
      </c>
      <c r="C156" s="2" t="s">
        <v>56</v>
      </c>
      <c r="D156" s="2" t="s">
        <v>57</v>
      </c>
      <c r="E156" s="2" t="s">
        <v>18</v>
      </c>
      <c r="F156" s="2" t="s">
        <v>19</v>
      </c>
      <c r="G156" s="2" t="s">
        <v>20</v>
      </c>
      <c r="H156" s="2">
        <v>5</v>
      </c>
      <c r="I156" s="2">
        <v>249.99</v>
      </c>
      <c r="J156" s="2" t="s">
        <v>21</v>
      </c>
      <c r="K156" s="2" t="s">
        <v>22</v>
      </c>
      <c r="L156" s="2" t="s">
        <v>28</v>
      </c>
      <c r="M156" s="7">
        <v>44485</v>
      </c>
      <c r="N156" s="8">
        <f>customerTransactions[[#This Row],[Quantity]]*customerTransactions[[#This Row],[Unit_Price]]</f>
        <v>1249.95</v>
      </c>
    </row>
    <row r="157" spans="1:14" ht="15.75" customHeight="1" x14ac:dyDescent="0.3">
      <c r="A157" s="2" t="s">
        <v>299</v>
      </c>
      <c r="B157" s="7">
        <v>45627</v>
      </c>
      <c r="C157" s="2" t="s">
        <v>25</v>
      </c>
      <c r="D157" s="2" t="s">
        <v>26</v>
      </c>
      <c r="E157" s="2" t="s">
        <v>53</v>
      </c>
      <c r="F157" s="2" t="s">
        <v>54</v>
      </c>
      <c r="G157" s="2" t="s">
        <v>20</v>
      </c>
      <c r="H157" s="2">
        <v>2</v>
      </c>
      <c r="I157" s="2">
        <v>149.99</v>
      </c>
      <c r="J157" s="2" t="s">
        <v>21</v>
      </c>
      <c r="K157" s="2" t="s">
        <v>36</v>
      </c>
      <c r="L157" s="2" t="s">
        <v>28</v>
      </c>
      <c r="M157" s="7">
        <v>44475</v>
      </c>
      <c r="N157" s="8">
        <f>customerTransactions[[#This Row],[Quantity]]*customerTransactions[[#This Row],[Unit_Price]]</f>
        <v>299.98</v>
      </c>
    </row>
    <row r="158" spans="1:14" ht="15.75" customHeight="1" x14ac:dyDescent="0.3">
      <c r="A158" s="2" t="s">
        <v>300</v>
      </c>
      <c r="B158" s="7">
        <v>45627</v>
      </c>
      <c r="C158" s="2" t="s">
        <v>87</v>
      </c>
      <c r="D158" s="2" t="s">
        <v>88</v>
      </c>
      <c r="E158" s="2" t="s">
        <v>81</v>
      </c>
      <c r="F158" s="2" t="s">
        <v>82</v>
      </c>
      <c r="G158" s="2" t="s">
        <v>20</v>
      </c>
      <c r="H158" s="2">
        <v>5</v>
      </c>
      <c r="I158" s="2">
        <v>699.99</v>
      </c>
      <c r="J158" s="2" t="s">
        <v>58</v>
      </c>
      <c r="K158" s="2" t="s">
        <v>51</v>
      </c>
      <c r="L158" s="2" t="s">
        <v>37</v>
      </c>
      <c r="M158" s="7">
        <v>44944</v>
      </c>
      <c r="N158" s="8">
        <f>customerTransactions[[#This Row],[Quantity]]*customerTransactions[[#This Row],[Unit_Price]]</f>
        <v>3499.95</v>
      </c>
    </row>
    <row r="159" spans="1:14" ht="15.75" customHeight="1" x14ac:dyDescent="0.3">
      <c r="A159" s="2" t="s">
        <v>301</v>
      </c>
      <c r="B159" s="7">
        <v>45629</v>
      </c>
      <c r="C159" s="2" t="s">
        <v>253</v>
      </c>
      <c r="D159" s="2" t="s">
        <v>254</v>
      </c>
      <c r="E159" s="2" t="s">
        <v>18</v>
      </c>
      <c r="F159" s="2" t="s">
        <v>19</v>
      </c>
      <c r="G159" s="2" t="s">
        <v>20</v>
      </c>
      <c r="H159" s="2">
        <v>4</v>
      </c>
      <c r="I159" s="2">
        <v>249.99</v>
      </c>
      <c r="J159" s="2" t="s">
        <v>35</v>
      </c>
      <c r="K159" s="2" t="s">
        <v>64</v>
      </c>
      <c r="L159" s="2" t="s">
        <v>28</v>
      </c>
      <c r="M159" s="7">
        <v>45098</v>
      </c>
      <c r="N159" s="8">
        <f>customerTransactions[[#This Row],[Quantity]]*customerTransactions[[#This Row],[Unit_Price]]</f>
        <v>999.96</v>
      </c>
    </row>
    <row r="160" spans="1:14" ht="15.75" customHeight="1" x14ac:dyDescent="0.3">
      <c r="A160" s="2" t="s">
        <v>302</v>
      </c>
      <c r="B160" s="7">
        <v>45630</v>
      </c>
      <c r="C160" s="2" t="s">
        <v>49</v>
      </c>
      <c r="D160" s="2" t="s">
        <v>50</v>
      </c>
      <c r="E160" s="2" t="s">
        <v>81</v>
      </c>
      <c r="F160" s="2" t="s">
        <v>82</v>
      </c>
      <c r="G160" s="2" t="s">
        <v>20</v>
      </c>
      <c r="H160" s="2">
        <v>4</v>
      </c>
      <c r="I160" s="2">
        <v>699.99</v>
      </c>
      <c r="J160" s="2" t="s">
        <v>27</v>
      </c>
      <c r="K160" s="2" t="s">
        <v>41</v>
      </c>
      <c r="L160" s="2" t="s">
        <v>28</v>
      </c>
      <c r="M160" s="7">
        <v>44703</v>
      </c>
      <c r="N160" s="8">
        <f>customerTransactions[[#This Row],[Quantity]]*customerTransactions[[#This Row],[Unit_Price]]</f>
        <v>2799.96</v>
      </c>
    </row>
    <row r="161" spans="1:14" ht="15.75" customHeight="1" x14ac:dyDescent="0.3">
      <c r="A161" s="2" t="s">
        <v>303</v>
      </c>
      <c r="B161" s="7">
        <v>45635</v>
      </c>
      <c r="C161" s="2" t="s">
        <v>109</v>
      </c>
      <c r="D161" s="2" t="s">
        <v>110</v>
      </c>
      <c r="E161" s="2" t="s">
        <v>18</v>
      </c>
      <c r="F161" s="2" t="s">
        <v>19</v>
      </c>
      <c r="G161" s="2" t="s">
        <v>20</v>
      </c>
      <c r="H161" s="2">
        <v>2</v>
      </c>
      <c r="I161" s="2">
        <v>249.99</v>
      </c>
      <c r="J161" s="2" t="s">
        <v>27</v>
      </c>
      <c r="K161" s="2" t="s">
        <v>22</v>
      </c>
      <c r="L161" s="2" t="s">
        <v>28</v>
      </c>
      <c r="M161" s="7">
        <v>44396</v>
      </c>
      <c r="N161" s="8">
        <f>customerTransactions[[#This Row],[Quantity]]*customerTransactions[[#This Row],[Unit_Price]]</f>
        <v>499.98</v>
      </c>
    </row>
    <row r="162" spans="1:14" ht="15.75" customHeight="1" x14ac:dyDescent="0.3">
      <c r="A162" s="2" t="s">
        <v>304</v>
      </c>
      <c r="B162" s="7">
        <v>45635</v>
      </c>
      <c r="C162" s="2" t="s">
        <v>305</v>
      </c>
      <c r="D162" s="2" t="s">
        <v>306</v>
      </c>
      <c r="E162" s="2" t="s">
        <v>32</v>
      </c>
      <c r="F162" s="2" t="s">
        <v>33</v>
      </c>
      <c r="G162" s="2" t="s">
        <v>34</v>
      </c>
      <c r="H162" s="2">
        <v>3</v>
      </c>
      <c r="I162" s="2">
        <v>59.99</v>
      </c>
      <c r="J162" s="2" t="s">
        <v>21</v>
      </c>
      <c r="K162" s="2" t="s">
        <v>22</v>
      </c>
      <c r="L162" s="2" t="s">
        <v>28</v>
      </c>
      <c r="M162" s="7">
        <v>45052</v>
      </c>
      <c r="N162" s="8">
        <f>customerTransactions[[#This Row],[Quantity]]*customerTransactions[[#This Row],[Unit_Price]]</f>
        <v>179.97</v>
      </c>
    </row>
    <row r="163" spans="1:14" ht="15.75" customHeight="1" x14ac:dyDescent="0.3">
      <c r="A163" s="2" t="s">
        <v>307</v>
      </c>
      <c r="B163" s="7">
        <v>45635</v>
      </c>
      <c r="C163" s="2" t="s">
        <v>142</v>
      </c>
      <c r="D163" s="2" t="s">
        <v>143</v>
      </c>
      <c r="E163" s="2" t="s">
        <v>115</v>
      </c>
      <c r="F163" s="2" t="s">
        <v>116</v>
      </c>
      <c r="G163" s="2" t="s">
        <v>34</v>
      </c>
      <c r="H163" s="2">
        <v>4</v>
      </c>
      <c r="I163" s="2">
        <v>79.989999999999995</v>
      </c>
      <c r="J163" s="2" t="s">
        <v>58</v>
      </c>
      <c r="K163" s="2" t="s">
        <v>64</v>
      </c>
      <c r="L163" s="2" t="s">
        <v>37</v>
      </c>
      <c r="M163" s="7">
        <v>44921</v>
      </c>
      <c r="N163" s="8">
        <f>customerTransactions[[#This Row],[Quantity]]*customerTransactions[[#This Row],[Unit_Price]]</f>
        <v>319.95999999999998</v>
      </c>
    </row>
    <row r="164" spans="1:14" ht="15.75" customHeight="1" x14ac:dyDescent="0.3">
      <c r="A164" s="2" t="s">
        <v>308</v>
      </c>
      <c r="B164" s="7">
        <v>45636</v>
      </c>
      <c r="C164" s="2" t="s">
        <v>121</v>
      </c>
      <c r="D164" s="2" t="s">
        <v>122</v>
      </c>
      <c r="E164" s="2" t="s">
        <v>115</v>
      </c>
      <c r="F164" s="2" t="s">
        <v>116</v>
      </c>
      <c r="G164" s="2" t="s">
        <v>34</v>
      </c>
      <c r="H164" s="2">
        <v>3</v>
      </c>
      <c r="I164" s="2">
        <v>79.989999999999995</v>
      </c>
      <c r="J164" s="2" t="s">
        <v>58</v>
      </c>
      <c r="K164" s="2" t="s">
        <v>64</v>
      </c>
      <c r="L164" s="2" t="s">
        <v>37</v>
      </c>
      <c r="M164" s="7">
        <v>44779</v>
      </c>
      <c r="N164" s="8">
        <f>customerTransactions[[#This Row],[Quantity]]*customerTransactions[[#This Row],[Unit_Price]]</f>
        <v>239.96999999999997</v>
      </c>
    </row>
    <row r="165" spans="1:14" ht="15.75" customHeight="1" x14ac:dyDescent="0.3">
      <c r="A165" s="2" t="s">
        <v>309</v>
      </c>
      <c r="B165" s="7">
        <v>45638</v>
      </c>
      <c r="C165" s="2" t="s">
        <v>73</v>
      </c>
      <c r="D165" s="2" t="s">
        <v>74</v>
      </c>
      <c r="E165" s="2" t="s">
        <v>62</v>
      </c>
      <c r="F165" s="2" t="s">
        <v>63</v>
      </c>
      <c r="G165" s="2" t="s">
        <v>20</v>
      </c>
      <c r="H165" s="2">
        <v>2</v>
      </c>
      <c r="I165" s="2">
        <v>899.99</v>
      </c>
      <c r="J165" s="2" t="s">
        <v>21</v>
      </c>
      <c r="K165" s="2" t="s">
        <v>41</v>
      </c>
      <c r="L165" s="2" t="s">
        <v>23</v>
      </c>
      <c r="M165" s="7">
        <v>44406</v>
      </c>
      <c r="N165" s="8">
        <f>customerTransactions[[#This Row],[Quantity]]*customerTransactions[[#This Row],[Unit_Price]]</f>
        <v>1799.98</v>
      </c>
    </row>
    <row r="166" spans="1:14" ht="15.75" customHeight="1" x14ac:dyDescent="0.3">
      <c r="A166" s="2" t="s">
        <v>310</v>
      </c>
      <c r="B166" s="7">
        <v>45641</v>
      </c>
      <c r="C166" s="2" t="s">
        <v>183</v>
      </c>
      <c r="D166" s="2" t="s">
        <v>184</v>
      </c>
      <c r="E166" s="2" t="s">
        <v>45</v>
      </c>
      <c r="F166" s="2" t="s">
        <v>46</v>
      </c>
      <c r="G166" s="2" t="s">
        <v>47</v>
      </c>
      <c r="H166" s="2">
        <v>1</v>
      </c>
      <c r="I166" s="2">
        <v>149.99</v>
      </c>
      <c r="J166" s="2" t="s">
        <v>58</v>
      </c>
      <c r="K166" s="2" t="s">
        <v>64</v>
      </c>
      <c r="L166" s="2" t="s">
        <v>37</v>
      </c>
      <c r="M166" s="7">
        <v>45200</v>
      </c>
      <c r="N166" s="8">
        <f>customerTransactions[[#This Row],[Quantity]]*customerTransactions[[#This Row],[Unit_Price]]</f>
        <v>149.99</v>
      </c>
    </row>
    <row r="167" spans="1:14" ht="15.75" customHeight="1" x14ac:dyDescent="0.3">
      <c r="A167" s="2" t="s">
        <v>311</v>
      </c>
      <c r="B167" s="7">
        <v>45641</v>
      </c>
      <c r="C167" s="2" t="s">
        <v>139</v>
      </c>
      <c r="D167" s="2" t="s">
        <v>140</v>
      </c>
      <c r="E167" s="2" t="s">
        <v>106</v>
      </c>
      <c r="F167" s="2" t="s">
        <v>107</v>
      </c>
      <c r="G167" s="2" t="s">
        <v>47</v>
      </c>
      <c r="H167" s="2">
        <v>2</v>
      </c>
      <c r="I167" s="2">
        <v>299.99</v>
      </c>
      <c r="J167" s="2" t="s">
        <v>21</v>
      </c>
      <c r="K167" s="2" t="s">
        <v>64</v>
      </c>
      <c r="L167" s="2" t="s">
        <v>28</v>
      </c>
      <c r="M167" s="7">
        <v>44724</v>
      </c>
      <c r="N167" s="8">
        <f>customerTransactions[[#This Row],[Quantity]]*customerTransactions[[#This Row],[Unit_Price]]</f>
        <v>599.98</v>
      </c>
    </row>
    <row r="168" spans="1:14" ht="15.75" customHeight="1" x14ac:dyDescent="0.3">
      <c r="A168" s="2" t="s">
        <v>312</v>
      </c>
      <c r="B168" s="7">
        <v>45644</v>
      </c>
      <c r="C168" s="2" t="s">
        <v>133</v>
      </c>
      <c r="D168" s="2" t="s">
        <v>134</v>
      </c>
      <c r="E168" s="2" t="s">
        <v>32</v>
      </c>
      <c r="F168" s="2" t="s">
        <v>33</v>
      </c>
      <c r="G168" s="2" t="s">
        <v>34</v>
      </c>
      <c r="H168" s="2">
        <v>2</v>
      </c>
      <c r="I168" s="2">
        <v>59.99</v>
      </c>
      <c r="J168" s="2" t="s">
        <v>21</v>
      </c>
      <c r="K168" s="2" t="s">
        <v>51</v>
      </c>
      <c r="L168" s="2" t="s">
        <v>23</v>
      </c>
      <c r="M168" s="7">
        <v>45191</v>
      </c>
      <c r="N168" s="8">
        <f>customerTransactions[[#This Row],[Quantity]]*customerTransactions[[#This Row],[Unit_Price]]</f>
        <v>119.98</v>
      </c>
    </row>
    <row r="169" spans="1:14" ht="15.75" customHeight="1" x14ac:dyDescent="0.3">
      <c r="A169" s="2" t="s">
        <v>313</v>
      </c>
      <c r="B169" s="7">
        <v>45645</v>
      </c>
      <c r="C169" s="2" t="s">
        <v>183</v>
      </c>
      <c r="D169" s="2" t="s">
        <v>184</v>
      </c>
      <c r="E169" s="2" t="s">
        <v>118</v>
      </c>
      <c r="F169" s="2" t="s">
        <v>119</v>
      </c>
      <c r="G169" s="2" t="s">
        <v>20</v>
      </c>
      <c r="H169" s="2">
        <v>1</v>
      </c>
      <c r="I169" s="2">
        <v>89.99</v>
      </c>
      <c r="J169" s="2" t="s">
        <v>58</v>
      </c>
      <c r="K169" s="2" t="s">
        <v>22</v>
      </c>
      <c r="L169" s="2" t="s">
        <v>37</v>
      </c>
      <c r="M169" s="7">
        <v>44760</v>
      </c>
      <c r="N169" s="8">
        <f>customerTransactions[[#This Row],[Quantity]]*customerTransactions[[#This Row],[Unit_Price]]</f>
        <v>89.99</v>
      </c>
    </row>
    <row r="170" spans="1:14" ht="15.75" customHeight="1" x14ac:dyDescent="0.3">
      <c r="A170" s="2" t="s">
        <v>314</v>
      </c>
      <c r="B170" s="7">
        <v>45645</v>
      </c>
      <c r="C170" s="2" t="s">
        <v>148</v>
      </c>
      <c r="D170" s="2" t="s">
        <v>149</v>
      </c>
      <c r="E170" s="2" t="s">
        <v>62</v>
      </c>
      <c r="F170" s="2" t="s">
        <v>63</v>
      </c>
      <c r="G170" s="2" t="s">
        <v>20</v>
      </c>
      <c r="H170" s="2">
        <v>5</v>
      </c>
      <c r="I170" s="2">
        <v>899.99</v>
      </c>
      <c r="J170" s="2" t="s">
        <v>58</v>
      </c>
      <c r="K170" s="2" t="s">
        <v>64</v>
      </c>
      <c r="L170" s="2" t="s">
        <v>37</v>
      </c>
      <c r="M170" s="7">
        <v>44625</v>
      </c>
      <c r="N170" s="8">
        <f>customerTransactions[[#This Row],[Quantity]]*customerTransactions[[#This Row],[Unit_Price]]</f>
        <v>4499.95</v>
      </c>
    </row>
    <row r="171" spans="1:14" ht="15.75" customHeight="1" x14ac:dyDescent="0.3">
      <c r="A171" s="2" t="s">
        <v>315</v>
      </c>
      <c r="B171" s="7">
        <v>45646</v>
      </c>
      <c r="C171" s="2" t="s">
        <v>43</v>
      </c>
      <c r="D171" s="2" t="s">
        <v>44</v>
      </c>
      <c r="E171" s="2" t="s">
        <v>45</v>
      </c>
      <c r="F171" s="2" t="s">
        <v>46</v>
      </c>
      <c r="G171" s="2" t="s">
        <v>47</v>
      </c>
      <c r="H171" s="2">
        <v>2</v>
      </c>
      <c r="I171" s="2">
        <v>149.99</v>
      </c>
      <c r="J171" s="2" t="s">
        <v>21</v>
      </c>
      <c r="K171" s="2" t="s">
        <v>36</v>
      </c>
      <c r="L171" s="2" t="s">
        <v>23</v>
      </c>
      <c r="M171" s="7">
        <v>45239</v>
      </c>
      <c r="N171" s="8">
        <f>customerTransactions[[#This Row],[Quantity]]*customerTransactions[[#This Row],[Unit_Price]]</f>
        <v>299.98</v>
      </c>
    </row>
    <row r="172" spans="1:14" ht="15.75" customHeight="1" x14ac:dyDescent="0.3">
      <c r="A172" s="2" t="s">
        <v>316</v>
      </c>
      <c r="B172" s="7">
        <v>45648</v>
      </c>
      <c r="C172" s="2" t="s">
        <v>113</v>
      </c>
      <c r="D172" s="2" t="s">
        <v>114</v>
      </c>
      <c r="E172" s="2" t="s">
        <v>53</v>
      </c>
      <c r="F172" s="2" t="s">
        <v>54</v>
      </c>
      <c r="G172" s="2" t="s">
        <v>20</v>
      </c>
      <c r="H172" s="2">
        <v>2</v>
      </c>
      <c r="I172" s="2">
        <v>149.99</v>
      </c>
      <c r="J172" s="2" t="s">
        <v>58</v>
      </c>
      <c r="K172" s="2" t="s">
        <v>51</v>
      </c>
      <c r="L172" s="2" t="s">
        <v>28</v>
      </c>
      <c r="M172" s="7">
        <v>45280</v>
      </c>
      <c r="N172" s="8">
        <f>customerTransactions[[#This Row],[Quantity]]*customerTransactions[[#This Row],[Unit_Price]]</f>
        <v>299.98</v>
      </c>
    </row>
    <row r="173" spans="1:14" ht="15.75" customHeight="1" x14ac:dyDescent="0.3">
      <c r="A173" s="2" t="s">
        <v>317</v>
      </c>
      <c r="B173" s="7">
        <v>45648</v>
      </c>
      <c r="C173" s="2" t="s">
        <v>183</v>
      </c>
      <c r="D173" s="2" t="s">
        <v>184</v>
      </c>
      <c r="E173" s="2" t="s">
        <v>45</v>
      </c>
      <c r="F173" s="2" t="s">
        <v>46</v>
      </c>
      <c r="G173" s="2" t="s">
        <v>47</v>
      </c>
      <c r="H173" s="2">
        <v>3</v>
      </c>
      <c r="I173" s="2">
        <v>149.99</v>
      </c>
      <c r="J173" s="2" t="s">
        <v>58</v>
      </c>
      <c r="K173" s="2" t="s">
        <v>41</v>
      </c>
      <c r="L173" s="2" t="s">
        <v>37</v>
      </c>
      <c r="M173" s="7">
        <v>44522</v>
      </c>
      <c r="N173" s="8">
        <f>customerTransactions[[#This Row],[Quantity]]*customerTransactions[[#This Row],[Unit_Price]]</f>
        <v>449.97</v>
      </c>
    </row>
    <row r="174" spans="1:14" ht="15.75" customHeight="1" x14ac:dyDescent="0.3">
      <c r="A174" s="2" t="s">
        <v>318</v>
      </c>
      <c r="B174" s="7">
        <v>45649</v>
      </c>
      <c r="C174" s="2" t="s">
        <v>30</v>
      </c>
      <c r="D174" s="2" t="s">
        <v>31</v>
      </c>
      <c r="E174" s="2" t="s">
        <v>106</v>
      </c>
      <c r="F174" s="2" t="s">
        <v>107</v>
      </c>
      <c r="G174" s="2" t="s">
        <v>47</v>
      </c>
      <c r="H174" s="2">
        <v>2</v>
      </c>
      <c r="I174" s="2">
        <v>299.99</v>
      </c>
      <c r="J174" s="2" t="s">
        <v>35</v>
      </c>
      <c r="K174" s="2" t="s">
        <v>36</v>
      </c>
      <c r="L174" s="2" t="s">
        <v>23</v>
      </c>
      <c r="M174" s="7">
        <v>44721</v>
      </c>
      <c r="N174" s="8">
        <f>customerTransactions[[#This Row],[Quantity]]*customerTransactions[[#This Row],[Unit_Price]]</f>
        <v>599.98</v>
      </c>
    </row>
    <row r="175" spans="1:14" ht="15.75" customHeight="1" x14ac:dyDescent="0.3">
      <c r="A175" s="2" t="s">
        <v>319</v>
      </c>
      <c r="B175" s="7">
        <v>45654</v>
      </c>
      <c r="C175" s="2" t="s">
        <v>43</v>
      </c>
      <c r="D175" s="2" t="s">
        <v>44</v>
      </c>
      <c r="E175" s="2" t="s">
        <v>106</v>
      </c>
      <c r="F175" s="2" t="s">
        <v>107</v>
      </c>
      <c r="G175" s="2" t="s">
        <v>47</v>
      </c>
      <c r="H175" s="2">
        <v>2</v>
      </c>
      <c r="I175" s="2">
        <v>299.99</v>
      </c>
      <c r="J175" s="2" t="s">
        <v>21</v>
      </c>
      <c r="K175" s="2" t="s">
        <v>51</v>
      </c>
      <c r="L175" s="2" t="s">
        <v>23</v>
      </c>
      <c r="M175" s="7">
        <v>44771</v>
      </c>
      <c r="N175" s="8">
        <f>customerTransactions[[#This Row],[Quantity]]*customerTransactions[[#This Row],[Unit_Price]]</f>
        <v>599.98</v>
      </c>
    </row>
    <row r="176" spans="1:14" ht="15.75" customHeight="1" x14ac:dyDescent="0.3">
      <c r="A176" s="2" t="s">
        <v>320</v>
      </c>
      <c r="B176" s="7">
        <v>45654</v>
      </c>
      <c r="C176" s="2" t="s">
        <v>121</v>
      </c>
      <c r="D176" s="2" t="s">
        <v>122</v>
      </c>
      <c r="E176" s="2" t="s">
        <v>127</v>
      </c>
      <c r="F176" s="2" t="s">
        <v>128</v>
      </c>
      <c r="G176" s="2" t="s">
        <v>47</v>
      </c>
      <c r="H176" s="2">
        <v>4</v>
      </c>
      <c r="I176" s="2">
        <v>199.99</v>
      </c>
      <c r="J176" s="2" t="s">
        <v>27</v>
      </c>
      <c r="K176" s="2" t="s">
        <v>22</v>
      </c>
      <c r="L176" s="2" t="s">
        <v>23</v>
      </c>
      <c r="M176" s="7">
        <v>44523</v>
      </c>
      <c r="N176" s="8">
        <f>customerTransactions[[#This Row],[Quantity]]*customerTransactions[[#This Row],[Unit_Price]]</f>
        <v>799.96</v>
      </c>
    </row>
    <row r="177" spans="1:14" ht="15.75" customHeight="1" x14ac:dyDescent="0.3">
      <c r="A177" s="2" t="s">
        <v>321</v>
      </c>
      <c r="B177" s="7">
        <v>45655</v>
      </c>
      <c r="C177" s="2" t="s">
        <v>60</v>
      </c>
      <c r="D177" s="2" t="s">
        <v>61</v>
      </c>
      <c r="E177" s="2" t="s">
        <v>118</v>
      </c>
      <c r="F177" s="2" t="s">
        <v>119</v>
      </c>
      <c r="G177" s="2" t="s">
        <v>20</v>
      </c>
      <c r="H177" s="2">
        <v>1</v>
      </c>
      <c r="I177" s="2">
        <v>89.99</v>
      </c>
      <c r="J177" s="2" t="s">
        <v>27</v>
      </c>
      <c r="K177" s="2" t="s">
        <v>36</v>
      </c>
      <c r="L177" s="2" t="s">
        <v>28</v>
      </c>
      <c r="M177" s="7">
        <v>44591</v>
      </c>
      <c r="N177" s="8">
        <f>customerTransactions[[#This Row],[Quantity]]*customerTransactions[[#This Row],[Unit_Price]]</f>
        <v>89.99</v>
      </c>
    </row>
    <row r="178" spans="1:14" ht="15.75" customHeight="1" x14ac:dyDescent="0.3">
      <c r="A178" s="2" t="s">
        <v>322</v>
      </c>
      <c r="B178" s="7">
        <v>45655</v>
      </c>
      <c r="C178" s="2" t="s">
        <v>109</v>
      </c>
      <c r="D178" s="2" t="s">
        <v>110</v>
      </c>
      <c r="E178" s="2" t="s">
        <v>45</v>
      </c>
      <c r="F178" s="2" t="s">
        <v>46</v>
      </c>
      <c r="G178" s="2" t="s">
        <v>47</v>
      </c>
      <c r="H178" s="2">
        <v>5</v>
      </c>
      <c r="I178" s="2">
        <v>149.99</v>
      </c>
      <c r="J178" s="2" t="s">
        <v>21</v>
      </c>
      <c r="K178" s="2" t="s">
        <v>22</v>
      </c>
      <c r="L178" s="2" t="s">
        <v>28</v>
      </c>
      <c r="M178" s="7">
        <v>45347</v>
      </c>
      <c r="N178" s="8">
        <f>customerTransactions[[#This Row],[Quantity]]*customerTransactions[[#This Row],[Unit_Price]]</f>
        <v>749.95</v>
      </c>
    </row>
    <row r="179" spans="1:14" ht="15.75" customHeight="1" x14ac:dyDescent="0.3">
      <c r="A179" s="2" t="s">
        <v>323</v>
      </c>
      <c r="B179" s="7">
        <v>45657</v>
      </c>
      <c r="C179" s="2" t="s">
        <v>87</v>
      </c>
      <c r="D179" s="2" t="s">
        <v>88</v>
      </c>
      <c r="E179" s="2" t="s">
        <v>62</v>
      </c>
      <c r="F179" s="2" t="s">
        <v>63</v>
      </c>
      <c r="G179" s="2" t="s">
        <v>20</v>
      </c>
      <c r="H179" s="2">
        <v>1</v>
      </c>
      <c r="I179" s="2">
        <v>899.99</v>
      </c>
      <c r="J179" s="2" t="s">
        <v>35</v>
      </c>
      <c r="K179" s="2" t="s">
        <v>41</v>
      </c>
      <c r="L179" s="2" t="s">
        <v>28</v>
      </c>
      <c r="M179" s="7">
        <v>45050</v>
      </c>
      <c r="N179" s="8">
        <f>customerTransactions[[#This Row],[Quantity]]*customerTransactions[[#This Row],[Unit_Price]]</f>
        <v>899.99</v>
      </c>
    </row>
    <row r="180" spans="1:14" ht="15.75" customHeight="1" x14ac:dyDescent="0.3">
      <c r="A180" s="2" t="s">
        <v>324</v>
      </c>
      <c r="B180" s="7">
        <v>45660</v>
      </c>
      <c r="C180" s="2" t="s">
        <v>148</v>
      </c>
      <c r="D180" s="2" t="s">
        <v>149</v>
      </c>
      <c r="E180" s="2" t="s">
        <v>118</v>
      </c>
      <c r="F180" s="2" t="s">
        <v>119</v>
      </c>
      <c r="G180" s="2" t="s">
        <v>20</v>
      </c>
      <c r="H180" s="2">
        <v>2</v>
      </c>
      <c r="I180" s="2">
        <v>89.99</v>
      </c>
      <c r="J180" s="2" t="s">
        <v>27</v>
      </c>
      <c r="K180" s="2" t="s">
        <v>36</v>
      </c>
      <c r="L180" s="2" t="s">
        <v>28</v>
      </c>
      <c r="M180" s="7">
        <v>44564</v>
      </c>
      <c r="N180" s="8">
        <f>customerTransactions[[#This Row],[Quantity]]*customerTransactions[[#This Row],[Unit_Price]]</f>
        <v>179.98</v>
      </c>
    </row>
    <row r="181" spans="1:14" ht="15.75" customHeight="1" x14ac:dyDescent="0.3">
      <c r="A181" s="2" t="s">
        <v>325</v>
      </c>
      <c r="B181" s="7">
        <v>45661</v>
      </c>
      <c r="C181" s="2" t="s">
        <v>326</v>
      </c>
      <c r="D181" s="2" t="s">
        <v>327</v>
      </c>
      <c r="E181" s="2" t="s">
        <v>62</v>
      </c>
      <c r="F181" s="2" t="s">
        <v>63</v>
      </c>
      <c r="G181" s="2" t="s">
        <v>20</v>
      </c>
      <c r="H181" s="2">
        <v>1</v>
      </c>
      <c r="I181" s="2">
        <v>899.99</v>
      </c>
      <c r="J181" s="2" t="s">
        <v>35</v>
      </c>
      <c r="K181" s="2" t="s">
        <v>41</v>
      </c>
      <c r="L181" s="2" t="s">
        <v>37</v>
      </c>
      <c r="M181" s="7">
        <v>44752</v>
      </c>
      <c r="N181" s="8">
        <f>customerTransactions[[#This Row],[Quantity]]*customerTransactions[[#This Row],[Unit_Price]]</f>
        <v>899.99</v>
      </c>
    </row>
    <row r="182" spans="1:14" ht="15.75" customHeight="1" x14ac:dyDescent="0.3">
      <c r="A182" s="2" t="s">
        <v>328</v>
      </c>
      <c r="B182" s="7">
        <v>45663</v>
      </c>
      <c r="C182" s="2" t="s">
        <v>130</v>
      </c>
      <c r="D182" s="2" t="s">
        <v>131</v>
      </c>
      <c r="E182" s="2" t="s">
        <v>53</v>
      </c>
      <c r="F182" s="2" t="s">
        <v>54</v>
      </c>
      <c r="G182" s="2" t="s">
        <v>20</v>
      </c>
      <c r="H182" s="2">
        <v>5</v>
      </c>
      <c r="I182" s="2">
        <v>149.99</v>
      </c>
      <c r="J182" s="2" t="s">
        <v>35</v>
      </c>
      <c r="K182" s="2" t="s">
        <v>64</v>
      </c>
      <c r="L182" s="2" t="s">
        <v>28</v>
      </c>
      <c r="M182" s="7">
        <v>44824</v>
      </c>
      <c r="N182" s="8">
        <f>customerTransactions[[#This Row],[Quantity]]*customerTransactions[[#This Row],[Unit_Price]]</f>
        <v>749.95</v>
      </c>
    </row>
    <row r="183" spans="1:14" ht="15.75" customHeight="1" x14ac:dyDescent="0.3">
      <c r="A183" s="2" t="s">
        <v>329</v>
      </c>
      <c r="B183" s="7">
        <v>45663</v>
      </c>
      <c r="C183" s="2" t="s">
        <v>43</v>
      </c>
      <c r="D183" s="2" t="s">
        <v>44</v>
      </c>
      <c r="E183" s="2" t="s">
        <v>106</v>
      </c>
      <c r="F183" s="2" t="s">
        <v>107</v>
      </c>
      <c r="G183" s="2" t="s">
        <v>47</v>
      </c>
      <c r="H183" s="2">
        <v>3</v>
      </c>
      <c r="I183" s="2">
        <v>299.99</v>
      </c>
      <c r="J183" s="2" t="s">
        <v>21</v>
      </c>
      <c r="K183" s="2" t="s">
        <v>36</v>
      </c>
      <c r="L183" s="2" t="s">
        <v>37</v>
      </c>
      <c r="M183" s="7">
        <v>44422</v>
      </c>
      <c r="N183" s="8">
        <f>customerTransactions[[#This Row],[Quantity]]*customerTransactions[[#This Row],[Unit_Price]]</f>
        <v>899.97</v>
      </c>
    </row>
    <row r="184" spans="1:14" ht="15.75" customHeight="1" x14ac:dyDescent="0.3">
      <c r="A184" s="2" t="s">
        <v>330</v>
      </c>
      <c r="B184" s="7">
        <v>45666</v>
      </c>
      <c r="C184" s="2" t="s">
        <v>66</v>
      </c>
      <c r="D184" s="2" t="s">
        <v>67</v>
      </c>
      <c r="E184" s="2" t="s">
        <v>81</v>
      </c>
      <c r="F184" s="2" t="s">
        <v>82</v>
      </c>
      <c r="G184" s="2" t="s">
        <v>20</v>
      </c>
      <c r="H184" s="2">
        <v>3</v>
      </c>
      <c r="I184" s="2">
        <v>699.99</v>
      </c>
      <c r="J184" s="2" t="s">
        <v>27</v>
      </c>
      <c r="K184" s="2" t="s">
        <v>22</v>
      </c>
      <c r="L184" s="2" t="s">
        <v>28</v>
      </c>
      <c r="M184" s="7">
        <v>45105</v>
      </c>
      <c r="N184" s="8">
        <f>customerTransactions[[#This Row],[Quantity]]*customerTransactions[[#This Row],[Unit_Price]]</f>
        <v>2099.9700000000003</v>
      </c>
    </row>
    <row r="185" spans="1:14" ht="15.75" customHeight="1" x14ac:dyDescent="0.3">
      <c r="A185" s="2" t="s">
        <v>331</v>
      </c>
      <c r="B185" s="7">
        <v>45667</v>
      </c>
      <c r="C185" s="2" t="s">
        <v>109</v>
      </c>
      <c r="D185" s="2" t="s">
        <v>110</v>
      </c>
      <c r="E185" s="2" t="s">
        <v>127</v>
      </c>
      <c r="F185" s="2" t="s">
        <v>128</v>
      </c>
      <c r="G185" s="2" t="s">
        <v>47</v>
      </c>
      <c r="H185" s="2">
        <v>5</v>
      </c>
      <c r="I185" s="2">
        <v>199.99</v>
      </c>
      <c r="J185" s="2" t="s">
        <v>35</v>
      </c>
      <c r="K185" s="2" t="s">
        <v>22</v>
      </c>
      <c r="L185" s="2" t="s">
        <v>37</v>
      </c>
      <c r="M185" s="7">
        <v>44633</v>
      </c>
      <c r="N185" s="8">
        <f>customerTransactions[[#This Row],[Quantity]]*customerTransactions[[#This Row],[Unit_Price]]</f>
        <v>999.95</v>
      </c>
    </row>
    <row r="186" spans="1:14" ht="15.75" customHeight="1" x14ac:dyDescent="0.3">
      <c r="A186" s="2" t="s">
        <v>332</v>
      </c>
      <c r="B186" s="7">
        <v>45667</v>
      </c>
      <c r="C186" s="2" t="s">
        <v>94</v>
      </c>
      <c r="D186" s="2" t="s">
        <v>95</v>
      </c>
      <c r="E186" s="2" t="s">
        <v>18</v>
      </c>
      <c r="F186" s="2" t="s">
        <v>19</v>
      </c>
      <c r="G186" s="2" t="s">
        <v>20</v>
      </c>
      <c r="H186" s="2">
        <v>5</v>
      </c>
      <c r="I186" s="2">
        <v>249.99</v>
      </c>
      <c r="J186" s="2" t="s">
        <v>27</v>
      </c>
      <c r="K186" s="2" t="s">
        <v>36</v>
      </c>
      <c r="L186" s="2" t="s">
        <v>23</v>
      </c>
      <c r="M186" s="7">
        <v>45330</v>
      </c>
      <c r="N186" s="8">
        <f>customerTransactions[[#This Row],[Quantity]]*customerTransactions[[#This Row],[Unit_Price]]</f>
        <v>1249.95</v>
      </c>
    </row>
    <row r="187" spans="1:14" ht="15.75" customHeight="1" x14ac:dyDescent="0.3">
      <c r="A187" s="2" t="s">
        <v>333</v>
      </c>
      <c r="B187" s="7">
        <v>45668</v>
      </c>
      <c r="C187" s="2" t="s">
        <v>139</v>
      </c>
      <c r="D187" s="2" t="s">
        <v>140</v>
      </c>
      <c r="E187" s="2" t="s">
        <v>53</v>
      </c>
      <c r="F187" s="2" t="s">
        <v>54</v>
      </c>
      <c r="G187" s="2" t="s">
        <v>20</v>
      </c>
      <c r="H187" s="2">
        <v>4</v>
      </c>
      <c r="I187" s="2">
        <v>149.99</v>
      </c>
      <c r="J187" s="2" t="s">
        <v>58</v>
      </c>
      <c r="K187" s="2" t="s">
        <v>64</v>
      </c>
      <c r="L187" s="2" t="s">
        <v>37</v>
      </c>
      <c r="M187" s="7">
        <v>44536</v>
      </c>
      <c r="N187" s="8">
        <f>customerTransactions[[#This Row],[Quantity]]*customerTransactions[[#This Row],[Unit_Price]]</f>
        <v>599.96</v>
      </c>
    </row>
    <row r="188" spans="1:14" ht="15.75" customHeight="1" x14ac:dyDescent="0.3">
      <c r="A188" s="2" t="s">
        <v>334</v>
      </c>
      <c r="B188" s="7">
        <v>45668</v>
      </c>
      <c r="C188" s="2" t="s">
        <v>79</v>
      </c>
      <c r="D188" s="2" t="s">
        <v>80</v>
      </c>
      <c r="E188" s="2" t="s">
        <v>81</v>
      </c>
      <c r="F188" s="2" t="s">
        <v>82</v>
      </c>
      <c r="G188" s="2" t="s">
        <v>20</v>
      </c>
      <c r="H188" s="2">
        <v>3</v>
      </c>
      <c r="I188" s="2">
        <v>699.99</v>
      </c>
      <c r="J188" s="2" t="s">
        <v>21</v>
      </c>
      <c r="K188" s="2" t="s">
        <v>41</v>
      </c>
      <c r="L188" s="2" t="s">
        <v>28</v>
      </c>
      <c r="M188" s="7">
        <v>44602</v>
      </c>
      <c r="N188" s="8">
        <f>customerTransactions[[#This Row],[Quantity]]*customerTransactions[[#This Row],[Unit_Price]]</f>
        <v>2099.9700000000003</v>
      </c>
    </row>
    <row r="189" spans="1:14" ht="15.75" customHeight="1" x14ac:dyDescent="0.3">
      <c r="A189" s="2" t="s">
        <v>335</v>
      </c>
      <c r="B189" s="7">
        <v>45670</v>
      </c>
      <c r="C189" s="2" t="s">
        <v>294</v>
      </c>
      <c r="D189" s="2" t="s">
        <v>295</v>
      </c>
      <c r="E189" s="2" t="s">
        <v>115</v>
      </c>
      <c r="F189" s="2" t="s">
        <v>116</v>
      </c>
      <c r="G189" s="2" t="s">
        <v>34</v>
      </c>
      <c r="H189" s="2">
        <v>1</v>
      </c>
      <c r="I189" s="2">
        <v>79.989999999999995</v>
      </c>
      <c r="J189" s="2" t="s">
        <v>27</v>
      </c>
      <c r="K189" s="2" t="s">
        <v>36</v>
      </c>
      <c r="L189" s="2" t="s">
        <v>23</v>
      </c>
      <c r="M189" s="7">
        <v>45322</v>
      </c>
      <c r="N189" s="8">
        <f>customerTransactions[[#This Row],[Quantity]]*customerTransactions[[#This Row],[Unit_Price]]</f>
        <v>79.989999999999995</v>
      </c>
    </row>
    <row r="190" spans="1:14" ht="15.75" customHeight="1" x14ac:dyDescent="0.3">
      <c r="A190" s="2" t="s">
        <v>336</v>
      </c>
      <c r="B190" s="7">
        <v>45670</v>
      </c>
      <c r="C190" s="2" t="s">
        <v>87</v>
      </c>
      <c r="D190" s="2" t="s">
        <v>88</v>
      </c>
      <c r="E190" s="2" t="s">
        <v>106</v>
      </c>
      <c r="F190" s="2" t="s">
        <v>107</v>
      </c>
      <c r="G190" s="2" t="s">
        <v>47</v>
      </c>
      <c r="H190" s="2">
        <v>1</v>
      </c>
      <c r="I190" s="2">
        <v>299.99</v>
      </c>
      <c r="J190" s="2" t="s">
        <v>27</v>
      </c>
      <c r="K190" s="2" t="s">
        <v>41</v>
      </c>
      <c r="L190" s="2" t="s">
        <v>23</v>
      </c>
      <c r="M190" s="7">
        <v>44436</v>
      </c>
      <c r="N190" s="8">
        <f>customerTransactions[[#This Row],[Quantity]]*customerTransactions[[#This Row],[Unit_Price]]</f>
        <v>299.99</v>
      </c>
    </row>
    <row r="191" spans="1:14" ht="15.75" customHeight="1" x14ac:dyDescent="0.3">
      <c r="A191" s="2" t="s">
        <v>337</v>
      </c>
      <c r="B191" s="7">
        <v>45671</v>
      </c>
      <c r="C191" s="2" t="s">
        <v>159</v>
      </c>
      <c r="D191" s="2" t="s">
        <v>160</v>
      </c>
      <c r="E191" s="2" t="s">
        <v>18</v>
      </c>
      <c r="F191" s="2" t="s">
        <v>19</v>
      </c>
      <c r="G191" s="2" t="s">
        <v>20</v>
      </c>
      <c r="H191" s="2">
        <v>4</v>
      </c>
      <c r="I191" s="2">
        <v>249.99</v>
      </c>
      <c r="J191" s="2" t="s">
        <v>27</v>
      </c>
      <c r="K191" s="2" t="s">
        <v>41</v>
      </c>
      <c r="L191" s="2" t="s">
        <v>28</v>
      </c>
      <c r="M191" s="7">
        <v>44460</v>
      </c>
      <c r="N191" s="8">
        <f>customerTransactions[[#This Row],[Quantity]]*customerTransactions[[#This Row],[Unit_Price]]</f>
        <v>999.96</v>
      </c>
    </row>
    <row r="192" spans="1:14" ht="15.75" customHeight="1" x14ac:dyDescent="0.3">
      <c r="A192" s="2" t="s">
        <v>338</v>
      </c>
      <c r="B192" s="7">
        <v>45671</v>
      </c>
      <c r="C192" s="2" t="s">
        <v>121</v>
      </c>
      <c r="D192" s="2" t="s">
        <v>122</v>
      </c>
      <c r="E192" s="2" t="s">
        <v>53</v>
      </c>
      <c r="F192" s="2" t="s">
        <v>54</v>
      </c>
      <c r="G192" s="2" t="s">
        <v>20</v>
      </c>
      <c r="H192" s="2">
        <v>2</v>
      </c>
      <c r="I192" s="2">
        <v>149.99</v>
      </c>
      <c r="J192" s="2" t="s">
        <v>21</v>
      </c>
      <c r="K192" s="2" t="s">
        <v>41</v>
      </c>
      <c r="L192" s="2" t="s">
        <v>37</v>
      </c>
      <c r="M192" s="7">
        <v>44913</v>
      </c>
      <c r="N192" s="8">
        <f>customerTransactions[[#This Row],[Quantity]]*customerTransactions[[#This Row],[Unit_Price]]</f>
        <v>299.98</v>
      </c>
    </row>
    <row r="193" spans="1:14" ht="15.75" customHeight="1" x14ac:dyDescent="0.3">
      <c r="A193" s="2" t="s">
        <v>339</v>
      </c>
      <c r="B193" s="7">
        <v>45671</v>
      </c>
      <c r="C193" s="2" t="s">
        <v>235</v>
      </c>
      <c r="D193" s="2" t="s">
        <v>236</v>
      </c>
      <c r="E193" s="2" t="s">
        <v>106</v>
      </c>
      <c r="F193" s="2" t="s">
        <v>107</v>
      </c>
      <c r="G193" s="2" t="s">
        <v>47</v>
      </c>
      <c r="H193" s="2">
        <v>3</v>
      </c>
      <c r="I193" s="2">
        <v>299.99</v>
      </c>
      <c r="J193" s="2" t="s">
        <v>27</v>
      </c>
      <c r="K193" s="2" t="s">
        <v>36</v>
      </c>
      <c r="L193" s="2" t="s">
        <v>23</v>
      </c>
      <c r="M193" s="7">
        <v>45204</v>
      </c>
      <c r="N193" s="8">
        <f>customerTransactions[[#This Row],[Quantity]]*customerTransactions[[#This Row],[Unit_Price]]</f>
        <v>899.97</v>
      </c>
    </row>
    <row r="194" spans="1:14" ht="15.75" customHeight="1" x14ac:dyDescent="0.3">
      <c r="A194" s="2" t="s">
        <v>340</v>
      </c>
      <c r="B194" s="7">
        <v>45673</v>
      </c>
      <c r="C194" s="2" t="s">
        <v>227</v>
      </c>
      <c r="D194" s="2" t="s">
        <v>228</v>
      </c>
      <c r="E194" s="2" t="s">
        <v>127</v>
      </c>
      <c r="F194" s="2" t="s">
        <v>128</v>
      </c>
      <c r="G194" s="2" t="s">
        <v>47</v>
      </c>
      <c r="H194" s="2">
        <v>4</v>
      </c>
      <c r="I194" s="2">
        <v>199.99</v>
      </c>
      <c r="J194" s="2" t="s">
        <v>58</v>
      </c>
      <c r="K194" s="2" t="s">
        <v>36</v>
      </c>
      <c r="L194" s="2" t="s">
        <v>37</v>
      </c>
      <c r="M194" s="7">
        <v>44544</v>
      </c>
      <c r="N194" s="8">
        <f>customerTransactions[[#This Row],[Quantity]]*customerTransactions[[#This Row],[Unit_Price]]</f>
        <v>799.96</v>
      </c>
    </row>
    <row r="195" spans="1:14" ht="15.75" customHeight="1" x14ac:dyDescent="0.3">
      <c r="A195" s="2" t="s">
        <v>341</v>
      </c>
      <c r="B195" s="7">
        <v>45673</v>
      </c>
      <c r="C195" s="2" t="s">
        <v>212</v>
      </c>
      <c r="D195" s="2" t="s">
        <v>213</v>
      </c>
      <c r="E195" s="2" t="s">
        <v>106</v>
      </c>
      <c r="F195" s="2" t="s">
        <v>107</v>
      </c>
      <c r="G195" s="2" t="s">
        <v>47</v>
      </c>
      <c r="H195" s="2">
        <v>5</v>
      </c>
      <c r="I195" s="2">
        <v>299.99</v>
      </c>
      <c r="J195" s="2" t="s">
        <v>58</v>
      </c>
      <c r="K195" s="2" t="s">
        <v>22</v>
      </c>
      <c r="L195" s="2" t="s">
        <v>23</v>
      </c>
      <c r="M195" s="7">
        <v>44431</v>
      </c>
      <c r="N195" s="8">
        <f>customerTransactions[[#This Row],[Quantity]]*customerTransactions[[#This Row],[Unit_Price]]</f>
        <v>1499.95</v>
      </c>
    </row>
    <row r="196" spans="1:14" ht="15.75" customHeight="1" x14ac:dyDescent="0.3">
      <c r="A196" s="2" t="s">
        <v>342</v>
      </c>
      <c r="B196" s="7">
        <v>45673</v>
      </c>
      <c r="C196" s="2" t="s">
        <v>60</v>
      </c>
      <c r="D196" s="2" t="s">
        <v>61</v>
      </c>
      <c r="E196" s="2" t="s">
        <v>45</v>
      </c>
      <c r="F196" s="2" t="s">
        <v>46</v>
      </c>
      <c r="G196" s="2" t="s">
        <v>47</v>
      </c>
      <c r="H196" s="2">
        <v>3</v>
      </c>
      <c r="I196" s="2">
        <v>149.99</v>
      </c>
      <c r="J196" s="2" t="s">
        <v>27</v>
      </c>
      <c r="K196" s="2" t="s">
        <v>64</v>
      </c>
      <c r="L196" s="2" t="s">
        <v>37</v>
      </c>
      <c r="M196" s="7">
        <v>44395</v>
      </c>
      <c r="N196" s="8">
        <f>customerTransactions[[#This Row],[Quantity]]*customerTransactions[[#This Row],[Unit_Price]]</f>
        <v>449.97</v>
      </c>
    </row>
    <row r="197" spans="1:14" ht="15.75" customHeight="1" x14ac:dyDescent="0.3">
      <c r="A197" s="2" t="s">
        <v>343</v>
      </c>
      <c r="B197" s="7">
        <v>45676</v>
      </c>
      <c r="C197" s="2" t="s">
        <v>130</v>
      </c>
      <c r="D197" s="2" t="s">
        <v>131</v>
      </c>
      <c r="E197" s="2" t="s">
        <v>32</v>
      </c>
      <c r="F197" s="2" t="s">
        <v>33</v>
      </c>
      <c r="G197" s="2" t="s">
        <v>34</v>
      </c>
      <c r="H197" s="2">
        <v>5</v>
      </c>
      <c r="I197" s="2">
        <v>59.99</v>
      </c>
      <c r="J197" s="2" t="s">
        <v>58</v>
      </c>
      <c r="K197" s="2" t="s">
        <v>64</v>
      </c>
      <c r="L197" s="2" t="s">
        <v>23</v>
      </c>
      <c r="M197" s="7">
        <v>44642</v>
      </c>
      <c r="N197" s="8">
        <f>customerTransactions[[#This Row],[Quantity]]*customerTransactions[[#This Row],[Unit_Price]]</f>
        <v>299.95</v>
      </c>
    </row>
    <row r="198" spans="1:14" ht="15.75" customHeight="1" x14ac:dyDescent="0.3">
      <c r="A198" s="2" t="s">
        <v>344</v>
      </c>
      <c r="B198" s="7">
        <v>45682</v>
      </c>
      <c r="C198" s="2" t="s">
        <v>69</v>
      </c>
      <c r="D198" s="2" t="s">
        <v>70</v>
      </c>
      <c r="E198" s="2" t="s">
        <v>32</v>
      </c>
      <c r="F198" s="2" t="s">
        <v>33</v>
      </c>
      <c r="G198" s="2" t="s">
        <v>34</v>
      </c>
      <c r="H198" s="2">
        <v>4</v>
      </c>
      <c r="I198" s="2">
        <v>59.99</v>
      </c>
      <c r="J198" s="2" t="s">
        <v>58</v>
      </c>
      <c r="K198" s="2" t="s">
        <v>64</v>
      </c>
      <c r="L198" s="2" t="s">
        <v>37</v>
      </c>
      <c r="M198" s="7">
        <v>44564</v>
      </c>
      <c r="N198" s="8">
        <f>customerTransactions[[#This Row],[Quantity]]*customerTransactions[[#This Row],[Unit_Price]]</f>
        <v>239.96</v>
      </c>
    </row>
    <row r="199" spans="1:14" ht="15.75" customHeight="1" x14ac:dyDescent="0.3">
      <c r="A199" s="2" t="s">
        <v>345</v>
      </c>
      <c r="B199" s="7">
        <v>45683</v>
      </c>
      <c r="C199" s="2" t="s">
        <v>49</v>
      </c>
      <c r="D199" s="2" t="s">
        <v>50</v>
      </c>
      <c r="E199" s="2" t="s">
        <v>18</v>
      </c>
      <c r="F199" s="2" t="s">
        <v>19</v>
      </c>
      <c r="G199" s="2" t="s">
        <v>20</v>
      </c>
      <c r="H199" s="2">
        <v>4</v>
      </c>
      <c r="I199" s="2">
        <v>249.99</v>
      </c>
      <c r="J199" s="2" t="s">
        <v>58</v>
      </c>
      <c r="K199" s="2" t="s">
        <v>22</v>
      </c>
      <c r="L199" s="2" t="s">
        <v>28</v>
      </c>
      <c r="M199" s="7">
        <v>45217</v>
      </c>
      <c r="N199" s="8">
        <f>customerTransactions[[#This Row],[Quantity]]*customerTransactions[[#This Row],[Unit_Price]]</f>
        <v>999.96</v>
      </c>
    </row>
    <row r="200" spans="1:14" ht="15.75" customHeight="1" x14ac:dyDescent="0.3">
      <c r="A200" s="2" t="s">
        <v>346</v>
      </c>
      <c r="B200" s="7">
        <v>45686</v>
      </c>
      <c r="C200" s="2" t="s">
        <v>253</v>
      </c>
      <c r="D200" s="2" t="s">
        <v>254</v>
      </c>
      <c r="E200" s="2" t="s">
        <v>62</v>
      </c>
      <c r="F200" s="2" t="s">
        <v>63</v>
      </c>
      <c r="G200" s="2" t="s">
        <v>20</v>
      </c>
      <c r="H200" s="2">
        <v>4</v>
      </c>
      <c r="I200" s="2">
        <v>899.99</v>
      </c>
      <c r="J200" s="2" t="s">
        <v>35</v>
      </c>
      <c r="K200" s="2" t="s">
        <v>22</v>
      </c>
      <c r="L200" s="2" t="s">
        <v>23</v>
      </c>
      <c r="M200" s="7">
        <v>44734</v>
      </c>
      <c r="N200" s="8">
        <f>customerTransactions[[#This Row],[Quantity]]*customerTransactions[[#This Row],[Unit_Price]]</f>
        <v>3599.96</v>
      </c>
    </row>
    <row r="201" spans="1:14" ht="15.75" customHeight="1" x14ac:dyDescent="0.3">
      <c r="A201" s="2" t="s">
        <v>347</v>
      </c>
      <c r="B201" s="7">
        <v>45686</v>
      </c>
      <c r="C201" s="2" t="s">
        <v>87</v>
      </c>
      <c r="D201" s="2" t="s">
        <v>88</v>
      </c>
      <c r="E201" s="2" t="s">
        <v>106</v>
      </c>
      <c r="F201" s="2" t="s">
        <v>107</v>
      </c>
      <c r="G201" s="2" t="s">
        <v>47</v>
      </c>
      <c r="H201" s="2">
        <v>3</v>
      </c>
      <c r="I201" s="2">
        <v>299.99</v>
      </c>
      <c r="J201" s="2" t="s">
        <v>58</v>
      </c>
      <c r="K201" s="2" t="s">
        <v>51</v>
      </c>
      <c r="L201" s="2" t="s">
        <v>37</v>
      </c>
      <c r="M201" s="7">
        <v>44952</v>
      </c>
      <c r="N201" s="8">
        <f>customerTransactions[[#This Row],[Quantity]]*customerTransactions[[#This Row],[Unit_Price]]</f>
        <v>899.97</v>
      </c>
    </row>
    <row r="202" spans="1:14" ht="15.75" customHeight="1" x14ac:dyDescent="0.3">
      <c r="A202" s="2" t="s">
        <v>348</v>
      </c>
      <c r="B202" s="7">
        <v>45686</v>
      </c>
      <c r="C202" s="2" t="s">
        <v>294</v>
      </c>
      <c r="D202" s="2" t="s">
        <v>295</v>
      </c>
      <c r="E202" s="2" t="s">
        <v>81</v>
      </c>
      <c r="F202" s="2" t="s">
        <v>82</v>
      </c>
      <c r="G202" s="2" t="s">
        <v>20</v>
      </c>
      <c r="H202" s="2">
        <v>2</v>
      </c>
      <c r="I202" s="2">
        <v>699.99</v>
      </c>
      <c r="J202" s="2" t="s">
        <v>58</v>
      </c>
      <c r="K202" s="2" t="s">
        <v>22</v>
      </c>
      <c r="L202" s="2" t="s">
        <v>28</v>
      </c>
      <c r="M202" s="7">
        <v>44681</v>
      </c>
      <c r="N202" s="8">
        <f>customerTransactions[[#This Row],[Quantity]]*customerTransactions[[#This Row],[Unit_Price]]</f>
        <v>1399.98</v>
      </c>
    </row>
    <row r="203" spans="1:14" ht="15.75" customHeight="1" x14ac:dyDescent="0.3">
      <c r="A203" s="2" t="s">
        <v>349</v>
      </c>
      <c r="B203" s="7">
        <v>45688</v>
      </c>
      <c r="C203" s="2" t="s">
        <v>66</v>
      </c>
      <c r="D203" s="2" t="s">
        <v>67</v>
      </c>
      <c r="E203" s="2" t="s">
        <v>81</v>
      </c>
      <c r="F203" s="2" t="s">
        <v>82</v>
      </c>
      <c r="G203" s="2" t="s">
        <v>20</v>
      </c>
      <c r="H203" s="2">
        <v>4</v>
      </c>
      <c r="I203" s="2">
        <v>699.99</v>
      </c>
      <c r="J203" s="2" t="s">
        <v>58</v>
      </c>
      <c r="K203" s="2" t="s">
        <v>51</v>
      </c>
      <c r="L203" s="2" t="s">
        <v>28</v>
      </c>
      <c r="M203" s="7">
        <v>44692</v>
      </c>
      <c r="N203" s="8">
        <f>customerTransactions[[#This Row],[Quantity]]*customerTransactions[[#This Row],[Unit_Price]]</f>
        <v>2799.96</v>
      </c>
    </row>
    <row r="204" spans="1:14" ht="15.75" customHeight="1" x14ac:dyDescent="0.3">
      <c r="A204" s="2" t="s">
        <v>350</v>
      </c>
      <c r="B204" s="7">
        <v>45688</v>
      </c>
      <c r="C204" s="2" t="s">
        <v>124</v>
      </c>
      <c r="D204" s="2" t="s">
        <v>125</v>
      </c>
      <c r="E204" s="2" t="s">
        <v>118</v>
      </c>
      <c r="F204" s="2" t="s">
        <v>119</v>
      </c>
      <c r="G204" s="2" t="s">
        <v>20</v>
      </c>
      <c r="H204" s="2">
        <v>2</v>
      </c>
      <c r="I204" s="2">
        <v>89.99</v>
      </c>
      <c r="J204" s="2" t="s">
        <v>58</v>
      </c>
      <c r="K204" s="2" t="s">
        <v>36</v>
      </c>
      <c r="L204" s="2" t="s">
        <v>23</v>
      </c>
      <c r="M204" s="7">
        <v>44777</v>
      </c>
      <c r="N204" s="8">
        <f>customerTransactions[[#This Row],[Quantity]]*customerTransactions[[#This Row],[Unit_Price]]</f>
        <v>179.98</v>
      </c>
    </row>
    <row r="205" spans="1:14" ht="15.75" customHeight="1" x14ac:dyDescent="0.3">
      <c r="A205" s="2" t="s">
        <v>351</v>
      </c>
      <c r="B205" s="7">
        <v>45688</v>
      </c>
      <c r="C205" s="2" t="s">
        <v>43</v>
      </c>
      <c r="D205" s="2" t="s">
        <v>44</v>
      </c>
      <c r="E205" s="2" t="s">
        <v>118</v>
      </c>
      <c r="F205" s="2" t="s">
        <v>119</v>
      </c>
      <c r="G205" s="2" t="s">
        <v>20</v>
      </c>
      <c r="H205" s="2">
        <v>3</v>
      </c>
      <c r="I205" s="2">
        <v>89.99</v>
      </c>
      <c r="J205" s="2" t="s">
        <v>58</v>
      </c>
      <c r="K205" s="2" t="s">
        <v>36</v>
      </c>
      <c r="L205" s="2" t="s">
        <v>28</v>
      </c>
      <c r="M205" s="7">
        <v>45307</v>
      </c>
      <c r="N205" s="8">
        <f>customerTransactions[[#This Row],[Quantity]]*customerTransactions[[#This Row],[Unit_Price]]</f>
        <v>269.96999999999997</v>
      </c>
    </row>
    <row r="206" spans="1:14" ht="15.75" customHeight="1" x14ac:dyDescent="0.3">
      <c r="A206" s="2" t="s">
        <v>352</v>
      </c>
      <c r="B206" s="7">
        <v>45692</v>
      </c>
      <c r="C206" s="2" t="s">
        <v>326</v>
      </c>
      <c r="D206" s="2" t="s">
        <v>327</v>
      </c>
      <c r="E206" s="2" t="s">
        <v>32</v>
      </c>
      <c r="F206" s="2" t="s">
        <v>33</v>
      </c>
      <c r="G206" s="2" t="s">
        <v>34</v>
      </c>
      <c r="H206" s="2">
        <v>1</v>
      </c>
      <c r="I206" s="2">
        <v>59.99</v>
      </c>
      <c r="J206" s="2" t="s">
        <v>58</v>
      </c>
      <c r="K206" s="2" t="s">
        <v>22</v>
      </c>
      <c r="L206" s="2" t="s">
        <v>37</v>
      </c>
      <c r="M206" s="7">
        <v>45045</v>
      </c>
      <c r="N206" s="8">
        <f>customerTransactions[[#This Row],[Quantity]]*customerTransactions[[#This Row],[Unit_Price]]</f>
        <v>59.99</v>
      </c>
    </row>
    <row r="207" spans="1:14" ht="15.75" customHeight="1" x14ac:dyDescent="0.3">
      <c r="A207" s="2" t="s">
        <v>353</v>
      </c>
      <c r="B207" s="7">
        <v>45695</v>
      </c>
      <c r="C207" s="2" t="s">
        <v>247</v>
      </c>
      <c r="D207" s="2" t="s">
        <v>248</v>
      </c>
      <c r="E207" s="2" t="s">
        <v>45</v>
      </c>
      <c r="F207" s="2" t="s">
        <v>46</v>
      </c>
      <c r="G207" s="2" t="s">
        <v>47</v>
      </c>
      <c r="H207" s="2">
        <v>3</v>
      </c>
      <c r="I207" s="2">
        <v>149.99</v>
      </c>
      <c r="J207" s="2" t="s">
        <v>58</v>
      </c>
      <c r="K207" s="2" t="s">
        <v>41</v>
      </c>
      <c r="L207" s="2" t="s">
        <v>28</v>
      </c>
      <c r="M207" s="7">
        <v>44564</v>
      </c>
      <c r="N207" s="8">
        <f>customerTransactions[[#This Row],[Quantity]]*customerTransactions[[#This Row],[Unit_Price]]</f>
        <v>449.97</v>
      </c>
    </row>
    <row r="208" spans="1:14" ht="15.75" customHeight="1" x14ac:dyDescent="0.3">
      <c r="A208" s="2" t="s">
        <v>354</v>
      </c>
      <c r="B208" s="7">
        <v>45695</v>
      </c>
      <c r="C208" s="2" t="s">
        <v>94</v>
      </c>
      <c r="D208" s="2" t="s">
        <v>95</v>
      </c>
      <c r="E208" s="2" t="s">
        <v>106</v>
      </c>
      <c r="F208" s="2" t="s">
        <v>107</v>
      </c>
      <c r="G208" s="2" t="s">
        <v>47</v>
      </c>
      <c r="H208" s="2">
        <v>5</v>
      </c>
      <c r="I208" s="2">
        <v>299.99</v>
      </c>
      <c r="J208" s="2" t="s">
        <v>27</v>
      </c>
      <c r="K208" s="2" t="s">
        <v>36</v>
      </c>
      <c r="L208" s="2" t="s">
        <v>23</v>
      </c>
      <c r="M208" s="7">
        <v>44959</v>
      </c>
      <c r="N208" s="8">
        <f>customerTransactions[[#This Row],[Quantity]]*customerTransactions[[#This Row],[Unit_Price]]</f>
        <v>1499.95</v>
      </c>
    </row>
    <row r="209" spans="1:14" ht="15.75" customHeight="1" x14ac:dyDescent="0.3">
      <c r="A209" s="2" t="s">
        <v>355</v>
      </c>
      <c r="B209" s="7">
        <v>45696</v>
      </c>
      <c r="C209" s="2" t="s">
        <v>151</v>
      </c>
      <c r="D209" s="2" t="s">
        <v>152</v>
      </c>
      <c r="E209" s="2" t="s">
        <v>32</v>
      </c>
      <c r="F209" s="2" t="s">
        <v>33</v>
      </c>
      <c r="G209" s="2" t="s">
        <v>34</v>
      </c>
      <c r="H209" s="2">
        <v>5</v>
      </c>
      <c r="I209" s="2">
        <v>59.99</v>
      </c>
      <c r="J209" s="2" t="s">
        <v>58</v>
      </c>
      <c r="K209" s="2" t="s">
        <v>22</v>
      </c>
      <c r="L209" s="2" t="s">
        <v>37</v>
      </c>
      <c r="M209" s="7">
        <v>45177</v>
      </c>
      <c r="N209" s="8">
        <f>customerTransactions[[#This Row],[Quantity]]*customerTransactions[[#This Row],[Unit_Price]]</f>
        <v>299.95</v>
      </c>
    </row>
    <row r="210" spans="1:14" ht="15.75" customHeight="1" x14ac:dyDescent="0.3">
      <c r="A210" s="2" t="s">
        <v>356</v>
      </c>
      <c r="B210" s="7">
        <v>45701</v>
      </c>
      <c r="C210" s="2" t="s">
        <v>109</v>
      </c>
      <c r="D210" s="2" t="s">
        <v>110</v>
      </c>
      <c r="E210" s="2" t="s">
        <v>115</v>
      </c>
      <c r="F210" s="2" t="s">
        <v>116</v>
      </c>
      <c r="G210" s="2" t="s">
        <v>34</v>
      </c>
      <c r="H210" s="2">
        <v>3</v>
      </c>
      <c r="I210" s="2">
        <v>79.989999999999995</v>
      </c>
      <c r="J210" s="2" t="s">
        <v>21</v>
      </c>
      <c r="K210" s="2" t="s">
        <v>64</v>
      </c>
      <c r="L210" s="2" t="s">
        <v>28</v>
      </c>
      <c r="M210" s="7">
        <v>44436</v>
      </c>
      <c r="N210" s="8">
        <f>customerTransactions[[#This Row],[Quantity]]*customerTransactions[[#This Row],[Unit_Price]]</f>
        <v>239.96999999999997</v>
      </c>
    </row>
    <row r="211" spans="1:14" ht="15.75" customHeight="1" x14ac:dyDescent="0.3">
      <c r="A211" s="2" t="s">
        <v>357</v>
      </c>
      <c r="B211" s="7">
        <v>45704</v>
      </c>
      <c r="C211" s="2" t="s">
        <v>30</v>
      </c>
      <c r="D211" s="2" t="s">
        <v>31</v>
      </c>
      <c r="E211" s="2" t="s">
        <v>127</v>
      </c>
      <c r="F211" s="2" t="s">
        <v>128</v>
      </c>
      <c r="G211" s="2" t="s">
        <v>47</v>
      </c>
      <c r="H211" s="2">
        <v>3</v>
      </c>
      <c r="I211" s="2">
        <v>199.99</v>
      </c>
      <c r="J211" s="2" t="s">
        <v>21</v>
      </c>
      <c r="K211" s="2" t="s">
        <v>22</v>
      </c>
      <c r="L211" s="2" t="s">
        <v>23</v>
      </c>
      <c r="M211" s="7">
        <v>44735</v>
      </c>
      <c r="N211" s="8">
        <f>customerTransactions[[#This Row],[Quantity]]*customerTransactions[[#This Row],[Unit_Price]]</f>
        <v>599.97</v>
      </c>
    </row>
    <row r="212" spans="1:14" ht="15.75" customHeight="1" x14ac:dyDescent="0.3">
      <c r="A212" s="2" t="s">
        <v>358</v>
      </c>
      <c r="B212" s="7">
        <v>45704</v>
      </c>
      <c r="C212" s="2" t="s">
        <v>16</v>
      </c>
      <c r="D212" s="2" t="s">
        <v>17</v>
      </c>
      <c r="E212" s="2" t="s">
        <v>118</v>
      </c>
      <c r="F212" s="2" t="s">
        <v>119</v>
      </c>
      <c r="G212" s="2" t="s">
        <v>20</v>
      </c>
      <c r="H212" s="2">
        <v>2</v>
      </c>
      <c r="I212" s="2">
        <v>89.99</v>
      </c>
      <c r="J212" s="2" t="s">
        <v>35</v>
      </c>
      <c r="K212" s="2" t="s">
        <v>22</v>
      </c>
      <c r="L212" s="2" t="s">
        <v>23</v>
      </c>
      <c r="M212" s="7">
        <v>45257</v>
      </c>
      <c r="N212" s="8">
        <f>customerTransactions[[#This Row],[Quantity]]*customerTransactions[[#This Row],[Unit_Price]]</f>
        <v>179.98</v>
      </c>
    </row>
    <row r="213" spans="1:14" ht="15.75" customHeight="1" x14ac:dyDescent="0.3">
      <c r="A213" s="2" t="s">
        <v>359</v>
      </c>
      <c r="B213" s="7">
        <v>45705</v>
      </c>
      <c r="C213" s="2" t="s">
        <v>260</v>
      </c>
      <c r="D213" s="2" t="s">
        <v>261</v>
      </c>
      <c r="E213" s="2" t="s">
        <v>45</v>
      </c>
      <c r="F213" s="2" t="s">
        <v>46</v>
      </c>
      <c r="G213" s="2" t="s">
        <v>47</v>
      </c>
      <c r="H213" s="2">
        <v>2</v>
      </c>
      <c r="I213" s="2">
        <v>149.99</v>
      </c>
      <c r="J213" s="2" t="s">
        <v>21</v>
      </c>
      <c r="K213" s="2" t="s">
        <v>36</v>
      </c>
      <c r="L213" s="2" t="s">
        <v>28</v>
      </c>
      <c r="M213" s="7">
        <v>44728</v>
      </c>
      <c r="N213" s="8">
        <f>customerTransactions[[#This Row],[Quantity]]*customerTransactions[[#This Row],[Unit_Price]]</f>
        <v>299.98</v>
      </c>
    </row>
    <row r="214" spans="1:14" ht="15.75" customHeight="1" x14ac:dyDescent="0.3">
      <c r="A214" s="2" t="s">
        <v>360</v>
      </c>
      <c r="B214" s="7">
        <v>45707</v>
      </c>
      <c r="C214" s="2" t="s">
        <v>124</v>
      </c>
      <c r="D214" s="2" t="s">
        <v>125</v>
      </c>
      <c r="E214" s="2" t="s">
        <v>81</v>
      </c>
      <c r="F214" s="2" t="s">
        <v>82</v>
      </c>
      <c r="G214" s="2" t="s">
        <v>20</v>
      </c>
      <c r="H214" s="2">
        <v>5</v>
      </c>
      <c r="I214" s="2">
        <v>699.99</v>
      </c>
      <c r="J214" s="2" t="s">
        <v>35</v>
      </c>
      <c r="K214" s="2" t="s">
        <v>36</v>
      </c>
      <c r="L214" s="2" t="s">
        <v>28</v>
      </c>
      <c r="M214" s="7">
        <v>45352</v>
      </c>
      <c r="N214" s="8">
        <f>customerTransactions[[#This Row],[Quantity]]*customerTransactions[[#This Row],[Unit_Price]]</f>
        <v>3499.95</v>
      </c>
    </row>
    <row r="215" spans="1:14" ht="15.75" customHeight="1" x14ac:dyDescent="0.3">
      <c r="A215" s="2" t="s">
        <v>361</v>
      </c>
      <c r="B215" s="7">
        <v>45707</v>
      </c>
      <c r="C215" s="2" t="s">
        <v>43</v>
      </c>
      <c r="D215" s="2" t="s">
        <v>44</v>
      </c>
      <c r="E215" s="2" t="s">
        <v>45</v>
      </c>
      <c r="F215" s="2" t="s">
        <v>46</v>
      </c>
      <c r="G215" s="2" t="s">
        <v>47</v>
      </c>
      <c r="H215" s="2">
        <v>3</v>
      </c>
      <c r="I215" s="2">
        <v>149.99</v>
      </c>
      <c r="J215" s="2" t="s">
        <v>35</v>
      </c>
      <c r="K215" s="2" t="s">
        <v>22</v>
      </c>
      <c r="L215" s="2" t="s">
        <v>37</v>
      </c>
      <c r="M215" s="7">
        <v>44633</v>
      </c>
      <c r="N215" s="8">
        <f>customerTransactions[[#This Row],[Quantity]]*customerTransactions[[#This Row],[Unit_Price]]</f>
        <v>449.97</v>
      </c>
    </row>
    <row r="216" spans="1:14" ht="15.75" customHeight="1" x14ac:dyDescent="0.3">
      <c r="A216" s="2" t="s">
        <v>362</v>
      </c>
      <c r="B216" s="7">
        <v>45708</v>
      </c>
      <c r="C216" s="2" t="s">
        <v>97</v>
      </c>
      <c r="D216" s="2" t="s">
        <v>98</v>
      </c>
      <c r="E216" s="2" t="s">
        <v>62</v>
      </c>
      <c r="F216" s="2" t="s">
        <v>63</v>
      </c>
      <c r="G216" s="2" t="s">
        <v>20</v>
      </c>
      <c r="H216" s="2">
        <v>3</v>
      </c>
      <c r="I216" s="2">
        <v>899.99</v>
      </c>
      <c r="J216" s="2" t="s">
        <v>21</v>
      </c>
      <c r="K216" s="2" t="s">
        <v>64</v>
      </c>
      <c r="L216" s="2" t="s">
        <v>37</v>
      </c>
      <c r="M216" s="7">
        <v>44613</v>
      </c>
      <c r="N216" s="8">
        <f>customerTransactions[[#This Row],[Quantity]]*customerTransactions[[#This Row],[Unit_Price]]</f>
        <v>2699.9700000000003</v>
      </c>
    </row>
    <row r="217" spans="1:14" ht="15.75" customHeight="1" x14ac:dyDescent="0.3">
      <c r="A217" s="2" t="s">
        <v>363</v>
      </c>
      <c r="B217" s="7">
        <v>45708</v>
      </c>
      <c r="C217" s="2" t="s">
        <v>193</v>
      </c>
      <c r="D217" s="2" t="s">
        <v>194</v>
      </c>
      <c r="E217" s="2" t="s">
        <v>127</v>
      </c>
      <c r="F217" s="2" t="s">
        <v>128</v>
      </c>
      <c r="G217" s="2" t="s">
        <v>47</v>
      </c>
      <c r="H217" s="2">
        <v>3</v>
      </c>
      <c r="I217" s="2">
        <v>199.99</v>
      </c>
      <c r="J217" s="2" t="s">
        <v>21</v>
      </c>
      <c r="K217" s="2" t="s">
        <v>51</v>
      </c>
      <c r="L217" s="2" t="s">
        <v>28</v>
      </c>
      <c r="M217" s="7">
        <v>44823</v>
      </c>
      <c r="N217" s="8">
        <f>customerTransactions[[#This Row],[Quantity]]*customerTransactions[[#This Row],[Unit_Price]]</f>
        <v>599.97</v>
      </c>
    </row>
    <row r="218" spans="1:14" ht="15.75" customHeight="1" x14ac:dyDescent="0.3">
      <c r="A218" s="2" t="s">
        <v>364</v>
      </c>
      <c r="B218" s="7">
        <v>45710</v>
      </c>
      <c r="C218" s="2" t="s">
        <v>56</v>
      </c>
      <c r="D218" s="2" t="s">
        <v>57</v>
      </c>
      <c r="E218" s="2" t="s">
        <v>106</v>
      </c>
      <c r="F218" s="2" t="s">
        <v>107</v>
      </c>
      <c r="G218" s="2" t="s">
        <v>47</v>
      </c>
      <c r="H218" s="2">
        <v>5</v>
      </c>
      <c r="I218" s="2">
        <v>299.99</v>
      </c>
      <c r="J218" s="2" t="s">
        <v>21</v>
      </c>
      <c r="K218" s="2" t="s">
        <v>51</v>
      </c>
      <c r="L218" s="2" t="s">
        <v>37</v>
      </c>
      <c r="M218" s="7">
        <v>45142</v>
      </c>
      <c r="N218" s="8">
        <f>customerTransactions[[#This Row],[Quantity]]*customerTransactions[[#This Row],[Unit_Price]]</f>
        <v>1499.95</v>
      </c>
    </row>
    <row r="219" spans="1:14" ht="15.75" customHeight="1" x14ac:dyDescent="0.3">
      <c r="A219" s="2" t="s">
        <v>365</v>
      </c>
      <c r="B219" s="7">
        <v>45710</v>
      </c>
      <c r="C219" s="2" t="s">
        <v>151</v>
      </c>
      <c r="D219" s="2" t="s">
        <v>152</v>
      </c>
      <c r="E219" s="2" t="s">
        <v>81</v>
      </c>
      <c r="F219" s="2" t="s">
        <v>82</v>
      </c>
      <c r="G219" s="2" t="s">
        <v>20</v>
      </c>
      <c r="H219" s="2">
        <v>1</v>
      </c>
      <c r="I219" s="2">
        <v>699.99</v>
      </c>
      <c r="J219" s="2" t="s">
        <v>35</v>
      </c>
      <c r="K219" s="2" t="s">
        <v>51</v>
      </c>
      <c r="L219" s="2" t="s">
        <v>23</v>
      </c>
      <c r="M219" s="7">
        <v>44934</v>
      </c>
      <c r="N219" s="8">
        <f>customerTransactions[[#This Row],[Quantity]]*customerTransactions[[#This Row],[Unit_Price]]</f>
        <v>699.99</v>
      </c>
    </row>
    <row r="220" spans="1:14" ht="15.75" customHeight="1" x14ac:dyDescent="0.3">
      <c r="A220" s="2" t="s">
        <v>366</v>
      </c>
      <c r="B220" s="7">
        <v>45711</v>
      </c>
      <c r="C220" s="2" t="s">
        <v>247</v>
      </c>
      <c r="D220" s="2" t="s">
        <v>248</v>
      </c>
      <c r="E220" s="2" t="s">
        <v>81</v>
      </c>
      <c r="F220" s="2" t="s">
        <v>82</v>
      </c>
      <c r="G220" s="2" t="s">
        <v>20</v>
      </c>
      <c r="H220" s="2">
        <v>1</v>
      </c>
      <c r="I220" s="2">
        <v>699.99</v>
      </c>
      <c r="J220" s="2" t="s">
        <v>21</v>
      </c>
      <c r="K220" s="2" t="s">
        <v>41</v>
      </c>
      <c r="L220" s="2" t="s">
        <v>28</v>
      </c>
      <c r="M220" s="7">
        <v>44583</v>
      </c>
      <c r="N220" s="8">
        <f>customerTransactions[[#This Row],[Quantity]]*customerTransactions[[#This Row],[Unit_Price]]</f>
        <v>699.99</v>
      </c>
    </row>
    <row r="221" spans="1:14" ht="15.75" customHeight="1" x14ac:dyDescent="0.3">
      <c r="A221" s="2" t="s">
        <v>367</v>
      </c>
      <c r="B221" s="7">
        <v>45711</v>
      </c>
      <c r="C221" s="2" t="s">
        <v>326</v>
      </c>
      <c r="D221" s="2" t="s">
        <v>327</v>
      </c>
      <c r="E221" s="2" t="s">
        <v>45</v>
      </c>
      <c r="F221" s="2" t="s">
        <v>46</v>
      </c>
      <c r="G221" s="2" t="s">
        <v>47</v>
      </c>
      <c r="H221" s="2">
        <v>4</v>
      </c>
      <c r="I221" s="2">
        <v>149.99</v>
      </c>
      <c r="J221" s="2" t="s">
        <v>35</v>
      </c>
      <c r="K221" s="2" t="s">
        <v>41</v>
      </c>
      <c r="L221" s="2" t="s">
        <v>28</v>
      </c>
      <c r="M221" s="7">
        <v>44412</v>
      </c>
      <c r="N221" s="8">
        <f>customerTransactions[[#This Row],[Quantity]]*customerTransactions[[#This Row],[Unit_Price]]</f>
        <v>599.96</v>
      </c>
    </row>
    <row r="222" spans="1:14" ht="15.75" customHeight="1" x14ac:dyDescent="0.3">
      <c r="A222" s="2" t="s">
        <v>368</v>
      </c>
      <c r="B222" s="7">
        <v>45711</v>
      </c>
      <c r="C222" s="2" t="s">
        <v>212</v>
      </c>
      <c r="D222" s="2" t="s">
        <v>213</v>
      </c>
      <c r="E222" s="2" t="s">
        <v>118</v>
      </c>
      <c r="F222" s="2" t="s">
        <v>119</v>
      </c>
      <c r="G222" s="2" t="s">
        <v>20</v>
      </c>
      <c r="H222" s="2">
        <v>5</v>
      </c>
      <c r="I222" s="2">
        <v>89.99</v>
      </c>
      <c r="J222" s="2" t="s">
        <v>35</v>
      </c>
      <c r="K222" s="2" t="s">
        <v>51</v>
      </c>
      <c r="L222" s="2" t="s">
        <v>28</v>
      </c>
      <c r="M222" s="7">
        <v>45140</v>
      </c>
      <c r="N222" s="8">
        <f>customerTransactions[[#This Row],[Quantity]]*customerTransactions[[#This Row],[Unit_Price]]</f>
        <v>449.95</v>
      </c>
    </row>
    <row r="223" spans="1:14" ht="15.75" customHeight="1" x14ac:dyDescent="0.3">
      <c r="A223" s="2" t="s">
        <v>369</v>
      </c>
      <c r="B223" s="7">
        <v>45712</v>
      </c>
      <c r="C223" s="2" t="s">
        <v>139</v>
      </c>
      <c r="D223" s="2" t="s">
        <v>140</v>
      </c>
      <c r="E223" s="2" t="s">
        <v>127</v>
      </c>
      <c r="F223" s="2" t="s">
        <v>128</v>
      </c>
      <c r="G223" s="2" t="s">
        <v>47</v>
      </c>
      <c r="H223" s="2">
        <v>2</v>
      </c>
      <c r="I223" s="2">
        <v>199.99</v>
      </c>
      <c r="J223" s="2" t="s">
        <v>21</v>
      </c>
      <c r="K223" s="2" t="s">
        <v>22</v>
      </c>
      <c r="L223" s="2" t="s">
        <v>28</v>
      </c>
      <c r="M223" s="7">
        <v>44573</v>
      </c>
      <c r="N223" s="8">
        <f>customerTransactions[[#This Row],[Quantity]]*customerTransactions[[#This Row],[Unit_Price]]</f>
        <v>399.98</v>
      </c>
    </row>
    <row r="224" spans="1:14" ht="15.75" customHeight="1" x14ac:dyDescent="0.3">
      <c r="A224" s="2" t="s">
        <v>370</v>
      </c>
      <c r="B224" s="7">
        <v>45715</v>
      </c>
      <c r="C224" s="2" t="s">
        <v>260</v>
      </c>
      <c r="D224" s="2" t="s">
        <v>261</v>
      </c>
      <c r="E224" s="2" t="s">
        <v>32</v>
      </c>
      <c r="F224" s="2" t="s">
        <v>33</v>
      </c>
      <c r="G224" s="2" t="s">
        <v>34</v>
      </c>
      <c r="H224" s="2">
        <v>4</v>
      </c>
      <c r="I224" s="2">
        <v>59.99</v>
      </c>
      <c r="J224" s="2" t="s">
        <v>21</v>
      </c>
      <c r="K224" s="2" t="s">
        <v>51</v>
      </c>
      <c r="L224" s="2" t="s">
        <v>37</v>
      </c>
      <c r="M224" s="7">
        <v>45070</v>
      </c>
      <c r="N224" s="8">
        <f>customerTransactions[[#This Row],[Quantity]]*customerTransactions[[#This Row],[Unit_Price]]</f>
        <v>239.96</v>
      </c>
    </row>
    <row r="225" spans="1:14" ht="15.75" customHeight="1" x14ac:dyDescent="0.3">
      <c r="A225" s="2" t="s">
        <v>371</v>
      </c>
      <c r="B225" s="7">
        <v>45715</v>
      </c>
      <c r="C225" s="2" t="s">
        <v>94</v>
      </c>
      <c r="D225" s="2" t="s">
        <v>95</v>
      </c>
      <c r="E225" s="2" t="s">
        <v>106</v>
      </c>
      <c r="F225" s="2" t="s">
        <v>107</v>
      </c>
      <c r="G225" s="2" t="s">
        <v>47</v>
      </c>
      <c r="H225" s="2">
        <v>2</v>
      </c>
      <c r="I225" s="2">
        <v>299.99</v>
      </c>
      <c r="J225" s="2" t="s">
        <v>35</v>
      </c>
      <c r="K225" s="2" t="s">
        <v>36</v>
      </c>
      <c r="L225" s="2" t="s">
        <v>23</v>
      </c>
      <c r="M225" s="7">
        <v>44576</v>
      </c>
      <c r="N225" s="8">
        <f>customerTransactions[[#This Row],[Quantity]]*customerTransactions[[#This Row],[Unit_Price]]</f>
        <v>599.98</v>
      </c>
    </row>
    <row r="226" spans="1:14" ht="15.75" customHeight="1" x14ac:dyDescent="0.3">
      <c r="A226" s="2" t="s">
        <v>372</v>
      </c>
      <c r="B226" s="7">
        <v>45718</v>
      </c>
      <c r="C226" s="2" t="s">
        <v>56</v>
      </c>
      <c r="D226" s="2" t="s">
        <v>57</v>
      </c>
      <c r="E226" s="2" t="s">
        <v>45</v>
      </c>
      <c r="F226" s="2" t="s">
        <v>46</v>
      </c>
      <c r="G226" s="2" t="s">
        <v>47</v>
      </c>
      <c r="H226" s="2">
        <v>2</v>
      </c>
      <c r="I226" s="2">
        <v>149.99</v>
      </c>
      <c r="J226" s="2" t="s">
        <v>21</v>
      </c>
      <c r="K226" s="2" t="s">
        <v>22</v>
      </c>
      <c r="L226" s="2" t="s">
        <v>23</v>
      </c>
      <c r="M226" s="7">
        <v>45068</v>
      </c>
      <c r="N226" s="8">
        <f>customerTransactions[[#This Row],[Quantity]]*customerTransactions[[#This Row],[Unit_Price]]</f>
        <v>299.98</v>
      </c>
    </row>
    <row r="227" spans="1:14" ht="15.75" customHeight="1" x14ac:dyDescent="0.3">
      <c r="A227" s="2" t="s">
        <v>373</v>
      </c>
      <c r="B227" s="7">
        <v>45720</v>
      </c>
      <c r="C227" s="2" t="s">
        <v>227</v>
      </c>
      <c r="D227" s="2" t="s">
        <v>228</v>
      </c>
      <c r="E227" s="2" t="s">
        <v>81</v>
      </c>
      <c r="F227" s="2" t="s">
        <v>82</v>
      </c>
      <c r="G227" s="2" t="s">
        <v>20</v>
      </c>
      <c r="H227" s="2">
        <v>5</v>
      </c>
      <c r="I227" s="2">
        <v>699.99</v>
      </c>
      <c r="J227" s="2" t="s">
        <v>58</v>
      </c>
      <c r="K227" s="2" t="s">
        <v>64</v>
      </c>
      <c r="L227" s="2" t="s">
        <v>28</v>
      </c>
      <c r="M227" s="7">
        <v>45161</v>
      </c>
      <c r="N227" s="8">
        <f>customerTransactions[[#This Row],[Quantity]]*customerTransactions[[#This Row],[Unit_Price]]</f>
        <v>3499.95</v>
      </c>
    </row>
    <row r="228" spans="1:14" ht="15.75" customHeight="1" x14ac:dyDescent="0.3">
      <c r="A228" s="2" t="s">
        <v>374</v>
      </c>
      <c r="B228" s="7">
        <v>45721</v>
      </c>
      <c r="C228" s="2" t="s">
        <v>76</v>
      </c>
      <c r="D228" s="2" t="s">
        <v>77</v>
      </c>
      <c r="E228" s="2" t="s">
        <v>32</v>
      </c>
      <c r="F228" s="2" t="s">
        <v>33</v>
      </c>
      <c r="G228" s="2" t="s">
        <v>34</v>
      </c>
      <c r="H228" s="2">
        <v>5</v>
      </c>
      <c r="I228" s="2">
        <v>59.99</v>
      </c>
      <c r="J228" s="2" t="s">
        <v>21</v>
      </c>
      <c r="K228" s="2" t="s">
        <v>51</v>
      </c>
      <c r="L228" s="2" t="s">
        <v>28</v>
      </c>
      <c r="M228" s="7">
        <v>45291</v>
      </c>
      <c r="N228" s="8">
        <f>customerTransactions[[#This Row],[Quantity]]*customerTransactions[[#This Row],[Unit_Price]]</f>
        <v>299.95</v>
      </c>
    </row>
    <row r="229" spans="1:14" ht="15.75" customHeight="1" x14ac:dyDescent="0.3">
      <c r="A229" s="2" t="s">
        <v>375</v>
      </c>
      <c r="B229" s="7">
        <v>45723</v>
      </c>
      <c r="C229" s="2" t="s">
        <v>16</v>
      </c>
      <c r="D229" s="2" t="s">
        <v>17</v>
      </c>
      <c r="E229" s="2" t="s">
        <v>118</v>
      </c>
      <c r="F229" s="2" t="s">
        <v>119</v>
      </c>
      <c r="G229" s="2" t="s">
        <v>20</v>
      </c>
      <c r="H229" s="2">
        <v>2</v>
      </c>
      <c r="I229" s="2">
        <v>89.99</v>
      </c>
      <c r="J229" s="2" t="s">
        <v>27</v>
      </c>
      <c r="K229" s="2" t="s">
        <v>51</v>
      </c>
      <c r="L229" s="2" t="s">
        <v>28</v>
      </c>
      <c r="M229" s="7">
        <v>45295</v>
      </c>
      <c r="N229" s="8">
        <f>customerTransactions[[#This Row],[Quantity]]*customerTransactions[[#This Row],[Unit_Price]]</f>
        <v>179.98</v>
      </c>
    </row>
    <row r="230" spans="1:14" ht="15.75" customHeight="1" x14ac:dyDescent="0.3">
      <c r="A230" s="2" t="s">
        <v>376</v>
      </c>
      <c r="B230" s="7">
        <v>45723</v>
      </c>
      <c r="C230" s="2" t="s">
        <v>121</v>
      </c>
      <c r="D230" s="2" t="s">
        <v>122</v>
      </c>
      <c r="E230" s="2" t="s">
        <v>18</v>
      </c>
      <c r="F230" s="2" t="s">
        <v>19</v>
      </c>
      <c r="G230" s="2" t="s">
        <v>20</v>
      </c>
      <c r="H230" s="2">
        <v>5</v>
      </c>
      <c r="I230" s="2">
        <v>249.99</v>
      </c>
      <c r="J230" s="2" t="s">
        <v>21</v>
      </c>
      <c r="K230" s="2" t="s">
        <v>64</v>
      </c>
      <c r="L230" s="2" t="s">
        <v>37</v>
      </c>
      <c r="M230" s="7">
        <v>44540</v>
      </c>
      <c r="N230" s="8">
        <f>customerTransactions[[#This Row],[Quantity]]*customerTransactions[[#This Row],[Unit_Price]]</f>
        <v>1249.95</v>
      </c>
    </row>
    <row r="231" spans="1:14" ht="15.75" customHeight="1" x14ac:dyDescent="0.3">
      <c r="A231" s="2" t="s">
        <v>377</v>
      </c>
      <c r="B231" s="7">
        <v>45724</v>
      </c>
      <c r="C231" s="2" t="s">
        <v>227</v>
      </c>
      <c r="D231" s="2" t="s">
        <v>228</v>
      </c>
      <c r="E231" s="2" t="s">
        <v>45</v>
      </c>
      <c r="F231" s="2" t="s">
        <v>46</v>
      </c>
      <c r="G231" s="2" t="s">
        <v>47</v>
      </c>
      <c r="H231" s="2">
        <v>2</v>
      </c>
      <c r="I231" s="2">
        <v>149.99</v>
      </c>
      <c r="J231" s="2" t="s">
        <v>35</v>
      </c>
      <c r="K231" s="2" t="s">
        <v>22</v>
      </c>
      <c r="L231" s="2" t="s">
        <v>28</v>
      </c>
      <c r="M231" s="7">
        <v>44632</v>
      </c>
      <c r="N231" s="8">
        <f>customerTransactions[[#This Row],[Quantity]]*customerTransactions[[#This Row],[Unit_Price]]</f>
        <v>299.98</v>
      </c>
    </row>
    <row r="232" spans="1:14" ht="15.75" customHeight="1" x14ac:dyDescent="0.3">
      <c r="A232" s="2" t="s">
        <v>378</v>
      </c>
      <c r="B232" s="7">
        <v>45724</v>
      </c>
      <c r="C232" s="2" t="s">
        <v>145</v>
      </c>
      <c r="D232" s="2" t="s">
        <v>146</v>
      </c>
      <c r="E232" s="2" t="s">
        <v>62</v>
      </c>
      <c r="F232" s="2" t="s">
        <v>63</v>
      </c>
      <c r="G232" s="2" t="s">
        <v>20</v>
      </c>
      <c r="H232" s="2">
        <v>5</v>
      </c>
      <c r="I232" s="2">
        <v>899.99</v>
      </c>
      <c r="J232" s="2" t="s">
        <v>35</v>
      </c>
      <c r="K232" s="2" t="s">
        <v>64</v>
      </c>
      <c r="L232" s="2" t="s">
        <v>28</v>
      </c>
      <c r="M232" s="7">
        <v>45389</v>
      </c>
      <c r="N232" s="8">
        <f>customerTransactions[[#This Row],[Quantity]]*customerTransactions[[#This Row],[Unit_Price]]</f>
        <v>4499.95</v>
      </c>
    </row>
    <row r="233" spans="1:14" ht="15.75" customHeight="1" x14ac:dyDescent="0.3">
      <c r="A233" s="2" t="s">
        <v>379</v>
      </c>
      <c r="B233" s="7">
        <v>45724</v>
      </c>
      <c r="C233" s="2" t="s">
        <v>56</v>
      </c>
      <c r="D233" s="2" t="s">
        <v>57</v>
      </c>
      <c r="E233" s="2" t="s">
        <v>45</v>
      </c>
      <c r="F233" s="2" t="s">
        <v>46</v>
      </c>
      <c r="G233" s="2" t="s">
        <v>47</v>
      </c>
      <c r="H233" s="2">
        <v>4</v>
      </c>
      <c r="I233" s="2">
        <v>149.99</v>
      </c>
      <c r="J233" s="2" t="s">
        <v>21</v>
      </c>
      <c r="K233" s="2" t="s">
        <v>22</v>
      </c>
      <c r="L233" s="2" t="s">
        <v>37</v>
      </c>
      <c r="M233" s="7">
        <v>45263</v>
      </c>
      <c r="N233" s="8">
        <f>customerTransactions[[#This Row],[Quantity]]*customerTransactions[[#This Row],[Unit_Price]]</f>
        <v>599.96</v>
      </c>
    </row>
    <row r="234" spans="1:14" ht="15.75" customHeight="1" x14ac:dyDescent="0.3">
      <c r="A234" s="2" t="s">
        <v>380</v>
      </c>
      <c r="B234" s="7">
        <v>45726</v>
      </c>
      <c r="C234" s="2" t="s">
        <v>145</v>
      </c>
      <c r="D234" s="2" t="s">
        <v>146</v>
      </c>
      <c r="E234" s="2" t="s">
        <v>18</v>
      </c>
      <c r="F234" s="2" t="s">
        <v>19</v>
      </c>
      <c r="G234" s="2" t="s">
        <v>20</v>
      </c>
      <c r="H234" s="2">
        <v>1</v>
      </c>
      <c r="I234" s="2">
        <v>249.99</v>
      </c>
      <c r="J234" s="2" t="s">
        <v>21</v>
      </c>
      <c r="K234" s="2" t="s">
        <v>41</v>
      </c>
      <c r="L234" s="2" t="s">
        <v>37</v>
      </c>
      <c r="M234" s="7">
        <v>45117</v>
      </c>
      <c r="N234" s="8">
        <f>customerTransactions[[#This Row],[Quantity]]*customerTransactions[[#This Row],[Unit_Price]]</f>
        <v>249.99</v>
      </c>
    </row>
    <row r="235" spans="1:14" ht="15.75" customHeight="1" x14ac:dyDescent="0.3">
      <c r="A235" s="2" t="s">
        <v>381</v>
      </c>
      <c r="B235" s="7">
        <v>45734</v>
      </c>
      <c r="C235" s="2" t="s">
        <v>193</v>
      </c>
      <c r="D235" s="2" t="s">
        <v>194</v>
      </c>
      <c r="E235" s="2" t="s">
        <v>32</v>
      </c>
      <c r="F235" s="2" t="s">
        <v>33</v>
      </c>
      <c r="G235" s="2" t="s">
        <v>34</v>
      </c>
      <c r="H235" s="2">
        <v>2</v>
      </c>
      <c r="I235" s="2">
        <v>59.99</v>
      </c>
      <c r="J235" s="2" t="s">
        <v>27</v>
      </c>
      <c r="K235" s="2" t="s">
        <v>51</v>
      </c>
      <c r="L235" s="2" t="s">
        <v>23</v>
      </c>
      <c r="M235" s="7">
        <v>45193</v>
      </c>
      <c r="N235" s="8">
        <f>customerTransactions[[#This Row],[Quantity]]*customerTransactions[[#This Row],[Unit_Price]]</f>
        <v>119.98</v>
      </c>
    </row>
    <row r="236" spans="1:14" ht="15.75" customHeight="1" x14ac:dyDescent="0.3">
      <c r="A236" s="2" t="s">
        <v>382</v>
      </c>
      <c r="B236" s="7">
        <v>45737</v>
      </c>
      <c r="C236" s="2" t="s">
        <v>133</v>
      </c>
      <c r="D236" s="2" t="s">
        <v>134</v>
      </c>
      <c r="E236" s="2" t="s">
        <v>45</v>
      </c>
      <c r="F236" s="2" t="s">
        <v>46</v>
      </c>
      <c r="G236" s="2" t="s">
        <v>47</v>
      </c>
      <c r="H236" s="2">
        <v>2</v>
      </c>
      <c r="I236" s="2">
        <v>149.99</v>
      </c>
      <c r="J236" s="2" t="s">
        <v>21</v>
      </c>
      <c r="K236" s="2" t="s">
        <v>51</v>
      </c>
      <c r="L236" s="2" t="s">
        <v>28</v>
      </c>
      <c r="M236" s="7">
        <v>45233</v>
      </c>
      <c r="N236" s="8">
        <f>customerTransactions[[#This Row],[Quantity]]*customerTransactions[[#This Row],[Unit_Price]]</f>
        <v>299.98</v>
      </c>
    </row>
    <row r="237" spans="1:14" ht="15.75" customHeight="1" x14ac:dyDescent="0.3">
      <c r="A237" s="2" t="s">
        <v>383</v>
      </c>
      <c r="B237" s="7">
        <v>45737</v>
      </c>
      <c r="C237" s="2" t="s">
        <v>151</v>
      </c>
      <c r="D237" s="2" t="s">
        <v>152</v>
      </c>
      <c r="E237" s="2" t="s">
        <v>62</v>
      </c>
      <c r="F237" s="2" t="s">
        <v>63</v>
      </c>
      <c r="G237" s="2" t="s">
        <v>20</v>
      </c>
      <c r="H237" s="2">
        <v>3</v>
      </c>
      <c r="I237" s="2">
        <v>899.99</v>
      </c>
      <c r="J237" s="2" t="s">
        <v>58</v>
      </c>
      <c r="K237" s="2" t="s">
        <v>41</v>
      </c>
      <c r="L237" s="2" t="s">
        <v>28</v>
      </c>
      <c r="M237" s="7">
        <v>44876</v>
      </c>
      <c r="N237" s="8">
        <f>customerTransactions[[#This Row],[Quantity]]*customerTransactions[[#This Row],[Unit_Price]]</f>
        <v>2699.9700000000003</v>
      </c>
    </row>
    <row r="238" spans="1:14" ht="15.75" customHeight="1" x14ac:dyDescent="0.3">
      <c r="A238" s="2" t="s">
        <v>384</v>
      </c>
      <c r="B238" s="7">
        <v>45737</v>
      </c>
      <c r="C238" s="2" t="s">
        <v>49</v>
      </c>
      <c r="D238" s="2" t="s">
        <v>50</v>
      </c>
      <c r="E238" s="2" t="s">
        <v>62</v>
      </c>
      <c r="F238" s="2" t="s">
        <v>63</v>
      </c>
      <c r="G238" s="2" t="s">
        <v>20</v>
      </c>
      <c r="H238" s="2">
        <v>3</v>
      </c>
      <c r="I238" s="2">
        <v>899.99</v>
      </c>
      <c r="J238" s="2" t="s">
        <v>35</v>
      </c>
      <c r="K238" s="2" t="s">
        <v>41</v>
      </c>
      <c r="L238" s="2" t="s">
        <v>23</v>
      </c>
      <c r="M238" s="7">
        <v>44975</v>
      </c>
      <c r="N238" s="8">
        <f>customerTransactions[[#This Row],[Quantity]]*customerTransactions[[#This Row],[Unit_Price]]</f>
        <v>2699.9700000000003</v>
      </c>
    </row>
    <row r="239" spans="1:14" ht="15.75" customHeight="1" x14ac:dyDescent="0.3">
      <c r="A239" s="2" t="s">
        <v>385</v>
      </c>
      <c r="B239" s="7">
        <v>45739</v>
      </c>
      <c r="C239" s="2" t="s">
        <v>16</v>
      </c>
      <c r="D239" s="2" t="s">
        <v>17</v>
      </c>
      <c r="E239" s="2" t="s">
        <v>106</v>
      </c>
      <c r="F239" s="2" t="s">
        <v>107</v>
      </c>
      <c r="G239" s="2" t="s">
        <v>47</v>
      </c>
      <c r="H239" s="2">
        <v>3</v>
      </c>
      <c r="I239" s="2">
        <v>299.99</v>
      </c>
      <c r="J239" s="2" t="s">
        <v>27</v>
      </c>
      <c r="K239" s="2" t="s">
        <v>51</v>
      </c>
      <c r="L239" s="2" t="s">
        <v>28</v>
      </c>
      <c r="M239" s="7">
        <v>45234</v>
      </c>
      <c r="N239" s="8">
        <f>customerTransactions[[#This Row],[Quantity]]*customerTransactions[[#This Row],[Unit_Price]]</f>
        <v>899.97</v>
      </c>
    </row>
    <row r="240" spans="1:14" ht="15.75" customHeight="1" x14ac:dyDescent="0.3">
      <c r="A240" s="2" t="s">
        <v>386</v>
      </c>
      <c r="B240" s="7">
        <v>45740</v>
      </c>
      <c r="C240" s="2" t="s">
        <v>387</v>
      </c>
      <c r="D240" s="2" t="s">
        <v>388</v>
      </c>
      <c r="E240" s="2" t="s">
        <v>45</v>
      </c>
      <c r="F240" s="2" t="s">
        <v>46</v>
      </c>
      <c r="G240" s="2" t="s">
        <v>47</v>
      </c>
      <c r="H240" s="2">
        <v>4</v>
      </c>
      <c r="I240" s="2">
        <v>149.99</v>
      </c>
      <c r="J240" s="2" t="s">
        <v>35</v>
      </c>
      <c r="K240" s="2" t="s">
        <v>51</v>
      </c>
      <c r="L240" s="2" t="s">
        <v>37</v>
      </c>
      <c r="M240" s="7">
        <v>44560</v>
      </c>
      <c r="N240" s="8">
        <f>customerTransactions[[#This Row],[Quantity]]*customerTransactions[[#This Row],[Unit_Price]]</f>
        <v>599.96</v>
      </c>
    </row>
    <row r="241" spans="1:14" ht="15.75" customHeight="1" x14ac:dyDescent="0.3">
      <c r="A241" s="2" t="s">
        <v>389</v>
      </c>
      <c r="B241" s="7">
        <v>45743</v>
      </c>
      <c r="C241" s="2" t="s">
        <v>103</v>
      </c>
      <c r="D241" s="2" t="s">
        <v>104</v>
      </c>
      <c r="E241" s="2" t="s">
        <v>115</v>
      </c>
      <c r="F241" s="2" t="s">
        <v>116</v>
      </c>
      <c r="G241" s="2" t="s">
        <v>34</v>
      </c>
      <c r="H241" s="2">
        <v>4</v>
      </c>
      <c r="I241" s="2">
        <v>79.989999999999995</v>
      </c>
      <c r="J241" s="2" t="s">
        <v>27</v>
      </c>
      <c r="K241" s="2" t="s">
        <v>22</v>
      </c>
      <c r="L241" s="2" t="s">
        <v>23</v>
      </c>
      <c r="M241" s="7">
        <v>45288</v>
      </c>
      <c r="N241" s="8">
        <f>customerTransactions[[#This Row],[Quantity]]*customerTransactions[[#This Row],[Unit_Price]]</f>
        <v>319.95999999999998</v>
      </c>
    </row>
    <row r="242" spans="1:14" ht="15.75" customHeight="1" x14ac:dyDescent="0.3">
      <c r="A242" s="2" t="s">
        <v>390</v>
      </c>
      <c r="B242" s="7">
        <v>45745</v>
      </c>
      <c r="C242" s="2" t="s">
        <v>186</v>
      </c>
      <c r="D242" s="2" t="s">
        <v>187</v>
      </c>
      <c r="E242" s="2" t="s">
        <v>118</v>
      </c>
      <c r="F242" s="2" t="s">
        <v>119</v>
      </c>
      <c r="G242" s="2" t="s">
        <v>20</v>
      </c>
      <c r="H242" s="2">
        <v>5</v>
      </c>
      <c r="I242" s="2">
        <v>89.99</v>
      </c>
      <c r="J242" s="2" t="s">
        <v>35</v>
      </c>
      <c r="K242" s="2" t="s">
        <v>36</v>
      </c>
      <c r="L242" s="2" t="s">
        <v>23</v>
      </c>
      <c r="M242" s="7">
        <v>44704</v>
      </c>
      <c r="N242" s="8">
        <f>customerTransactions[[#This Row],[Quantity]]*customerTransactions[[#This Row],[Unit_Price]]</f>
        <v>449.95</v>
      </c>
    </row>
    <row r="243" spans="1:14" ht="15.75" customHeight="1" x14ac:dyDescent="0.3">
      <c r="A243" s="2" t="s">
        <v>391</v>
      </c>
      <c r="B243" s="7">
        <v>45746</v>
      </c>
      <c r="C243" s="2" t="s">
        <v>94</v>
      </c>
      <c r="D243" s="2" t="s">
        <v>95</v>
      </c>
      <c r="E243" s="2" t="s">
        <v>45</v>
      </c>
      <c r="F243" s="2" t="s">
        <v>46</v>
      </c>
      <c r="G243" s="2" t="s">
        <v>47</v>
      </c>
      <c r="H243" s="2">
        <v>3</v>
      </c>
      <c r="I243" s="2">
        <v>149.99</v>
      </c>
      <c r="J243" s="2" t="s">
        <v>35</v>
      </c>
      <c r="K243" s="2" t="s">
        <v>22</v>
      </c>
      <c r="L243" s="2" t="s">
        <v>37</v>
      </c>
      <c r="M243" s="7">
        <v>45171</v>
      </c>
      <c r="N243" s="8">
        <f>customerTransactions[[#This Row],[Quantity]]*customerTransactions[[#This Row],[Unit_Price]]</f>
        <v>449.97</v>
      </c>
    </row>
    <row r="244" spans="1:14" ht="15.75" customHeight="1" x14ac:dyDescent="0.3">
      <c r="A244" s="2" t="s">
        <v>392</v>
      </c>
      <c r="B244" s="7">
        <v>45746</v>
      </c>
      <c r="C244" s="2" t="s">
        <v>66</v>
      </c>
      <c r="D244" s="2" t="s">
        <v>67</v>
      </c>
      <c r="E244" s="2" t="s">
        <v>118</v>
      </c>
      <c r="F244" s="2" t="s">
        <v>119</v>
      </c>
      <c r="G244" s="2" t="s">
        <v>20</v>
      </c>
      <c r="H244" s="2">
        <v>2</v>
      </c>
      <c r="I244" s="2">
        <v>89.99</v>
      </c>
      <c r="J244" s="2" t="s">
        <v>58</v>
      </c>
      <c r="K244" s="2" t="s">
        <v>51</v>
      </c>
      <c r="L244" s="2" t="s">
        <v>28</v>
      </c>
      <c r="M244" s="7">
        <v>44522</v>
      </c>
      <c r="N244" s="8">
        <f>customerTransactions[[#This Row],[Quantity]]*customerTransactions[[#This Row],[Unit_Price]]</f>
        <v>179.98</v>
      </c>
    </row>
    <row r="245" spans="1:14" ht="15.75" customHeight="1" x14ac:dyDescent="0.3">
      <c r="A245" s="2" t="s">
        <v>393</v>
      </c>
      <c r="B245" s="7">
        <v>45748</v>
      </c>
      <c r="C245" s="2" t="s">
        <v>103</v>
      </c>
      <c r="D245" s="2" t="s">
        <v>104</v>
      </c>
      <c r="E245" s="2" t="s">
        <v>81</v>
      </c>
      <c r="F245" s="2" t="s">
        <v>82</v>
      </c>
      <c r="G245" s="2" t="s">
        <v>20</v>
      </c>
      <c r="H245" s="2">
        <v>2</v>
      </c>
      <c r="I245" s="2">
        <v>699.99</v>
      </c>
      <c r="J245" s="2" t="s">
        <v>35</v>
      </c>
      <c r="K245" s="2" t="s">
        <v>41</v>
      </c>
      <c r="L245" s="2" t="s">
        <v>37</v>
      </c>
      <c r="M245" s="7">
        <v>44618</v>
      </c>
      <c r="N245" s="8">
        <f>customerTransactions[[#This Row],[Quantity]]*customerTransactions[[#This Row],[Unit_Price]]</f>
        <v>1399.98</v>
      </c>
    </row>
    <row r="246" spans="1:14" ht="15.75" customHeight="1" x14ac:dyDescent="0.3">
      <c r="A246" s="2" t="s">
        <v>394</v>
      </c>
      <c r="B246" s="7">
        <v>45749</v>
      </c>
      <c r="C246" s="2" t="s">
        <v>124</v>
      </c>
      <c r="D246" s="2" t="s">
        <v>125</v>
      </c>
      <c r="E246" s="2" t="s">
        <v>62</v>
      </c>
      <c r="F246" s="2" t="s">
        <v>63</v>
      </c>
      <c r="G246" s="2" t="s">
        <v>20</v>
      </c>
      <c r="H246" s="2">
        <v>3</v>
      </c>
      <c r="I246" s="2">
        <v>899.99</v>
      </c>
      <c r="J246" s="2" t="s">
        <v>21</v>
      </c>
      <c r="K246" s="2" t="s">
        <v>22</v>
      </c>
      <c r="L246" s="2" t="s">
        <v>37</v>
      </c>
      <c r="M246" s="7">
        <v>44953</v>
      </c>
      <c r="N246" s="8">
        <f>customerTransactions[[#This Row],[Quantity]]*customerTransactions[[#This Row],[Unit_Price]]</f>
        <v>2699.9700000000003</v>
      </c>
    </row>
    <row r="247" spans="1:14" ht="15.75" customHeight="1" x14ac:dyDescent="0.3">
      <c r="A247" s="2" t="s">
        <v>395</v>
      </c>
      <c r="B247" s="7">
        <v>45755</v>
      </c>
      <c r="C247" s="2" t="s">
        <v>94</v>
      </c>
      <c r="D247" s="2" t="s">
        <v>95</v>
      </c>
      <c r="E247" s="2" t="s">
        <v>115</v>
      </c>
      <c r="F247" s="2" t="s">
        <v>116</v>
      </c>
      <c r="G247" s="2" t="s">
        <v>34</v>
      </c>
      <c r="H247" s="2">
        <v>3</v>
      </c>
      <c r="I247" s="2">
        <v>79.989999999999995</v>
      </c>
      <c r="J247" s="2" t="s">
        <v>27</v>
      </c>
      <c r="K247" s="2" t="s">
        <v>41</v>
      </c>
      <c r="L247" s="2" t="s">
        <v>23</v>
      </c>
      <c r="M247" s="7">
        <v>44511</v>
      </c>
      <c r="N247" s="8">
        <f>customerTransactions[[#This Row],[Quantity]]*customerTransactions[[#This Row],[Unit_Price]]</f>
        <v>239.96999999999997</v>
      </c>
    </row>
    <row r="248" spans="1:14" ht="15.75" customHeight="1" x14ac:dyDescent="0.3">
      <c r="A248" s="2" t="s">
        <v>396</v>
      </c>
      <c r="B248" s="7">
        <v>45756</v>
      </c>
      <c r="C248" s="2" t="s">
        <v>60</v>
      </c>
      <c r="D248" s="2" t="s">
        <v>61</v>
      </c>
      <c r="E248" s="2" t="s">
        <v>118</v>
      </c>
      <c r="F248" s="2" t="s">
        <v>119</v>
      </c>
      <c r="G248" s="2" t="s">
        <v>20</v>
      </c>
      <c r="H248" s="2">
        <v>1</v>
      </c>
      <c r="I248" s="2">
        <v>89.99</v>
      </c>
      <c r="J248" s="2" t="s">
        <v>58</v>
      </c>
      <c r="K248" s="2" t="s">
        <v>64</v>
      </c>
      <c r="L248" s="2" t="s">
        <v>23</v>
      </c>
      <c r="M248" s="7">
        <v>45346</v>
      </c>
      <c r="N248" s="8">
        <f>customerTransactions[[#This Row],[Quantity]]*customerTransactions[[#This Row],[Unit_Price]]</f>
        <v>89.99</v>
      </c>
    </row>
    <row r="249" spans="1:14" ht="15.75" customHeight="1" x14ac:dyDescent="0.3">
      <c r="A249" s="2" t="s">
        <v>397</v>
      </c>
      <c r="B249" s="7">
        <v>45758</v>
      </c>
      <c r="C249" s="2" t="s">
        <v>294</v>
      </c>
      <c r="D249" s="2" t="s">
        <v>295</v>
      </c>
      <c r="E249" s="2" t="s">
        <v>81</v>
      </c>
      <c r="F249" s="2" t="s">
        <v>82</v>
      </c>
      <c r="G249" s="2" t="s">
        <v>20</v>
      </c>
      <c r="H249" s="2">
        <v>3</v>
      </c>
      <c r="I249" s="2">
        <v>699.99</v>
      </c>
      <c r="J249" s="2" t="s">
        <v>35</v>
      </c>
      <c r="K249" s="2" t="s">
        <v>41</v>
      </c>
      <c r="L249" s="2" t="s">
        <v>23</v>
      </c>
      <c r="M249" s="7">
        <v>44909</v>
      </c>
      <c r="N249" s="8">
        <f>customerTransactions[[#This Row],[Quantity]]*customerTransactions[[#This Row],[Unit_Price]]</f>
        <v>2099.9700000000003</v>
      </c>
    </row>
    <row r="250" spans="1:14" ht="15.75" customHeight="1" x14ac:dyDescent="0.3">
      <c r="A250" s="2" t="s">
        <v>398</v>
      </c>
      <c r="B250" s="7">
        <v>45758</v>
      </c>
      <c r="C250" s="2" t="s">
        <v>227</v>
      </c>
      <c r="D250" s="2" t="s">
        <v>228</v>
      </c>
      <c r="E250" s="2" t="s">
        <v>118</v>
      </c>
      <c r="F250" s="2" t="s">
        <v>119</v>
      </c>
      <c r="G250" s="2" t="s">
        <v>20</v>
      </c>
      <c r="H250" s="2">
        <v>2</v>
      </c>
      <c r="I250" s="2">
        <v>89.99</v>
      </c>
      <c r="J250" s="2" t="s">
        <v>58</v>
      </c>
      <c r="K250" s="2" t="s">
        <v>64</v>
      </c>
      <c r="L250" s="2" t="s">
        <v>23</v>
      </c>
      <c r="M250" s="7">
        <v>45088</v>
      </c>
      <c r="N250" s="8">
        <f>customerTransactions[[#This Row],[Quantity]]*customerTransactions[[#This Row],[Unit_Price]]</f>
        <v>179.98</v>
      </c>
    </row>
    <row r="251" spans="1:14" ht="15.75" customHeight="1" x14ac:dyDescent="0.3">
      <c r="A251" s="2" t="s">
        <v>399</v>
      </c>
      <c r="B251" s="7">
        <v>45758</v>
      </c>
      <c r="C251" s="2" t="s">
        <v>139</v>
      </c>
      <c r="D251" s="2" t="s">
        <v>140</v>
      </c>
      <c r="E251" s="2" t="s">
        <v>118</v>
      </c>
      <c r="F251" s="2" t="s">
        <v>119</v>
      </c>
      <c r="G251" s="2" t="s">
        <v>20</v>
      </c>
      <c r="H251" s="2">
        <v>3</v>
      </c>
      <c r="I251" s="2">
        <v>89.99</v>
      </c>
      <c r="J251" s="2" t="s">
        <v>58</v>
      </c>
      <c r="K251" s="2" t="s">
        <v>41</v>
      </c>
      <c r="L251" s="2" t="s">
        <v>28</v>
      </c>
      <c r="M251" s="7">
        <v>44878</v>
      </c>
      <c r="N251" s="8">
        <f>customerTransactions[[#This Row],[Quantity]]*customerTransactions[[#This Row],[Unit_Price]]</f>
        <v>269.96999999999997</v>
      </c>
    </row>
    <row r="252" spans="1:14" ht="15.75" customHeight="1" x14ac:dyDescent="0.3"/>
    <row r="253" spans="1:14" ht="15.75" customHeight="1" x14ac:dyDescent="0.3"/>
    <row r="254" spans="1:14" ht="15.75" customHeight="1" x14ac:dyDescent="0.3"/>
    <row r="255" spans="1:14" ht="15.75" customHeight="1" x14ac:dyDescent="0.3"/>
    <row r="256" spans="1:14" ht="15.75" customHeight="1" x14ac:dyDescent="0.3"/>
    <row r="257" s="5" customFormat="1" ht="15.75" customHeight="1" x14ac:dyDescent="0.3"/>
    <row r="258" s="5" customFormat="1" ht="15.75" customHeight="1" x14ac:dyDescent="0.3"/>
    <row r="259" s="5" customFormat="1" ht="15.75" customHeight="1" x14ac:dyDescent="0.3"/>
    <row r="260" s="5" customFormat="1" ht="15.75" customHeight="1" x14ac:dyDescent="0.3"/>
    <row r="261" s="5" customFormat="1" ht="15.75" customHeight="1" x14ac:dyDescent="0.3"/>
    <row r="262" s="5" customFormat="1" ht="15.75" customHeight="1" x14ac:dyDescent="0.3"/>
    <row r="263" s="5" customFormat="1" ht="15.75" customHeight="1" x14ac:dyDescent="0.3"/>
    <row r="264" s="5" customFormat="1" ht="15.75" customHeight="1" x14ac:dyDescent="0.3"/>
    <row r="265" s="5" customFormat="1" ht="15.75" customHeight="1" x14ac:dyDescent="0.3"/>
    <row r="266" s="5" customFormat="1" ht="15.75" customHeight="1" x14ac:dyDescent="0.3"/>
    <row r="267" s="5" customFormat="1" ht="15.75" customHeight="1" x14ac:dyDescent="0.3"/>
    <row r="268" s="5" customFormat="1" ht="15.75" customHeight="1" x14ac:dyDescent="0.3"/>
    <row r="269" s="5" customFormat="1" ht="15.75" customHeight="1" x14ac:dyDescent="0.3"/>
    <row r="270" s="5" customFormat="1" ht="15.75" customHeight="1" x14ac:dyDescent="0.3"/>
    <row r="271" s="5" customFormat="1" ht="15.75" customHeight="1" x14ac:dyDescent="0.3"/>
    <row r="272" s="5" customFormat="1" ht="15.75" customHeight="1" x14ac:dyDescent="0.3"/>
    <row r="273" s="5" customFormat="1" ht="15.75" customHeight="1" x14ac:dyDescent="0.3"/>
    <row r="274" s="5" customFormat="1" ht="15.75" customHeight="1" x14ac:dyDescent="0.3"/>
    <row r="275" s="5" customFormat="1" ht="15.75" customHeight="1" x14ac:dyDescent="0.3"/>
    <row r="276" s="5" customFormat="1" ht="15.75" customHeight="1" x14ac:dyDescent="0.3"/>
    <row r="277" s="5" customFormat="1" ht="15.75" customHeight="1" x14ac:dyDescent="0.3"/>
    <row r="278" s="5" customFormat="1" ht="15.75" customHeight="1" x14ac:dyDescent="0.3"/>
    <row r="279" s="5" customFormat="1" ht="15.75" customHeight="1" x14ac:dyDescent="0.3"/>
    <row r="280" s="5" customFormat="1" ht="15.75" customHeight="1" x14ac:dyDescent="0.3"/>
    <row r="281" s="5" customFormat="1" ht="15.75" customHeight="1" x14ac:dyDescent="0.3"/>
    <row r="282" s="5" customFormat="1" ht="15.75" customHeight="1" x14ac:dyDescent="0.3"/>
    <row r="283" s="5" customFormat="1" ht="15.75" customHeight="1" x14ac:dyDescent="0.3"/>
    <row r="284" s="5" customFormat="1" ht="15.75" customHeight="1" x14ac:dyDescent="0.3"/>
    <row r="285" s="5" customFormat="1" ht="15.75" customHeight="1" x14ac:dyDescent="0.3"/>
    <row r="286" s="5" customFormat="1" ht="15.75" customHeight="1" x14ac:dyDescent="0.3"/>
    <row r="287" s="5" customFormat="1" ht="15.75" customHeight="1" x14ac:dyDescent="0.3"/>
    <row r="288" s="5" customFormat="1" ht="15.75" customHeight="1" x14ac:dyDescent="0.3"/>
    <row r="289" s="5" customFormat="1" ht="15.75" customHeight="1" x14ac:dyDescent="0.3"/>
    <row r="290" s="5" customFormat="1" ht="15.75" customHeight="1" x14ac:dyDescent="0.3"/>
    <row r="291" s="5" customFormat="1" ht="15.75" customHeight="1" x14ac:dyDescent="0.3"/>
    <row r="292" s="5" customFormat="1" ht="15.75" customHeight="1" x14ac:dyDescent="0.3"/>
    <row r="293" s="5" customFormat="1" ht="15.75" customHeight="1" x14ac:dyDescent="0.3"/>
    <row r="294" s="5" customFormat="1" ht="15.75" customHeight="1" x14ac:dyDescent="0.3"/>
    <row r="295" s="5" customFormat="1" ht="15.75" customHeight="1" x14ac:dyDescent="0.3"/>
    <row r="296" s="5" customFormat="1" ht="15.75" customHeight="1" x14ac:dyDescent="0.3"/>
    <row r="297" s="5" customFormat="1" ht="15.75" customHeight="1" x14ac:dyDescent="0.3"/>
    <row r="298" s="5" customFormat="1" ht="15.75" customHeight="1" x14ac:dyDescent="0.3"/>
    <row r="299" s="5" customFormat="1" ht="15.75" customHeight="1" x14ac:dyDescent="0.3"/>
    <row r="300" s="5" customFormat="1" ht="15.75" customHeight="1" x14ac:dyDescent="0.3"/>
    <row r="301" s="5" customFormat="1" ht="15.75" customHeight="1" x14ac:dyDescent="0.3"/>
    <row r="302" s="5" customFormat="1" ht="15.75" customHeight="1" x14ac:dyDescent="0.3"/>
    <row r="303" s="5" customFormat="1" ht="15.75" customHeight="1" x14ac:dyDescent="0.3"/>
    <row r="304" s="5" customFormat="1" ht="15.75" customHeight="1" x14ac:dyDescent="0.3"/>
    <row r="305" s="5" customFormat="1" ht="15.75" customHeight="1" x14ac:dyDescent="0.3"/>
    <row r="306" s="5" customFormat="1" ht="15.75" customHeight="1" x14ac:dyDescent="0.3"/>
    <row r="307" s="5" customFormat="1" ht="15.75" customHeight="1" x14ac:dyDescent="0.3"/>
    <row r="308" s="5" customFormat="1" ht="15.75" customHeight="1" x14ac:dyDescent="0.3"/>
    <row r="309" s="5" customFormat="1" ht="15.75" customHeight="1" x14ac:dyDescent="0.3"/>
    <row r="310" s="5" customFormat="1" ht="15.75" customHeight="1" x14ac:dyDescent="0.3"/>
    <row r="311" s="5" customFormat="1" ht="15.75" customHeight="1" x14ac:dyDescent="0.3"/>
    <row r="312" s="5" customFormat="1" ht="15.75" customHeight="1" x14ac:dyDescent="0.3"/>
    <row r="313" s="5" customFormat="1" ht="15.75" customHeight="1" x14ac:dyDescent="0.3"/>
    <row r="314" s="5" customFormat="1" ht="15.75" customHeight="1" x14ac:dyDescent="0.3"/>
    <row r="315" s="5" customFormat="1" ht="15.75" customHeight="1" x14ac:dyDescent="0.3"/>
    <row r="316" s="5" customFormat="1" ht="15.75" customHeight="1" x14ac:dyDescent="0.3"/>
    <row r="317" s="5" customFormat="1" ht="15.75" customHeight="1" x14ac:dyDescent="0.3"/>
    <row r="318" s="5" customFormat="1" ht="15.75" customHeight="1" x14ac:dyDescent="0.3"/>
    <row r="319" s="5" customFormat="1" ht="15.75" customHeight="1" x14ac:dyDescent="0.3"/>
    <row r="320" s="5" customFormat="1" ht="15.75" customHeight="1" x14ac:dyDescent="0.3"/>
    <row r="321" s="5" customFormat="1" ht="15.75" customHeight="1" x14ac:dyDescent="0.3"/>
    <row r="322" s="5" customFormat="1" ht="15.75" customHeight="1" x14ac:dyDescent="0.3"/>
    <row r="323" s="5" customFormat="1" ht="15.75" customHeight="1" x14ac:dyDescent="0.3"/>
    <row r="324" s="5" customFormat="1" ht="15.75" customHeight="1" x14ac:dyDescent="0.3"/>
    <row r="325" s="5" customFormat="1" ht="15.75" customHeight="1" x14ac:dyDescent="0.3"/>
    <row r="326" s="5" customFormat="1" ht="15.75" customHeight="1" x14ac:dyDescent="0.3"/>
    <row r="327" s="5" customFormat="1" ht="15.75" customHeight="1" x14ac:dyDescent="0.3"/>
    <row r="328" s="5" customFormat="1" ht="15.75" customHeight="1" x14ac:dyDescent="0.3"/>
    <row r="329" s="5" customFormat="1" ht="15.75" customHeight="1" x14ac:dyDescent="0.3"/>
    <row r="330" s="5" customFormat="1" ht="15.75" customHeight="1" x14ac:dyDescent="0.3"/>
    <row r="331" s="5" customFormat="1" ht="15.75" customHeight="1" x14ac:dyDescent="0.3"/>
    <row r="332" s="5" customFormat="1" ht="15.75" customHeight="1" x14ac:dyDescent="0.3"/>
    <row r="333" s="5" customFormat="1" ht="15.75" customHeight="1" x14ac:dyDescent="0.3"/>
    <row r="334" s="5" customFormat="1" ht="15.75" customHeight="1" x14ac:dyDescent="0.3"/>
    <row r="335" s="5" customFormat="1" ht="15.75" customHeight="1" x14ac:dyDescent="0.3"/>
    <row r="336" s="5" customFormat="1" ht="15.75" customHeight="1" x14ac:dyDescent="0.3"/>
    <row r="337" s="5" customFormat="1" ht="15.75" customHeight="1" x14ac:dyDescent="0.3"/>
    <row r="338" s="5" customFormat="1" ht="15.75" customHeight="1" x14ac:dyDescent="0.3"/>
    <row r="339" s="5" customFormat="1" ht="15.75" customHeight="1" x14ac:dyDescent="0.3"/>
    <row r="340" s="5" customFormat="1" ht="15.75" customHeight="1" x14ac:dyDescent="0.3"/>
    <row r="341" s="5" customFormat="1" ht="15.75" customHeight="1" x14ac:dyDescent="0.3"/>
    <row r="342" s="5" customFormat="1" ht="15.75" customHeight="1" x14ac:dyDescent="0.3"/>
    <row r="343" s="5" customFormat="1" ht="15.75" customHeight="1" x14ac:dyDescent="0.3"/>
    <row r="344" s="5" customFormat="1" ht="15.75" customHeight="1" x14ac:dyDescent="0.3"/>
    <row r="345" s="5" customFormat="1" ht="15.75" customHeight="1" x14ac:dyDescent="0.3"/>
    <row r="346" s="5" customFormat="1" ht="15.75" customHeight="1" x14ac:dyDescent="0.3"/>
    <row r="347" s="5" customFormat="1" ht="15.75" customHeight="1" x14ac:dyDescent="0.3"/>
    <row r="348" s="5" customFormat="1" ht="15.75" customHeight="1" x14ac:dyDescent="0.3"/>
    <row r="349" s="5" customFormat="1" ht="15.75" customHeight="1" x14ac:dyDescent="0.3"/>
    <row r="350" s="5" customFormat="1" ht="15.75" customHeight="1" x14ac:dyDescent="0.3"/>
    <row r="351" s="5" customFormat="1" ht="15.75" customHeight="1" x14ac:dyDescent="0.3"/>
    <row r="352" s="5" customFormat="1" ht="15.75" customHeight="1" x14ac:dyDescent="0.3"/>
    <row r="353" s="5" customFormat="1" ht="15.75" customHeight="1" x14ac:dyDescent="0.3"/>
    <row r="354" s="5" customFormat="1" ht="15.75" customHeight="1" x14ac:dyDescent="0.3"/>
    <row r="355" s="5" customFormat="1" ht="15.75" customHeight="1" x14ac:dyDescent="0.3"/>
    <row r="356" s="5" customFormat="1" ht="15.75" customHeight="1" x14ac:dyDescent="0.3"/>
    <row r="357" s="5" customFormat="1" ht="15.75" customHeight="1" x14ac:dyDescent="0.3"/>
    <row r="358" s="5" customFormat="1" ht="15.75" customHeight="1" x14ac:dyDescent="0.3"/>
    <row r="359" s="5" customFormat="1" ht="15.75" customHeight="1" x14ac:dyDescent="0.3"/>
    <row r="360" s="5" customFormat="1" ht="15.75" customHeight="1" x14ac:dyDescent="0.3"/>
    <row r="361" s="5" customFormat="1" ht="15.75" customHeight="1" x14ac:dyDescent="0.3"/>
    <row r="362" s="5" customFormat="1" ht="15.75" customHeight="1" x14ac:dyDescent="0.3"/>
    <row r="363" s="5" customFormat="1" ht="15.75" customHeight="1" x14ac:dyDescent="0.3"/>
    <row r="364" s="5" customFormat="1" ht="15.75" customHeight="1" x14ac:dyDescent="0.3"/>
    <row r="365" s="5" customFormat="1" ht="15.75" customHeight="1" x14ac:dyDescent="0.3"/>
    <row r="366" s="5" customFormat="1" ht="15.75" customHeight="1" x14ac:dyDescent="0.3"/>
    <row r="367" s="5" customFormat="1" ht="15.75" customHeight="1" x14ac:dyDescent="0.3"/>
    <row r="368" s="5" customFormat="1" ht="15.75" customHeight="1" x14ac:dyDescent="0.3"/>
    <row r="369" s="5" customFormat="1" ht="15.75" customHeight="1" x14ac:dyDescent="0.3"/>
    <row r="370" s="5" customFormat="1" ht="15.75" customHeight="1" x14ac:dyDescent="0.3"/>
    <row r="371" s="5" customFormat="1" ht="15.75" customHeight="1" x14ac:dyDescent="0.3"/>
    <row r="372" s="5" customFormat="1" ht="15.75" customHeight="1" x14ac:dyDescent="0.3"/>
    <row r="373" s="5" customFormat="1" ht="15.75" customHeight="1" x14ac:dyDescent="0.3"/>
    <row r="374" s="5" customFormat="1" ht="15.75" customHeight="1" x14ac:dyDescent="0.3"/>
    <row r="375" s="5" customFormat="1" ht="15.75" customHeight="1" x14ac:dyDescent="0.3"/>
    <row r="376" s="5" customFormat="1" ht="15.75" customHeight="1" x14ac:dyDescent="0.3"/>
    <row r="377" s="5" customFormat="1" ht="15.75" customHeight="1" x14ac:dyDescent="0.3"/>
    <row r="378" s="5" customFormat="1" ht="15.75" customHeight="1" x14ac:dyDescent="0.3"/>
    <row r="379" s="5" customFormat="1" ht="15.75" customHeight="1" x14ac:dyDescent="0.3"/>
    <row r="380" s="5" customFormat="1" ht="15.75" customHeight="1" x14ac:dyDescent="0.3"/>
    <row r="381" s="5" customFormat="1" ht="15.75" customHeight="1" x14ac:dyDescent="0.3"/>
    <row r="382" s="5" customFormat="1" ht="15.75" customHeight="1" x14ac:dyDescent="0.3"/>
    <row r="383" s="5" customFormat="1" ht="15.75" customHeight="1" x14ac:dyDescent="0.3"/>
    <row r="384" s="5" customFormat="1" ht="15.75" customHeight="1" x14ac:dyDescent="0.3"/>
    <row r="385" s="5" customFormat="1" ht="15.75" customHeight="1" x14ac:dyDescent="0.3"/>
    <row r="386" s="5" customFormat="1" ht="15.75" customHeight="1" x14ac:dyDescent="0.3"/>
    <row r="387" s="5" customFormat="1" ht="15.75" customHeight="1" x14ac:dyDescent="0.3"/>
    <row r="388" s="5" customFormat="1" ht="15.75" customHeight="1" x14ac:dyDescent="0.3"/>
    <row r="389" s="5" customFormat="1" ht="15.75" customHeight="1" x14ac:dyDescent="0.3"/>
    <row r="390" s="5" customFormat="1" ht="15.75" customHeight="1" x14ac:dyDescent="0.3"/>
    <row r="391" s="5" customFormat="1" ht="15.75" customHeight="1" x14ac:dyDescent="0.3"/>
    <row r="392" s="5" customFormat="1" ht="15.75" customHeight="1" x14ac:dyDescent="0.3"/>
    <row r="393" s="5" customFormat="1" ht="15.75" customHeight="1" x14ac:dyDescent="0.3"/>
    <row r="394" s="5" customFormat="1" ht="15.75" customHeight="1" x14ac:dyDescent="0.3"/>
    <row r="395" s="5" customFormat="1" ht="15.75" customHeight="1" x14ac:dyDescent="0.3"/>
    <row r="396" s="5" customFormat="1" ht="15.75" customHeight="1" x14ac:dyDescent="0.3"/>
    <row r="397" s="5" customFormat="1" ht="15.75" customHeight="1" x14ac:dyDescent="0.3"/>
    <row r="398" s="5" customFormat="1" ht="15.75" customHeight="1" x14ac:dyDescent="0.3"/>
    <row r="399" s="5" customFormat="1" ht="15.75" customHeight="1" x14ac:dyDescent="0.3"/>
    <row r="400" s="5" customFormat="1" ht="15.75" customHeight="1" x14ac:dyDescent="0.3"/>
    <row r="401" s="5" customFormat="1" ht="15.75" customHeight="1" x14ac:dyDescent="0.3"/>
    <row r="402" s="5" customFormat="1" ht="15.75" customHeight="1" x14ac:dyDescent="0.3"/>
    <row r="403" s="5" customFormat="1" ht="15.75" customHeight="1" x14ac:dyDescent="0.3"/>
    <row r="404" s="5" customFormat="1" ht="15.75" customHeight="1" x14ac:dyDescent="0.3"/>
    <row r="405" s="5" customFormat="1" ht="15.75" customHeight="1" x14ac:dyDescent="0.3"/>
    <row r="406" s="5" customFormat="1" ht="15.75" customHeight="1" x14ac:dyDescent="0.3"/>
    <row r="407" s="5" customFormat="1" ht="15.75" customHeight="1" x14ac:dyDescent="0.3"/>
    <row r="408" s="5" customFormat="1" ht="15.75" customHeight="1" x14ac:dyDescent="0.3"/>
    <row r="409" s="5" customFormat="1" ht="15.75" customHeight="1" x14ac:dyDescent="0.3"/>
    <row r="410" s="5" customFormat="1" ht="15.75" customHeight="1" x14ac:dyDescent="0.3"/>
    <row r="411" s="5" customFormat="1" ht="15.75" customHeight="1" x14ac:dyDescent="0.3"/>
    <row r="412" s="5" customFormat="1" ht="15.75" customHeight="1" x14ac:dyDescent="0.3"/>
    <row r="413" s="5" customFormat="1" ht="15.75" customHeight="1" x14ac:dyDescent="0.3"/>
    <row r="414" s="5" customFormat="1" ht="15.75" customHeight="1" x14ac:dyDescent="0.3"/>
    <row r="415" s="5" customFormat="1" ht="15.75" customHeight="1" x14ac:dyDescent="0.3"/>
    <row r="416" s="5" customFormat="1" ht="15.75" customHeight="1" x14ac:dyDescent="0.3"/>
    <row r="417" s="5" customFormat="1" ht="15.75" customHeight="1" x14ac:dyDescent="0.3"/>
    <row r="418" s="5" customFormat="1" ht="15.75" customHeight="1" x14ac:dyDescent="0.3"/>
    <row r="419" s="5" customFormat="1" ht="15.75" customHeight="1" x14ac:dyDescent="0.3"/>
    <row r="420" s="5" customFormat="1" ht="15.75" customHeight="1" x14ac:dyDescent="0.3"/>
    <row r="421" s="5" customFormat="1" ht="15.75" customHeight="1" x14ac:dyDescent="0.3"/>
    <row r="422" s="5" customFormat="1" ht="15.75" customHeight="1" x14ac:dyDescent="0.3"/>
    <row r="423" s="5" customFormat="1" ht="15.75" customHeight="1" x14ac:dyDescent="0.3"/>
    <row r="424" s="5" customFormat="1" ht="15.75" customHeight="1" x14ac:dyDescent="0.3"/>
    <row r="425" s="5" customFormat="1" ht="15.75" customHeight="1" x14ac:dyDescent="0.3"/>
    <row r="426" s="5" customFormat="1" ht="15.75" customHeight="1" x14ac:dyDescent="0.3"/>
    <row r="427" s="5" customFormat="1" ht="15.75" customHeight="1" x14ac:dyDescent="0.3"/>
    <row r="428" s="5" customFormat="1" ht="15.75" customHeight="1" x14ac:dyDescent="0.3"/>
    <row r="429" s="5" customFormat="1" ht="15.75" customHeight="1" x14ac:dyDescent="0.3"/>
    <row r="430" s="5" customFormat="1" ht="15.75" customHeight="1" x14ac:dyDescent="0.3"/>
    <row r="431" s="5" customFormat="1" ht="15.75" customHeight="1" x14ac:dyDescent="0.3"/>
    <row r="432" s="5" customFormat="1" ht="15.75" customHeight="1" x14ac:dyDescent="0.3"/>
    <row r="433" s="5" customFormat="1" ht="15.75" customHeight="1" x14ac:dyDescent="0.3"/>
    <row r="434" s="5" customFormat="1" ht="15.75" customHeight="1" x14ac:dyDescent="0.3"/>
    <row r="435" s="5" customFormat="1" ht="15.75" customHeight="1" x14ac:dyDescent="0.3"/>
    <row r="436" s="5" customFormat="1" ht="15.75" customHeight="1" x14ac:dyDescent="0.3"/>
    <row r="437" s="5" customFormat="1" ht="15.75" customHeight="1" x14ac:dyDescent="0.3"/>
    <row r="438" s="5" customFormat="1" ht="15.75" customHeight="1" x14ac:dyDescent="0.3"/>
    <row r="439" s="5" customFormat="1" ht="15.75" customHeight="1" x14ac:dyDescent="0.3"/>
    <row r="440" s="5" customFormat="1" ht="15.75" customHeight="1" x14ac:dyDescent="0.3"/>
    <row r="441" s="5" customFormat="1" ht="15.75" customHeight="1" x14ac:dyDescent="0.3"/>
    <row r="442" s="5" customFormat="1" ht="15.75" customHeight="1" x14ac:dyDescent="0.3"/>
    <row r="443" s="5" customFormat="1" ht="15.75" customHeight="1" x14ac:dyDescent="0.3"/>
    <row r="444" s="5" customFormat="1" ht="15.75" customHeight="1" x14ac:dyDescent="0.3"/>
    <row r="445" s="5" customFormat="1" ht="15.75" customHeight="1" x14ac:dyDescent="0.3"/>
    <row r="446" s="5" customFormat="1" ht="15.75" customHeight="1" x14ac:dyDescent="0.3"/>
    <row r="447" s="5" customFormat="1" ht="15.75" customHeight="1" x14ac:dyDescent="0.3"/>
    <row r="448" s="5" customFormat="1" ht="15.75" customHeight="1" x14ac:dyDescent="0.3"/>
    <row r="449" s="5" customFormat="1" ht="15.75" customHeight="1" x14ac:dyDescent="0.3"/>
    <row r="450" s="5" customFormat="1" ht="15.75" customHeight="1" x14ac:dyDescent="0.3"/>
    <row r="451" s="5" customFormat="1" ht="15.75" customHeight="1" x14ac:dyDescent="0.3"/>
    <row r="452" s="5" customFormat="1" ht="15.75" customHeight="1" x14ac:dyDescent="0.3"/>
    <row r="453" s="5" customFormat="1" ht="15.75" customHeight="1" x14ac:dyDescent="0.3"/>
    <row r="454" s="5" customFormat="1" ht="15.75" customHeight="1" x14ac:dyDescent="0.3"/>
    <row r="455" s="5" customFormat="1" ht="15.75" customHeight="1" x14ac:dyDescent="0.3"/>
    <row r="456" s="5" customFormat="1" ht="15.75" customHeight="1" x14ac:dyDescent="0.3"/>
    <row r="457" s="5" customFormat="1" ht="15.75" customHeight="1" x14ac:dyDescent="0.3"/>
    <row r="458" s="5" customFormat="1" ht="15.75" customHeight="1" x14ac:dyDescent="0.3"/>
    <row r="459" s="5" customFormat="1" ht="15.75" customHeight="1" x14ac:dyDescent="0.3"/>
    <row r="460" s="5" customFormat="1" ht="15.75" customHeight="1" x14ac:dyDescent="0.3"/>
    <row r="461" s="5" customFormat="1" ht="15.75" customHeight="1" x14ac:dyDescent="0.3"/>
    <row r="462" s="5" customFormat="1" ht="15.75" customHeight="1" x14ac:dyDescent="0.3"/>
    <row r="463" s="5" customFormat="1" ht="15.75" customHeight="1" x14ac:dyDescent="0.3"/>
    <row r="464" s="5" customFormat="1" ht="15.75" customHeight="1" x14ac:dyDescent="0.3"/>
    <row r="465" s="5" customFormat="1" ht="15.75" customHeight="1" x14ac:dyDescent="0.3"/>
    <row r="466" s="5" customFormat="1" ht="15.75" customHeight="1" x14ac:dyDescent="0.3"/>
    <row r="467" s="5" customFormat="1" ht="15.75" customHeight="1" x14ac:dyDescent="0.3"/>
    <row r="468" s="5" customFormat="1" ht="15.75" customHeight="1" x14ac:dyDescent="0.3"/>
    <row r="469" s="5" customFormat="1" ht="15.75" customHeight="1" x14ac:dyDescent="0.3"/>
    <row r="470" s="5" customFormat="1" ht="15.75" customHeight="1" x14ac:dyDescent="0.3"/>
    <row r="471" s="5" customFormat="1" ht="15.75" customHeight="1" x14ac:dyDescent="0.3"/>
    <row r="472" s="5" customFormat="1" ht="15.75" customHeight="1" x14ac:dyDescent="0.3"/>
    <row r="473" s="5" customFormat="1" ht="15.75" customHeight="1" x14ac:dyDescent="0.3"/>
    <row r="474" s="5" customFormat="1" ht="15.75" customHeight="1" x14ac:dyDescent="0.3"/>
    <row r="475" s="5" customFormat="1" ht="15.75" customHeight="1" x14ac:dyDescent="0.3"/>
    <row r="476" s="5" customFormat="1" ht="15.75" customHeight="1" x14ac:dyDescent="0.3"/>
    <row r="477" s="5" customFormat="1" ht="15.75" customHeight="1" x14ac:dyDescent="0.3"/>
    <row r="478" s="5" customFormat="1" ht="15.75" customHeight="1" x14ac:dyDescent="0.3"/>
    <row r="479" s="5" customFormat="1" ht="15.75" customHeight="1" x14ac:dyDescent="0.3"/>
    <row r="480" s="5" customFormat="1" ht="15.75" customHeight="1" x14ac:dyDescent="0.3"/>
    <row r="481" s="5" customFormat="1" ht="15.75" customHeight="1" x14ac:dyDescent="0.3"/>
    <row r="482" s="5" customFormat="1" ht="15.75" customHeight="1" x14ac:dyDescent="0.3"/>
    <row r="483" s="5" customFormat="1" ht="15.75" customHeight="1" x14ac:dyDescent="0.3"/>
    <row r="484" s="5" customFormat="1" ht="15.75" customHeight="1" x14ac:dyDescent="0.3"/>
    <row r="485" s="5" customFormat="1" ht="15.75" customHeight="1" x14ac:dyDescent="0.3"/>
    <row r="486" s="5" customFormat="1" ht="15.75" customHeight="1" x14ac:dyDescent="0.3"/>
    <row r="487" s="5" customFormat="1" ht="15.75" customHeight="1" x14ac:dyDescent="0.3"/>
    <row r="488" s="5" customFormat="1" ht="15.75" customHeight="1" x14ac:dyDescent="0.3"/>
    <row r="489" s="5" customFormat="1" ht="15.75" customHeight="1" x14ac:dyDescent="0.3"/>
    <row r="490" s="5" customFormat="1" ht="15.75" customHeight="1" x14ac:dyDescent="0.3"/>
    <row r="491" s="5" customFormat="1" ht="15.75" customHeight="1" x14ac:dyDescent="0.3"/>
    <row r="492" s="5" customFormat="1" ht="15.75" customHeight="1" x14ac:dyDescent="0.3"/>
    <row r="493" s="5" customFormat="1" ht="15.75" customHeight="1" x14ac:dyDescent="0.3"/>
    <row r="494" s="5" customFormat="1" ht="15.75" customHeight="1" x14ac:dyDescent="0.3"/>
    <row r="495" s="5" customFormat="1" ht="15.75" customHeight="1" x14ac:dyDescent="0.3"/>
    <row r="496" s="5" customFormat="1" ht="15.75" customHeight="1" x14ac:dyDescent="0.3"/>
    <row r="497" s="5" customFormat="1" ht="15.75" customHeight="1" x14ac:dyDescent="0.3"/>
    <row r="498" s="5" customFormat="1" ht="15.75" customHeight="1" x14ac:dyDescent="0.3"/>
    <row r="499" s="5" customFormat="1" ht="15.75" customHeight="1" x14ac:dyDescent="0.3"/>
    <row r="500" s="5" customFormat="1" ht="15.75" customHeight="1" x14ac:dyDescent="0.3"/>
    <row r="501" s="5" customFormat="1" ht="15.75" customHeight="1" x14ac:dyDescent="0.3"/>
    <row r="502" s="5" customFormat="1" ht="15.75" customHeight="1" x14ac:dyDescent="0.3"/>
    <row r="503" s="5" customFormat="1" ht="15.75" customHeight="1" x14ac:dyDescent="0.3"/>
    <row r="504" s="5" customFormat="1" ht="15.75" customHeight="1" x14ac:dyDescent="0.3"/>
    <row r="505" s="5" customFormat="1" ht="15.75" customHeight="1" x14ac:dyDescent="0.3"/>
    <row r="506" s="5" customFormat="1" ht="15.75" customHeight="1" x14ac:dyDescent="0.3"/>
    <row r="507" s="5" customFormat="1" ht="15.75" customHeight="1" x14ac:dyDescent="0.3"/>
    <row r="508" s="5" customFormat="1" ht="15.75" customHeight="1" x14ac:dyDescent="0.3"/>
    <row r="509" s="5" customFormat="1" ht="15.75" customHeight="1" x14ac:dyDescent="0.3"/>
    <row r="510" s="5" customFormat="1" ht="15.75" customHeight="1" x14ac:dyDescent="0.3"/>
    <row r="511" s="5" customFormat="1" ht="15.75" customHeight="1" x14ac:dyDescent="0.3"/>
    <row r="512" s="5" customFormat="1" ht="15.75" customHeight="1" x14ac:dyDescent="0.3"/>
    <row r="513" s="5" customFormat="1" ht="15.75" customHeight="1" x14ac:dyDescent="0.3"/>
    <row r="514" s="5" customFormat="1" ht="15.75" customHeight="1" x14ac:dyDescent="0.3"/>
    <row r="515" s="5" customFormat="1" ht="15.75" customHeight="1" x14ac:dyDescent="0.3"/>
    <row r="516" s="5" customFormat="1" ht="15.75" customHeight="1" x14ac:dyDescent="0.3"/>
    <row r="517" s="5" customFormat="1" ht="15.75" customHeight="1" x14ac:dyDescent="0.3"/>
    <row r="518" s="5" customFormat="1" ht="15.75" customHeight="1" x14ac:dyDescent="0.3"/>
    <row r="519" s="5" customFormat="1" ht="15.75" customHeight="1" x14ac:dyDescent="0.3"/>
    <row r="520" s="5" customFormat="1" ht="15.75" customHeight="1" x14ac:dyDescent="0.3"/>
    <row r="521" s="5" customFormat="1" ht="15.75" customHeight="1" x14ac:dyDescent="0.3"/>
    <row r="522" s="5" customFormat="1" ht="15.75" customHeight="1" x14ac:dyDescent="0.3"/>
    <row r="523" s="5" customFormat="1" ht="15.75" customHeight="1" x14ac:dyDescent="0.3"/>
    <row r="524" s="5" customFormat="1" ht="15.75" customHeight="1" x14ac:dyDescent="0.3"/>
    <row r="525" s="5" customFormat="1" ht="15.75" customHeight="1" x14ac:dyDescent="0.3"/>
    <row r="526" s="5" customFormat="1" ht="15.75" customHeight="1" x14ac:dyDescent="0.3"/>
    <row r="527" s="5" customFormat="1" ht="15.75" customHeight="1" x14ac:dyDescent="0.3"/>
    <row r="528" s="5" customFormat="1" ht="15.75" customHeight="1" x14ac:dyDescent="0.3"/>
    <row r="529" s="5" customFormat="1" ht="15.75" customHeight="1" x14ac:dyDescent="0.3"/>
    <row r="530" s="5" customFormat="1" ht="15.75" customHeight="1" x14ac:dyDescent="0.3"/>
    <row r="531" s="5" customFormat="1" ht="15.75" customHeight="1" x14ac:dyDescent="0.3"/>
    <row r="532" s="5" customFormat="1" ht="15.75" customHeight="1" x14ac:dyDescent="0.3"/>
    <row r="533" s="5" customFormat="1" ht="15.75" customHeight="1" x14ac:dyDescent="0.3"/>
    <row r="534" s="5" customFormat="1" ht="15.75" customHeight="1" x14ac:dyDescent="0.3"/>
    <row r="535" s="5" customFormat="1" ht="15.75" customHeight="1" x14ac:dyDescent="0.3"/>
    <row r="536" s="5" customFormat="1" ht="15.75" customHeight="1" x14ac:dyDescent="0.3"/>
    <row r="537" s="5" customFormat="1" ht="15.75" customHeight="1" x14ac:dyDescent="0.3"/>
    <row r="538" s="5" customFormat="1" ht="15.75" customHeight="1" x14ac:dyDescent="0.3"/>
    <row r="539" s="5" customFormat="1" ht="15.75" customHeight="1" x14ac:dyDescent="0.3"/>
    <row r="540" s="5" customFormat="1" ht="15.75" customHeight="1" x14ac:dyDescent="0.3"/>
    <row r="541" s="5" customFormat="1" ht="15.75" customHeight="1" x14ac:dyDescent="0.3"/>
    <row r="542" s="5" customFormat="1" ht="15.75" customHeight="1" x14ac:dyDescent="0.3"/>
    <row r="543" s="5" customFormat="1" ht="15.75" customHeight="1" x14ac:dyDescent="0.3"/>
    <row r="544" s="5" customFormat="1" ht="15.75" customHeight="1" x14ac:dyDescent="0.3"/>
    <row r="545" s="5" customFormat="1" ht="15.75" customHeight="1" x14ac:dyDescent="0.3"/>
    <row r="546" s="5" customFormat="1" ht="15.75" customHeight="1" x14ac:dyDescent="0.3"/>
    <row r="547" s="5" customFormat="1" ht="15.75" customHeight="1" x14ac:dyDescent="0.3"/>
    <row r="548" s="5" customFormat="1" ht="15.75" customHeight="1" x14ac:dyDescent="0.3"/>
    <row r="549" s="5" customFormat="1" ht="15.75" customHeight="1" x14ac:dyDescent="0.3"/>
    <row r="550" s="5" customFormat="1" ht="15.75" customHeight="1" x14ac:dyDescent="0.3"/>
    <row r="551" s="5" customFormat="1" ht="15.75" customHeight="1" x14ac:dyDescent="0.3"/>
    <row r="552" s="5" customFormat="1" ht="15.75" customHeight="1" x14ac:dyDescent="0.3"/>
    <row r="553" s="5" customFormat="1" ht="15.75" customHeight="1" x14ac:dyDescent="0.3"/>
    <row r="554" s="5" customFormat="1" ht="15.75" customHeight="1" x14ac:dyDescent="0.3"/>
    <row r="555" s="5" customFormat="1" ht="15.75" customHeight="1" x14ac:dyDescent="0.3"/>
    <row r="556" s="5" customFormat="1" ht="15.75" customHeight="1" x14ac:dyDescent="0.3"/>
    <row r="557" s="5" customFormat="1" ht="15.75" customHeight="1" x14ac:dyDescent="0.3"/>
    <row r="558" s="5" customFormat="1" ht="15.75" customHeight="1" x14ac:dyDescent="0.3"/>
    <row r="559" s="5" customFormat="1" ht="15.75" customHeight="1" x14ac:dyDescent="0.3"/>
    <row r="560" s="5" customFormat="1" ht="15.75" customHeight="1" x14ac:dyDescent="0.3"/>
    <row r="561" s="5" customFormat="1" ht="15.75" customHeight="1" x14ac:dyDescent="0.3"/>
    <row r="562" s="5" customFormat="1" ht="15.75" customHeight="1" x14ac:dyDescent="0.3"/>
    <row r="563" s="5" customFormat="1" ht="15.75" customHeight="1" x14ac:dyDescent="0.3"/>
    <row r="564" s="5" customFormat="1" ht="15.75" customHeight="1" x14ac:dyDescent="0.3"/>
    <row r="565" s="5" customFormat="1" ht="15.75" customHeight="1" x14ac:dyDescent="0.3"/>
    <row r="566" s="5" customFormat="1" ht="15.75" customHeight="1" x14ac:dyDescent="0.3"/>
    <row r="567" s="5" customFormat="1" ht="15.75" customHeight="1" x14ac:dyDescent="0.3"/>
    <row r="568" s="5" customFormat="1" ht="15.75" customHeight="1" x14ac:dyDescent="0.3"/>
    <row r="569" s="5" customFormat="1" ht="15.75" customHeight="1" x14ac:dyDescent="0.3"/>
    <row r="570" s="5" customFormat="1" ht="15.75" customHeight="1" x14ac:dyDescent="0.3"/>
    <row r="571" s="5" customFormat="1" ht="15.75" customHeight="1" x14ac:dyDescent="0.3"/>
    <row r="572" s="5" customFormat="1" ht="15.75" customHeight="1" x14ac:dyDescent="0.3"/>
    <row r="573" s="5" customFormat="1" ht="15.75" customHeight="1" x14ac:dyDescent="0.3"/>
    <row r="574" s="5" customFormat="1" ht="15.75" customHeight="1" x14ac:dyDescent="0.3"/>
    <row r="575" s="5" customFormat="1" ht="15.75" customHeight="1" x14ac:dyDescent="0.3"/>
    <row r="576" s="5" customFormat="1" ht="15.75" customHeight="1" x14ac:dyDescent="0.3"/>
    <row r="577" s="5" customFormat="1" ht="15.75" customHeight="1" x14ac:dyDescent="0.3"/>
    <row r="578" s="5" customFormat="1" ht="15.75" customHeight="1" x14ac:dyDescent="0.3"/>
    <row r="579" s="5" customFormat="1" ht="15.75" customHeight="1" x14ac:dyDescent="0.3"/>
    <row r="580" s="5" customFormat="1" ht="15.75" customHeight="1" x14ac:dyDescent="0.3"/>
    <row r="581" s="5" customFormat="1" ht="15.75" customHeight="1" x14ac:dyDescent="0.3"/>
    <row r="582" s="5" customFormat="1" ht="15.75" customHeight="1" x14ac:dyDescent="0.3"/>
    <row r="583" s="5" customFormat="1" ht="15.75" customHeight="1" x14ac:dyDescent="0.3"/>
    <row r="584" s="5" customFormat="1" ht="15.75" customHeight="1" x14ac:dyDescent="0.3"/>
    <row r="585" s="5" customFormat="1" ht="15.75" customHeight="1" x14ac:dyDescent="0.3"/>
    <row r="586" s="5" customFormat="1" ht="15.75" customHeight="1" x14ac:dyDescent="0.3"/>
    <row r="587" s="5" customFormat="1" ht="15.75" customHeight="1" x14ac:dyDescent="0.3"/>
    <row r="588" s="5" customFormat="1" ht="15.75" customHeight="1" x14ac:dyDescent="0.3"/>
    <row r="589" s="5" customFormat="1" ht="15.75" customHeight="1" x14ac:dyDescent="0.3"/>
    <row r="590" s="5" customFormat="1" ht="15.75" customHeight="1" x14ac:dyDescent="0.3"/>
    <row r="591" s="5" customFormat="1" ht="15.75" customHeight="1" x14ac:dyDescent="0.3"/>
    <row r="592" s="5" customFormat="1" ht="15.75" customHeight="1" x14ac:dyDescent="0.3"/>
    <row r="593" s="5" customFormat="1" ht="15.75" customHeight="1" x14ac:dyDescent="0.3"/>
    <row r="594" s="5" customFormat="1" ht="15.75" customHeight="1" x14ac:dyDescent="0.3"/>
    <row r="595" s="5" customFormat="1" ht="15.75" customHeight="1" x14ac:dyDescent="0.3"/>
    <row r="596" s="5" customFormat="1" ht="15.75" customHeight="1" x14ac:dyDescent="0.3"/>
    <row r="597" s="5" customFormat="1" ht="15.75" customHeight="1" x14ac:dyDescent="0.3"/>
    <row r="598" s="5" customFormat="1" ht="15.75" customHeight="1" x14ac:dyDescent="0.3"/>
    <row r="599" s="5" customFormat="1" ht="15.75" customHeight="1" x14ac:dyDescent="0.3"/>
    <row r="600" s="5" customFormat="1" ht="15.75" customHeight="1" x14ac:dyDescent="0.3"/>
    <row r="601" s="5" customFormat="1" ht="15.75" customHeight="1" x14ac:dyDescent="0.3"/>
    <row r="602" s="5" customFormat="1" ht="15.75" customHeight="1" x14ac:dyDescent="0.3"/>
    <row r="603" s="5" customFormat="1" ht="15.75" customHeight="1" x14ac:dyDescent="0.3"/>
    <row r="604" s="5" customFormat="1" ht="15.75" customHeight="1" x14ac:dyDescent="0.3"/>
    <row r="605" s="5" customFormat="1" ht="15.75" customHeight="1" x14ac:dyDescent="0.3"/>
    <row r="606" s="5" customFormat="1" ht="15.75" customHeight="1" x14ac:dyDescent="0.3"/>
    <row r="607" s="5" customFormat="1" ht="15.75" customHeight="1" x14ac:dyDescent="0.3"/>
    <row r="608" s="5" customFormat="1" ht="15.75" customHeight="1" x14ac:dyDescent="0.3"/>
    <row r="609" s="5" customFormat="1" ht="15.75" customHeight="1" x14ac:dyDescent="0.3"/>
    <row r="610" s="5" customFormat="1" ht="15.75" customHeight="1" x14ac:dyDescent="0.3"/>
    <row r="611" s="5" customFormat="1" ht="15.75" customHeight="1" x14ac:dyDescent="0.3"/>
    <row r="612" s="5" customFormat="1" ht="15.75" customHeight="1" x14ac:dyDescent="0.3"/>
    <row r="613" s="5" customFormat="1" ht="15.75" customHeight="1" x14ac:dyDescent="0.3"/>
    <row r="614" s="5" customFormat="1" ht="15.75" customHeight="1" x14ac:dyDescent="0.3"/>
    <row r="615" s="5" customFormat="1" ht="15.75" customHeight="1" x14ac:dyDescent="0.3"/>
    <row r="616" s="5" customFormat="1" ht="15.75" customHeight="1" x14ac:dyDescent="0.3"/>
    <row r="617" s="5" customFormat="1" ht="15.75" customHeight="1" x14ac:dyDescent="0.3"/>
    <row r="618" s="5" customFormat="1" ht="15.75" customHeight="1" x14ac:dyDescent="0.3"/>
    <row r="619" s="5" customFormat="1" ht="15.75" customHeight="1" x14ac:dyDescent="0.3"/>
    <row r="620" s="5" customFormat="1" ht="15.75" customHeight="1" x14ac:dyDescent="0.3"/>
    <row r="621" s="5" customFormat="1" ht="15.75" customHeight="1" x14ac:dyDescent="0.3"/>
    <row r="622" s="5" customFormat="1" ht="15.75" customHeight="1" x14ac:dyDescent="0.3"/>
    <row r="623" s="5" customFormat="1" ht="15.75" customHeight="1" x14ac:dyDescent="0.3"/>
    <row r="624" s="5" customFormat="1" ht="15.75" customHeight="1" x14ac:dyDescent="0.3"/>
    <row r="625" s="5" customFormat="1" ht="15.75" customHeight="1" x14ac:dyDescent="0.3"/>
    <row r="626" s="5" customFormat="1" ht="15.75" customHeight="1" x14ac:dyDescent="0.3"/>
    <row r="627" s="5" customFormat="1" ht="15.75" customHeight="1" x14ac:dyDescent="0.3"/>
    <row r="628" s="5" customFormat="1" ht="15.75" customHeight="1" x14ac:dyDescent="0.3"/>
    <row r="629" s="5" customFormat="1" ht="15.75" customHeight="1" x14ac:dyDescent="0.3"/>
    <row r="630" s="5" customFormat="1" ht="15.75" customHeight="1" x14ac:dyDescent="0.3"/>
    <row r="631" s="5" customFormat="1" ht="15.75" customHeight="1" x14ac:dyDescent="0.3"/>
    <row r="632" s="5" customFormat="1" ht="15.75" customHeight="1" x14ac:dyDescent="0.3"/>
    <row r="633" s="5" customFormat="1" ht="15.75" customHeight="1" x14ac:dyDescent="0.3"/>
    <row r="634" s="5" customFormat="1" ht="15.75" customHeight="1" x14ac:dyDescent="0.3"/>
    <row r="635" s="5" customFormat="1" ht="15.75" customHeight="1" x14ac:dyDescent="0.3"/>
    <row r="636" s="5" customFormat="1" ht="15.75" customHeight="1" x14ac:dyDescent="0.3"/>
    <row r="637" s="5" customFormat="1" ht="15.75" customHeight="1" x14ac:dyDescent="0.3"/>
    <row r="638" s="5" customFormat="1" ht="15.75" customHeight="1" x14ac:dyDescent="0.3"/>
    <row r="639" s="5" customFormat="1" ht="15.75" customHeight="1" x14ac:dyDescent="0.3"/>
    <row r="640" s="5" customFormat="1" ht="15.75" customHeight="1" x14ac:dyDescent="0.3"/>
    <row r="641" s="5" customFormat="1" ht="15.75" customHeight="1" x14ac:dyDescent="0.3"/>
    <row r="642" s="5" customFormat="1" ht="15.75" customHeight="1" x14ac:dyDescent="0.3"/>
    <row r="643" s="5" customFormat="1" ht="15.75" customHeight="1" x14ac:dyDescent="0.3"/>
    <row r="644" s="5" customFormat="1" ht="15.75" customHeight="1" x14ac:dyDescent="0.3"/>
    <row r="645" s="5" customFormat="1" ht="15.75" customHeight="1" x14ac:dyDescent="0.3"/>
    <row r="646" s="5" customFormat="1" ht="15.75" customHeight="1" x14ac:dyDescent="0.3"/>
    <row r="647" s="5" customFormat="1" ht="15.75" customHeight="1" x14ac:dyDescent="0.3"/>
    <row r="648" s="5" customFormat="1" ht="15.75" customHeight="1" x14ac:dyDescent="0.3"/>
    <row r="649" s="5" customFormat="1" ht="15.75" customHeight="1" x14ac:dyDescent="0.3"/>
    <row r="650" s="5" customFormat="1" ht="15.75" customHeight="1" x14ac:dyDescent="0.3"/>
    <row r="651" s="5" customFormat="1" ht="15.75" customHeight="1" x14ac:dyDescent="0.3"/>
    <row r="652" s="5" customFormat="1" ht="15.75" customHeight="1" x14ac:dyDescent="0.3"/>
    <row r="653" s="5" customFormat="1" ht="15.75" customHeight="1" x14ac:dyDescent="0.3"/>
    <row r="654" s="5" customFormat="1" ht="15.75" customHeight="1" x14ac:dyDescent="0.3"/>
    <row r="655" s="5" customFormat="1" ht="15.75" customHeight="1" x14ac:dyDescent="0.3"/>
    <row r="656" s="5" customFormat="1" ht="15.75" customHeight="1" x14ac:dyDescent="0.3"/>
    <row r="657" s="5" customFormat="1" ht="15.75" customHeight="1" x14ac:dyDescent="0.3"/>
    <row r="658" s="5" customFormat="1" ht="15.75" customHeight="1" x14ac:dyDescent="0.3"/>
    <row r="659" s="5" customFormat="1" ht="15.75" customHeight="1" x14ac:dyDescent="0.3"/>
    <row r="660" s="5" customFormat="1" ht="15.75" customHeight="1" x14ac:dyDescent="0.3"/>
    <row r="661" s="5" customFormat="1" ht="15.75" customHeight="1" x14ac:dyDescent="0.3"/>
    <row r="662" s="5" customFormat="1" ht="15.75" customHeight="1" x14ac:dyDescent="0.3"/>
    <row r="663" s="5" customFormat="1" ht="15.75" customHeight="1" x14ac:dyDescent="0.3"/>
    <row r="664" s="5" customFormat="1" ht="15.75" customHeight="1" x14ac:dyDescent="0.3"/>
    <row r="665" s="5" customFormat="1" ht="15.75" customHeight="1" x14ac:dyDescent="0.3"/>
    <row r="666" s="5" customFormat="1" ht="15.75" customHeight="1" x14ac:dyDescent="0.3"/>
    <row r="667" s="5" customFormat="1" ht="15.75" customHeight="1" x14ac:dyDescent="0.3"/>
    <row r="668" s="5" customFormat="1" ht="15.75" customHeight="1" x14ac:dyDescent="0.3"/>
    <row r="669" s="5" customFormat="1" ht="15.75" customHeight="1" x14ac:dyDescent="0.3"/>
    <row r="670" s="5" customFormat="1" ht="15.75" customHeight="1" x14ac:dyDescent="0.3"/>
    <row r="671" s="5" customFormat="1" ht="15.75" customHeight="1" x14ac:dyDescent="0.3"/>
    <row r="672" s="5" customFormat="1" ht="15.75" customHeight="1" x14ac:dyDescent="0.3"/>
    <row r="673" s="5" customFormat="1" ht="15.75" customHeight="1" x14ac:dyDescent="0.3"/>
    <row r="674" s="5" customFormat="1" ht="15.75" customHeight="1" x14ac:dyDescent="0.3"/>
    <row r="675" s="5" customFormat="1" ht="15.75" customHeight="1" x14ac:dyDescent="0.3"/>
    <row r="676" s="5" customFormat="1" ht="15.75" customHeight="1" x14ac:dyDescent="0.3"/>
    <row r="677" s="5" customFormat="1" ht="15.75" customHeight="1" x14ac:dyDescent="0.3"/>
    <row r="678" s="5" customFormat="1" ht="15.75" customHeight="1" x14ac:dyDescent="0.3"/>
    <row r="679" s="5" customFormat="1" ht="15.75" customHeight="1" x14ac:dyDescent="0.3"/>
    <row r="680" s="5" customFormat="1" ht="15.75" customHeight="1" x14ac:dyDescent="0.3"/>
    <row r="681" s="5" customFormat="1" ht="15.75" customHeight="1" x14ac:dyDescent="0.3"/>
    <row r="682" s="5" customFormat="1" ht="15.75" customHeight="1" x14ac:dyDescent="0.3"/>
    <row r="683" s="5" customFormat="1" ht="15.75" customHeight="1" x14ac:dyDescent="0.3"/>
    <row r="684" s="5" customFormat="1" ht="15.75" customHeight="1" x14ac:dyDescent="0.3"/>
    <row r="685" s="5" customFormat="1" ht="15.75" customHeight="1" x14ac:dyDescent="0.3"/>
    <row r="686" s="5" customFormat="1" ht="15.75" customHeight="1" x14ac:dyDescent="0.3"/>
    <row r="687" s="5" customFormat="1" ht="15.75" customHeight="1" x14ac:dyDescent="0.3"/>
    <row r="688" s="5" customFormat="1" ht="15.75" customHeight="1" x14ac:dyDescent="0.3"/>
    <row r="689" s="5" customFormat="1" ht="15.75" customHeight="1" x14ac:dyDescent="0.3"/>
    <row r="690" s="5" customFormat="1" ht="15.75" customHeight="1" x14ac:dyDescent="0.3"/>
    <row r="691" s="5" customFormat="1" ht="15.75" customHeight="1" x14ac:dyDescent="0.3"/>
    <row r="692" s="5" customFormat="1" ht="15.75" customHeight="1" x14ac:dyDescent="0.3"/>
    <row r="693" s="5" customFormat="1" ht="15.75" customHeight="1" x14ac:dyDescent="0.3"/>
    <row r="694" s="5" customFormat="1" ht="15.75" customHeight="1" x14ac:dyDescent="0.3"/>
    <row r="695" s="5" customFormat="1" ht="15.75" customHeight="1" x14ac:dyDescent="0.3"/>
    <row r="696" s="5" customFormat="1" ht="15.75" customHeight="1" x14ac:dyDescent="0.3"/>
    <row r="697" s="5" customFormat="1" ht="15.75" customHeight="1" x14ac:dyDescent="0.3"/>
    <row r="698" s="5" customFormat="1" ht="15.75" customHeight="1" x14ac:dyDescent="0.3"/>
    <row r="699" s="5" customFormat="1" ht="15.75" customHeight="1" x14ac:dyDescent="0.3"/>
    <row r="700" s="5" customFormat="1" ht="15.75" customHeight="1" x14ac:dyDescent="0.3"/>
    <row r="701" s="5" customFormat="1" ht="15.75" customHeight="1" x14ac:dyDescent="0.3"/>
    <row r="702" s="5" customFormat="1" ht="15.75" customHeight="1" x14ac:dyDescent="0.3"/>
    <row r="703" s="5" customFormat="1" ht="15.75" customHeight="1" x14ac:dyDescent="0.3"/>
    <row r="704" s="5" customFormat="1" ht="15.75" customHeight="1" x14ac:dyDescent="0.3"/>
    <row r="705" s="5" customFormat="1" ht="15.75" customHeight="1" x14ac:dyDescent="0.3"/>
    <row r="706" s="5" customFormat="1" ht="15.75" customHeight="1" x14ac:dyDescent="0.3"/>
    <row r="707" s="5" customFormat="1" ht="15.75" customHeight="1" x14ac:dyDescent="0.3"/>
    <row r="708" s="5" customFormat="1" ht="15.75" customHeight="1" x14ac:dyDescent="0.3"/>
    <row r="709" s="5" customFormat="1" ht="15.75" customHeight="1" x14ac:dyDescent="0.3"/>
    <row r="710" s="5" customFormat="1" ht="15.75" customHeight="1" x14ac:dyDescent="0.3"/>
    <row r="711" s="5" customFormat="1" ht="15.75" customHeight="1" x14ac:dyDescent="0.3"/>
    <row r="712" s="5" customFormat="1" ht="15.75" customHeight="1" x14ac:dyDescent="0.3"/>
    <row r="713" s="5" customFormat="1" ht="15.75" customHeight="1" x14ac:dyDescent="0.3"/>
    <row r="714" s="5" customFormat="1" ht="15.75" customHeight="1" x14ac:dyDescent="0.3"/>
    <row r="715" s="5" customFormat="1" ht="15.75" customHeight="1" x14ac:dyDescent="0.3"/>
    <row r="716" s="5" customFormat="1" ht="15.75" customHeight="1" x14ac:dyDescent="0.3"/>
    <row r="717" s="5" customFormat="1" ht="15.75" customHeight="1" x14ac:dyDescent="0.3"/>
    <row r="718" s="5" customFormat="1" ht="15.75" customHeight="1" x14ac:dyDescent="0.3"/>
    <row r="719" s="5" customFormat="1" ht="15.75" customHeight="1" x14ac:dyDescent="0.3"/>
    <row r="720" s="5" customFormat="1" ht="15.75" customHeight="1" x14ac:dyDescent="0.3"/>
    <row r="721" s="5" customFormat="1" ht="15.75" customHeight="1" x14ac:dyDescent="0.3"/>
    <row r="722" s="5" customFormat="1" ht="15.75" customHeight="1" x14ac:dyDescent="0.3"/>
    <row r="723" s="5" customFormat="1" ht="15.75" customHeight="1" x14ac:dyDescent="0.3"/>
    <row r="724" s="5" customFormat="1" ht="15.75" customHeight="1" x14ac:dyDescent="0.3"/>
    <row r="725" s="5" customFormat="1" ht="15.75" customHeight="1" x14ac:dyDescent="0.3"/>
    <row r="726" s="5" customFormat="1" ht="15.75" customHeight="1" x14ac:dyDescent="0.3"/>
    <row r="727" s="5" customFormat="1" ht="15.75" customHeight="1" x14ac:dyDescent="0.3"/>
    <row r="728" s="5" customFormat="1" ht="15.75" customHeight="1" x14ac:dyDescent="0.3"/>
    <row r="729" s="5" customFormat="1" ht="15.75" customHeight="1" x14ac:dyDescent="0.3"/>
    <row r="730" s="5" customFormat="1" ht="15.75" customHeight="1" x14ac:dyDescent="0.3"/>
    <row r="731" s="5" customFormat="1" ht="15.75" customHeight="1" x14ac:dyDescent="0.3"/>
    <row r="732" s="5" customFormat="1" ht="15.75" customHeight="1" x14ac:dyDescent="0.3"/>
    <row r="733" s="5" customFormat="1" ht="15.75" customHeight="1" x14ac:dyDescent="0.3"/>
    <row r="734" s="5" customFormat="1" ht="15.75" customHeight="1" x14ac:dyDescent="0.3"/>
    <row r="735" s="5" customFormat="1" ht="15.75" customHeight="1" x14ac:dyDescent="0.3"/>
    <row r="736" s="5" customFormat="1" ht="15.75" customHeight="1" x14ac:dyDescent="0.3"/>
    <row r="737" s="5" customFormat="1" ht="15.75" customHeight="1" x14ac:dyDescent="0.3"/>
    <row r="738" s="5" customFormat="1" ht="15.75" customHeight="1" x14ac:dyDescent="0.3"/>
    <row r="739" s="5" customFormat="1" ht="15.75" customHeight="1" x14ac:dyDescent="0.3"/>
    <row r="740" s="5" customFormat="1" ht="15.75" customHeight="1" x14ac:dyDescent="0.3"/>
    <row r="741" s="5" customFormat="1" ht="15.75" customHeight="1" x14ac:dyDescent="0.3"/>
    <row r="742" s="5" customFormat="1" ht="15.75" customHeight="1" x14ac:dyDescent="0.3"/>
    <row r="743" s="5" customFormat="1" ht="15.75" customHeight="1" x14ac:dyDescent="0.3"/>
    <row r="744" s="5" customFormat="1" ht="15.75" customHeight="1" x14ac:dyDescent="0.3"/>
    <row r="745" s="5" customFormat="1" ht="15.75" customHeight="1" x14ac:dyDescent="0.3"/>
    <row r="746" s="5" customFormat="1" ht="15.75" customHeight="1" x14ac:dyDescent="0.3"/>
    <row r="747" s="5" customFormat="1" ht="15.75" customHeight="1" x14ac:dyDescent="0.3"/>
    <row r="748" s="5" customFormat="1" ht="15.75" customHeight="1" x14ac:dyDescent="0.3"/>
    <row r="749" s="5" customFormat="1" ht="15.75" customHeight="1" x14ac:dyDescent="0.3"/>
    <row r="750" s="5" customFormat="1" ht="15.75" customHeight="1" x14ac:dyDescent="0.3"/>
    <row r="751" s="5" customFormat="1" ht="15.75" customHeight="1" x14ac:dyDescent="0.3"/>
    <row r="752" s="5" customFormat="1" ht="15.75" customHeight="1" x14ac:dyDescent="0.3"/>
    <row r="753" s="5" customFormat="1" ht="15.75" customHeight="1" x14ac:dyDescent="0.3"/>
    <row r="754" s="5" customFormat="1" ht="15.75" customHeight="1" x14ac:dyDescent="0.3"/>
    <row r="755" s="5" customFormat="1" ht="15.75" customHeight="1" x14ac:dyDescent="0.3"/>
    <row r="756" s="5" customFormat="1" ht="15.75" customHeight="1" x14ac:dyDescent="0.3"/>
    <row r="757" s="5" customFormat="1" ht="15.75" customHeight="1" x14ac:dyDescent="0.3"/>
    <row r="758" s="5" customFormat="1" ht="15.75" customHeight="1" x14ac:dyDescent="0.3"/>
    <row r="759" s="5" customFormat="1" ht="15.75" customHeight="1" x14ac:dyDescent="0.3"/>
    <row r="760" s="5" customFormat="1" ht="15.75" customHeight="1" x14ac:dyDescent="0.3"/>
    <row r="761" s="5" customFormat="1" ht="15.75" customHeight="1" x14ac:dyDescent="0.3"/>
    <row r="762" s="5" customFormat="1" ht="15.75" customHeight="1" x14ac:dyDescent="0.3"/>
    <row r="763" s="5" customFormat="1" ht="15.75" customHeight="1" x14ac:dyDescent="0.3"/>
    <row r="764" s="5" customFormat="1" ht="15.75" customHeight="1" x14ac:dyDescent="0.3"/>
    <row r="765" s="5" customFormat="1" ht="15.75" customHeight="1" x14ac:dyDescent="0.3"/>
    <row r="766" s="5" customFormat="1" ht="15.75" customHeight="1" x14ac:dyDescent="0.3"/>
    <row r="767" s="5" customFormat="1" ht="15.75" customHeight="1" x14ac:dyDescent="0.3"/>
    <row r="768" s="5" customFormat="1" ht="15.75" customHeight="1" x14ac:dyDescent="0.3"/>
    <row r="769" s="5" customFormat="1" ht="15.75" customHeight="1" x14ac:dyDescent="0.3"/>
    <row r="770" s="5" customFormat="1" ht="15.75" customHeight="1" x14ac:dyDescent="0.3"/>
    <row r="771" s="5" customFormat="1" ht="15.75" customHeight="1" x14ac:dyDescent="0.3"/>
    <row r="772" s="5" customFormat="1" ht="15.75" customHeight="1" x14ac:dyDescent="0.3"/>
    <row r="773" s="5" customFormat="1" ht="15.75" customHeight="1" x14ac:dyDescent="0.3"/>
    <row r="774" s="5" customFormat="1" ht="15.75" customHeight="1" x14ac:dyDescent="0.3"/>
    <row r="775" s="5" customFormat="1" ht="15.75" customHeight="1" x14ac:dyDescent="0.3"/>
    <row r="776" s="5" customFormat="1" ht="15.75" customHeight="1" x14ac:dyDescent="0.3"/>
    <row r="777" s="5" customFormat="1" ht="15.75" customHeight="1" x14ac:dyDescent="0.3"/>
    <row r="778" s="5" customFormat="1" ht="15.75" customHeight="1" x14ac:dyDescent="0.3"/>
    <row r="779" s="5" customFormat="1" ht="15.75" customHeight="1" x14ac:dyDescent="0.3"/>
    <row r="780" s="5" customFormat="1" ht="15.75" customHeight="1" x14ac:dyDescent="0.3"/>
    <row r="781" s="5" customFormat="1" ht="15.75" customHeight="1" x14ac:dyDescent="0.3"/>
    <row r="782" s="5" customFormat="1" ht="15.75" customHeight="1" x14ac:dyDescent="0.3"/>
    <row r="783" s="5" customFormat="1" ht="15.75" customHeight="1" x14ac:dyDescent="0.3"/>
    <row r="784" s="5" customFormat="1" ht="15.75" customHeight="1" x14ac:dyDescent="0.3"/>
    <row r="785" s="5" customFormat="1" ht="15.75" customHeight="1" x14ac:dyDescent="0.3"/>
    <row r="786" s="5" customFormat="1" ht="15.75" customHeight="1" x14ac:dyDescent="0.3"/>
    <row r="787" s="5" customFormat="1" ht="15.75" customHeight="1" x14ac:dyDescent="0.3"/>
    <row r="788" s="5" customFormat="1" ht="15.75" customHeight="1" x14ac:dyDescent="0.3"/>
    <row r="789" s="5" customFormat="1" ht="15.75" customHeight="1" x14ac:dyDescent="0.3"/>
    <row r="790" s="5" customFormat="1" ht="15.75" customHeight="1" x14ac:dyDescent="0.3"/>
    <row r="791" s="5" customFormat="1" ht="15.75" customHeight="1" x14ac:dyDescent="0.3"/>
    <row r="792" s="5" customFormat="1" ht="15.75" customHeight="1" x14ac:dyDescent="0.3"/>
    <row r="793" s="5" customFormat="1" ht="15.75" customHeight="1" x14ac:dyDescent="0.3"/>
    <row r="794" s="5" customFormat="1" ht="15.75" customHeight="1" x14ac:dyDescent="0.3"/>
    <row r="795" s="5" customFormat="1" ht="15.75" customHeight="1" x14ac:dyDescent="0.3"/>
    <row r="796" s="5" customFormat="1" ht="15.75" customHeight="1" x14ac:dyDescent="0.3"/>
    <row r="797" s="5" customFormat="1" ht="15.75" customHeight="1" x14ac:dyDescent="0.3"/>
    <row r="798" s="5" customFormat="1" ht="15.75" customHeight="1" x14ac:dyDescent="0.3"/>
    <row r="799" s="5" customFormat="1" ht="15.75" customHeight="1" x14ac:dyDescent="0.3"/>
    <row r="800" s="5" customFormat="1" ht="15.75" customHeight="1" x14ac:dyDescent="0.3"/>
    <row r="801" s="5" customFormat="1" ht="15.75" customHeight="1" x14ac:dyDescent="0.3"/>
    <row r="802" s="5" customFormat="1" ht="15.75" customHeight="1" x14ac:dyDescent="0.3"/>
    <row r="803" s="5" customFormat="1" ht="15.75" customHeight="1" x14ac:dyDescent="0.3"/>
    <row r="804" s="5" customFormat="1" ht="15.75" customHeight="1" x14ac:dyDescent="0.3"/>
    <row r="805" s="5" customFormat="1" ht="15.75" customHeight="1" x14ac:dyDescent="0.3"/>
    <row r="806" s="5" customFormat="1" ht="15.75" customHeight="1" x14ac:dyDescent="0.3"/>
    <row r="807" s="5" customFormat="1" ht="15.75" customHeight="1" x14ac:dyDescent="0.3"/>
    <row r="808" s="5" customFormat="1" ht="15.75" customHeight="1" x14ac:dyDescent="0.3"/>
    <row r="809" s="5" customFormat="1" ht="15.75" customHeight="1" x14ac:dyDescent="0.3"/>
    <row r="810" s="5" customFormat="1" ht="15.75" customHeight="1" x14ac:dyDescent="0.3"/>
    <row r="811" s="5" customFormat="1" ht="15.75" customHeight="1" x14ac:dyDescent="0.3"/>
    <row r="812" s="5" customFormat="1" ht="15.75" customHeight="1" x14ac:dyDescent="0.3"/>
    <row r="813" s="5" customFormat="1" ht="15.75" customHeight="1" x14ac:dyDescent="0.3"/>
    <row r="814" s="5" customFormat="1" ht="15.75" customHeight="1" x14ac:dyDescent="0.3"/>
    <row r="815" s="5" customFormat="1" ht="15.75" customHeight="1" x14ac:dyDescent="0.3"/>
    <row r="816" s="5" customFormat="1" ht="15.75" customHeight="1" x14ac:dyDescent="0.3"/>
    <row r="817" s="5" customFormat="1" ht="15.75" customHeight="1" x14ac:dyDescent="0.3"/>
    <row r="818" s="5" customFormat="1" ht="15.75" customHeight="1" x14ac:dyDescent="0.3"/>
    <row r="819" s="5" customFormat="1" ht="15.75" customHeight="1" x14ac:dyDescent="0.3"/>
    <row r="820" s="5" customFormat="1" ht="15.75" customHeight="1" x14ac:dyDescent="0.3"/>
    <row r="821" s="5" customFormat="1" ht="15.75" customHeight="1" x14ac:dyDescent="0.3"/>
    <row r="822" s="5" customFormat="1" ht="15.75" customHeight="1" x14ac:dyDescent="0.3"/>
    <row r="823" s="5" customFormat="1" ht="15.75" customHeight="1" x14ac:dyDescent="0.3"/>
    <row r="824" s="5" customFormat="1" ht="15.75" customHeight="1" x14ac:dyDescent="0.3"/>
    <row r="825" s="5" customFormat="1" ht="15.75" customHeight="1" x14ac:dyDescent="0.3"/>
    <row r="826" s="5" customFormat="1" ht="15.75" customHeight="1" x14ac:dyDescent="0.3"/>
    <row r="827" s="5" customFormat="1" ht="15.75" customHeight="1" x14ac:dyDescent="0.3"/>
    <row r="828" s="5" customFormat="1" ht="15.75" customHeight="1" x14ac:dyDescent="0.3"/>
    <row r="829" s="5" customFormat="1" ht="15.75" customHeight="1" x14ac:dyDescent="0.3"/>
    <row r="830" s="5" customFormat="1" ht="15.75" customHeight="1" x14ac:dyDescent="0.3"/>
    <row r="831" s="5" customFormat="1" ht="15.75" customHeight="1" x14ac:dyDescent="0.3"/>
    <row r="832" s="5" customFormat="1" ht="15.75" customHeight="1" x14ac:dyDescent="0.3"/>
    <row r="833" s="5" customFormat="1" ht="15.75" customHeight="1" x14ac:dyDescent="0.3"/>
    <row r="834" s="5" customFormat="1" ht="15.75" customHeight="1" x14ac:dyDescent="0.3"/>
    <row r="835" s="5" customFormat="1" ht="15.75" customHeight="1" x14ac:dyDescent="0.3"/>
    <row r="836" s="5" customFormat="1" ht="15.75" customHeight="1" x14ac:dyDescent="0.3"/>
    <row r="837" s="5" customFormat="1" ht="15.75" customHeight="1" x14ac:dyDescent="0.3"/>
    <row r="838" s="5" customFormat="1" ht="15.75" customHeight="1" x14ac:dyDescent="0.3"/>
    <row r="839" s="5" customFormat="1" ht="15.75" customHeight="1" x14ac:dyDescent="0.3"/>
    <row r="840" s="5" customFormat="1" ht="15.75" customHeight="1" x14ac:dyDescent="0.3"/>
    <row r="841" s="5" customFormat="1" ht="15.75" customHeight="1" x14ac:dyDescent="0.3"/>
    <row r="842" s="5" customFormat="1" ht="15.75" customHeight="1" x14ac:dyDescent="0.3"/>
    <row r="843" s="5" customFormat="1" ht="15.75" customHeight="1" x14ac:dyDescent="0.3"/>
    <row r="844" s="5" customFormat="1" ht="15.75" customHeight="1" x14ac:dyDescent="0.3"/>
    <row r="845" s="5" customFormat="1" ht="15.75" customHeight="1" x14ac:dyDescent="0.3"/>
    <row r="846" s="5" customFormat="1" ht="15.75" customHeight="1" x14ac:dyDescent="0.3"/>
    <row r="847" s="5" customFormat="1" ht="15.75" customHeight="1" x14ac:dyDescent="0.3"/>
    <row r="848" s="5" customFormat="1" ht="15.75" customHeight="1" x14ac:dyDescent="0.3"/>
    <row r="849" s="5" customFormat="1" ht="15.75" customHeight="1" x14ac:dyDescent="0.3"/>
    <row r="850" s="5" customFormat="1" ht="15.75" customHeight="1" x14ac:dyDescent="0.3"/>
    <row r="851" s="5" customFormat="1" ht="15.75" customHeight="1" x14ac:dyDescent="0.3"/>
    <row r="852" s="5" customFormat="1" ht="15.75" customHeight="1" x14ac:dyDescent="0.3"/>
    <row r="853" s="5" customFormat="1" ht="15.75" customHeight="1" x14ac:dyDescent="0.3"/>
    <row r="854" s="5" customFormat="1" ht="15.75" customHeight="1" x14ac:dyDescent="0.3"/>
    <row r="855" s="5" customFormat="1" ht="15.75" customHeight="1" x14ac:dyDescent="0.3"/>
    <row r="856" s="5" customFormat="1" ht="15.75" customHeight="1" x14ac:dyDescent="0.3"/>
    <row r="857" s="5" customFormat="1" ht="15.75" customHeight="1" x14ac:dyDescent="0.3"/>
    <row r="858" s="5" customFormat="1" ht="15.75" customHeight="1" x14ac:dyDescent="0.3"/>
    <row r="859" s="5" customFormat="1" ht="15.75" customHeight="1" x14ac:dyDescent="0.3"/>
    <row r="860" s="5" customFormat="1" ht="15.75" customHeight="1" x14ac:dyDescent="0.3"/>
    <row r="861" s="5" customFormat="1" ht="15.75" customHeight="1" x14ac:dyDescent="0.3"/>
    <row r="862" s="5" customFormat="1" ht="15.75" customHeight="1" x14ac:dyDescent="0.3"/>
    <row r="863" s="5" customFormat="1" ht="15.75" customHeight="1" x14ac:dyDescent="0.3"/>
    <row r="864" s="5" customFormat="1" ht="15.75" customHeight="1" x14ac:dyDescent="0.3"/>
    <row r="865" s="5" customFormat="1" ht="15.75" customHeight="1" x14ac:dyDescent="0.3"/>
    <row r="866" s="5" customFormat="1" ht="15.75" customHeight="1" x14ac:dyDescent="0.3"/>
    <row r="867" s="5" customFormat="1" ht="15.75" customHeight="1" x14ac:dyDescent="0.3"/>
    <row r="868" s="5" customFormat="1" ht="15.75" customHeight="1" x14ac:dyDescent="0.3"/>
    <row r="869" s="5" customFormat="1" ht="15.75" customHeight="1" x14ac:dyDescent="0.3"/>
    <row r="870" s="5" customFormat="1" ht="15.75" customHeight="1" x14ac:dyDescent="0.3"/>
    <row r="871" s="5" customFormat="1" ht="15.75" customHeight="1" x14ac:dyDescent="0.3"/>
    <row r="872" s="5" customFormat="1" ht="15.75" customHeight="1" x14ac:dyDescent="0.3"/>
    <row r="873" s="5" customFormat="1" ht="15.75" customHeight="1" x14ac:dyDescent="0.3"/>
    <row r="874" s="5" customFormat="1" ht="15.75" customHeight="1" x14ac:dyDescent="0.3"/>
    <row r="875" s="5" customFormat="1" ht="15.75" customHeight="1" x14ac:dyDescent="0.3"/>
    <row r="876" s="5" customFormat="1" ht="15.75" customHeight="1" x14ac:dyDescent="0.3"/>
    <row r="877" s="5" customFormat="1" ht="15.75" customHeight="1" x14ac:dyDescent="0.3"/>
    <row r="878" s="5" customFormat="1" ht="15.75" customHeight="1" x14ac:dyDescent="0.3"/>
    <row r="879" s="5" customFormat="1" ht="15.75" customHeight="1" x14ac:dyDescent="0.3"/>
    <row r="880" s="5" customFormat="1" ht="15.75" customHeight="1" x14ac:dyDescent="0.3"/>
    <row r="881" s="5" customFormat="1" ht="15.75" customHeight="1" x14ac:dyDescent="0.3"/>
    <row r="882" s="5" customFormat="1" ht="15.75" customHeight="1" x14ac:dyDescent="0.3"/>
    <row r="883" s="5" customFormat="1" ht="15.75" customHeight="1" x14ac:dyDescent="0.3"/>
    <row r="884" s="5" customFormat="1" ht="15.75" customHeight="1" x14ac:dyDescent="0.3"/>
    <row r="885" s="5" customFormat="1" ht="15.75" customHeight="1" x14ac:dyDescent="0.3"/>
    <row r="886" s="5" customFormat="1" ht="15.75" customHeight="1" x14ac:dyDescent="0.3"/>
    <row r="887" s="5" customFormat="1" ht="15.75" customHeight="1" x14ac:dyDescent="0.3"/>
    <row r="888" s="5" customFormat="1" ht="15.75" customHeight="1" x14ac:dyDescent="0.3"/>
    <row r="889" s="5" customFormat="1" ht="15.75" customHeight="1" x14ac:dyDescent="0.3"/>
    <row r="890" s="5" customFormat="1" ht="15.75" customHeight="1" x14ac:dyDescent="0.3"/>
    <row r="891" s="5" customFormat="1" ht="15.75" customHeight="1" x14ac:dyDescent="0.3"/>
    <row r="892" s="5" customFormat="1" ht="15.75" customHeight="1" x14ac:dyDescent="0.3"/>
    <row r="893" s="5" customFormat="1" ht="15.75" customHeight="1" x14ac:dyDescent="0.3"/>
    <row r="894" s="5" customFormat="1" ht="15.75" customHeight="1" x14ac:dyDescent="0.3"/>
    <row r="895" s="5" customFormat="1" ht="15.75" customHeight="1" x14ac:dyDescent="0.3"/>
    <row r="896" s="5" customFormat="1" ht="15.75" customHeight="1" x14ac:dyDescent="0.3"/>
    <row r="897" s="5" customFormat="1" ht="15.75" customHeight="1" x14ac:dyDescent="0.3"/>
    <row r="898" s="5" customFormat="1" ht="15.75" customHeight="1" x14ac:dyDescent="0.3"/>
    <row r="899" s="5" customFormat="1" ht="15.75" customHeight="1" x14ac:dyDescent="0.3"/>
    <row r="900" s="5" customFormat="1" ht="15.75" customHeight="1" x14ac:dyDescent="0.3"/>
    <row r="901" s="5" customFormat="1" ht="15.75" customHeight="1" x14ac:dyDescent="0.3"/>
    <row r="902" s="5" customFormat="1" ht="15.75" customHeight="1" x14ac:dyDescent="0.3"/>
    <row r="903" s="5" customFormat="1" ht="15.75" customHeight="1" x14ac:dyDescent="0.3"/>
    <row r="904" s="5" customFormat="1" ht="15.75" customHeight="1" x14ac:dyDescent="0.3"/>
    <row r="905" s="5" customFormat="1" ht="15.75" customHeight="1" x14ac:dyDescent="0.3"/>
    <row r="906" s="5" customFormat="1" ht="15.75" customHeight="1" x14ac:dyDescent="0.3"/>
    <row r="907" s="5" customFormat="1" ht="15.75" customHeight="1" x14ac:dyDescent="0.3"/>
    <row r="908" s="5" customFormat="1" ht="15.75" customHeight="1" x14ac:dyDescent="0.3"/>
    <row r="909" s="5" customFormat="1" ht="15.75" customHeight="1" x14ac:dyDescent="0.3"/>
    <row r="910" s="5" customFormat="1" ht="15.75" customHeight="1" x14ac:dyDescent="0.3"/>
    <row r="911" s="5" customFormat="1" ht="15.75" customHeight="1" x14ac:dyDescent="0.3"/>
    <row r="912" s="5" customFormat="1" ht="15.75" customHeight="1" x14ac:dyDescent="0.3"/>
    <row r="913" s="5" customFormat="1" ht="15.75" customHeight="1" x14ac:dyDescent="0.3"/>
    <row r="914" s="5" customFormat="1" ht="15.75" customHeight="1" x14ac:dyDescent="0.3"/>
    <row r="915" s="5" customFormat="1" ht="15.75" customHeight="1" x14ac:dyDescent="0.3"/>
    <row r="916" s="5" customFormat="1" ht="15.75" customHeight="1" x14ac:dyDescent="0.3"/>
    <row r="917" s="5" customFormat="1" ht="15.75" customHeight="1" x14ac:dyDescent="0.3"/>
    <row r="918" s="5" customFormat="1" ht="15.75" customHeight="1" x14ac:dyDescent="0.3"/>
    <row r="919" s="5" customFormat="1" ht="15.75" customHeight="1" x14ac:dyDescent="0.3"/>
    <row r="920" s="5" customFormat="1" ht="15.75" customHeight="1" x14ac:dyDescent="0.3"/>
    <row r="921" s="5" customFormat="1" ht="15.75" customHeight="1" x14ac:dyDescent="0.3"/>
    <row r="922" s="5" customFormat="1" ht="15.75" customHeight="1" x14ac:dyDescent="0.3"/>
    <row r="923" s="5" customFormat="1" ht="15.75" customHeight="1" x14ac:dyDescent="0.3"/>
    <row r="924" s="5" customFormat="1" ht="15.75" customHeight="1" x14ac:dyDescent="0.3"/>
    <row r="925" s="5" customFormat="1" ht="15.75" customHeight="1" x14ac:dyDescent="0.3"/>
    <row r="926" s="5" customFormat="1" ht="15.75" customHeight="1" x14ac:dyDescent="0.3"/>
    <row r="927" s="5" customFormat="1" ht="15.75" customHeight="1" x14ac:dyDescent="0.3"/>
    <row r="928" s="5" customFormat="1" ht="15.75" customHeight="1" x14ac:dyDescent="0.3"/>
    <row r="929" s="5" customFormat="1" ht="15.75" customHeight="1" x14ac:dyDescent="0.3"/>
    <row r="930" s="5" customFormat="1" ht="15.75" customHeight="1" x14ac:dyDescent="0.3"/>
    <row r="931" s="5" customFormat="1" ht="15.75" customHeight="1" x14ac:dyDescent="0.3"/>
    <row r="932" s="5" customFormat="1" ht="15.75" customHeight="1" x14ac:dyDescent="0.3"/>
    <row r="933" s="5" customFormat="1" ht="15.75" customHeight="1" x14ac:dyDescent="0.3"/>
    <row r="934" s="5" customFormat="1" ht="15.75" customHeight="1" x14ac:dyDescent="0.3"/>
    <row r="935" s="5" customFormat="1" ht="15.75" customHeight="1" x14ac:dyDescent="0.3"/>
    <row r="936" s="5" customFormat="1" ht="15.75" customHeight="1" x14ac:dyDescent="0.3"/>
    <row r="937" s="5" customFormat="1" ht="15.75" customHeight="1" x14ac:dyDescent="0.3"/>
    <row r="938" s="5" customFormat="1" ht="15.75" customHeight="1" x14ac:dyDescent="0.3"/>
    <row r="939" s="5" customFormat="1" ht="15.75" customHeight="1" x14ac:dyDescent="0.3"/>
    <row r="940" s="5" customFormat="1" ht="15.75" customHeight="1" x14ac:dyDescent="0.3"/>
    <row r="941" s="5" customFormat="1" ht="15.75" customHeight="1" x14ac:dyDescent="0.3"/>
    <row r="942" s="5" customFormat="1" ht="15.75" customHeight="1" x14ac:dyDescent="0.3"/>
    <row r="943" s="5" customFormat="1" ht="15.75" customHeight="1" x14ac:dyDescent="0.3"/>
    <row r="944" s="5" customFormat="1" ht="15.75" customHeight="1" x14ac:dyDescent="0.3"/>
    <row r="945" s="5" customFormat="1" ht="15.75" customHeight="1" x14ac:dyDescent="0.3"/>
    <row r="946" s="5" customFormat="1" ht="15.75" customHeight="1" x14ac:dyDescent="0.3"/>
    <row r="947" s="5" customFormat="1" ht="15.75" customHeight="1" x14ac:dyDescent="0.3"/>
    <row r="948" s="5" customFormat="1" ht="15.75" customHeight="1" x14ac:dyDescent="0.3"/>
    <row r="949" s="5" customFormat="1" ht="15.75" customHeight="1" x14ac:dyDescent="0.3"/>
    <row r="950" s="5" customFormat="1" ht="15.75" customHeight="1" x14ac:dyDescent="0.3"/>
    <row r="951" s="5" customFormat="1" ht="15.75" customHeight="1" x14ac:dyDescent="0.3"/>
    <row r="952" s="5" customFormat="1" ht="15.75" customHeight="1" x14ac:dyDescent="0.3"/>
    <row r="953" s="5" customFormat="1" ht="15.75" customHeight="1" x14ac:dyDescent="0.3"/>
    <row r="954" s="5" customFormat="1" ht="15.75" customHeight="1" x14ac:dyDescent="0.3"/>
    <row r="955" s="5" customFormat="1" ht="15.75" customHeight="1" x14ac:dyDescent="0.3"/>
    <row r="956" s="5" customFormat="1" ht="15.75" customHeight="1" x14ac:dyDescent="0.3"/>
    <row r="957" s="5" customFormat="1" ht="15.75" customHeight="1" x14ac:dyDescent="0.3"/>
    <row r="958" s="5" customFormat="1" ht="15.75" customHeight="1" x14ac:dyDescent="0.3"/>
    <row r="959" s="5" customFormat="1" ht="15.75" customHeight="1" x14ac:dyDescent="0.3"/>
    <row r="960" s="5" customFormat="1" ht="15.75" customHeight="1" x14ac:dyDescent="0.3"/>
    <row r="961" s="5" customFormat="1" ht="15.75" customHeight="1" x14ac:dyDescent="0.3"/>
    <row r="962" s="5" customFormat="1" ht="15.75" customHeight="1" x14ac:dyDescent="0.3"/>
    <row r="963" s="5" customFormat="1" ht="15.75" customHeight="1" x14ac:dyDescent="0.3"/>
    <row r="964" s="5" customFormat="1" ht="15.75" customHeight="1" x14ac:dyDescent="0.3"/>
    <row r="965" s="5" customFormat="1" ht="15.75" customHeight="1" x14ac:dyDescent="0.3"/>
    <row r="966" s="5" customFormat="1" ht="15.75" customHeight="1" x14ac:dyDescent="0.3"/>
    <row r="967" s="5" customFormat="1" ht="15.75" customHeight="1" x14ac:dyDescent="0.3"/>
    <row r="968" s="5" customFormat="1" ht="15.75" customHeight="1" x14ac:dyDescent="0.3"/>
    <row r="969" s="5" customFormat="1" ht="15.75" customHeight="1" x14ac:dyDescent="0.3"/>
    <row r="970" s="5" customFormat="1" ht="15.75" customHeight="1" x14ac:dyDescent="0.3"/>
    <row r="971" s="5" customFormat="1" ht="15.75" customHeight="1" x14ac:dyDescent="0.3"/>
    <row r="972" s="5" customFormat="1" ht="15.75" customHeight="1" x14ac:dyDescent="0.3"/>
    <row r="973" s="5" customFormat="1" ht="15.75" customHeight="1" x14ac:dyDescent="0.3"/>
    <row r="974" s="5" customFormat="1" ht="15.75" customHeight="1" x14ac:dyDescent="0.3"/>
    <row r="975" s="5" customFormat="1" ht="15.75" customHeight="1" x14ac:dyDescent="0.3"/>
    <row r="976" s="5" customFormat="1" ht="15.75" customHeight="1" x14ac:dyDescent="0.3"/>
    <row r="977" s="5" customFormat="1" ht="15.75" customHeight="1" x14ac:dyDescent="0.3"/>
    <row r="978" s="5" customFormat="1" ht="15.75" customHeight="1" x14ac:dyDescent="0.3"/>
    <row r="979" s="5" customFormat="1" ht="15.75" customHeight="1" x14ac:dyDescent="0.3"/>
    <row r="980" s="5" customFormat="1" ht="15.75" customHeight="1" x14ac:dyDescent="0.3"/>
    <row r="981" s="5" customFormat="1" ht="15.75" customHeight="1" x14ac:dyDescent="0.3"/>
    <row r="982" s="5" customFormat="1" ht="15.75" customHeight="1" x14ac:dyDescent="0.3"/>
    <row r="983" s="5" customFormat="1" ht="15.75" customHeight="1" x14ac:dyDescent="0.3"/>
    <row r="984" s="5" customFormat="1" ht="15.75" customHeight="1" x14ac:dyDescent="0.3"/>
    <row r="985" s="5" customFormat="1" ht="15.75" customHeight="1" x14ac:dyDescent="0.3"/>
    <row r="986" s="5" customFormat="1" ht="15.75" customHeight="1" x14ac:dyDescent="0.3"/>
    <row r="987" s="5" customFormat="1" ht="15.75" customHeight="1" x14ac:dyDescent="0.3"/>
    <row r="988" s="5" customFormat="1" ht="15.75" customHeight="1" x14ac:dyDescent="0.3"/>
    <row r="989" s="5" customFormat="1" ht="15.75" customHeight="1" x14ac:dyDescent="0.3"/>
    <row r="990" s="5" customFormat="1" ht="15.75" customHeight="1" x14ac:dyDescent="0.3"/>
    <row r="991" s="5" customFormat="1" ht="15.75" customHeight="1" x14ac:dyDescent="0.3"/>
    <row r="992" s="5" customFormat="1" ht="15.75" customHeight="1" x14ac:dyDescent="0.3"/>
    <row r="993" s="5" customFormat="1" ht="15.75" customHeight="1" x14ac:dyDescent="0.3"/>
    <row r="994" s="5" customFormat="1" ht="15.75" customHeight="1" x14ac:dyDescent="0.3"/>
    <row r="995" s="5" customFormat="1" ht="15.75" customHeight="1" x14ac:dyDescent="0.3"/>
    <row r="996" s="5" customFormat="1" ht="15.75" customHeight="1" x14ac:dyDescent="0.3"/>
    <row r="997" s="5" customFormat="1" ht="15.75" customHeight="1" x14ac:dyDescent="0.3"/>
    <row r="998" s="5" customFormat="1" ht="15.75" customHeight="1" x14ac:dyDescent="0.3"/>
    <row r="999" s="5" customFormat="1" ht="15.75" customHeight="1" x14ac:dyDescent="0.3"/>
    <row r="1000" s="5" customFormat="1" ht="15.75" customHeight="1" x14ac:dyDescent="0.3"/>
  </sheetData>
  <pageMargins left="0.75" right="0.75" top="1" bottom="1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opLeftCell="A2" zoomScale="115" zoomScaleNormal="115" workbookViewId="0">
      <selection activeCell="B2" sqref="B2"/>
    </sheetView>
  </sheetViews>
  <sheetFormatPr defaultColWidth="14.44140625" defaultRowHeight="15" customHeight="1" x14ac:dyDescent="0.3"/>
  <cols>
    <col min="1" max="1" width="94.88671875" customWidth="1"/>
    <col min="2" max="25" width="8.6640625" customWidth="1"/>
  </cols>
  <sheetData>
    <row r="1" spans="1:25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409.6" customHeight="1" x14ac:dyDescent="0.3">
      <c r="A2" s="3" t="s">
        <v>400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Pivot Tables</vt:lpstr>
      <vt:lpstr>Final Project Dataset</vt:lpstr>
      <vt:lpstr>Project 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Namya Shah</cp:lastModifiedBy>
  <dcterms:modified xsi:type="dcterms:W3CDTF">2025-04-23T06:37:33Z</dcterms:modified>
</cp:coreProperties>
</file>