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2750" windowHeight="11580"/>
  </bookViews>
  <sheets>
    <sheet name="AB Test결과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F21" i="1"/>
  <c r="D21" i="1"/>
  <c r="C21" i="1"/>
  <c r="B21" i="1"/>
  <c r="C7" i="1"/>
  <c r="D7" i="1"/>
  <c r="F7" i="1"/>
  <c r="H7" i="1"/>
  <c r="B7" i="1"/>
  <c r="G20" i="1"/>
  <c r="G19" i="1"/>
  <c r="G6" i="1"/>
  <c r="G5" i="1"/>
  <c r="I19" i="1"/>
  <c r="I20" i="1"/>
  <c r="I18" i="1"/>
  <c r="I6" i="1"/>
  <c r="I5" i="1"/>
  <c r="I4" i="1"/>
  <c r="J6" i="1" l="1"/>
  <c r="E7" i="1"/>
  <c r="J5" i="1"/>
  <c r="J19" i="1"/>
  <c r="E21" i="1"/>
  <c r="J20" i="1"/>
  <c r="I7" i="1"/>
  <c r="I21" i="1"/>
  <c r="E19" i="1"/>
  <c r="E20" i="1"/>
  <c r="E18" i="1"/>
  <c r="E5" i="1"/>
  <c r="E6" i="1"/>
  <c r="E4" i="1"/>
</calcChain>
</file>

<file path=xl/sharedStrings.xml><?xml version="1.0" encoding="utf-8"?>
<sst xmlns="http://schemas.openxmlformats.org/spreadsheetml/2006/main" count="40" uniqueCount="28">
  <si>
    <t>모수</t>
    <phoneticPr fontId="2" type="noConversion"/>
  </si>
  <si>
    <t>발송성공수</t>
    <phoneticPr fontId="2" type="noConversion"/>
  </si>
  <si>
    <t>리뷰작성수</t>
    <phoneticPr fontId="2" type="noConversion"/>
  </si>
  <si>
    <t>리뷰작성수</t>
    <phoneticPr fontId="2" type="noConversion"/>
  </si>
  <si>
    <t>1000점 
이상리뷰</t>
    <phoneticPr fontId="2" type="noConversion"/>
  </si>
  <si>
    <t>1000점 
이상리뷰 비율</t>
    <phoneticPr fontId="2" type="noConversion"/>
  </si>
  <si>
    <t>1000점
Uplift</t>
    <phoneticPr fontId="2" type="noConversion"/>
  </si>
  <si>
    <t>리뷰작성수
Uplift</t>
    <phoneticPr fontId="2" type="noConversion"/>
  </si>
  <si>
    <t>Total</t>
    <phoneticPr fontId="2" type="noConversion"/>
  </si>
  <si>
    <t>1000점
Uplift</t>
    <phoneticPr fontId="2" type="noConversion"/>
  </si>
  <si>
    <t>1000점
P-value</t>
    <phoneticPr fontId="2" type="noConversion"/>
  </si>
  <si>
    <t>Win</t>
    <phoneticPr fontId="2" type="noConversion"/>
  </si>
  <si>
    <t>판정불가</t>
    <phoneticPr fontId="2" type="noConversion"/>
  </si>
  <si>
    <t>Group1보다 1000점 리뷰를 
더 잘 유도하는가?</t>
    <phoneticPr fontId="2" type="noConversion"/>
  </si>
  <si>
    <t>Group1
(20자 강제)</t>
    <phoneticPr fontId="2" type="noConversion"/>
  </si>
  <si>
    <t>Group2 
(500포인트)</t>
    <phoneticPr fontId="2" type="noConversion"/>
  </si>
  <si>
    <t>Group3 
(1000포인트)</t>
    <phoneticPr fontId="2" type="noConversion"/>
  </si>
  <si>
    <t>리뷰작성
고객수</t>
    <phoneticPr fontId="2" type="noConversion"/>
  </si>
  <si>
    <t>Test2 (우수리뷰어 대상 실험)</t>
    <phoneticPr fontId="2" type="noConversion"/>
  </si>
  <si>
    <t>Test1 (일반리뷰어 대상실험)</t>
    <phoneticPr fontId="2" type="noConversion"/>
  </si>
  <si>
    <t>리뷰작성
고객 비율</t>
    <phoneticPr fontId="2" type="noConversion"/>
  </si>
  <si>
    <t>별첨. 2월 리뷰 작성 개수 추이</t>
    <phoneticPr fontId="2" type="noConversion"/>
  </si>
  <si>
    <t>리뷰 개수</t>
    <phoneticPr fontId="2" type="noConversion"/>
  </si>
  <si>
    <t>등록일</t>
    <phoneticPr fontId="2" type="noConversion"/>
  </si>
  <si>
    <t>문자발송일</t>
    <phoneticPr fontId="2" type="noConversion"/>
  </si>
  <si>
    <t>Group2 
(50자 강제 &amp; 반복문구금지)</t>
    <phoneticPr fontId="2" type="noConversion"/>
  </si>
  <si>
    <t>Group3 
(20자 강제 &amp; 100자이상500포인트)</t>
    <phoneticPr fontId="2" type="noConversion"/>
  </si>
  <si>
    <t>Group1 
(감사내용 &amp; 150포인트)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</si>
</sst>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%"/>
    <numFmt numFmtId="177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4" fillId="0" borderId="0" xfId="0" applyFont="1" applyFill="1" applyBorder="1">
      <alignment vertical="center"/>
    </xf>
    <xf numFmtId="41" fontId="0" fillId="0" borderId="0" xfId="0" applyNumberFormat="1">
      <alignment vertical="center"/>
    </xf>
    <xf numFmtId="9" fontId="0" fillId="0" borderId="0" xfId="2" applyFont="1">
      <alignment vertical="center"/>
    </xf>
    <xf numFmtId="10" fontId="0" fillId="0" borderId="0" xfId="2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41" fontId="0" fillId="4" borderId="1" xfId="1" applyFont="1" applyFill="1" applyBorder="1">
      <alignment vertical="center"/>
    </xf>
    <xf numFmtId="176" fontId="0" fillId="4" borderId="1" xfId="2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6" fillId="0" borderId="1" xfId="2" applyNumberFormat="1" applyFont="1" applyBorder="1">
      <alignment vertical="center"/>
    </xf>
    <xf numFmtId="176" fontId="5" fillId="0" borderId="1" xfId="2" applyNumberFormat="1" applyFont="1" applyBorder="1">
      <alignment vertical="center"/>
    </xf>
    <xf numFmtId="9" fontId="5" fillId="0" borderId="1" xfId="2" applyFont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indent="1"/>
    </xf>
    <xf numFmtId="0" fontId="7" fillId="0" borderId="0" xfId="0" applyFont="1">
      <alignment vertical="center"/>
    </xf>
    <xf numFmtId="0" fontId="3" fillId="0" borderId="0" xfId="0" quotePrefix="1" applyFont="1" applyAlignment="1">
      <alignment horizontal="left" vertical="center" indent="1"/>
    </xf>
    <xf numFmtId="177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1" fontId="0" fillId="0" borderId="3" xfId="1" applyFont="1" applyBorder="1">
      <alignment vertical="center"/>
    </xf>
    <xf numFmtId="41" fontId="0" fillId="4" borderId="3" xfId="1" applyFont="1" applyFill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1" fontId="0" fillId="0" borderId="2" xfId="1" applyFont="1" applyBorder="1">
      <alignment vertical="center"/>
    </xf>
    <xf numFmtId="176" fontId="6" fillId="0" borderId="2" xfId="2" applyNumberFormat="1" applyFont="1" applyBorder="1">
      <alignment vertical="center"/>
    </xf>
    <xf numFmtId="41" fontId="0" fillId="4" borderId="2" xfId="1" applyFont="1" applyFill="1" applyBorder="1">
      <alignment vertical="center"/>
    </xf>
    <xf numFmtId="176" fontId="5" fillId="0" borderId="2" xfId="2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'AB Test결과'!$B$31</c:f>
              <c:strCache>
                <c:ptCount val="1"/>
                <c:pt idx="0">
                  <c:v>리뷰 개수</c:v>
                </c:pt>
              </c:strCache>
            </c:strRef>
          </c:tx>
          <c:marker>
            <c:symbol val="circle"/>
            <c:size val="6"/>
          </c:marker>
          <c:cat>
            <c:numRef>
              <c:f>'AB Test결과'!$A$32:$A$84</c:f>
              <c:numCache>
                <c:formatCode>mm"월"\ dd"일"</c:formatCode>
                <c:ptCount val="53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</c:numCache>
            </c:numRef>
          </c:cat>
          <c:val>
            <c:numRef>
              <c:f>'AB Test결과'!$B$32:$B$84</c:f>
              <c:numCache>
                <c:formatCode>_(* #,##0_);_(* \(#,##0\);_(* "-"_);_(@_)</c:formatCode>
                <c:ptCount val="53"/>
                <c:pt idx="0">
                  <c:v>880</c:v>
                </c:pt>
                <c:pt idx="1">
                  <c:v>802</c:v>
                </c:pt>
                <c:pt idx="2">
                  <c:v>704</c:v>
                </c:pt>
                <c:pt idx="3">
                  <c:v>736</c:v>
                </c:pt>
                <c:pt idx="4">
                  <c:v>1222</c:v>
                </c:pt>
                <c:pt idx="5">
                  <c:v>1071</c:v>
                </c:pt>
                <c:pt idx="6">
                  <c:v>696</c:v>
                </c:pt>
                <c:pt idx="7">
                  <c:v>824</c:v>
                </c:pt>
                <c:pt idx="8">
                  <c:v>699</c:v>
                </c:pt>
                <c:pt idx="9">
                  <c:v>835</c:v>
                </c:pt>
                <c:pt idx="10">
                  <c:v>814</c:v>
                </c:pt>
                <c:pt idx="11">
                  <c:v>575</c:v>
                </c:pt>
                <c:pt idx="12">
                  <c:v>513</c:v>
                </c:pt>
                <c:pt idx="13">
                  <c:v>475</c:v>
                </c:pt>
                <c:pt idx="14">
                  <c:v>631</c:v>
                </c:pt>
                <c:pt idx="15">
                  <c:v>495</c:v>
                </c:pt>
                <c:pt idx="16">
                  <c:v>743</c:v>
                </c:pt>
                <c:pt idx="17">
                  <c:v>975</c:v>
                </c:pt>
                <c:pt idx="18">
                  <c:v>643</c:v>
                </c:pt>
                <c:pt idx="19">
                  <c:v>685</c:v>
                </c:pt>
                <c:pt idx="20">
                  <c:v>545</c:v>
                </c:pt>
                <c:pt idx="21">
                  <c:v>424</c:v>
                </c:pt>
                <c:pt idx="22">
                  <c:v>508</c:v>
                </c:pt>
                <c:pt idx="23">
                  <c:v>683</c:v>
                </c:pt>
                <c:pt idx="24">
                  <c:v>707</c:v>
                </c:pt>
                <c:pt idx="25">
                  <c:v>658</c:v>
                </c:pt>
                <c:pt idx="26">
                  <c:v>573</c:v>
                </c:pt>
                <c:pt idx="27">
                  <c:v>493</c:v>
                </c:pt>
                <c:pt idx="28">
                  <c:v>558</c:v>
                </c:pt>
                <c:pt idx="29">
                  <c:v>552</c:v>
                </c:pt>
                <c:pt idx="30">
                  <c:v>543</c:v>
                </c:pt>
                <c:pt idx="31">
                  <c:v>1584</c:v>
                </c:pt>
                <c:pt idx="32">
                  <c:v>1288</c:v>
                </c:pt>
                <c:pt idx="33">
                  <c:v>975</c:v>
                </c:pt>
                <c:pt idx="34">
                  <c:v>757</c:v>
                </c:pt>
                <c:pt idx="35">
                  <c:v>1138</c:v>
                </c:pt>
                <c:pt idx="36">
                  <c:v>992</c:v>
                </c:pt>
                <c:pt idx="37">
                  <c:v>1619</c:v>
                </c:pt>
                <c:pt idx="38">
                  <c:v>1035</c:v>
                </c:pt>
                <c:pt idx="39">
                  <c:v>916</c:v>
                </c:pt>
                <c:pt idx="40">
                  <c:v>856</c:v>
                </c:pt>
                <c:pt idx="41">
                  <c:v>791</c:v>
                </c:pt>
                <c:pt idx="42">
                  <c:v>838</c:v>
                </c:pt>
                <c:pt idx="43">
                  <c:v>1008</c:v>
                </c:pt>
                <c:pt idx="44">
                  <c:v>1081</c:v>
                </c:pt>
                <c:pt idx="45">
                  <c:v>703</c:v>
                </c:pt>
                <c:pt idx="46">
                  <c:v>348</c:v>
                </c:pt>
                <c:pt idx="47">
                  <c:v>323</c:v>
                </c:pt>
                <c:pt idx="48">
                  <c:v>408</c:v>
                </c:pt>
                <c:pt idx="49">
                  <c:v>894</c:v>
                </c:pt>
                <c:pt idx="50">
                  <c:v>11127</c:v>
                </c:pt>
                <c:pt idx="51">
                  <c:v>4196</c:v>
                </c:pt>
                <c:pt idx="52">
                  <c:v>2298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6304"/>
        <c:axId val="72033024"/>
      </c:lineChart>
      <c:dateAx>
        <c:axId val="201186304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72033024"/>
        <c:crosses val="autoZero"/>
        <c:auto val="1"/>
        <c:lblOffset val="100"/>
        <c:baseTimeUnit val="days"/>
      </c:dateAx>
      <c:valAx>
        <c:axId val="7203302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011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34</xdr:row>
      <xdr:rowOff>109537</xdr:rowOff>
    </xdr:from>
    <xdr:to>
      <xdr:col>12</xdr:col>
      <xdr:colOff>200025</xdr:colOff>
      <xdr:row>49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7</xdr:row>
      <xdr:rowOff>152400</xdr:rowOff>
    </xdr:from>
    <xdr:to>
      <xdr:col>6</xdr:col>
      <xdr:colOff>390524</xdr:colOff>
      <xdr:row>13</xdr:row>
      <xdr:rowOff>95250</xdr:rowOff>
    </xdr:to>
    <xdr:sp macro="" textlink="">
      <xdr:nvSpPr>
        <xdr:cNvPr id="5" name="TextBox 4"/>
        <xdr:cNvSpPr txBox="1"/>
      </xdr:nvSpPr>
      <xdr:spPr>
        <a:xfrm>
          <a:off x="142874" y="2466975"/>
          <a:ext cx="7267575" cy="1200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200" b="1">
              <a:latin typeface="+mn-ea"/>
              <a:ea typeface="+mn-ea"/>
            </a:rPr>
            <a:t>Test1 </a:t>
          </a:r>
          <a:r>
            <a:rPr lang="ko-KR" altLang="en-US" sz="1200" b="1">
              <a:latin typeface="+mn-ea"/>
              <a:ea typeface="+mn-ea"/>
            </a:rPr>
            <a:t>결과 요약</a:t>
          </a:r>
        </a:p>
        <a:p>
          <a:r>
            <a:rPr lang="en-US" altLang="ko-KR" sz="1100">
              <a:latin typeface="+mn-ea"/>
              <a:ea typeface="+mn-ea"/>
            </a:rPr>
            <a:t> -</a:t>
          </a:r>
          <a:r>
            <a:rPr lang="ko-KR" altLang="en-US" sz="1100">
              <a:latin typeface="+mn-ea"/>
              <a:ea typeface="+mn-ea"/>
            </a:rPr>
            <a:t>글자수 강제는 리뷰개수를 늘리는데 도움이 되지 않는다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r>
            <a:rPr lang="en-US" altLang="ko-KR" sz="1100">
              <a:latin typeface="+mn-ea"/>
              <a:ea typeface="+mn-ea"/>
            </a:rPr>
            <a:t> -</a:t>
          </a:r>
          <a:r>
            <a:rPr lang="ko-KR" altLang="en-US" sz="1100">
              <a:latin typeface="+mn-ea"/>
              <a:ea typeface="+mn-ea"/>
            </a:rPr>
            <a:t>글자수 강제는 리뷰 품질을 높이는데 다소 도움이 된다</a:t>
          </a:r>
          <a:r>
            <a:rPr lang="en-US" altLang="ko-KR" sz="1100">
              <a:latin typeface="+mn-ea"/>
              <a:ea typeface="+mn-ea"/>
            </a:rPr>
            <a:t>. (</a:t>
          </a:r>
          <a:r>
            <a:rPr lang="ko-KR" altLang="en-US" sz="1100">
              <a:latin typeface="+mn-ea"/>
              <a:ea typeface="+mn-ea"/>
            </a:rPr>
            <a:t>약 </a:t>
          </a:r>
          <a:r>
            <a:rPr lang="en-US" altLang="ko-KR" sz="1100">
              <a:latin typeface="+mn-ea"/>
              <a:ea typeface="+mn-ea"/>
            </a:rPr>
            <a:t>2</a:t>
          </a:r>
          <a:r>
            <a:rPr lang="ko-KR" altLang="en-US" sz="1100">
              <a:latin typeface="+mn-ea"/>
              <a:ea typeface="+mn-ea"/>
            </a:rPr>
            <a:t>배 증가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ea"/>
              <a:ea typeface="+mn-ea"/>
            </a:rPr>
            <a:t> -</a:t>
          </a:r>
          <a:r>
            <a:rPr lang="ko-KR" altLang="en-US" sz="1100">
              <a:latin typeface="+mn-ea"/>
              <a:ea typeface="+mn-ea"/>
            </a:rPr>
            <a:t>글자수 강제보다는 </a:t>
          </a:r>
          <a:r>
            <a:rPr lang="en-US" altLang="ko-KR" sz="1100">
              <a:latin typeface="+mn-ea"/>
              <a:ea typeface="+mn-ea"/>
            </a:rPr>
            <a:t>"</a:t>
          </a:r>
          <a:r>
            <a:rPr lang="ko-KR" altLang="en-US" sz="1100">
              <a:latin typeface="+mn-ea"/>
              <a:ea typeface="+mn-ea"/>
            </a:rPr>
            <a:t>글자수에 따른 리워드 차등 지급</a:t>
          </a:r>
          <a:r>
            <a:rPr lang="en-US" altLang="ko-KR" sz="1100">
              <a:latin typeface="+mn-ea"/>
              <a:ea typeface="+mn-ea"/>
            </a:rPr>
            <a:t>"</a:t>
          </a:r>
          <a:r>
            <a:rPr lang="ko-KR" altLang="en-US" sz="1100">
              <a:latin typeface="+mn-ea"/>
              <a:ea typeface="+mn-ea"/>
            </a:rPr>
            <a:t>이 리뷰 품질을 높이는데 더욱 좋다</a:t>
          </a:r>
          <a:r>
            <a:rPr lang="en-US" altLang="ko-KR" sz="1100">
              <a:latin typeface="+mn-ea"/>
              <a:ea typeface="+mn-ea"/>
            </a:rPr>
            <a:t>.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 증가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</xdr:txBody>
    </xdr:sp>
    <xdr:clientData/>
  </xdr:twoCellAnchor>
  <xdr:twoCellAnchor>
    <xdr:from>
      <xdr:col>0</xdr:col>
      <xdr:colOff>114299</xdr:colOff>
      <xdr:row>21</xdr:row>
      <xdr:rowOff>123825</xdr:rowOff>
    </xdr:from>
    <xdr:to>
      <xdr:col>6</xdr:col>
      <xdr:colOff>876300</xdr:colOff>
      <xdr:row>27</xdr:row>
      <xdr:rowOff>66675</xdr:rowOff>
    </xdr:to>
    <xdr:sp macro="" textlink="">
      <xdr:nvSpPr>
        <xdr:cNvPr id="7" name="TextBox 6"/>
        <xdr:cNvSpPr txBox="1"/>
      </xdr:nvSpPr>
      <xdr:spPr>
        <a:xfrm>
          <a:off x="114299" y="6219825"/>
          <a:ext cx="7781926" cy="1200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r>
            <a:rPr lang="en-US" altLang="ko-KR" sz="1200" b="1">
              <a:solidFill>
                <a:schemeClr val="dk1"/>
              </a:solidFill>
              <a:latin typeface="+mn-ea"/>
              <a:ea typeface="+mn-ea"/>
              <a:cs typeface="+mn-cs"/>
            </a:rPr>
            <a:t>Test2 </a:t>
          </a:r>
          <a:r>
            <a:rPr lang="ko-KR" altLang="en-US" sz="1200" b="1">
              <a:solidFill>
                <a:schemeClr val="dk1"/>
              </a:solidFill>
              <a:latin typeface="+mn-ea"/>
              <a:ea typeface="+mn-ea"/>
              <a:cs typeface="+mn-cs"/>
            </a:rPr>
            <a:t>결과 요약</a:t>
          </a:r>
        </a:p>
        <a:p>
          <a:pPr marL="0" indent="0"/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 -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리워드가 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500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점만 넘어도 리뷰개수를 늘리는데 도움이 된다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. (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약 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2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배 증가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)</a:t>
          </a:r>
        </a:p>
        <a:p>
          <a:pPr marL="0" indent="0"/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 -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리워드가 클수록 리뷰의 품질이 높아진다고 볼 수 없다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.</a:t>
          </a:r>
        </a:p>
        <a:p>
          <a:pPr marL="0" indent="0"/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 -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우수리뷰어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(1000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점 리뷰 작성 경험 有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가 리뷰를 더 많이 작성하지만</a:t>
          </a:r>
          <a:r>
            <a:rPr lang="ko-KR" altLang="en-US" sz="1100" b="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지속적으로 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1000</a:t>
          </a:r>
          <a:r>
            <a:rPr lang="ko-KR" altLang="en-US" sz="1100" b="0">
              <a:solidFill>
                <a:schemeClr val="dk1"/>
              </a:solidFill>
              <a:latin typeface="+mn-ea"/>
              <a:ea typeface="+mn-ea"/>
              <a:cs typeface="+mn-cs"/>
            </a:rPr>
            <a:t>점 리뷰를 쓴다고 볼 수 없다</a:t>
          </a:r>
          <a:r>
            <a:rPr lang="en-US" altLang="ko-KR" sz="1100" b="0">
              <a:solidFill>
                <a:schemeClr val="dk1"/>
              </a:solidFill>
              <a:latin typeface="+mn-ea"/>
              <a:ea typeface="+mn-ea"/>
              <a:cs typeface="+mn-cs"/>
            </a:rPr>
            <a:t>.</a:t>
          </a:r>
          <a:endParaRPr lang="ko-KR" altLang="en-US" sz="1100" b="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"/>
  <sheetViews>
    <sheetView showGridLines="0" tabSelected="1" topLeftCell="A2" zoomScaleNormal="100" workbookViewId="0">
      <selection activeCell="A2" sqref="A2"/>
    </sheetView>
  </sheetViews>
  <sheetFormatPr defaultRowHeight="16.5" x14ac:dyDescent="0.3"/>
  <cols>
    <col min="1" max="1" width="31.875" customWidth="1"/>
    <col min="2" max="2" width="11.25" customWidth="1"/>
    <col min="3" max="3" width="11.25" bestFit="1" customWidth="1"/>
    <col min="4" max="4" width="12.5" customWidth="1"/>
    <col min="5" max="5" width="14" bestFit="1" customWidth="1"/>
    <col min="6" max="6" width="11.25" bestFit="1" customWidth="1"/>
    <col min="7" max="7" width="15.25" customWidth="1"/>
    <col min="8" max="8" width="13.625" customWidth="1"/>
    <col min="9" max="9" width="14" bestFit="1" customWidth="1"/>
    <col min="10" max="10" width="13.75" customWidth="1"/>
    <col min="11" max="11" width="14.625" customWidth="1"/>
    <col min="12" max="12" width="26.75" customWidth="1"/>
  </cols>
  <sheetData>
    <row r="2" spans="1:12" ht="17.25" x14ac:dyDescent="0.3">
      <c r="A2" s="23" t="s">
        <v>19</v>
      </c>
    </row>
    <row r="3" spans="1:12" ht="33" x14ac:dyDescent="0.3">
      <c r="A3" s="20"/>
      <c r="B3" s="3" t="s">
        <v>0</v>
      </c>
      <c r="C3" s="3" t="s">
        <v>1</v>
      </c>
      <c r="D3" s="9" t="s">
        <v>17</v>
      </c>
      <c r="E3" s="9" t="s">
        <v>20</v>
      </c>
      <c r="F3" s="3" t="s">
        <v>3</v>
      </c>
      <c r="G3" s="30" t="s">
        <v>7</v>
      </c>
      <c r="H3" s="27" t="s">
        <v>4</v>
      </c>
      <c r="I3" s="26" t="s">
        <v>5</v>
      </c>
      <c r="J3" s="26" t="s">
        <v>9</v>
      </c>
      <c r="K3" s="26" t="s">
        <v>10</v>
      </c>
      <c r="L3" s="26" t="s">
        <v>13</v>
      </c>
    </row>
    <row r="4" spans="1:12" ht="33" x14ac:dyDescent="0.3">
      <c r="A4" s="16" t="s">
        <v>14</v>
      </c>
      <c r="B4" s="2">
        <v>20555</v>
      </c>
      <c r="C4" s="2">
        <v>19802</v>
      </c>
      <c r="D4" s="2">
        <v>1097</v>
      </c>
      <c r="E4" s="4">
        <f>D4/C4</f>
        <v>5.5398444601555401E-2</v>
      </c>
      <c r="F4" s="2">
        <v>4902</v>
      </c>
      <c r="G4" s="31"/>
      <c r="H4" s="28">
        <v>21</v>
      </c>
      <c r="I4" s="4">
        <f>H4/F4</f>
        <v>4.2839657282741734E-3</v>
      </c>
      <c r="J4" s="1"/>
      <c r="K4" s="1"/>
      <c r="L4" s="1"/>
    </row>
    <row r="5" spans="1:12" ht="33" x14ac:dyDescent="0.3">
      <c r="A5" s="16" t="s">
        <v>25</v>
      </c>
      <c r="B5" s="2">
        <v>20556</v>
      </c>
      <c r="C5" s="2">
        <v>19837</v>
      </c>
      <c r="D5" s="2">
        <v>1063</v>
      </c>
      <c r="E5" s="4">
        <f t="shared" ref="E5:E7" si="0">D5/C5</f>
        <v>5.3586731864697285E-2</v>
      </c>
      <c r="F5" s="2">
        <v>3916</v>
      </c>
      <c r="G5" s="32">
        <f>(F5-$F$4)/$F$4</f>
        <v>-0.2011423908608731</v>
      </c>
      <c r="H5" s="28">
        <v>35</v>
      </c>
      <c r="I5" s="4">
        <f>H5/F5</f>
        <v>8.9376915219611854E-3</v>
      </c>
      <c r="J5" s="19">
        <f>(I5-$I$4)/$I$4</f>
        <v>1.0863125638406541</v>
      </c>
      <c r="K5" s="1">
        <v>0.99348000000000003</v>
      </c>
      <c r="L5" s="14" t="s">
        <v>11</v>
      </c>
    </row>
    <row r="6" spans="1:12" ht="33" x14ac:dyDescent="0.3">
      <c r="A6" s="16" t="s">
        <v>26</v>
      </c>
      <c r="B6" s="2">
        <v>20560</v>
      </c>
      <c r="C6" s="2">
        <v>19852</v>
      </c>
      <c r="D6" s="2">
        <v>900</v>
      </c>
      <c r="E6" s="4">
        <f t="shared" si="0"/>
        <v>4.5335482571025591E-2</v>
      </c>
      <c r="F6" s="2">
        <v>3954</v>
      </c>
      <c r="G6" s="32">
        <f>(F6-$F$4)/$F$4</f>
        <v>-0.19339045287637699</v>
      </c>
      <c r="H6" s="28">
        <v>144</v>
      </c>
      <c r="I6" s="4">
        <f>H6/F6</f>
        <v>3.6418816388467376E-2</v>
      </c>
      <c r="J6" s="18">
        <f>(I6-$I$4)/$I$4</f>
        <v>7.5011922826793862</v>
      </c>
      <c r="K6" s="1">
        <v>0.99999000000000005</v>
      </c>
      <c r="L6" s="14" t="s">
        <v>11</v>
      </c>
    </row>
    <row r="7" spans="1:12" x14ac:dyDescent="0.3">
      <c r="A7" s="13" t="s">
        <v>8</v>
      </c>
      <c r="B7" s="10">
        <f>SUM(B4:B6)</f>
        <v>61671</v>
      </c>
      <c r="C7" s="10">
        <f t="shared" ref="C7:H7" si="1">SUM(C4:C6)</f>
        <v>59491</v>
      </c>
      <c r="D7" s="10">
        <f t="shared" si="1"/>
        <v>3060</v>
      </c>
      <c r="E7" s="11">
        <f t="shared" si="0"/>
        <v>5.1436351717066446E-2</v>
      </c>
      <c r="F7" s="10">
        <f t="shared" si="1"/>
        <v>12772</v>
      </c>
      <c r="G7" s="33"/>
      <c r="H7" s="29">
        <f t="shared" si="1"/>
        <v>200</v>
      </c>
      <c r="I7" s="11">
        <f>H7/F7</f>
        <v>1.5659254619480114E-2</v>
      </c>
      <c r="J7" s="10"/>
      <c r="K7" s="12"/>
      <c r="L7" s="12"/>
    </row>
    <row r="9" spans="1:12" x14ac:dyDescent="0.3">
      <c r="A9" s="21"/>
    </row>
    <row r="10" spans="1:12" x14ac:dyDescent="0.3">
      <c r="A10" s="22"/>
    </row>
    <row r="11" spans="1:12" x14ac:dyDescent="0.3">
      <c r="A11" s="22"/>
    </row>
    <row r="12" spans="1:12" x14ac:dyDescent="0.3">
      <c r="A12" s="22"/>
    </row>
    <row r="13" spans="1:12" x14ac:dyDescent="0.3">
      <c r="A13" s="5"/>
    </row>
    <row r="14" spans="1:12" x14ac:dyDescent="0.3">
      <c r="A14" s="5"/>
    </row>
    <row r="16" spans="1:12" ht="17.25" x14ac:dyDescent="0.3">
      <c r="A16" s="23" t="s">
        <v>18</v>
      </c>
    </row>
    <row r="17" spans="1:12" ht="33" x14ac:dyDescent="0.3">
      <c r="A17" s="20"/>
      <c r="B17" s="3" t="s">
        <v>0</v>
      </c>
      <c r="C17" s="3" t="s">
        <v>1</v>
      </c>
      <c r="D17" s="9" t="s">
        <v>17</v>
      </c>
      <c r="E17" s="9" t="s">
        <v>20</v>
      </c>
      <c r="F17" s="3" t="s">
        <v>2</v>
      </c>
      <c r="G17" s="30" t="s">
        <v>7</v>
      </c>
      <c r="H17" s="27" t="s">
        <v>4</v>
      </c>
      <c r="I17" s="26" t="s">
        <v>5</v>
      </c>
      <c r="J17" s="26" t="s">
        <v>6</v>
      </c>
      <c r="K17" s="26" t="s">
        <v>10</v>
      </c>
      <c r="L17" s="26" t="s">
        <v>13</v>
      </c>
    </row>
    <row r="18" spans="1:12" ht="33" x14ac:dyDescent="0.3">
      <c r="A18" s="16" t="s">
        <v>27</v>
      </c>
      <c r="B18" s="2">
        <v>801</v>
      </c>
      <c r="C18" s="1">
        <v>782</v>
      </c>
      <c r="D18" s="1">
        <v>123</v>
      </c>
      <c r="E18" s="4">
        <f>D18/C18</f>
        <v>0.15728900255754474</v>
      </c>
      <c r="F18" s="2">
        <v>578</v>
      </c>
      <c r="G18" s="31"/>
      <c r="H18" s="28">
        <v>10</v>
      </c>
      <c r="I18" s="4">
        <f>H18/F18</f>
        <v>1.7301038062283738E-2</v>
      </c>
      <c r="J18" s="1"/>
      <c r="K18" s="1"/>
      <c r="L18" s="1"/>
    </row>
    <row r="19" spans="1:12" ht="33" x14ac:dyDescent="0.3">
      <c r="A19" s="16" t="s">
        <v>15</v>
      </c>
      <c r="B19" s="2">
        <v>801</v>
      </c>
      <c r="C19" s="1">
        <v>779</v>
      </c>
      <c r="D19" s="1">
        <v>242</v>
      </c>
      <c r="E19" s="4">
        <f t="shared" ref="E19:E21" si="2">D19/C19</f>
        <v>0.31065468549422337</v>
      </c>
      <c r="F19" s="2">
        <v>1228</v>
      </c>
      <c r="G19" s="34">
        <f>(F19-$F$18)/$F$18</f>
        <v>1.1245674740484428</v>
      </c>
      <c r="H19" s="28">
        <v>7</v>
      </c>
      <c r="I19" s="4">
        <f>H19/F19</f>
        <v>5.7003257328990227E-3</v>
      </c>
      <c r="J19" s="17">
        <f>(I19-$I$18)/$I$18</f>
        <v>-0.67052117263843658</v>
      </c>
      <c r="K19" s="1">
        <v>0.23937</v>
      </c>
      <c r="L19" s="15" t="s">
        <v>12</v>
      </c>
    </row>
    <row r="20" spans="1:12" ht="33" x14ac:dyDescent="0.3">
      <c r="A20" s="16" t="s">
        <v>16</v>
      </c>
      <c r="B20" s="2">
        <v>807</v>
      </c>
      <c r="C20" s="1">
        <v>788</v>
      </c>
      <c r="D20" s="1">
        <v>276</v>
      </c>
      <c r="E20" s="4">
        <f t="shared" si="2"/>
        <v>0.35025380710659898</v>
      </c>
      <c r="F20" s="2">
        <v>1095</v>
      </c>
      <c r="G20" s="34">
        <f>(F20-$F$18)/$F$18</f>
        <v>0.89446366782006925</v>
      </c>
      <c r="H20" s="28">
        <v>21</v>
      </c>
      <c r="I20" s="4">
        <f>H20/F20</f>
        <v>1.9178082191780823E-2</v>
      </c>
      <c r="J20" s="18">
        <f>(I20-$I$18)/$I$18</f>
        <v>0.10849315068493148</v>
      </c>
      <c r="K20" s="1">
        <v>0.79140999999999995</v>
      </c>
      <c r="L20" s="15" t="s">
        <v>12</v>
      </c>
    </row>
    <row r="21" spans="1:12" x14ac:dyDescent="0.3">
      <c r="A21" s="13" t="s">
        <v>8</v>
      </c>
      <c r="B21" s="10">
        <f>SUM(B18:B20)</f>
        <v>2409</v>
      </c>
      <c r="C21" s="10">
        <f t="shared" ref="C21" si="3">SUM(C18:C20)</f>
        <v>2349</v>
      </c>
      <c r="D21" s="10">
        <f t="shared" ref="D21" si="4">SUM(D18:D20)</f>
        <v>641</v>
      </c>
      <c r="E21" s="11">
        <f t="shared" si="2"/>
        <v>0.27288207747977861</v>
      </c>
      <c r="F21" s="10">
        <f t="shared" ref="F21" si="5">SUM(F18:F20)</f>
        <v>2901</v>
      </c>
      <c r="G21" s="33"/>
      <c r="H21" s="29">
        <f t="shared" ref="H21" si="6">SUM(H18:H20)</f>
        <v>38</v>
      </c>
      <c r="I21" s="11">
        <f>H21/F21</f>
        <v>1.3098931402964495E-2</v>
      </c>
      <c r="J21" s="10"/>
      <c r="K21" s="12"/>
      <c r="L21" s="12"/>
    </row>
    <row r="23" spans="1:12" x14ac:dyDescent="0.3">
      <c r="A23" s="21"/>
    </row>
    <row r="24" spans="1:12" x14ac:dyDescent="0.3">
      <c r="A24" s="22"/>
    </row>
    <row r="25" spans="1:12" x14ac:dyDescent="0.3">
      <c r="A25" s="22"/>
    </row>
    <row r="26" spans="1:12" x14ac:dyDescent="0.3">
      <c r="A26" s="24"/>
    </row>
    <row r="27" spans="1:12" x14ac:dyDescent="0.3">
      <c r="B27" s="6"/>
      <c r="C27" s="6"/>
      <c r="D27" s="7"/>
    </row>
    <row r="30" spans="1:12" ht="21" customHeight="1" x14ac:dyDescent="0.3">
      <c r="A30" s="23" t="s">
        <v>21</v>
      </c>
    </row>
    <row r="31" spans="1:12" x14ac:dyDescent="0.3">
      <c r="A31" s="3" t="s">
        <v>23</v>
      </c>
      <c r="B31" s="3" t="s">
        <v>22</v>
      </c>
      <c r="J31" s="8"/>
    </row>
    <row r="32" spans="1:12" x14ac:dyDescent="0.3">
      <c r="A32" s="25">
        <v>43101</v>
      </c>
      <c r="B32" s="2">
        <v>880</v>
      </c>
    </row>
    <row r="33" spans="1:2" x14ac:dyDescent="0.3">
      <c r="A33" s="25">
        <v>43102</v>
      </c>
      <c r="B33" s="2">
        <v>802</v>
      </c>
    </row>
    <row r="34" spans="1:2" x14ac:dyDescent="0.3">
      <c r="A34" s="25">
        <v>43103</v>
      </c>
      <c r="B34" s="2">
        <v>704</v>
      </c>
    </row>
    <row r="35" spans="1:2" x14ac:dyDescent="0.3">
      <c r="A35" s="25">
        <v>43104</v>
      </c>
      <c r="B35" s="2">
        <v>736</v>
      </c>
    </row>
    <row r="36" spans="1:2" x14ac:dyDescent="0.3">
      <c r="A36" s="25">
        <v>43105</v>
      </c>
      <c r="B36" s="2">
        <v>1222</v>
      </c>
    </row>
    <row r="37" spans="1:2" x14ac:dyDescent="0.3">
      <c r="A37" s="25">
        <v>43106</v>
      </c>
      <c r="B37" s="2">
        <v>1071</v>
      </c>
    </row>
    <row r="38" spans="1:2" x14ac:dyDescent="0.3">
      <c r="A38" s="25">
        <v>43107</v>
      </c>
      <c r="B38" s="2">
        <v>696</v>
      </c>
    </row>
    <row r="39" spans="1:2" x14ac:dyDescent="0.3">
      <c r="A39" s="25">
        <v>43108</v>
      </c>
      <c r="B39" s="2">
        <v>824</v>
      </c>
    </row>
    <row r="40" spans="1:2" x14ac:dyDescent="0.3">
      <c r="A40" s="25">
        <v>43109</v>
      </c>
      <c r="B40" s="2">
        <v>699</v>
      </c>
    </row>
    <row r="41" spans="1:2" x14ac:dyDescent="0.3">
      <c r="A41" s="25">
        <v>43110</v>
      </c>
      <c r="B41" s="2">
        <v>835</v>
      </c>
    </row>
    <row r="42" spans="1:2" x14ac:dyDescent="0.3">
      <c r="A42" s="25">
        <v>43111</v>
      </c>
      <c r="B42" s="2">
        <v>814</v>
      </c>
    </row>
    <row r="43" spans="1:2" x14ac:dyDescent="0.3">
      <c r="A43" s="25">
        <v>43112</v>
      </c>
      <c r="B43" s="2">
        <v>575</v>
      </c>
    </row>
    <row r="44" spans="1:2" x14ac:dyDescent="0.3">
      <c r="A44" s="25">
        <v>43113</v>
      </c>
      <c r="B44" s="2">
        <v>513</v>
      </c>
    </row>
    <row r="45" spans="1:2" x14ac:dyDescent="0.3">
      <c r="A45" s="25">
        <v>43114</v>
      </c>
      <c r="B45" s="2">
        <v>475</v>
      </c>
    </row>
    <row r="46" spans="1:2" x14ac:dyDescent="0.3">
      <c r="A46" s="25">
        <v>43115</v>
      </c>
      <c r="B46" s="2">
        <v>631</v>
      </c>
    </row>
    <row r="47" spans="1:2" x14ac:dyDescent="0.3">
      <c r="A47" s="25">
        <v>43116</v>
      </c>
      <c r="B47" s="2">
        <v>495</v>
      </c>
    </row>
    <row r="48" spans="1:2" x14ac:dyDescent="0.3">
      <c r="A48" s="25">
        <v>43117</v>
      </c>
      <c r="B48" s="2">
        <v>743</v>
      </c>
    </row>
    <row r="49" spans="1:2" x14ac:dyDescent="0.3">
      <c r="A49" s="25">
        <v>43118</v>
      </c>
      <c r="B49" s="2">
        <v>975</v>
      </c>
    </row>
    <row r="50" spans="1:2" x14ac:dyDescent="0.3">
      <c r="A50" s="25">
        <v>43119</v>
      </c>
      <c r="B50" s="2">
        <v>643</v>
      </c>
    </row>
    <row r="51" spans="1:2" x14ac:dyDescent="0.3">
      <c r="A51" s="25">
        <v>43120</v>
      </c>
      <c r="B51" s="2">
        <v>685</v>
      </c>
    </row>
    <row r="52" spans="1:2" x14ac:dyDescent="0.3">
      <c r="A52" s="25">
        <v>43121</v>
      </c>
      <c r="B52" s="2">
        <v>545</v>
      </c>
    </row>
    <row r="53" spans="1:2" x14ac:dyDescent="0.3">
      <c r="A53" s="25">
        <v>43122</v>
      </c>
      <c r="B53" s="2">
        <v>424</v>
      </c>
    </row>
    <row r="54" spans="1:2" x14ac:dyDescent="0.3">
      <c r="A54" s="25">
        <v>43123</v>
      </c>
      <c r="B54" s="2">
        <v>508</v>
      </c>
    </row>
    <row r="55" spans="1:2" x14ac:dyDescent="0.3">
      <c r="A55" s="25">
        <v>43124</v>
      </c>
      <c r="B55" s="2">
        <v>683</v>
      </c>
    </row>
    <row r="56" spans="1:2" x14ac:dyDescent="0.3">
      <c r="A56" s="25">
        <v>43125</v>
      </c>
      <c r="B56" s="2">
        <v>707</v>
      </c>
    </row>
    <row r="57" spans="1:2" x14ac:dyDescent="0.3">
      <c r="A57" s="25">
        <v>43126</v>
      </c>
      <c r="B57" s="2">
        <v>658</v>
      </c>
    </row>
    <row r="58" spans="1:2" x14ac:dyDescent="0.3">
      <c r="A58" s="25">
        <v>43127</v>
      </c>
      <c r="B58" s="2">
        <v>573</v>
      </c>
    </row>
    <row r="59" spans="1:2" x14ac:dyDescent="0.3">
      <c r="A59" s="25">
        <v>43128</v>
      </c>
      <c r="B59" s="2">
        <v>493</v>
      </c>
    </row>
    <row r="60" spans="1:2" x14ac:dyDescent="0.3">
      <c r="A60" s="25">
        <v>43129</v>
      </c>
      <c r="B60" s="2">
        <v>558</v>
      </c>
    </row>
    <row r="61" spans="1:2" x14ac:dyDescent="0.3">
      <c r="A61" s="25">
        <v>43130</v>
      </c>
      <c r="B61" s="2">
        <v>552</v>
      </c>
    </row>
    <row r="62" spans="1:2" x14ac:dyDescent="0.3">
      <c r="A62" s="25">
        <v>43131</v>
      </c>
      <c r="B62" s="2">
        <v>543</v>
      </c>
    </row>
    <row r="63" spans="1:2" x14ac:dyDescent="0.3">
      <c r="A63" s="25">
        <v>43132</v>
      </c>
      <c r="B63" s="2">
        <v>1584</v>
      </c>
    </row>
    <row r="64" spans="1:2" x14ac:dyDescent="0.3">
      <c r="A64" s="25">
        <v>43133</v>
      </c>
      <c r="B64" s="2">
        <v>1288</v>
      </c>
    </row>
    <row r="65" spans="1:2" x14ac:dyDescent="0.3">
      <c r="A65" s="25">
        <v>43134</v>
      </c>
      <c r="B65" s="2">
        <v>975</v>
      </c>
    </row>
    <row r="66" spans="1:2" x14ac:dyDescent="0.3">
      <c r="A66" s="25">
        <v>43135</v>
      </c>
      <c r="B66" s="2">
        <v>757</v>
      </c>
    </row>
    <row r="67" spans="1:2" x14ac:dyDescent="0.3">
      <c r="A67" s="25">
        <v>43136</v>
      </c>
      <c r="B67" s="2">
        <v>1138</v>
      </c>
    </row>
    <row r="68" spans="1:2" x14ac:dyDescent="0.3">
      <c r="A68" s="25">
        <v>43137</v>
      </c>
      <c r="B68" s="2">
        <v>992</v>
      </c>
    </row>
    <row r="69" spans="1:2" x14ac:dyDescent="0.3">
      <c r="A69" s="25">
        <v>43138</v>
      </c>
      <c r="B69" s="2">
        <v>1619</v>
      </c>
    </row>
    <row r="70" spans="1:2" x14ac:dyDescent="0.3">
      <c r="A70" s="25">
        <v>43139</v>
      </c>
      <c r="B70" s="2">
        <v>1035</v>
      </c>
    </row>
    <row r="71" spans="1:2" x14ac:dyDescent="0.3">
      <c r="A71" s="25">
        <v>43140</v>
      </c>
      <c r="B71" s="2">
        <v>916</v>
      </c>
    </row>
    <row r="72" spans="1:2" x14ac:dyDescent="0.3">
      <c r="A72" s="25">
        <v>43141</v>
      </c>
      <c r="B72" s="2">
        <v>856</v>
      </c>
    </row>
    <row r="73" spans="1:2" x14ac:dyDescent="0.3">
      <c r="A73" s="25">
        <v>43142</v>
      </c>
      <c r="B73" s="2">
        <v>791</v>
      </c>
    </row>
    <row r="74" spans="1:2" x14ac:dyDescent="0.3">
      <c r="A74" s="25">
        <v>43143</v>
      </c>
      <c r="B74" s="2">
        <v>838</v>
      </c>
    </row>
    <row r="75" spans="1:2" x14ac:dyDescent="0.3">
      <c r="A75" s="25">
        <v>43144</v>
      </c>
      <c r="B75" s="2">
        <v>1008</v>
      </c>
    </row>
    <row r="76" spans="1:2" x14ac:dyDescent="0.3">
      <c r="A76" s="25">
        <v>43145</v>
      </c>
      <c r="B76" s="2">
        <v>1081</v>
      </c>
    </row>
    <row r="77" spans="1:2" x14ac:dyDescent="0.3">
      <c r="A77" s="25">
        <v>43146</v>
      </c>
      <c r="B77" s="2">
        <v>703</v>
      </c>
    </row>
    <row r="78" spans="1:2" x14ac:dyDescent="0.3">
      <c r="A78" s="25">
        <v>43147</v>
      </c>
      <c r="B78" s="2">
        <v>348</v>
      </c>
    </row>
    <row r="79" spans="1:2" x14ac:dyDescent="0.3">
      <c r="A79" s="25">
        <v>43148</v>
      </c>
      <c r="B79" s="2">
        <v>323</v>
      </c>
    </row>
    <row r="80" spans="1:2" x14ac:dyDescent="0.3">
      <c r="A80" s="25">
        <v>43149</v>
      </c>
      <c r="B80" s="2">
        <v>408</v>
      </c>
    </row>
    <row r="81" spans="1:3" x14ac:dyDescent="0.3">
      <c r="A81" s="25">
        <v>43150</v>
      </c>
      <c r="B81" s="2">
        <v>894</v>
      </c>
    </row>
    <row r="82" spans="1:3" x14ac:dyDescent="0.3">
      <c r="A82" s="25">
        <v>43151</v>
      </c>
      <c r="B82" s="2">
        <v>11127</v>
      </c>
      <c r="C82" t="s">
        <v>24</v>
      </c>
    </row>
    <row r="83" spans="1:3" x14ac:dyDescent="0.3">
      <c r="A83" s="25">
        <v>43152</v>
      </c>
      <c r="B83" s="2">
        <v>4196</v>
      </c>
    </row>
    <row r="84" spans="1:3" x14ac:dyDescent="0.3">
      <c r="A84" s="25">
        <v>43153</v>
      </c>
      <c r="B84" s="2">
        <v>2298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 Test결과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2018-02-20T02:25:49Z</dcterms:created>
  <dcterms:modified xsi:type="dcterms:W3CDTF">2018-03-27T07:02:49Z</dcterms:modified>
</cp:coreProperties>
</file>