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695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9" i="1" l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72" i="1"/>
  <c r="S6" i="1"/>
  <c r="S7" i="1"/>
  <c r="S8" i="1"/>
  <c r="S5" i="1"/>
  <c r="Q8" i="1"/>
  <c r="Q6" i="1"/>
  <c r="Q7" i="1"/>
  <c r="Q5" i="1"/>
  <c r="O6" i="1"/>
  <c r="O7" i="1"/>
  <c r="O8" i="1"/>
  <c r="O5" i="1"/>
  <c r="M6" i="1"/>
  <c r="M7" i="1"/>
  <c r="M8" i="1"/>
  <c r="M5" i="1"/>
  <c r="K6" i="1"/>
  <c r="K7" i="1"/>
  <c r="K8" i="1"/>
  <c r="K5" i="1"/>
  <c r="L8" i="1"/>
  <c r="N8" i="1"/>
  <c r="P8" i="1"/>
  <c r="R8" i="1"/>
  <c r="J8" i="1"/>
  <c r="C6" i="1"/>
  <c r="C7" i="1"/>
  <c r="C8" i="1"/>
  <c r="C9" i="1"/>
  <c r="C10" i="1"/>
  <c r="C5" i="1"/>
  <c r="D10" i="1"/>
  <c r="E7" i="1" s="1"/>
  <c r="F10" i="1"/>
  <c r="G8" i="1" s="1"/>
  <c r="B10" i="1"/>
  <c r="E8" i="1" l="1"/>
  <c r="G9" i="1"/>
  <c r="G10" i="1"/>
  <c r="E10" i="1"/>
  <c r="E6" i="1"/>
  <c r="G7" i="1"/>
  <c r="E9" i="1"/>
  <c r="G5" i="1"/>
  <c r="G6" i="1"/>
  <c r="E5" i="1"/>
</calcChain>
</file>

<file path=xl/sharedStrings.xml><?xml version="1.0" encoding="utf-8"?>
<sst xmlns="http://schemas.openxmlformats.org/spreadsheetml/2006/main" count="141" uniqueCount="135">
  <si>
    <t>리뷰 안 쓴 사람</t>
    <phoneticPr fontId="3" type="noConversion"/>
  </si>
  <si>
    <t>등급</t>
    <phoneticPr fontId="3" type="noConversion"/>
  </si>
  <si>
    <t>Total</t>
    <phoneticPr fontId="3" type="noConversion"/>
  </si>
  <si>
    <t>일반회원</t>
    <phoneticPr fontId="3" type="noConversion"/>
  </si>
  <si>
    <t>VIP</t>
    <phoneticPr fontId="3" type="noConversion"/>
  </si>
  <si>
    <t>VVIP</t>
    <phoneticPr fontId="3" type="noConversion"/>
  </si>
  <si>
    <t>일반유료</t>
    <phoneticPr fontId="3" type="noConversion"/>
  </si>
  <si>
    <t>VIP유료</t>
    <phoneticPr fontId="3" type="noConversion"/>
  </si>
  <si>
    <t>리뷰 안 쓴 사람</t>
    <phoneticPr fontId="3" type="noConversion"/>
  </si>
  <si>
    <t>1000점 이하 리뷰 쓴 사람</t>
    <phoneticPr fontId="3" type="noConversion"/>
  </si>
  <si>
    <t>1000점 이상 리뷰 쓴 사람</t>
    <phoneticPr fontId="3" type="noConversion"/>
  </si>
  <si>
    <t>고객 구분</t>
    <phoneticPr fontId="3" type="noConversion"/>
  </si>
  <si>
    <t>1000점 이하</t>
    <phoneticPr fontId="3" type="noConversion"/>
  </si>
  <si>
    <t>1000점 이상</t>
    <phoneticPr fontId="3" type="noConversion"/>
  </si>
  <si>
    <t>등급기준</t>
    <phoneticPr fontId="3" type="noConversion"/>
  </si>
  <si>
    <t>리뷰작성 유무 기준</t>
    <phoneticPr fontId="3" type="noConversion"/>
  </si>
  <si>
    <t>유료 멤버쉽 고객인 상대적으로 리뷰를 많이 작성</t>
    <phoneticPr fontId="3" type="noConversion"/>
  </si>
  <si>
    <t xml:space="preserve"> - 1,000점 이상 리뷰 기준 일반 회원 대비 8배</t>
    <phoneticPr fontId="3" type="noConversion"/>
  </si>
  <si>
    <t xml:space="preserve"> - 1,000점 이하 리뷰 기준 일반 회원 대비 7.2배</t>
    <phoneticPr fontId="3" type="noConversion"/>
  </si>
  <si>
    <t>리뷰 작성 기준별 구매 횟수 10분위수</t>
    <phoneticPr fontId="3" type="noConversion"/>
  </si>
  <si>
    <t>빨간색 : 1000점 이상 리뷰 작성 고객</t>
    <phoneticPr fontId="3" type="noConversion"/>
  </si>
  <si>
    <t>파란색 : 1000점 이하 리뷰 작성 고객</t>
    <phoneticPr fontId="3" type="noConversion"/>
  </si>
  <si>
    <t>검은색 : 리뷰 미작성 고객</t>
    <phoneticPr fontId="3" type="noConversion"/>
  </si>
  <si>
    <t>리뷰 작성 고객의 50%는 최근 3개월 동안 8회 이상 구매</t>
    <phoneticPr fontId="3" type="noConversion"/>
  </si>
  <si>
    <t>리뷰 작성 고객의 80%는 최근 3개월 동안 2회 이상 구매</t>
    <phoneticPr fontId="3" type="noConversion"/>
  </si>
  <si>
    <t>리뷰 미작성 고객의 40%는 최근 3개월 동안 1회 구매</t>
    <phoneticPr fontId="3" type="noConversion"/>
  </si>
  <si>
    <t>리뷰 미작성 고객의 10%만 최근 3개월 동안 10회 이상 구매</t>
    <phoneticPr fontId="3" type="noConversion"/>
  </si>
  <si>
    <t>구매일과 리뷰 작성일의 차이분포</t>
    <phoneticPr fontId="3" type="noConversion"/>
  </si>
  <si>
    <t>리뷰 작성자의 40%가 구매 후 10일 이내에 작성</t>
    <phoneticPr fontId="3" type="noConversion"/>
  </si>
  <si>
    <t>리뷰 작성자의 65%가 구매 후 30일 이내에 작성</t>
    <phoneticPr fontId="3" type="noConversion"/>
  </si>
  <si>
    <t>리뷰수</t>
    <phoneticPr fontId="3" type="noConversion"/>
  </si>
  <si>
    <t>구매일과 
작성일 차이</t>
    <phoneticPr fontId="3" type="noConversion"/>
  </si>
  <si>
    <t>1일</t>
    <phoneticPr fontId="3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</si>
  <si>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</si>
  <si>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</si>
  <si>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</si>
  <si>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</si>
  <si>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</si>
  <si>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</si>
  <si>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</si>
  <si>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</si>
  <si>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</si>
  <si>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</si>
  <si>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</si>
  <si>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</si>
  <si>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</si>
  <si>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</si>
  <si>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</si>
  <si>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</si>
  <si>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</si>
  <si>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</si>
  <si>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</si>
  <si>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</si>
  <si>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</si>
  <si>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</si>
  <si>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</si>
  <si>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</si>
  <si>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</si>
  <si>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</si>
  <si>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</si>
  <si>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</si>
  <si>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</si>
  <si>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</si>
  <si>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</si>
  <si>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</si>
  <si>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</si>
  <si>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</si>
  <si>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</si>
  <si>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</si>
  <si>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</si>
  <si>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</si>
  <si>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</si>
  <si>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</si>
  <si>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</si>
  <si>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</si>
  <si>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</si>
  <si>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45일</t>
  </si>
  <si>
    <t>46일</t>
  </si>
  <si>
    <t>47일</t>
  </si>
  <si>
    <t>48일</t>
  </si>
  <si>
    <t>49일</t>
  </si>
  <si>
    <t>50일</t>
  </si>
  <si>
    <t>51일</t>
  </si>
  <si>
    <t>52일</t>
  </si>
  <si>
    <t>53일</t>
  </si>
  <si>
    <t>54일</t>
  </si>
  <si>
    <t>55일</t>
  </si>
  <si>
    <t>56일</t>
  </si>
  <si>
    <t>57일</t>
  </si>
  <si>
    <t>58일</t>
  </si>
  <si>
    <t>59일</t>
  </si>
  <si>
    <t>60일</t>
  </si>
  <si>
    <t>61일</t>
  </si>
  <si>
    <t>62일</t>
  </si>
  <si>
    <t>63일</t>
  </si>
  <si>
    <t>64일</t>
  </si>
  <si>
    <t>65일</t>
  </si>
  <si>
    <t>66일</t>
  </si>
  <si>
    <t>67일</t>
  </si>
  <si>
    <t>68일</t>
  </si>
  <si>
    <t>69일</t>
  </si>
  <si>
    <t>70일</t>
  </si>
  <si>
    <t>71일</t>
  </si>
  <si>
    <t>72일</t>
  </si>
  <si>
    <t>73일</t>
  </si>
  <si>
    <t>74일</t>
  </si>
  <si>
    <t>75일</t>
  </si>
  <si>
    <t>76일</t>
  </si>
  <si>
    <t>77일</t>
  </si>
  <si>
    <t>78일</t>
  </si>
  <si>
    <t>79일</t>
  </si>
  <si>
    <t>80일</t>
  </si>
  <si>
    <t>81일</t>
  </si>
  <si>
    <t>82일</t>
  </si>
  <si>
    <t>83일</t>
  </si>
  <si>
    <t>84일</t>
  </si>
  <si>
    <t>85일</t>
  </si>
  <si>
    <t>86일</t>
  </si>
  <si>
    <t>87일</t>
  </si>
  <si>
    <t>88일</t>
  </si>
  <si>
    <t>89일</t>
  </si>
  <si>
    <t>90일</t>
  </si>
  <si>
    <t>91일</t>
  </si>
  <si>
    <t>92일</t>
  </si>
  <si>
    <t>93일</t>
  </si>
  <si>
    <t>94일</t>
  </si>
  <si>
    <t>95일</t>
  </si>
  <si>
    <t>96일</t>
  </si>
  <si>
    <t>97일</t>
  </si>
  <si>
    <t>98일</t>
  </si>
  <si>
    <t>99일</t>
  </si>
  <si>
    <t>100일</t>
  </si>
  <si>
    <t>전일대비
증감</t>
    <phoneticPr fontId="3" type="noConversion"/>
  </si>
  <si>
    <t xml:space="preserve"> 리뷰 작성 수가 급격히 떨어지는 지점은 10일 부근으로 배송 완료 후 10일 이내에 문자를 발송하여 리뷰 작성을 유도하는 것이 좋음</t>
    <phoneticPr fontId="3" type="noConversion"/>
  </si>
  <si>
    <t>일반 고객들 중 구매가 잦은 고객들 대상으로 리뷰 작성을 유도할만한 프로모션 필요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</si>
</sst>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%"/>
    <numFmt numFmtId="177" formatCode="0.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  <xf numFmtId="176" fontId="0" fillId="0" borderId="1" xfId="2" applyNumberFormat="1" applyFont="1" applyBorder="1" applyAlignment="1">
      <alignment horizontal="right" vertical="center"/>
    </xf>
    <xf numFmtId="176" fontId="0" fillId="0" borderId="0" xfId="2" applyNumberFormat="1" applyFont="1">
      <alignment vertical="center"/>
    </xf>
    <xf numFmtId="0" fontId="0" fillId="0" borderId="1" xfId="0" applyBorder="1">
      <alignment vertical="center"/>
    </xf>
    <xf numFmtId="176" fontId="0" fillId="0" borderId="1" xfId="2" applyNumberFormat="1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1" fontId="4" fillId="2" borderId="1" xfId="0" applyNumberFormat="1" applyFont="1" applyFill="1" applyBorder="1">
      <alignment vertical="center"/>
    </xf>
    <xf numFmtId="176" fontId="4" fillId="2" borderId="1" xfId="2" applyNumberFormat="1" applyFont="1" applyFill="1" applyBorder="1" applyAlignment="1">
      <alignment horizontal="right" vertical="center"/>
    </xf>
    <xf numFmtId="176" fontId="4" fillId="2" borderId="1" xfId="2" applyNumberFormat="1" applyFont="1" applyFill="1" applyBorder="1">
      <alignment vertical="center"/>
    </xf>
    <xf numFmtId="41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0" xfId="0" applyFill="1" applyBorder="1" applyAlignment="1">
      <alignment horizontal="left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41" fontId="4" fillId="3" borderId="1" xfId="1" applyFont="1" applyFill="1" applyBorder="1">
      <alignment vertical="center"/>
    </xf>
    <xf numFmtId="9" fontId="2" fillId="0" borderId="1" xfId="2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18</xdr:row>
      <xdr:rowOff>47625</xdr:rowOff>
    </xdr:from>
    <xdr:to>
      <xdr:col>5</xdr:col>
      <xdr:colOff>1409574</xdr:colOff>
      <xdr:row>41</xdr:row>
      <xdr:rowOff>76200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9525"/>
          <a:ext cx="5876799" cy="48482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38100</xdr:rowOff>
    </xdr:from>
    <xdr:to>
      <xdr:col>4</xdr:col>
      <xdr:colOff>418566</xdr:colOff>
      <xdr:row>65</xdr:row>
      <xdr:rowOff>94798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0096500"/>
          <a:ext cx="4276191" cy="3619048"/>
        </a:xfrm>
        <a:prstGeom prst="rect">
          <a:avLst/>
        </a:prstGeom>
      </xdr:spPr>
    </xdr:pic>
    <xdr:clientData/>
  </xdr:twoCellAnchor>
  <xdr:twoCellAnchor>
    <xdr:from>
      <xdr:col>1</xdr:col>
      <xdr:colOff>880412</xdr:colOff>
      <xdr:row>60</xdr:row>
      <xdr:rowOff>197640</xdr:rowOff>
    </xdr:from>
    <xdr:to>
      <xdr:col>2</xdr:col>
      <xdr:colOff>338788</xdr:colOff>
      <xdr:row>62</xdr:row>
      <xdr:rowOff>145260</xdr:rowOff>
    </xdr:to>
    <xdr:sp macro="" textlink="">
      <xdr:nvSpPr>
        <xdr:cNvPr id="5" name="타원 4"/>
        <xdr:cNvSpPr/>
      </xdr:nvSpPr>
      <xdr:spPr>
        <a:xfrm>
          <a:off x="1766237" y="12770640"/>
          <a:ext cx="391826" cy="3667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70"/>
  <sheetViews>
    <sheetView tabSelected="1" workbookViewId="0">
      <selection activeCell="H18" sqref="H18"/>
    </sheetView>
  </sheetViews>
  <sheetFormatPr defaultRowHeight="16.5" x14ac:dyDescent="0.3"/>
  <cols>
    <col min="1" max="1" width="13.625" customWidth="1"/>
    <col min="2" max="2" width="12.25" customWidth="1"/>
    <col min="3" max="3" width="9.25" bestFit="1" customWidth="1"/>
    <col min="4" max="4" width="16.75" customWidth="1"/>
    <col min="5" max="5" width="7.5" bestFit="1" customWidth="1"/>
    <col min="6" max="6" width="19.625" customWidth="1"/>
    <col min="9" max="9" width="15.375" bestFit="1" customWidth="1"/>
    <col min="14" max="14" width="8.875" customWidth="1"/>
  </cols>
  <sheetData>
    <row r="3" spans="1:19" x14ac:dyDescent="0.3">
      <c r="A3" s="18" t="s">
        <v>14</v>
      </c>
      <c r="I3" s="18" t="s">
        <v>15</v>
      </c>
    </row>
    <row r="4" spans="1:19" x14ac:dyDescent="0.3">
      <c r="A4" s="3" t="s">
        <v>1</v>
      </c>
      <c r="B4" s="9" t="s">
        <v>8</v>
      </c>
      <c r="C4" s="10"/>
      <c r="D4" s="9" t="s">
        <v>9</v>
      </c>
      <c r="E4" s="10"/>
      <c r="F4" s="9" t="s">
        <v>10</v>
      </c>
      <c r="G4" s="10"/>
      <c r="I4" s="3" t="s">
        <v>11</v>
      </c>
      <c r="J4" s="9" t="s">
        <v>3</v>
      </c>
      <c r="K4" s="10"/>
      <c r="L4" s="9" t="s">
        <v>4</v>
      </c>
      <c r="M4" s="10"/>
      <c r="N4" s="9" t="s">
        <v>5</v>
      </c>
      <c r="O4" s="10"/>
      <c r="P4" s="9" t="s">
        <v>6</v>
      </c>
      <c r="Q4" s="10"/>
      <c r="R4" s="9" t="s">
        <v>7</v>
      </c>
      <c r="S4" s="10"/>
    </row>
    <row r="5" spans="1:19" x14ac:dyDescent="0.3">
      <c r="A5" s="1" t="s">
        <v>3</v>
      </c>
      <c r="B5" s="4">
        <v>47901</v>
      </c>
      <c r="C5" s="5">
        <f>B5/$B$10</f>
        <v>0.8136465552384835</v>
      </c>
      <c r="D5" s="4">
        <v>1327</v>
      </c>
      <c r="E5" s="5">
        <f>D5/$D$10</f>
        <v>0.39659294680215185</v>
      </c>
      <c r="F5" s="4">
        <v>261</v>
      </c>
      <c r="G5" s="8">
        <f>F5/$F$10</f>
        <v>0.42508143322475572</v>
      </c>
      <c r="I5" s="2" t="s">
        <v>0</v>
      </c>
      <c r="J5" s="4">
        <v>47901</v>
      </c>
      <c r="K5" s="5">
        <f>J5/$J$8</f>
        <v>0.96791206126613993</v>
      </c>
      <c r="L5" s="14">
        <v>2170</v>
      </c>
      <c r="M5" s="8">
        <f>L5/$L$8</f>
        <v>0.90681153363978273</v>
      </c>
      <c r="N5" s="14">
        <v>511</v>
      </c>
      <c r="O5" s="8">
        <f>N5/$N$8</f>
        <v>0.86610169491525424</v>
      </c>
      <c r="P5" s="14">
        <v>521</v>
      </c>
      <c r="Q5" s="8">
        <f>P5/$P$8</f>
        <v>0.76617647058823535</v>
      </c>
      <c r="R5" s="14">
        <v>7769</v>
      </c>
      <c r="S5" s="8">
        <f>R5/$R$8</f>
        <v>0.80258264462809914</v>
      </c>
    </row>
    <row r="6" spans="1:19" x14ac:dyDescent="0.3">
      <c r="A6" s="1" t="s">
        <v>4</v>
      </c>
      <c r="B6" s="4">
        <v>2170</v>
      </c>
      <c r="C6" s="5">
        <f t="shared" ref="C6:C10" si="0">B6/$B$10</f>
        <v>3.6859627666802557E-2</v>
      </c>
      <c r="D6" s="4">
        <v>203</v>
      </c>
      <c r="E6" s="5">
        <f t="shared" ref="E6:E10" si="1">D6/$D$10</f>
        <v>6.0669456066945605E-2</v>
      </c>
      <c r="F6" s="4">
        <v>20</v>
      </c>
      <c r="G6" s="8">
        <f t="shared" ref="G6:G9" si="2">F6/$F$10</f>
        <v>3.2573289902280131E-2</v>
      </c>
      <c r="I6" s="2" t="s">
        <v>12</v>
      </c>
      <c r="J6" s="14">
        <v>1327</v>
      </c>
      <c r="K6" s="5">
        <f t="shared" ref="K6:K8" si="3">J6/$J$8</f>
        <v>2.6814039483521592E-2</v>
      </c>
      <c r="L6" s="14">
        <v>203</v>
      </c>
      <c r="M6" s="8">
        <f t="shared" ref="M6:M8" si="4">L6/$L$8</f>
        <v>8.4830756372753863E-2</v>
      </c>
      <c r="N6" s="14">
        <v>66</v>
      </c>
      <c r="O6" s="8">
        <f t="shared" ref="O6:O8" si="5">N6/$N$8</f>
        <v>0.11186440677966102</v>
      </c>
      <c r="P6" s="14">
        <v>132</v>
      </c>
      <c r="Q6" s="8">
        <f t="shared" ref="Q6:Q7" si="6">P6/$P$8</f>
        <v>0.19411764705882353</v>
      </c>
      <c r="R6" s="14">
        <v>1618</v>
      </c>
      <c r="S6" s="8">
        <f t="shared" ref="S6:S8" si="7">R6/$R$8</f>
        <v>0.16714876033057852</v>
      </c>
    </row>
    <row r="7" spans="1:19" x14ac:dyDescent="0.3">
      <c r="A7" s="1" t="s">
        <v>5</v>
      </c>
      <c r="B7" s="4">
        <v>511</v>
      </c>
      <c r="C7" s="5">
        <f t="shared" si="0"/>
        <v>8.6798478054083434E-3</v>
      </c>
      <c r="D7" s="4">
        <v>66</v>
      </c>
      <c r="E7" s="5">
        <f t="shared" si="1"/>
        <v>1.9725044829647341E-2</v>
      </c>
      <c r="F7" s="4">
        <v>13</v>
      </c>
      <c r="G7" s="8">
        <f t="shared" si="2"/>
        <v>2.1172638436482084E-2</v>
      </c>
      <c r="I7" s="2" t="s">
        <v>13</v>
      </c>
      <c r="J7" s="14">
        <v>261</v>
      </c>
      <c r="K7" s="5">
        <f t="shared" si="3"/>
        <v>5.2738992503384595E-3</v>
      </c>
      <c r="L7" s="14">
        <v>20</v>
      </c>
      <c r="M7" s="8">
        <f t="shared" si="4"/>
        <v>8.3577099874634353E-3</v>
      </c>
      <c r="N7" s="14">
        <v>13</v>
      </c>
      <c r="O7" s="8">
        <f t="shared" si="5"/>
        <v>2.2033898305084745E-2</v>
      </c>
      <c r="P7" s="14">
        <v>27</v>
      </c>
      <c r="Q7" s="8">
        <f t="shared" si="6"/>
        <v>3.9705882352941174E-2</v>
      </c>
      <c r="R7" s="14">
        <v>293</v>
      </c>
      <c r="S7" s="8">
        <f t="shared" si="7"/>
        <v>3.0268595041322312E-2</v>
      </c>
    </row>
    <row r="8" spans="1:19" x14ac:dyDescent="0.3">
      <c r="A8" s="1" t="s">
        <v>6</v>
      </c>
      <c r="B8" s="4">
        <v>521</v>
      </c>
      <c r="C8" s="5">
        <f t="shared" si="0"/>
        <v>8.84970784073923E-3</v>
      </c>
      <c r="D8" s="4">
        <v>132</v>
      </c>
      <c r="E8" s="5">
        <f t="shared" si="1"/>
        <v>3.9450089659294682E-2</v>
      </c>
      <c r="F8" s="4">
        <v>27</v>
      </c>
      <c r="G8" s="8">
        <f t="shared" si="2"/>
        <v>4.3973941368078175E-2</v>
      </c>
      <c r="I8" s="3" t="s">
        <v>2</v>
      </c>
      <c r="J8" s="11">
        <f>SUM(J5:J7)</f>
        <v>49489</v>
      </c>
      <c r="K8" s="12">
        <f t="shared" si="3"/>
        <v>1</v>
      </c>
      <c r="L8" s="11">
        <f t="shared" ref="L8:R8" si="8">SUM(L5:L7)</f>
        <v>2393</v>
      </c>
      <c r="M8" s="13">
        <f t="shared" si="4"/>
        <v>1</v>
      </c>
      <c r="N8" s="11">
        <f t="shared" si="8"/>
        <v>590</v>
      </c>
      <c r="O8" s="13">
        <f t="shared" si="5"/>
        <v>1</v>
      </c>
      <c r="P8" s="11">
        <f t="shared" si="8"/>
        <v>680</v>
      </c>
      <c r="Q8" s="13">
        <f>P8/$P$8</f>
        <v>1</v>
      </c>
      <c r="R8" s="11">
        <f t="shared" si="8"/>
        <v>9680</v>
      </c>
      <c r="S8" s="13">
        <f t="shared" si="7"/>
        <v>1</v>
      </c>
    </row>
    <row r="9" spans="1:19" x14ac:dyDescent="0.3">
      <c r="A9" s="1" t="s">
        <v>7</v>
      </c>
      <c r="B9" s="4">
        <v>7769</v>
      </c>
      <c r="C9" s="5">
        <f t="shared" si="0"/>
        <v>0.13196426144856638</v>
      </c>
      <c r="D9" s="4">
        <v>1618</v>
      </c>
      <c r="E9" s="5">
        <f t="shared" si="1"/>
        <v>0.48356246264196057</v>
      </c>
      <c r="F9" s="4">
        <v>293</v>
      </c>
      <c r="G9" s="8">
        <f t="shared" si="2"/>
        <v>0.4771986970684039</v>
      </c>
    </row>
    <row r="10" spans="1:19" x14ac:dyDescent="0.3">
      <c r="A10" s="3" t="s">
        <v>2</v>
      </c>
      <c r="B10" s="11">
        <f>SUM(B5:B9)</f>
        <v>58872</v>
      </c>
      <c r="C10" s="12">
        <f t="shared" si="0"/>
        <v>1</v>
      </c>
      <c r="D10" s="11">
        <f t="shared" ref="D10:F10" si="9">SUM(D5:D9)</f>
        <v>3346</v>
      </c>
      <c r="E10" s="12">
        <f t="shared" si="1"/>
        <v>1</v>
      </c>
      <c r="F10" s="11">
        <f t="shared" si="9"/>
        <v>614</v>
      </c>
      <c r="G10" s="13">
        <f>F10/$F$10</f>
        <v>1</v>
      </c>
    </row>
    <row r="12" spans="1:19" x14ac:dyDescent="0.3">
      <c r="A12" s="16" t="s">
        <v>16</v>
      </c>
    </row>
    <row r="13" spans="1:19" x14ac:dyDescent="0.3">
      <c r="A13" t="s">
        <v>17</v>
      </c>
      <c r="N13" s="17"/>
    </row>
    <row r="14" spans="1:19" x14ac:dyDescent="0.3">
      <c r="A14" t="s">
        <v>18</v>
      </c>
    </row>
    <row r="18" spans="1:8" x14ac:dyDescent="0.3">
      <c r="A18" s="18" t="s">
        <v>19</v>
      </c>
    </row>
    <row r="20" spans="1:8" x14ac:dyDescent="0.3">
      <c r="H20" t="s">
        <v>20</v>
      </c>
    </row>
    <row r="21" spans="1:8" x14ac:dyDescent="0.3">
      <c r="H21" t="s">
        <v>21</v>
      </c>
    </row>
    <row r="22" spans="1:8" x14ac:dyDescent="0.3">
      <c r="H22" t="s">
        <v>22</v>
      </c>
    </row>
    <row r="24" spans="1:8" x14ac:dyDescent="0.3">
      <c r="H24" t="s">
        <v>23</v>
      </c>
    </row>
    <row r="25" spans="1:8" x14ac:dyDescent="0.3">
      <c r="H25" t="s">
        <v>24</v>
      </c>
    </row>
    <row r="27" spans="1:8" x14ac:dyDescent="0.3">
      <c r="H27" t="s">
        <v>25</v>
      </c>
    </row>
    <row r="28" spans="1:8" x14ac:dyDescent="0.3">
      <c r="H28" t="s">
        <v>26</v>
      </c>
    </row>
    <row r="30" spans="1:8" x14ac:dyDescent="0.3">
      <c r="H30" s="18" t="s">
        <v>134</v>
      </c>
    </row>
    <row r="48" spans="1:1" x14ac:dyDescent="0.3">
      <c r="A48" s="18" t="s">
        <v>27</v>
      </c>
    </row>
    <row r="67" spans="1:4" x14ac:dyDescent="0.3">
      <c r="A67" t="s">
        <v>28</v>
      </c>
    </row>
    <row r="68" spans="1:4" x14ac:dyDescent="0.3">
      <c r="A68" t="s">
        <v>29</v>
      </c>
    </row>
    <row r="70" spans="1:4" ht="33" x14ac:dyDescent="0.3">
      <c r="A70" s="19" t="s">
        <v>31</v>
      </c>
      <c r="B70" s="3" t="s">
        <v>30</v>
      </c>
      <c r="C70" s="19" t="s">
        <v>132</v>
      </c>
    </row>
    <row r="71" spans="1:4" x14ac:dyDescent="0.3">
      <c r="A71" s="20" t="s">
        <v>32</v>
      </c>
      <c r="B71" s="14">
        <v>436</v>
      </c>
      <c r="C71" s="7"/>
      <c r="D71" s="6"/>
    </row>
    <row r="72" spans="1:4" x14ac:dyDescent="0.3">
      <c r="A72" s="21" t="s">
        <v>33</v>
      </c>
      <c r="B72" s="22">
        <v>1524</v>
      </c>
      <c r="C72" s="15">
        <f>(B72-B71)/B71</f>
        <v>2.4954128440366974</v>
      </c>
      <c r="D72" s="6"/>
    </row>
    <row r="73" spans="1:4" x14ac:dyDescent="0.3">
      <c r="A73" s="21" t="s">
        <v>34</v>
      </c>
      <c r="B73" s="22">
        <v>1899</v>
      </c>
      <c r="C73" s="15">
        <f t="shared" ref="C73:C136" si="10">(B73-B72)/B72</f>
        <v>0.24606299212598426</v>
      </c>
      <c r="D73" s="6"/>
    </row>
    <row r="74" spans="1:4" x14ac:dyDescent="0.3">
      <c r="A74" s="21" t="s">
        <v>35</v>
      </c>
      <c r="B74" s="22">
        <v>1325</v>
      </c>
      <c r="C74" s="23">
        <f t="shared" si="10"/>
        <v>-0.30226434965771459</v>
      </c>
      <c r="D74" s="6"/>
    </row>
    <row r="75" spans="1:4" x14ac:dyDescent="0.3">
      <c r="A75" s="21" t="s">
        <v>36</v>
      </c>
      <c r="B75" s="22">
        <v>1030</v>
      </c>
      <c r="C75" s="23">
        <f t="shared" si="10"/>
        <v>-0.22264150943396227</v>
      </c>
      <c r="D75" s="6"/>
    </row>
    <row r="76" spans="1:4" x14ac:dyDescent="0.3">
      <c r="A76" s="21" t="s">
        <v>37</v>
      </c>
      <c r="B76" s="22">
        <v>984</v>
      </c>
      <c r="C76" s="23">
        <f t="shared" si="10"/>
        <v>-4.4660194174757278E-2</v>
      </c>
      <c r="D76" s="6"/>
    </row>
    <row r="77" spans="1:4" x14ac:dyDescent="0.3">
      <c r="A77" s="21" t="s">
        <v>38</v>
      </c>
      <c r="B77" s="22">
        <v>879</v>
      </c>
      <c r="C77" s="23">
        <f t="shared" si="10"/>
        <v>-0.10670731707317073</v>
      </c>
      <c r="D77" s="6"/>
    </row>
    <row r="78" spans="1:4" x14ac:dyDescent="0.3">
      <c r="A78" s="21" t="s">
        <v>39</v>
      </c>
      <c r="B78" s="22">
        <v>817</v>
      </c>
      <c r="C78" s="23">
        <f t="shared" si="10"/>
        <v>-7.0534698521046643E-2</v>
      </c>
      <c r="D78" s="6"/>
    </row>
    <row r="79" spans="1:4" x14ac:dyDescent="0.3">
      <c r="A79" s="21" t="s">
        <v>40</v>
      </c>
      <c r="B79" s="22">
        <v>952</v>
      </c>
      <c r="C79" s="15">
        <f t="shared" si="10"/>
        <v>0.16523867809057527</v>
      </c>
      <c r="D79" s="6"/>
    </row>
    <row r="80" spans="1:4" x14ac:dyDescent="0.3">
      <c r="A80" s="21" t="s">
        <v>41</v>
      </c>
      <c r="B80" s="22">
        <v>568</v>
      </c>
      <c r="C80" s="23">
        <f t="shared" si="10"/>
        <v>-0.40336134453781514</v>
      </c>
      <c r="D80" s="18" t="s">
        <v>133</v>
      </c>
    </row>
    <row r="81" spans="1:4" x14ac:dyDescent="0.3">
      <c r="A81" s="20" t="s">
        <v>42</v>
      </c>
      <c r="B81" s="14">
        <v>512</v>
      </c>
      <c r="C81" s="23">
        <f t="shared" si="10"/>
        <v>-9.8591549295774641E-2</v>
      </c>
      <c r="D81" s="6"/>
    </row>
    <row r="82" spans="1:4" x14ac:dyDescent="0.3">
      <c r="A82" s="20" t="s">
        <v>43</v>
      </c>
      <c r="B82" s="14">
        <v>499</v>
      </c>
      <c r="C82" s="23">
        <f t="shared" si="10"/>
        <v>-2.5390625E-2</v>
      </c>
      <c r="D82" s="6"/>
    </row>
    <row r="83" spans="1:4" x14ac:dyDescent="0.3">
      <c r="A83" s="20" t="s">
        <v>44</v>
      </c>
      <c r="B83" s="14">
        <v>428</v>
      </c>
      <c r="C83" s="23">
        <f t="shared" si="10"/>
        <v>-0.14228456913827656</v>
      </c>
      <c r="D83" s="6"/>
    </row>
    <row r="84" spans="1:4" x14ac:dyDescent="0.3">
      <c r="A84" s="20" t="s">
        <v>45</v>
      </c>
      <c r="B84" s="14">
        <v>266</v>
      </c>
      <c r="C84" s="23">
        <f t="shared" si="10"/>
        <v>-0.37850467289719625</v>
      </c>
      <c r="D84" s="6"/>
    </row>
    <row r="85" spans="1:4" x14ac:dyDescent="0.3">
      <c r="A85" s="20" t="s">
        <v>46</v>
      </c>
      <c r="B85" s="14">
        <v>341</v>
      </c>
      <c r="C85" s="15">
        <f t="shared" si="10"/>
        <v>0.28195488721804512</v>
      </c>
      <c r="D85" s="6"/>
    </row>
    <row r="86" spans="1:4" x14ac:dyDescent="0.3">
      <c r="A86" s="20" t="s">
        <v>47</v>
      </c>
      <c r="B86" s="14">
        <v>313</v>
      </c>
      <c r="C86" s="15">
        <f t="shared" si="10"/>
        <v>-8.2111436950146624E-2</v>
      </c>
      <c r="D86" s="6"/>
    </row>
    <row r="87" spans="1:4" x14ac:dyDescent="0.3">
      <c r="A87" s="20" t="s">
        <v>48</v>
      </c>
      <c r="B87" s="14">
        <v>276</v>
      </c>
      <c r="C87" s="15">
        <f t="shared" si="10"/>
        <v>-0.1182108626198083</v>
      </c>
      <c r="D87" s="6"/>
    </row>
    <row r="88" spans="1:4" x14ac:dyDescent="0.3">
      <c r="A88" s="20" t="s">
        <v>49</v>
      </c>
      <c r="B88" s="14">
        <v>400</v>
      </c>
      <c r="C88" s="15">
        <f t="shared" si="10"/>
        <v>0.44927536231884058</v>
      </c>
      <c r="D88" s="6"/>
    </row>
    <row r="89" spans="1:4" x14ac:dyDescent="0.3">
      <c r="A89" s="20" t="s">
        <v>50</v>
      </c>
      <c r="B89" s="14">
        <v>175</v>
      </c>
      <c r="C89" s="15">
        <f t="shared" si="10"/>
        <v>-0.5625</v>
      </c>
      <c r="D89" s="6"/>
    </row>
    <row r="90" spans="1:4" x14ac:dyDescent="0.3">
      <c r="A90" s="20" t="s">
        <v>51</v>
      </c>
      <c r="B90" s="14">
        <v>176</v>
      </c>
      <c r="C90" s="15">
        <f t="shared" si="10"/>
        <v>5.7142857142857143E-3</v>
      </c>
      <c r="D90" s="6"/>
    </row>
    <row r="91" spans="1:4" x14ac:dyDescent="0.3">
      <c r="A91" s="20" t="s">
        <v>52</v>
      </c>
      <c r="B91" s="14">
        <v>412</v>
      </c>
      <c r="C91" s="15">
        <f t="shared" si="10"/>
        <v>1.3409090909090908</v>
      </c>
      <c r="D91" s="6"/>
    </row>
    <row r="92" spans="1:4" x14ac:dyDescent="0.3">
      <c r="A92" s="20" t="s">
        <v>53</v>
      </c>
      <c r="B92" s="14">
        <v>234</v>
      </c>
      <c r="C92" s="15">
        <f t="shared" si="10"/>
        <v>-0.43203883495145629</v>
      </c>
      <c r="D92" s="6"/>
    </row>
    <row r="93" spans="1:4" x14ac:dyDescent="0.3">
      <c r="A93" s="20" t="s">
        <v>54</v>
      </c>
      <c r="B93" s="14">
        <v>260</v>
      </c>
      <c r="C93" s="15">
        <f t="shared" si="10"/>
        <v>0.1111111111111111</v>
      </c>
      <c r="D93" s="6"/>
    </row>
    <row r="94" spans="1:4" x14ac:dyDescent="0.3">
      <c r="A94" s="20" t="s">
        <v>55</v>
      </c>
      <c r="B94" s="14">
        <v>214</v>
      </c>
      <c r="C94" s="15">
        <f t="shared" si="10"/>
        <v>-0.17692307692307693</v>
      </c>
      <c r="D94" s="6"/>
    </row>
    <row r="95" spans="1:4" x14ac:dyDescent="0.3">
      <c r="A95" s="20" t="s">
        <v>56</v>
      </c>
      <c r="B95" s="14">
        <v>277</v>
      </c>
      <c r="C95" s="15">
        <f t="shared" si="10"/>
        <v>0.29439252336448596</v>
      </c>
      <c r="D95" s="6"/>
    </row>
    <row r="96" spans="1:4" x14ac:dyDescent="0.3">
      <c r="A96" s="20" t="s">
        <v>57</v>
      </c>
      <c r="B96" s="14">
        <v>148</v>
      </c>
      <c r="C96" s="15">
        <f t="shared" si="10"/>
        <v>-0.46570397111913359</v>
      </c>
      <c r="D96" s="6"/>
    </row>
    <row r="97" spans="1:4" x14ac:dyDescent="0.3">
      <c r="A97" s="20" t="s">
        <v>58</v>
      </c>
      <c r="B97" s="14">
        <v>173</v>
      </c>
      <c r="C97" s="15">
        <f t="shared" si="10"/>
        <v>0.16891891891891891</v>
      </c>
      <c r="D97" s="6"/>
    </row>
    <row r="98" spans="1:4" x14ac:dyDescent="0.3">
      <c r="A98" s="20" t="s">
        <v>59</v>
      </c>
      <c r="B98" s="14">
        <v>129</v>
      </c>
      <c r="C98" s="15">
        <f t="shared" si="10"/>
        <v>-0.25433526011560692</v>
      </c>
      <c r="D98" s="6"/>
    </row>
    <row r="99" spans="1:4" x14ac:dyDescent="0.3">
      <c r="A99" s="20" t="s">
        <v>60</v>
      </c>
      <c r="B99" s="14">
        <v>138</v>
      </c>
      <c r="C99" s="15">
        <f t="shared" si="10"/>
        <v>6.9767441860465115E-2</v>
      </c>
      <c r="D99" s="6"/>
    </row>
    <row r="100" spans="1:4" x14ac:dyDescent="0.3">
      <c r="A100" s="20" t="s">
        <v>61</v>
      </c>
      <c r="B100" s="14">
        <v>171</v>
      </c>
      <c r="C100" s="15">
        <f t="shared" si="10"/>
        <v>0.2391304347826087</v>
      </c>
      <c r="D100" s="6"/>
    </row>
    <row r="101" spans="1:4" x14ac:dyDescent="0.3">
      <c r="A101" s="20" t="s">
        <v>62</v>
      </c>
      <c r="B101" s="14">
        <v>100</v>
      </c>
      <c r="C101" s="15">
        <f t="shared" si="10"/>
        <v>-0.41520467836257308</v>
      </c>
      <c r="D101" s="6"/>
    </row>
    <row r="102" spans="1:4" x14ac:dyDescent="0.3">
      <c r="A102" s="20" t="s">
        <v>63</v>
      </c>
      <c r="B102" s="14">
        <v>112</v>
      </c>
      <c r="C102" s="15">
        <f t="shared" si="10"/>
        <v>0.12</v>
      </c>
      <c r="D102" s="6"/>
    </row>
    <row r="103" spans="1:4" x14ac:dyDescent="0.3">
      <c r="A103" s="20" t="s">
        <v>64</v>
      </c>
      <c r="B103" s="14">
        <v>134</v>
      </c>
      <c r="C103" s="15">
        <f t="shared" si="10"/>
        <v>0.19642857142857142</v>
      </c>
      <c r="D103" s="6"/>
    </row>
    <row r="104" spans="1:4" x14ac:dyDescent="0.3">
      <c r="A104" s="20" t="s">
        <v>65</v>
      </c>
      <c r="B104" s="14">
        <v>55</v>
      </c>
      <c r="C104" s="15">
        <f t="shared" si="10"/>
        <v>-0.58955223880597019</v>
      </c>
      <c r="D104" s="6"/>
    </row>
    <row r="105" spans="1:4" x14ac:dyDescent="0.3">
      <c r="A105" s="20" t="s">
        <v>66</v>
      </c>
      <c r="B105" s="14">
        <v>172</v>
      </c>
      <c r="C105" s="15">
        <f t="shared" si="10"/>
        <v>2.1272727272727274</v>
      </c>
      <c r="D105" s="6"/>
    </row>
    <row r="106" spans="1:4" x14ac:dyDescent="0.3">
      <c r="A106" s="20" t="s">
        <v>67</v>
      </c>
      <c r="B106" s="14">
        <v>263</v>
      </c>
      <c r="C106" s="15">
        <f t="shared" si="10"/>
        <v>0.52906976744186052</v>
      </c>
      <c r="D106" s="6"/>
    </row>
    <row r="107" spans="1:4" x14ac:dyDescent="0.3">
      <c r="A107" s="20" t="s">
        <v>68</v>
      </c>
      <c r="B107" s="14">
        <v>146</v>
      </c>
      <c r="C107" s="15">
        <f t="shared" si="10"/>
        <v>-0.44486692015209123</v>
      </c>
      <c r="D107" s="6"/>
    </row>
    <row r="108" spans="1:4" x14ac:dyDescent="0.3">
      <c r="A108" s="20" t="s">
        <v>69</v>
      </c>
      <c r="B108" s="14">
        <v>121</v>
      </c>
      <c r="C108" s="15">
        <f t="shared" si="10"/>
        <v>-0.17123287671232876</v>
      </c>
      <c r="D108" s="6"/>
    </row>
    <row r="109" spans="1:4" x14ac:dyDescent="0.3">
      <c r="A109" s="20" t="s">
        <v>70</v>
      </c>
      <c r="B109" s="14">
        <v>141</v>
      </c>
      <c r="C109" s="15">
        <f t="shared" si="10"/>
        <v>0.16528925619834711</v>
      </c>
      <c r="D109" s="6"/>
    </row>
    <row r="110" spans="1:4" x14ac:dyDescent="0.3">
      <c r="A110" s="20" t="s">
        <v>71</v>
      </c>
      <c r="B110" s="14">
        <v>161</v>
      </c>
      <c r="C110" s="15">
        <f t="shared" si="10"/>
        <v>0.14184397163120568</v>
      </c>
      <c r="D110" s="6"/>
    </row>
    <row r="111" spans="1:4" x14ac:dyDescent="0.3">
      <c r="A111" s="20" t="s">
        <v>72</v>
      </c>
      <c r="B111" s="14">
        <v>242</v>
      </c>
      <c r="C111" s="15">
        <f t="shared" si="10"/>
        <v>0.50310559006211175</v>
      </c>
      <c r="D111" s="6"/>
    </row>
    <row r="112" spans="1:4" x14ac:dyDescent="0.3">
      <c r="A112" s="20" t="s">
        <v>73</v>
      </c>
      <c r="B112" s="14">
        <v>84</v>
      </c>
      <c r="C112" s="15">
        <f t="shared" si="10"/>
        <v>-0.65289256198347112</v>
      </c>
      <c r="D112" s="6"/>
    </row>
    <row r="113" spans="1:4" x14ac:dyDescent="0.3">
      <c r="A113" s="20" t="s">
        <v>74</v>
      </c>
      <c r="B113" s="14">
        <v>124</v>
      </c>
      <c r="C113" s="15">
        <f t="shared" si="10"/>
        <v>0.47619047619047616</v>
      </c>
      <c r="D113" s="6"/>
    </row>
    <row r="114" spans="1:4" x14ac:dyDescent="0.3">
      <c r="A114" s="20" t="s">
        <v>75</v>
      </c>
      <c r="B114" s="14">
        <v>193</v>
      </c>
      <c r="C114" s="15">
        <f t="shared" si="10"/>
        <v>0.55645161290322576</v>
      </c>
      <c r="D114" s="6"/>
    </row>
    <row r="115" spans="1:4" x14ac:dyDescent="0.3">
      <c r="A115" s="20" t="s">
        <v>76</v>
      </c>
      <c r="B115" s="14">
        <v>142</v>
      </c>
      <c r="C115" s="15">
        <f t="shared" si="10"/>
        <v>-0.26424870466321243</v>
      </c>
      <c r="D115" s="6"/>
    </row>
    <row r="116" spans="1:4" x14ac:dyDescent="0.3">
      <c r="A116" s="20" t="s">
        <v>77</v>
      </c>
      <c r="B116" s="14">
        <v>373</v>
      </c>
      <c r="C116" s="15">
        <f t="shared" si="10"/>
        <v>1.6267605633802817</v>
      </c>
      <c r="D116" s="6"/>
    </row>
    <row r="117" spans="1:4" x14ac:dyDescent="0.3">
      <c r="A117" s="20" t="s">
        <v>78</v>
      </c>
      <c r="B117" s="14">
        <v>125</v>
      </c>
      <c r="C117" s="15">
        <f t="shared" si="10"/>
        <v>-0.66487935656836461</v>
      </c>
      <c r="D117" s="6"/>
    </row>
    <row r="118" spans="1:4" x14ac:dyDescent="0.3">
      <c r="A118" s="20" t="s">
        <v>79</v>
      </c>
      <c r="B118" s="14">
        <v>106</v>
      </c>
      <c r="C118" s="15">
        <f t="shared" si="10"/>
        <v>-0.152</v>
      </c>
      <c r="D118" s="6"/>
    </row>
    <row r="119" spans="1:4" x14ac:dyDescent="0.3">
      <c r="A119" s="20" t="s">
        <v>80</v>
      </c>
      <c r="B119" s="14">
        <v>90</v>
      </c>
      <c r="C119" s="15">
        <f t="shared" si="10"/>
        <v>-0.15094339622641509</v>
      </c>
      <c r="D119" s="6"/>
    </row>
    <row r="120" spans="1:4" x14ac:dyDescent="0.3">
      <c r="A120" s="20" t="s">
        <v>81</v>
      </c>
      <c r="B120" s="14">
        <v>199</v>
      </c>
      <c r="C120" s="15">
        <f t="shared" si="10"/>
        <v>1.211111111111111</v>
      </c>
      <c r="D120" s="6"/>
    </row>
    <row r="121" spans="1:4" x14ac:dyDescent="0.3">
      <c r="A121" s="20" t="s">
        <v>82</v>
      </c>
      <c r="B121" s="14">
        <v>114</v>
      </c>
      <c r="C121" s="15">
        <f t="shared" si="10"/>
        <v>-0.42713567839195982</v>
      </c>
      <c r="D121" s="6"/>
    </row>
    <row r="122" spans="1:4" x14ac:dyDescent="0.3">
      <c r="A122" s="20" t="s">
        <v>83</v>
      </c>
      <c r="B122" s="14">
        <v>71</v>
      </c>
      <c r="C122" s="15">
        <f t="shared" si="10"/>
        <v>-0.37719298245614036</v>
      </c>
      <c r="D122" s="6"/>
    </row>
    <row r="123" spans="1:4" x14ac:dyDescent="0.3">
      <c r="A123" s="20" t="s">
        <v>84</v>
      </c>
      <c r="B123" s="14">
        <v>66</v>
      </c>
      <c r="C123" s="15">
        <f t="shared" si="10"/>
        <v>-7.0422535211267609E-2</v>
      </c>
      <c r="D123" s="6"/>
    </row>
    <row r="124" spans="1:4" x14ac:dyDescent="0.3">
      <c r="A124" s="20" t="s">
        <v>85</v>
      </c>
      <c r="B124" s="14">
        <v>179</v>
      </c>
      <c r="C124" s="15">
        <f t="shared" si="10"/>
        <v>1.7121212121212122</v>
      </c>
      <c r="D124" s="6"/>
    </row>
    <row r="125" spans="1:4" x14ac:dyDescent="0.3">
      <c r="A125" s="20" t="s">
        <v>86</v>
      </c>
      <c r="B125" s="14">
        <v>60</v>
      </c>
      <c r="C125" s="15">
        <f t="shared" si="10"/>
        <v>-0.66480446927374304</v>
      </c>
      <c r="D125" s="6"/>
    </row>
    <row r="126" spans="1:4" x14ac:dyDescent="0.3">
      <c r="A126" s="20" t="s">
        <v>87</v>
      </c>
      <c r="B126" s="14">
        <v>84</v>
      </c>
      <c r="C126" s="15">
        <f t="shared" si="10"/>
        <v>0.4</v>
      </c>
      <c r="D126" s="6"/>
    </row>
    <row r="127" spans="1:4" x14ac:dyDescent="0.3">
      <c r="A127" s="20" t="s">
        <v>88</v>
      </c>
      <c r="B127" s="14">
        <v>167</v>
      </c>
      <c r="C127" s="15">
        <f t="shared" si="10"/>
        <v>0.98809523809523814</v>
      </c>
      <c r="D127" s="6"/>
    </row>
    <row r="128" spans="1:4" x14ac:dyDescent="0.3">
      <c r="A128" s="20" t="s">
        <v>89</v>
      </c>
      <c r="B128" s="14">
        <v>138</v>
      </c>
      <c r="C128" s="15">
        <f t="shared" si="10"/>
        <v>-0.17365269461077845</v>
      </c>
      <c r="D128" s="6"/>
    </row>
    <row r="129" spans="1:4" x14ac:dyDescent="0.3">
      <c r="A129" s="20" t="s">
        <v>90</v>
      </c>
      <c r="B129" s="14">
        <v>126</v>
      </c>
      <c r="C129" s="15">
        <f t="shared" si="10"/>
        <v>-8.6956521739130432E-2</v>
      </c>
      <c r="D129" s="6"/>
    </row>
    <row r="130" spans="1:4" x14ac:dyDescent="0.3">
      <c r="A130" s="20" t="s">
        <v>91</v>
      </c>
      <c r="B130" s="14">
        <v>68</v>
      </c>
      <c r="C130" s="15">
        <f t="shared" si="10"/>
        <v>-0.46031746031746029</v>
      </c>
      <c r="D130" s="6"/>
    </row>
    <row r="131" spans="1:4" x14ac:dyDescent="0.3">
      <c r="A131" s="20" t="s">
        <v>92</v>
      </c>
      <c r="B131" s="14">
        <v>114</v>
      </c>
      <c r="C131" s="15">
        <f t="shared" si="10"/>
        <v>0.67647058823529416</v>
      </c>
      <c r="D131" s="6"/>
    </row>
    <row r="132" spans="1:4" x14ac:dyDescent="0.3">
      <c r="A132" s="20" t="s">
        <v>93</v>
      </c>
      <c r="B132" s="14">
        <v>88</v>
      </c>
      <c r="C132" s="15">
        <f t="shared" si="10"/>
        <v>-0.22807017543859648</v>
      </c>
      <c r="D132" s="6"/>
    </row>
    <row r="133" spans="1:4" x14ac:dyDescent="0.3">
      <c r="A133" s="20" t="s">
        <v>94</v>
      </c>
      <c r="B133" s="14">
        <v>60</v>
      </c>
      <c r="C133" s="15">
        <f t="shared" si="10"/>
        <v>-0.31818181818181818</v>
      </c>
      <c r="D133" s="6"/>
    </row>
    <row r="134" spans="1:4" x14ac:dyDescent="0.3">
      <c r="A134" s="20" t="s">
        <v>95</v>
      </c>
      <c r="B134" s="14">
        <v>141</v>
      </c>
      <c r="C134" s="15">
        <f t="shared" si="10"/>
        <v>1.35</v>
      </c>
      <c r="D134" s="6"/>
    </row>
    <row r="135" spans="1:4" x14ac:dyDescent="0.3">
      <c r="A135" s="20" t="s">
        <v>96</v>
      </c>
      <c r="B135" s="14">
        <v>149</v>
      </c>
      <c r="C135" s="15">
        <f t="shared" si="10"/>
        <v>5.6737588652482268E-2</v>
      </c>
      <c r="D135" s="6"/>
    </row>
    <row r="136" spans="1:4" x14ac:dyDescent="0.3">
      <c r="A136" s="20" t="s">
        <v>97</v>
      </c>
      <c r="B136" s="14">
        <v>182</v>
      </c>
      <c r="C136" s="15">
        <f t="shared" si="10"/>
        <v>0.22147651006711411</v>
      </c>
      <c r="D136" s="6"/>
    </row>
    <row r="137" spans="1:4" x14ac:dyDescent="0.3">
      <c r="A137" s="20" t="s">
        <v>98</v>
      </c>
      <c r="B137" s="14">
        <v>256</v>
      </c>
      <c r="C137" s="15">
        <f t="shared" ref="C137:C170" si="11">(B137-B136)/B136</f>
        <v>0.40659340659340659</v>
      </c>
      <c r="D137" s="6"/>
    </row>
    <row r="138" spans="1:4" x14ac:dyDescent="0.3">
      <c r="A138" s="20" t="s">
        <v>99</v>
      </c>
      <c r="B138" s="14">
        <v>199</v>
      </c>
      <c r="C138" s="15">
        <f t="shared" si="11"/>
        <v>-0.22265625</v>
      </c>
      <c r="D138" s="6"/>
    </row>
    <row r="139" spans="1:4" x14ac:dyDescent="0.3">
      <c r="A139" s="20" t="s">
        <v>100</v>
      </c>
      <c r="B139" s="14">
        <v>66</v>
      </c>
      <c r="C139" s="15">
        <f t="shared" si="11"/>
        <v>-0.66834170854271358</v>
      </c>
      <c r="D139" s="6"/>
    </row>
    <row r="140" spans="1:4" x14ac:dyDescent="0.3">
      <c r="A140" s="20" t="s">
        <v>101</v>
      </c>
      <c r="B140" s="14">
        <v>139</v>
      </c>
      <c r="C140" s="15">
        <f t="shared" si="11"/>
        <v>1.106060606060606</v>
      </c>
      <c r="D140" s="6"/>
    </row>
    <row r="141" spans="1:4" x14ac:dyDescent="0.3">
      <c r="A141" s="20" t="s">
        <v>102</v>
      </c>
      <c r="B141" s="14">
        <v>85</v>
      </c>
      <c r="C141" s="15">
        <f t="shared" si="11"/>
        <v>-0.38848920863309355</v>
      </c>
      <c r="D141" s="6"/>
    </row>
    <row r="142" spans="1:4" x14ac:dyDescent="0.3">
      <c r="A142" s="20" t="s">
        <v>103</v>
      </c>
      <c r="B142" s="14">
        <v>62</v>
      </c>
      <c r="C142" s="15">
        <f t="shared" si="11"/>
        <v>-0.27058823529411763</v>
      </c>
      <c r="D142" s="6"/>
    </row>
    <row r="143" spans="1:4" x14ac:dyDescent="0.3">
      <c r="A143" s="20" t="s">
        <v>104</v>
      </c>
      <c r="B143" s="14">
        <v>125</v>
      </c>
      <c r="C143" s="15">
        <f t="shared" si="11"/>
        <v>1.0161290322580645</v>
      </c>
      <c r="D143" s="6"/>
    </row>
    <row r="144" spans="1:4" x14ac:dyDescent="0.3">
      <c r="A144" s="20" t="s">
        <v>105</v>
      </c>
      <c r="B144" s="14">
        <v>123</v>
      </c>
      <c r="C144" s="15">
        <f t="shared" si="11"/>
        <v>-1.6E-2</v>
      </c>
      <c r="D144" s="6"/>
    </row>
    <row r="145" spans="1:4" x14ac:dyDescent="0.3">
      <c r="A145" s="20" t="s">
        <v>106</v>
      </c>
      <c r="B145" s="14">
        <v>240</v>
      </c>
      <c r="C145" s="15">
        <f t="shared" si="11"/>
        <v>0.95121951219512191</v>
      </c>
      <c r="D145" s="6"/>
    </row>
    <row r="146" spans="1:4" x14ac:dyDescent="0.3">
      <c r="A146" s="20" t="s">
        <v>107</v>
      </c>
      <c r="B146" s="14">
        <v>51</v>
      </c>
      <c r="C146" s="15">
        <f t="shared" si="11"/>
        <v>-0.78749999999999998</v>
      </c>
      <c r="D146" s="6"/>
    </row>
    <row r="147" spans="1:4" x14ac:dyDescent="0.3">
      <c r="A147" s="20" t="s">
        <v>108</v>
      </c>
      <c r="B147" s="14">
        <v>188</v>
      </c>
      <c r="C147" s="15">
        <f t="shared" si="11"/>
        <v>2.6862745098039214</v>
      </c>
      <c r="D147" s="6"/>
    </row>
    <row r="148" spans="1:4" x14ac:dyDescent="0.3">
      <c r="A148" s="20" t="s">
        <v>109</v>
      </c>
      <c r="B148" s="14">
        <v>128</v>
      </c>
      <c r="C148" s="15">
        <f t="shared" si="11"/>
        <v>-0.31914893617021278</v>
      </c>
      <c r="D148" s="6"/>
    </row>
    <row r="149" spans="1:4" x14ac:dyDescent="0.3">
      <c r="A149" s="20" t="s">
        <v>110</v>
      </c>
      <c r="B149" s="14">
        <v>179</v>
      </c>
      <c r="C149" s="15">
        <f t="shared" si="11"/>
        <v>0.3984375</v>
      </c>
      <c r="D149" s="6"/>
    </row>
    <row r="150" spans="1:4" x14ac:dyDescent="0.3">
      <c r="A150" s="20" t="s">
        <v>111</v>
      </c>
      <c r="B150" s="14">
        <v>123</v>
      </c>
      <c r="C150" s="15">
        <f t="shared" si="11"/>
        <v>-0.31284916201117319</v>
      </c>
      <c r="D150" s="6"/>
    </row>
    <row r="151" spans="1:4" x14ac:dyDescent="0.3">
      <c r="A151" s="20" t="s">
        <v>112</v>
      </c>
      <c r="B151" s="14">
        <v>90</v>
      </c>
      <c r="C151" s="15">
        <f t="shared" si="11"/>
        <v>-0.26829268292682928</v>
      </c>
      <c r="D151" s="6"/>
    </row>
    <row r="152" spans="1:4" x14ac:dyDescent="0.3">
      <c r="A152" s="20" t="s">
        <v>113</v>
      </c>
      <c r="B152" s="14">
        <v>135</v>
      </c>
      <c r="C152" s="15">
        <f t="shared" si="11"/>
        <v>0.5</v>
      </c>
      <c r="D152" s="6"/>
    </row>
    <row r="153" spans="1:4" x14ac:dyDescent="0.3">
      <c r="A153" s="20" t="s">
        <v>114</v>
      </c>
      <c r="B153" s="14">
        <v>175</v>
      </c>
      <c r="C153" s="15">
        <f t="shared" si="11"/>
        <v>0.29629629629629628</v>
      </c>
      <c r="D153" s="6"/>
    </row>
    <row r="154" spans="1:4" x14ac:dyDescent="0.3">
      <c r="A154" s="20" t="s">
        <v>115</v>
      </c>
      <c r="B154" s="14">
        <v>147</v>
      </c>
      <c r="C154" s="15">
        <f t="shared" si="11"/>
        <v>-0.16</v>
      </c>
      <c r="D154" s="6"/>
    </row>
    <row r="155" spans="1:4" x14ac:dyDescent="0.3">
      <c r="A155" s="20" t="s">
        <v>116</v>
      </c>
      <c r="B155" s="14">
        <v>45</v>
      </c>
      <c r="C155" s="15">
        <f t="shared" si="11"/>
        <v>-0.69387755102040816</v>
      </c>
      <c r="D155" s="6"/>
    </row>
    <row r="156" spans="1:4" x14ac:dyDescent="0.3">
      <c r="A156" s="20" t="s">
        <v>117</v>
      </c>
      <c r="B156" s="14">
        <v>99</v>
      </c>
      <c r="C156" s="15">
        <f t="shared" si="11"/>
        <v>1.2</v>
      </c>
      <c r="D156" s="6"/>
    </row>
    <row r="157" spans="1:4" x14ac:dyDescent="0.3">
      <c r="A157" s="20" t="s">
        <v>118</v>
      </c>
      <c r="B157" s="14">
        <v>98</v>
      </c>
      <c r="C157" s="15">
        <f t="shared" si="11"/>
        <v>-1.0101010101010102E-2</v>
      </c>
      <c r="D157" s="6"/>
    </row>
    <row r="158" spans="1:4" x14ac:dyDescent="0.3">
      <c r="A158" s="20" t="s">
        <v>119</v>
      </c>
      <c r="B158" s="14">
        <v>62</v>
      </c>
      <c r="C158" s="15">
        <f t="shared" si="11"/>
        <v>-0.36734693877551022</v>
      </c>
      <c r="D158" s="6"/>
    </row>
    <row r="159" spans="1:4" x14ac:dyDescent="0.3">
      <c r="A159" s="20" t="s">
        <v>120</v>
      </c>
      <c r="B159" s="14">
        <v>65</v>
      </c>
      <c r="C159" s="15">
        <f t="shared" si="11"/>
        <v>4.8387096774193547E-2</v>
      </c>
      <c r="D159" s="6"/>
    </row>
    <row r="160" spans="1:4" x14ac:dyDescent="0.3">
      <c r="A160" s="20" t="s">
        <v>121</v>
      </c>
      <c r="B160" s="14">
        <v>112</v>
      </c>
      <c r="C160" s="15">
        <f t="shared" si="11"/>
        <v>0.72307692307692306</v>
      </c>
      <c r="D160" s="6"/>
    </row>
    <row r="161" spans="1:4" x14ac:dyDescent="0.3">
      <c r="A161" s="20" t="s">
        <v>122</v>
      </c>
      <c r="B161" s="14">
        <v>107</v>
      </c>
      <c r="C161" s="15">
        <f t="shared" si="11"/>
        <v>-4.4642857142857144E-2</v>
      </c>
      <c r="D161" s="6"/>
    </row>
    <row r="162" spans="1:4" x14ac:dyDescent="0.3">
      <c r="A162" s="20" t="s">
        <v>123</v>
      </c>
      <c r="B162" s="14">
        <v>98</v>
      </c>
      <c r="C162" s="15">
        <f t="shared" si="11"/>
        <v>-8.4112149532710276E-2</v>
      </c>
      <c r="D162" s="6"/>
    </row>
    <row r="163" spans="1:4" x14ac:dyDescent="0.3">
      <c r="A163" s="20" t="s">
        <v>124</v>
      </c>
      <c r="B163" s="14">
        <v>65</v>
      </c>
      <c r="C163" s="15">
        <f t="shared" si="11"/>
        <v>-0.33673469387755101</v>
      </c>
      <c r="D163" s="6"/>
    </row>
    <row r="164" spans="1:4" x14ac:dyDescent="0.3">
      <c r="A164" s="20" t="s">
        <v>125</v>
      </c>
      <c r="B164" s="14">
        <v>93</v>
      </c>
      <c r="C164" s="15">
        <f t="shared" si="11"/>
        <v>0.43076923076923079</v>
      </c>
      <c r="D164" s="6"/>
    </row>
    <row r="165" spans="1:4" x14ac:dyDescent="0.3">
      <c r="A165" s="20" t="s">
        <v>126</v>
      </c>
      <c r="B165" s="14">
        <v>56</v>
      </c>
      <c r="C165" s="15">
        <f t="shared" si="11"/>
        <v>-0.39784946236559138</v>
      </c>
      <c r="D165" s="6"/>
    </row>
    <row r="166" spans="1:4" x14ac:dyDescent="0.3">
      <c r="A166" s="20" t="s">
        <v>127</v>
      </c>
      <c r="B166" s="14">
        <v>15</v>
      </c>
      <c r="C166" s="15">
        <f t="shared" si="11"/>
        <v>-0.7321428571428571</v>
      </c>
      <c r="D166" s="6"/>
    </row>
    <row r="167" spans="1:4" x14ac:dyDescent="0.3">
      <c r="A167" s="20" t="s">
        <v>128</v>
      </c>
      <c r="B167" s="14">
        <v>138</v>
      </c>
      <c r="C167" s="15">
        <f t="shared" si="11"/>
        <v>8.1999999999999993</v>
      </c>
      <c r="D167" s="6"/>
    </row>
    <row r="168" spans="1:4" x14ac:dyDescent="0.3">
      <c r="A168" s="20" t="s">
        <v>129</v>
      </c>
      <c r="B168" s="14">
        <v>12</v>
      </c>
      <c r="C168" s="15">
        <f t="shared" si="11"/>
        <v>-0.91304347826086951</v>
      </c>
      <c r="D168" s="6"/>
    </row>
    <row r="169" spans="1:4" x14ac:dyDescent="0.3">
      <c r="A169" s="20" t="s">
        <v>130</v>
      </c>
      <c r="B169" s="14">
        <v>12</v>
      </c>
      <c r="C169" s="15">
        <f t="shared" si="11"/>
        <v>0</v>
      </c>
      <c r="D169" s="6"/>
    </row>
    <row r="170" spans="1:4" x14ac:dyDescent="0.3">
      <c r="A170" s="20" t="s">
        <v>131</v>
      </c>
      <c r="B170" s="14">
        <v>13</v>
      </c>
      <c r="C170" s="15">
        <f t="shared" si="11"/>
        <v>8.3333333333333329E-2</v>
      </c>
      <c r="D170" s="6"/>
    </row>
  </sheetData>
  <mergeCells count="8">
    <mergeCell ref="P4:Q4"/>
    <mergeCell ref="R4:S4"/>
    <mergeCell ref="B4:C4"/>
    <mergeCell ref="D4:E4"/>
    <mergeCell ref="F4:G4"/>
    <mergeCell ref="J4:K4"/>
    <mergeCell ref="L4:M4"/>
    <mergeCell ref="N4:O4"/>
  </mergeCells>
  <phoneticPr fontId="3" type="noConversion"/>
  <conditionalFormatting sqref="C5:C9">
    <cfRule type="colorScale" priority="8">
      <colorScale>
        <cfvo type="min"/>
        <cfvo type="max"/>
        <color rgb="FFFCFCFF"/>
        <color rgb="FFF8696B"/>
      </colorScale>
    </cfRule>
  </conditionalFormatting>
  <conditionalFormatting sqref="E5:E9">
    <cfRule type="colorScale" priority="7">
      <colorScale>
        <cfvo type="min"/>
        <cfvo type="max"/>
        <color rgb="FFFCFCFF"/>
        <color rgb="FFF8696B"/>
      </colorScale>
    </cfRule>
  </conditionalFormatting>
  <conditionalFormatting sqref="G5:G9">
    <cfRule type="colorScale" priority="6">
      <colorScale>
        <cfvo type="min"/>
        <cfvo type="max"/>
        <color rgb="FFFCFCFF"/>
        <color rgb="FFF8696B"/>
      </colorScale>
    </cfRule>
  </conditionalFormatting>
  <conditionalFormatting sqref="K5:K7">
    <cfRule type="colorScale" priority="5">
      <colorScale>
        <cfvo type="min"/>
        <cfvo type="max"/>
        <color rgb="FFFCFCFF"/>
        <color rgb="FFF8696B"/>
      </colorScale>
    </cfRule>
  </conditionalFormatting>
  <conditionalFormatting sqref="M5:M7">
    <cfRule type="colorScale" priority="4">
      <colorScale>
        <cfvo type="min"/>
        <cfvo type="max"/>
        <color rgb="FFFCFCFF"/>
        <color rgb="FFF8696B"/>
      </colorScale>
    </cfRule>
  </conditionalFormatting>
  <conditionalFormatting sqref="O5:O7">
    <cfRule type="colorScale" priority="3">
      <colorScale>
        <cfvo type="min"/>
        <cfvo type="max"/>
        <color rgb="FFFCFCFF"/>
        <color rgb="FFF8696B"/>
      </colorScale>
    </cfRule>
  </conditionalFormatting>
  <conditionalFormatting sqref="Q5:Q7">
    <cfRule type="colorScale" priority="2">
      <colorScale>
        <cfvo type="min"/>
        <cfvo type="max"/>
        <color rgb="FFFCFCFF"/>
        <color rgb="FFF8696B"/>
      </colorScale>
    </cfRule>
  </conditionalFormatting>
  <conditionalFormatting sqref="S5:S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2018-04-04T02:11:58Z</dcterms:created>
  <dcterms:modified xsi:type="dcterms:W3CDTF">2018-04-04T05:29:22Z</dcterms:modified>
</cp:coreProperties>
</file>