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95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8" i="1" l="1"/>
  <c r="E18" i="1"/>
  <c r="F18" i="1"/>
  <c r="G18" i="1"/>
  <c r="C18" i="1"/>
  <c r="D28" i="1"/>
  <c r="E28" i="1"/>
  <c r="F28" i="1"/>
  <c r="G28" i="1"/>
  <c r="H28" i="1"/>
  <c r="I28" i="1"/>
  <c r="J28" i="1"/>
  <c r="K28" i="1"/>
  <c r="C28" i="1"/>
  <c r="I13" i="1"/>
  <c r="I14" i="1"/>
  <c r="I15" i="1"/>
  <c r="I16" i="1"/>
  <c r="I17" i="1"/>
  <c r="I12" i="1"/>
  <c r="J23" i="1"/>
  <c r="J24" i="1"/>
  <c r="J25" i="1"/>
  <c r="J26" i="1"/>
  <c r="J27" i="1"/>
  <c r="J22" i="1"/>
  <c r="D7" i="1"/>
  <c r="D6" i="1"/>
</calcChain>
</file>

<file path=xl/sharedStrings.xml><?xml version="1.0" encoding="utf-8"?>
<sst xmlns="http://schemas.openxmlformats.org/spreadsheetml/2006/main" count="52" uniqueCount="44">
  <si>
    <t>신규가입자</t>
    <phoneticPr fontId="18" type="noConversion"/>
  </si>
  <si>
    <t>타겟고객수</t>
    <phoneticPr fontId="18" type="noConversion"/>
  </si>
  <si>
    <t>AP몰 가입 고객수</t>
    <phoneticPr fontId="18" type="noConversion"/>
  </si>
  <si>
    <t>고객수</t>
    <phoneticPr fontId="18" type="noConversion"/>
  </si>
  <si>
    <t>구분</t>
    <phoneticPr fontId="18" type="noConversion"/>
  </si>
  <si>
    <t>AP몰 구매고객수</t>
    <phoneticPr fontId="18" type="noConversion"/>
  </si>
  <si>
    <t>AP몰 구매건수</t>
    <phoneticPr fontId="18" type="noConversion"/>
  </si>
  <si>
    <t>마몽드</t>
  </si>
  <si>
    <t>에뛰드 하우스</t>
  </si>
  <si>
    <t>일리윤</t>
  </si>
  <si>
    <t>기타브랜드</t>
  </si>
  <si>
    <t>10대</t>
  </si>
  <si>
    <t>20대</t>
  </si>
  <si>
    <t>30대</t>
  </si>
  <si>
    <t>40대</t>
  </si>
  <si>
    <t>50대</t>
  </si>
  <si>
    <t>타겟고객수 
대비 전환율</t>
    <phoneticPr fontId="18" type="noConversion"/>
  </si>
  <si>
    <t>총합</t>
    <phoneticPr fontId="18" type="noConversion"/>
  </si>
  <si>
    <t>270건</t>
    <phoneticPr fontId="18" type="noConversion"/>
  </si>
  <si>
    <t>이니스프리</t>
    <phoneticPr fontId="18" type="noConversion"/>
  </si>
  <si>
    <t>립스틱(고체)</t>
  </si>
  <si>
    <t>마스크</t>
  </si>
  <si>
    <t>아이섀도우</t>
  </si>
  <si>
    <t>쿠션</t>
  </si>
  <si>
    <t>스킨</t>
  </si>
  <si>
    <t>마스카라</t>
  </si>
  <si>
    <t>메이크업 클렌징</t>
  </si>
  <si>
    <t>기타</t>
    <phoneticPr fontId="18" type="noConversion"/>
  </si>
  <si>
    <t>고객 전환 현황 (1/18 ~ 2/8)</t>
    <phoneticPr fontId="18" type="noConversion"/>
  </si>
  <si>
    <t>연령대 x 브랜드 구매 (1/18 ~ 2/8)</t>
    <phoneticPr fontId="18" type="noConversion"/>
  </si>
  <si>
    <t>연령대 x 카테고리 구매 (1/18 ~ 2/8)</t>
    <phoneticPr fontId="18" type="noConversion"/>
  </si>
  <si>
    <t>- 타겟 모수 중 0.5%가 AP몰에 가입하고, 0.1%가 구매완료</t>
    <phoneticPr fontId="18" type="noConversion"/>
  </si>
  <si>
    <t>비율</t>
    <phoneticPr fontId="18" type="noConversion"/>
  </si>
  <si>
    <t>- 구매한 고객 83%가 10대,20대 고객임</t>
    <phoneticPr fontId="18" type="noConversion"/>
  </si>
  <si>
    <t>- 구매한 고객의 60%가 저가유형의 메이크업 제품</t>
    <phoneticPr fontId="18" type="noConversion"/>
  </si>
  <si>
    <t>- 구매한 고객의 80%가 원브랜드와 마몽드 제품</t>
    <phoneticPr fontId="18" type="noConversion"/>
  </si>
  <si>
    <t>--&gt; 3차 페이스북 광고는 10대/20대 층을 대상으로 관심을 끌 수 있는 메이크업 제품 위주로 전개</t>
    <phoneticPr fontId="18" type="noConversion"/>
  </si>
  <si>
    <t>3차 페이스북 광고 개요</t>
    <phoneticPr fontId="18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</si>
  <si>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타겟대상 : </t>
    </r>
    <r>
      <rPr>
        <sz val="11"/>
        <color theme="1"/>
        <rFont val="맑은 고딕"/>
        <family val="2"/>
        <charset val="129"/>
        <scheme val="minor"/>
      </rPr>
      <t>3차 모수는 약 27만명 정도 예상되며, 이중 10대, 20대 비율은 약 8만6천명(32%)임</t>
    </r>
    <phoneticPr fontId="18" type="noConversion"/>
  </si>
  <si>
    <r>
      <rPr>
        <b/>
        <sz val="11"/>
        <color theme="1"/>
        <rFont val="맑은 고딕"/>
        <family val="3"/>
        <charset val="129"/>
        <scheme val="minor"/>
      </rPr>
      <t>노출방식 :</t>
    </r>
    <r>
      <rPr>
        <sz val="11"/>
        <color theme="1"/>
        <rFont val="맑은 고딕"/>
        <family val="2"/>
        <charset val="129"/>
        <scheme val="minor"/>
      </rPr>
      <t xml:space="preserve"> 마지막 또는 주로 구매하는 브랜드의 메이크업 상품 + 3,000원 쿠폰</t>
    </r>
    <phoneticPr fontId="18" type="noConversion"/>
  </si>
  <si>
    <t xml:space="preserve">고려사항 : </t>
    <phoneticPr fontId="18" type="noConversion"/>
  </si>
  <si>
    <t>AP몰 내 판매하지 않는 메이크업 제품 조사 필요. 특히 에뛰드, 이니스프리 메이크업 제품은 많이 판매하지 않음</t>
    <phoneticPr fontId="18" type="noConversion"/>
  </si>
  <si>
    <t>2차 페이스북 광고 사후 분석결과</t>
    <phoneticPr fontId="18" type="noConversion"/>
  </si>
  <si>
    <t>주로 저가 제품을 구매할 것으로 예상되어 실제 쿠폰을 제외하면 실구매가는 0에 가까울 수 있음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</si>
</sst>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9" fontId="0" fillId="0" borderId="0" xfId="2" applyFont="1">
      <alignment vertical="center"/>
    </xf>
    <xf numFmtId="176" fontId="0" fillId="0" borderId="0" xfId="2" applyNumberFormat="1" applyFont="1">
      <alignment vertical="center"/>
    </xf>
    <xf numFmtId="0" fontId="0" fillId="0" borderId="10" xfId="0" applyBorder="1">
      <alignment vertical="center"/>
    </xf>
    <xf numFmtId="176" fontId="0" fillId="0" borderId="10" xfId="2" applyNumberFormat="1" applyFont="1" applyBorder="1">
      <alignment vertical="center"/>
    </xf>
    <xf numFmtId="41" fontId="0" fillId="0" borderId="10" xfId="1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41" fontId="0" fillId="0" borderId="10" xfId="1" applyFont="1" applyBorder="1">
      <alignment vertical="center"/>
    </xf>
    <xf numFmtId="0" fontId="19" fillId="0" borderId="10" xfId="0" applyNumberFormat="1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41" fontId="0" fillId="0" borderId="10" xfId="1" applyFont="1" applyFill="1" applyBorder="1" applyAlignment="1">
      <alignment horizontal="right" vertical="center"/>
    </xf>
    <xf numFmtId="41" fontId="19" fillId="0" borderId="12" xfId="1" applyFont="1" applyFill="1" applyBorder="1">
      <alignment vertical="center"/>
    </xf>
    <xf numFmtId="41" fontId="19" fillId="34" borderId="11" xfId="1" applyFont="1" applyFill="1" applyBorder="1" applyAlignment="1">
      <alignment horizontal="center" vertical="center"/>
    </xf>
    <xf numFmtId="41" fontId="20" fillId="0" borderId="12" xfId="1" applyFont="1" applyFill="1" applyBorder="1">
      <alignment vertical="center"/>
    </xf>
    <xf numFmtId="41" fontId="19" fillId="33" borderId="10" xfId="1" applyFont="1" applyFill="1" applyBorder="1" applyAlignment="1">
      <alignment horizontal="center" vertical="center"/>
    </xf>
    <xf numFmtId="41" fontId="19" fillId="34" borderId="10" xfId="1" applyFont="1" applyFill="1" applyBorder="1" applyAlignment="1">
      <alignment horizontal="center" vertical="center"/>
    </xf>
    <xf numFmtId="41" fontId="19" fillId="33" borderId="12" xfId="1" applyFont="1" applyFill="1" applyBorder="1" applyAlignment="1">
      <alignment horizontal="center" vertical="center"/>
    </xf>
    <xf numFmtId="41" fontId="19" fillId="0" borderId="11" xfId="1" applyFont="1" applyFill="1" applyBorder="1">
      <alignment vertical="center"/>
    </xf>
    <xf numFmtId="41" fontId="20" fillId="0" borderId="10" xfId="1" applyFont="1" applyFill="1" applyBorder="1">
      <alignment vertical="center"/>
    </xf>
    <xf numFmtId="41" fontId="19" fillId="0" borderId="10" xfId="1" applyFont="1" applyFill="1" applyBorder="1">
      <alignment vertical="center"/>
    </xf>
    <xf numFmtId="0" fontId="20" fillId="0" borderId="10" xfId="0" applyNumberFormat="1" applyFont="1" applyBorder="1">
      <alignment vertical="center"/>
    </xf>
    <xf numFmtId="41" fontId="19" fillId="34" borderId="13" xfId="1" applyFont="1" applyFill="1" applyBorder="1" applyAlignment="1">
      <alignment horizontal="center" vertical="center"/>
    </xf>
    <xf numFmtId="41" fontId="19" fillId="0" borderId="10" xfId="0" applyNumberFormat="1" applyFont="1" applyFill="1" applyBorder="1">
      <alignment vertical="center"/>
    </xf>
    <xf numFmtId="41" fontId="19" fillId="33" borderId="13" xfId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41" fontId="20" fillId="0" borderId="10" xfId="0" applyNumberFormat="1" applyFont="1" applyBorder="1">
      <alignment vertical="center"/>
    </xf>
    <xf numFmtId="0" fontId="16" fillId="35" borderId="10" xfId="0" applyFont="1" applyFill="1" applyBorder="1" applyAlignment="1">
      <alignment horizontal="center" vertical="center"/>
    </xf>
    <xf numFmtId="0" fontId="21" fillId="0" borderId="0" xfId="0" quotePrefix="1" applyFont="1">
      <alignment vertical="center"/>
    </xf>
    <xf numFmtId="0" fontId="0" fillId="0" borderId="0" xfId="0" applyAlignment="1">
      <alignment horizontal="left" vertical="center" indent="1"/>
    </xf>
    <xf numFmtId="0" fontId="19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0" fontId="20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0" fillId="0" borderId="0" xfId="0">
      <alignment vertical="center"/>
    </xf>
  </cellXfs>
  <cellStyles count="44">
    <cellStyle name="20% - 강조색1" xfId="21" builtinId="30" customBuiltin="1"/>
    <cellStyle name="20% - 강조색2" xfId="25" builtinId="34" customBuiltin="1"/>
    <cellStyle name="20% - 강조색3" xfId="29" builtinId="38" customBuiltin="1"/>
    <cellStyle name="20% - 강조색4" xfId="33" builtinId="42" customBuiltin="1"/>
    <cellStyle name="20% - 강조색5" xfId="37" builtinId="46" customBuiltin="1"/>
    <cellStyle name="20% - 강조색6" xfId="41" builtinId="50" customBuiltin="1"/>
    <cellStyle name="40% - 강조색1" xfId="22" builtinId="31" customBuiltin="1"/>
    <cellStyle name="40% - 강조색2" xfId="26" builtinId="35" customBuiltin="1"/>
    <cellStyle name="40% - 강조색3" xfId="30" builtinId="39" customBuiltin="1"/>
    <cellStyle name="40% - 강조색4" xfId="34" builtinId="43" customBuiltin="1"/>
    <cellStyle name="40% - 강조색5" xfId="38" builtinId="47" customBuiltin="1"/>
    <cellStyle name="40% - 강조색6" xfId="42" builtinId="51" customBuiltin="1"/>
    <cellStyle name="60% - 강조색1" xfId="23" builtinId="32" customBuiltin="1"/>
    <cellStyle name="60% - 강조색2" xfId="27" builtinId="36" customBuiltin="1"/>
    <cellStyle name="60% - 강조색3" xfId="31" builtinId="40" customBuiltin="1"/>
    <cellStyle name="60% - 강조색4" xfId="35" builtinId="44" customBuiltin="1"/>
    <cellStyle name="60% - 강조색5" xfId="39" builtinId="48" customBuiltin="1"/>
    <cellStyle name="60% - 강조색6" xfId="43" builtinId="52" customBuiltin="1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6" builtinId="11" customBuiltin="1"/>
    <cellStyle name="계산" xfId="13" builtinId="22" customBuiltin="1"/>
    <cellStyle name="나쁨" xfId="9" builtinId="27" customBuiltin="1"/>
    <cellStyle name="메모" xfId="17" builtinId="10" customBuiltin="1"/>
    <cellStyle name="백분율" xfId="2" builtinId="5"/>
    <cellStyle name="보통" xfId="10" builtinId="28" customBuiltin="1"/>
    <cellStyle name="설명 텍스트" xfId="18" builtinId="53" customBuiltin="1"/>
    <cellStyle name="셀 확인" xfId="15" builtinId="23" customBuiltin="1"/>
    <cellStyle name="쉼표 [0]" xfId="1" builtinId="6"/>
    <cellStyle name="연결된 셀" xfId="14" builtinId="24" customBuiltin="1"/>
    <cellStyle name="요약" xfId="19" builtinId="25" customBuiltin="1"/>
    <cellStyle name="입력" xfId="11" builtinId="20" customBuiltin="1"/>
    <cellStyle name="제목" xfId="3" builtinId="15" customBuiltin="1"/>
    <cellStyle name="제목 1" xfId="4" builtinId="16" customBuiltin="1"/>
    <cellStyle name="제목 2" xfId="5" builtinId="17" customBuiltin="1"/>
    <cellStyle name="제목 3" xfId="6" builtinId="18" customBuiltin="1"/>
    <cellStyle name="제목 4" xfId="7" builtinId="19" customBuiltin="1"/>
    <cellStyle name="좋음" xfId="8" builtinId="26" customBuiltin="1"/>
    <cellStyle name="출력" xfId="12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7" workbookViewId="0">
      <selection activeCell="H30" sqref="H30"/>
    </sheetView>
  </sheetViews>
  <sheetFormatPr defaultRowHeight="16.5" x14ac:dyDescent="0.3"/>
  <cols>
    <col min="1" max="1" width="4.75" customWidth="1"/>
    <col min="2" max="2" width="17.75" customWidth="1"/>
    <col min="3" max="11" width="14.125" customWidth="1"/>
  </cols>
  <sheetData>
    <row r="1" spans="1:9" ht="24.75" customHeight="1" x14ac:dyDescent="0.3">
      <c r="A1" s="33" t="s">
        <v>42</v>
      </c>
    </row>
    <row r="2" spans="1:9" ht="22.5" customHeight="1" x14ac:dyDescent="0.3">
      <c r="B2" s="25" t="s">
        <v>28</v>
      </c>
    </row>
    <row r="3" spans="1:9" ht="33" x14ac:dyDescent="0.3">
      <c r="B3" s="6" t="s">
        <v>4</v>
      </c>
      <c r="C3" s="6" t="s">
        <v>3</v>
      </c>
      <c r="D3" s="9" t="s">
        <v>16</v>
      </c>
    </row>
    <row r="4" spans="1:9" x14ac:dyDescent="0.3">
      <c r="B4" s="6" t="s">
        <v>0</v>
      </c>
      <c r="C4" s="5">
        <v>519451</v>
      </c>
      <c r="D4" s="3"/>
    </row>
    <row r="5" spans="1:9" x14ac:dyDescent="0.3">
      <c r="B5" s="6" t="s">
        <v>1</v>
      </c>
      <c r="C5" s="7">
        <v>154027</v>
      </c>
      <c r="D5" s="3"/>
    </row>
    <row r="6" spans="1:9" x14ac:dyDescent="0.3">
      <c r="B6" s="6" t="s">
        <v>2</v>
      </c>
      <c r="C6" s="7">
        <v>827</v>
      </c>
      <c r="D6" s="4">
        <f>C6/$C$5</f>
        <v>5.3691885188960377E-3</v>
      </c>
    </row>
    <row r="7" spans="1:9" x14ac:dyDescent="0.3">
      <c r="B7" s="6" t="s">
        <v>5</v>
      </c>
      <c r="C7" s="7">
        <v>126</v>
      </c>
      <c r="D7" s="4">
        <f>C7/$C$5</f>
        <v>8.180383958656599E-4</v>
      </c>
    </row>
    <row r="8" spans="1:9" x14ac:dyDescent="0.3">
      <c r="B8" s="10" t="s">
        <v>6</v>
      </c>
      <c r="C8" s="11" t="s">
        <v>18</v>
      </c>
      <c r="D8" s="3"/>
    </row>
    <row r="10" spans="1:9" ht="21.75" customHeight="1" x14ac:dyDescent="0.3">
      <c r="B10" s="25" t="s">
        <v>29</v>
      </c>
    </row>
    <row r="11" spans="1:9" x14ac:dyDescent="0.3">
      <c r="B11" s="15"/>
      <c r="C11" s="15" t="s">
        <v>7</v>
      </c>
      <c r="D11" s="15" t="s">
        <v>8</v>
      </c>
      <c r="E11" s="15" t="s">
        <v>9</v>
      </c>
      <c r="F11" s="15" t="s">
        <v>19</v>
      </c>
      <c r="G11" s="17" t="s">
        <v>10</v>
      </c>
      <c r="H11" s="13" t="s">
        <v>17</v>
      </c>
      <c r="I11" s="15" t="s">
        <v>32</v>
      </c>
    </row>
    <row r="12" spans="1:9" x14ac:dyDescent="0.3">
      <c r="B12" s="15" t="s">
        <v>11</v>
      </c>
      <c r="C12" s="19">
        <v>96</v>
      </c>
      <c r="D12" s="19">
        <v>21</v>
      </c>
      <c r="E12" s="19">
        <v>2</v>
      </c>
      <c r="F12" s="19">
        <v>8</v>
      </c>
      <c r="G12" s="14">
        <v>9</v>
      </c>
      <c r="H12" s="18">
        <v>136</v>
      </c>
      <c r="I12" s="4">
        <f>H12/$H$17</f>
        <v>0.50370370370370365</v>
      </c>
    </row>
    <row r="13" spans="1:9" x14ac:dyDescent="0.3">
      <c r="B13" s="15" t="s">
        <v>12</v>
      </c>
      <c r="C13" s="19">
        <v>62</v>
      </c>
      <c r="D13" s="19">
        <v>2</v>
      </c>
      <c r="E13" s="19">
        <v>1</v>
      </c>
      <c r="F13" s="19">
        <v>5</v>
      </c>
      <c r="G13" s="14">
        <v>21</v>
      </c>
      <c r="H13" s="18">
        <v>91</v>
      </c>
      <c r="I13" s="4">
        <f t="shared" ref="I13:I17" si="0">H13/$H$17</f>
        <v>0.33703703703703702</v>
      </c>
    </row>
    <row r="14" spans="1:9" x14ac:dyDescent="0.3">
      <c r="B14" s="15" t="s">
        <v>13</v>
      </c>
      <c r="C14" s="19">
        <v>7</v>
      </c>
      <c r="D14" s="19">
        <v>2</v>
      </c>
      <c r="E14" s="19">
        <v>15</v>
      </c>
      <c r="F14" s="19"/>
      <c r="G14" s="14">
        <v>6</v>
      </c>
      <c r="H14" s="18">
        <v>30</v>
      </c>
      <c r="I14" s="4">
        <f t="shared" si="0"/>
        <v>0.1111111111111111</v>
      </c>
    </row>
    <row r="15" spans="1:9" x14ac:dyDescent="0.3">
      <c r="B15" s="15" t="s">
        <v>14</v>
      </c>
      <c r="C15" s="19">
        <v>3</v>
      </c>
      <c r="D15" s="19">
        <v>2</v>
      </c>
      <c r="E15" s="19"/>
      <c r="F15" s="19"/>
      <c r="G15" s="14">
        <v>5</v>
      </c>
      <c r="H15" s="18">
        <v>10</v>
      </c>
      <c r="I15" s="4">
        <f t="shared" si="0"/>
        <v>3.7037037037037035E-2</v>
      </c>
    </row>
    <row r="16" spans="1:9" x14ac:dyDescent="0.3">
      <c r="B16" s="15" t="s">
        <v>15</v>
      </c>
      <c r="C16" s="19">
        <v>2</v>
      </c>
      <c r="D16" s="19"/>
      <c r="E16" s="19"/>
      <c r="F16" s="19"/>
      <c r="G16" s="14">
        <v>1</v>
      </c>
      <c r="H16" s="18">
        <v>3</v>
      </c>
      <c r="I16" s="4">
        <f t="shared" si="0"/>
        <v>1.1111111111111112E-2</v>
      </c>
    </row>
    <row r="17" spans="2:11" x14ac:dyDescent="0.3">
      <c r="B17" s="16" t="s">
        <v>17</v>
      </c>
      <c r="C17" s="20">
        <v>170</v>
      </c>
      <c r="D17" s="20">
        <v>27</v>
      </c>
      <c r="E17" s="20">
        <v>18</v>
      </c>
      <c r="F17" s="20">
        <v>13</v>
      </c>
      <c r="G17" s="12">
        <v>42</v>
      </c>
      <c r="H17" s="18">
        <v>270</v>
      </c>
      <c r="I17" s="4">
        <f t="shared" si="0"/>
        <v>1</v>
      </c>
    </row>
    <row r="18" spans="2:11" x14ac:dyDescent="0.3">
      <c r="C18" s="2">
        <f>C17/$H$17</f>
        <v>0.62962962962962965</v>
      </c>
      <c r="D18" s="2">
        <f t="shared" ref="D18:G18" si="1">D17/$H$17</f>
        <v>0.1</v>
      </c>
      <c r="E18" s="2">
        <f t="shared" si="1"/>
        <v>6.6666666666666666E-2</v>
      </c>
      <c r="F18" s="2">
        <f t="shared" si="1"/>
        <v>4.8148148148148148E-2</v>
      </c>
      <c r="G18" s="2">
        <f t="shared" si="1"/>
        <v>0.15555555555555556</v>
      </c>
    </row>
    <row r="19" spans="2:11" s="34" customFormat="1" x14ac:dyDescent="0.3"/>
    <row r="20" spans="2:11" ht="22.5" customHeight="1" x14ac:dyDescent="0.3">
      <c r="B20" s="25" t="s">
        <v>30</v>
      </c>
    </row>
    <row r="21" spans="2:11" x14ac:dyDescent="0.3">
      <c r="B21" s="24"/>
      <c r="C21" s="27" t="s">
        <v>20</v>
      </c>
      <c r="D21" s="27" t="s">
        <v>21</v>
      </c>
      <c r="E21" s="27" t="s">
        <v>22</v>
      </c>
      <c r="F21" s="27" t="s">
        <v>23</v>
      </c>
      <c r="G21" s="27" t="s">
        <v>24</v>
      </c>
      <c r="H21" s="27" t="s">
        <v>25</v>
      </c>
      <c r="I21" s="27" t="s">
        <v>26</v>
      </c>
      <c r="J21" s="27" t="s">
        <v>27</v>
      </c>
      <c r="K21" s="13" t="s">
        <v>17</v>
      </c>
    </row>
    <row r="22" spans="2:11" x14ac:dyDescent="0.3">
      <c r="B22" s="24" t="s">
        <v>11</v>
      </c>
      <c r="C22" s="21">
        <v>79</v>
      </c>
      <c r="D22" s="21">
        <v>21</v>
      </c>
      <c r="E22" s="21">
        <v>14</v>
      </c>
      <c r="F22" s="21">
        <v>2</v>
      </c>
      <c r="G22" s="21">
        <v>1</v>
      </c>
      <c r="H22" s="21">
        <v>4</v>
      </c>
      <c r="I22" s="21">
        <v>3</v>
      </c>
      <c r="J22" s="26">
        <f>K22-SUM(C22:I22)</f>
        <v>12</v>
      </c>
      <c r="K22" s="18">
        <v>136</v>
      </c>
    </row>
    <row r="23" spans="2:11" x14ac:dyDescent="0.3">
      <c r="B23" s="24" t="s">
        <v>12</v>
      </c>
      <c r="C23" s="21">
        <v>37</v>
      </c>
      <c r="D23" s="21">
        <v>1</v>
      </c>
      <c r="E23" s="21">
        <v>2</v>
      </c>
      <c r="F23" s="21">
        <v>12</v>
      </c>
      <c r="G23" s="21">
        <v>6</v>
      </c>
      <c r="H23" s="21"/>
      <c r="I23" s="21"/>
      <c r="J23" s="26">
        <f t="shared" ref="J23:J27" si="2">K23-SUM(C23:I23)</f>
        <v>33</v>
      </c>
      <c r="K23" s="18">
        <v>91</v>
      </c>
    </row>
    <row r="24" spans="2:11" x14ac:dyDescent="0.3">
      <c r="B24" s="24" t="s">
        <v>13</v>
      </c>
      <c r="C24" s="21"/>
      <c r="D24" s="21">
        <v>20</v>
      </c>
      <c r="E24" s="21">
        <v>2</v>
      </c>
      <c r="F24" s="21"/>
      <c r="G24" s="21">
        <v>5</v>
      </c>
      <c r="H24" s="21">
        <v>2</v>
      </c>
      <c r="I24" s="21"/>
      <c r="J24" s="26">
        <f t="shared" si="2"/>
        <v>1</v>
      </c>
      <c r="K24" s="18">
        <v>30</v>
      </c>
    </row>
    <row r="25" spans="2:11" x14ac:dyDescent="0.3">
      <c r="B25" s="24" t="s">
        <v>14</v>
      </c>
      <c r="C25" s="21">
        <v>1</v>
      </c>
      <c r="D25" s="21"/>
      <c r="E25" s="21"/>
      <c r="F25" s="21">
        <v>1</v>
      </c>
      <c r="G25" s="21">
        <v>1</v>
      </c>
      <c r="H25" s="21"/>
      <c r="I25" s="21">
        <v>1</v>
      </c>
      <c r="J25" s="26">
        <f t="shared" si="2"/>
        <v>6</v>
      </c>
      <c r="K25" s="18">
        <v>10</v>
      </c>
    </row>
    <row r="26" spans="2:11" x14ac:dyDescent="0.3">
      <c r="B26" s="24" t="s">
        <v>15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6">
        <f t="shared" si="2"/>
        <v>3</v>
      </c>
      <c r="K26" s="18">
        <v>3</v>
      </c>
    </row>
    <row r="27" spans="2:11" x14ac:dyDescent="0.3">
      <c r="B27" s="22" t="s">
        <v>17</v>
      </c>
      <c r="C27" s="8">
        <v>117</v>
      </c>
      <c r="D27" s="8">
        <v>42</v>
      </c>
      <c r="E27" s="8">
        <v>18</v>
      </c>
      <c r="F27" s="8">
        <v>15</v>
      </c>
      <c r="G27" s="8">
        <v>13</v>
      </c>
      <c r="H27" s="8">
        <v>6</v>
      </c>
      <c r="I27" s="8">
        <v>4</v>
      </c>
      <c r="J27" s="23">
        <f t="shared" si="2"/>
        <v>55</v>
      </c>
      <c r="K27" s="18">
        <v>270</v>
      </c>
    </row>
    <row r="28" spans="2:11" x14ac:dyDescent="0.3">
      <c r="C28" s="1">
        <f>C27/$K$27</f>
        <v>0.43333333333333335</v>
      </c>
      <c r="D28" s="1">
        <f t="shared" ref="D28:K28" si="3">D27/$K$27</f>
        <v>0.15555555555555556</v>
      </c>
      <c r="E28" s="1">
        <f t="shared" si="3"/>
        <v>6.6666666666666666E-2</v>
      </c>
      <c r="F28" s="1">
        <f t="shared" si="3"/>
        <v>5.5555555555555552E-2</v>
      </c>
      <c r="G28" s="1">
        <f t="shared" si="3"/>
        <v>4.8148148148148148E-2</v>
      </c>
      <c r="H28" s="1">
        <f t="shared" si="3"/>
        <v>2.2222222222222223E-2</v>
      </c>
      <c r="I28" s="1">
        <f t="shared" si="3"/>
        <v>1.4814814814814815E-2</v>
      </c>
      <c r="J28" s="1">
        <f t="shared" si="3"/>
        <v>0.20370370370370369</v>
      </c>
      <c r="K28" s="1">
        <f t="shared" si="3"/>
        <v>1</v>
      </c>
    </row>
    <row r="30" spans="2:11" x14ac:dyDescent="0.3">
      <c r="B30" s="31" t="s">
        <v>31</v>
      </c>
    </row>
    <row r="31" spans="2:11" x14ac:dyDescent="0.3">
      <c r="B31" s="31" t="s">
        <v>33</v>
      </c>
    </row>
    <row r="32" spans="2:11" x14ac:dyDescent="0.3">
      <c r="B32" s="31" t="s">
        <v>34</v>
      </c>
    </row>
    <row r="33" spans="1:2" x14ac:dyDescent="0.3">
      <c r="B33" s="31" t="s">
        <v>35</v>
      </c>
    </row>
    <row r="34" spans="1:2" x14ac:dyDescent="0.3">
      <c r="B34" s="28" t="s">
        <v>36</v>
      </c>
    </row>
    <row r="36" spans="1:2" ht="20.25" x14ac:dyDescent="0.3">
      <c r="A36" s="33" t="s">
        <v>37</v>
      </c>
    </row>
    <row r="37" spans="1:2" x14ac:dyDescent="0.3">
      <c r="B37" s="32" t="s">
        <v>38</v>
      </c>
    </row>
    <row r="38" spans="1:2" x14ac:dyDescent="0.3">
      <c r="B38" s="32" t="s">
        <v>39</v>
      </c>
    </row>
    <row r="39" spans="1:2" x14ac:dyDescent="0.3">
      <c r="B39" s="30" t="s">
        <v>40</v>
      </c>
    </row>
    <row r="40" spans="1:2" x14ac:dyDescent="0.3">
      <c r="B40" s="29" t="s">
        <v>41</v>
      </c>
    </row>
    <row r="41" spans="1:2" x14ac:dyDescent="0.3">
      <c r="B41" s="29" t="s">
        <v>43</v>
      </c>
    </row>
  </sheetData>
  <phoneticPr fontId="18" type="noConversion"/>
  <conditionalFormatting sqref="C12:G16">
    <cfRule type="colorScale" priority="2">
      <colorScale>
        <cfvo type="min"/>
        <cfvo type="max"/>
        <color rgb="FFFCFCFF"/>
        <color rgb="FFF8696B"/>
      </colorScale>
    </cfRule>
  </conditionalFormatting>
  <conditionalFormatting sqref="C22:J2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2018-02-09T07:37:33Z</dcterms:created>
  <dcterms:modified xsi:type="dcterms:W3CDTF">2018-02-09T08:33:31Z</dcterms:modified>
</cp:coreProperties>
</file>