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Markets\Reports - 5001.06\AnnualDataCollection-ADOE_AER_AUC\2021\Public on website\"/>
    </mc:Choice>
  </mc:AlternateContent>
  <xr:revisionPtr revIDLastSave="0" documentId="13_ncr:1_{2C4916F5-8DB2-48FA-B21C-2BFBF4F75E1C}" xr6:coauthVersionLast="47" xr6:coauthVersionMax="47" xr10:uidLastSave="{00000000-0000-0000-0000-000000000000}"/>
  <bookViews>
    <workbookView xWindow="-28920" yWindow="-60" windowWidth="29040" windowHeight="15840" xr2:uid="{09529976-8068-4B31-8337-CDE64CDEE68A}"/>
  </bookViews>
  <sheets>
    <sheet name="Monthly Sales and Customer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1" l="1"/>
  <c r="L21" i="1"/>
  <c r="K21" i="1"/>
  <c r="J21" i="1"/>
  <c r="I21" i="1"/>
  <c r="H21" i="1"/>
  <c r="G21" i="1"/>
  <c r="F21" i="1"/>
  <c r="E21" i="1"/>
  <c r="D21" i="1"/>
  <c r="C21" i="1"/>
  <c r="B21" i="1"/>
  <c r="N21" i="1" s="1"/>
  <c r="M17" i="1"/>
  <c r="L17" i="1"/>
  <c r="K17" i="1"/>
  <c r="J17" i="1"/>
  <c r="I17" i="1"/>
  <c r="H17" i="1"/>
  <c r="G17" i="1"/>
  <c r="F17" i="1"/>
  <c r="E17" i="1"/>
  <c r="D17" i="1"/>
  <c r="C17" i="1"/>
  <c r="B17" i="1"/>
  <c r="N17" i="1" s="1"/>
  <c r="M16" i="1"/>
  <c r="L16" i="1"/>
  <c r="K16" i="1"/>
  <c r="J16" i="1"/>
  <c r="I16" i="1"/>
  <c r="H16" i="1"/>
  <c r="G16" i="1"/>
  <c r="F16" i="1"/>
  <c r="E16" i="1"/>
  <c r="D16" i="1"/>
  <c r="C16" i="1"/>
  <c r="B16" i="1"/>
  <c r="N16" i="1" s="1"/>
  <c r="M15" i="1"/>
  <c r="L15" i="1"/>
  <c r="K15" i="1"/>
  <c r="J15" i="1"/>
  <c r="I15" i="1"/>
  <c r="H15" i="1"/>
  <c r="G15" i="1"/>
  <c r="F15" i="1"/>
  <c r="E15" i="1"/>
  <c r="D15" i="1"/>
  <c r="C15" i="1"/>
  <c r="B15" i="1"/>
  <c r="N15" i="1" s="1"/>
  <c r="M14" i="1"/>
  <c r="M18" i="1" s="1"/>
  <c r="L14" i="1"/>
  <c r="L18" i="1" s="1"/>
  <c r="K14" i="1"/>
  <c r="K18" i="1" s="1"/>
  <c r="J14" i="1"/>
  <c r="J18" i="1" s="1"/>
  <c r="I14" i="1"/>
  <c r="I18" i="1" s="1"/>
  <c r="H14" i="1"/>
  <c r="H18" i="1" s="1"/>
  <c r="G14" i="1"/>
  <c r="G18" i="1" s="1"/>
  <c r="F14" i="1"/>
  <c r="F18" i="1" s="1"/>
  <c r="E14" i="1"/>
  <c r="E18" i="1" s="1"/>
  <c r="D14" i="1"/>
  <c r="D18" i="1" s="1"/>
  <c r="C14" i="1"/>
  <c r="C18" i="1" s="1"/>
  <c r="B14" i="1"/>
  <c r="B18" i="1" s="1"/>
  <c r="N18" i="1" s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N9" i="1"/>
  <c r="M9" i="1"/>
  <c r="L9" i="1"/>
  <c r="K9" i="1"/>
  <c r="J9" i="1"/>
  <c r="I9" i="1"/>
  <c r="H9" i="1"/>
  <c r="G9" i="1"/>
  <c r="F9" i="1"/>
  <c r="E9" i="1"/>
  <c r="D9" i="1"/>
  <c r="C9" i="1"/>
  <c r="B9" i="1"/>
  <c r="N8" i="1"/>
  <c r="M8" i="1"/>
  <c r="L8" i="1"/>
  <c r="K8" i="1"/>
  <c r="J8" i="1"/>
  <c r="I8" i="1"/>
  <c r="H8" i="1"/>
  <c r="G8" i="1"/>
  <c r="F8" i="1"/>
  <c r="E8" i="1"/>
  <c r="D8" i="1"/>
  <c r="C8" i="1"/>
  <c r="B8" i="1"/>
  <c r="N7" i="1"/>
  <c r="N11" i="1" s="1"/>
  <c r="M7" i="1"/>
  <c r="M11" i="1" s="1"/>
  <c r="L7" i="1"/>
  <c r="L11" i="1" s="1"/>
  <c r="K7" i="1"/>
  <c r="K11" i="1" s="1"/>
  <c r="J7" i="1"/>
  <c r="J11" i="1" s="1"/>
  <c r="I7" i="1"/>
  <c r="I11" i="1" s="1"/>
  <c r="H7" i="1"/>
  <c r="H11" i="1" s="1"/>
  <c r="G7" i="1"/>
  <c r="G11" i="1" s="1"/>
  <c r="F7" i="1"/>
  <c r="F11" i="1" s="1"/>
  <c r="E7" i="1"/>
  <c r="E11" i="1" s="1"/>
  <c r="D7" i="1"/>
  <c r="D11" i="1" s="1"/>
  <c r="C7" i="1"/>
  <c r="C11" i="1" s="1"/>
  <c r="B7" i="1"/>
  <c r="B11" i="1" s="1"/>
  <c r="N14" i="1" l="1"/>
</calcChain>
</file>

<file path=xl/sharedStrings.xml><?xml version="1.0" encoding="utf-8"?>
<sst xmlns="http://schemas.openxmlformats.org/spreadsheetml/2006/main" count="36" uniqueCount="31">
  <si>
    <t>YEAR 2021 -- TOTAL ALL</t>
  </si>
  <si>
    <t>ELECTRIC ENERGY DISTRIBUTION SALES AND NUMBER OF CUSTOMERS</t>
  </si>
  <si>
    <t>GWh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</si>
  <si>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</si>
  <si>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</si>
  <si>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</si>
  <si>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</si>
  <si>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</si>
  <si>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</si>
  <si>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</si>
  <si>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</si>
  <si>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</si>
  <si>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</si>
  <si>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</si>
  <si>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</si>
  <si>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TOTAL</t>
  </si>
  <si>
    <t>RESIDENTIAL</t>
  </si>
  <si>
    <t>FARM - including Rural Electric Assn. (REA) customers</t>
  </si>
  <si>
    <t>GRAND TOTAL</t>
  </si>
  <si>
    <t>No. of Customers</t>
  </si>
  <si>
    <t>ANNUAL AVERAGE</t>
  </si>
  <si>
    <r>
      <rPr>
        <vertAlign val="superscript"/>
        <sz val="12"/>
        <rFont val="Arial"/>
        <family val="2"/>
      </rPr>
      <t>1</t>
    </r>
    <r>
      <rPr>
        <sz val="10"/>
        <rFont val="Arial"/>
        <family val="2"/>
      </rPr>
      <t xml:space="preserve">   Include entities that have streetlights, but do not include individual streetlights (e.g. if Company X has 4 streetlights, Company Y has 30 streetlights, and Company Z has 100 streetlights, please count this as 3 commercial customers)</t>
    </r>
  </si>
  <si>
    <r>
      <rPr>
        <vertAlign val="superscript"/>
        <sz val="12"/>
        <rFont val="Arial"/>
        <family val="2"/>
      </rPr>
      <t>2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Include Transportation</t>
    </r>
  </si>
  <si>
    <t>NUMBER OF CUSTOMERS SERVED BY THE RURAL ELECTRIFICATION ASSN. (REA)</t>
  </si>
  <si>
    <t>Note:  This data does not include electricity generated on-site and used on-site.</t>
  </si>
  <si>
    <r>
      <t xml:space="preserve">1   Includes </t>
    </r>
    <r>
      <rPr>
        <b/>
        <sz val="10"/>
        <rFont val="Arial"/>
        <family val="2"/>
      </rPr>
      <t>34,774</t>
    </r>
    <r>
      <rPr>
        <sz val="10"/>
        <rFont val="Arial"/>
        <family val="2"/>
      </rPr>
      <t xml:space="preserve"> Rural Electric Assn. (REA) customers</t>
    </r>
  </si>
  <si>
    <t>2   Includes Cardston and Ponoka. Please note that Fortis acquired the Crowsnest Pass and Fort Macleod service areas and that data is reported by Fortis.</t>
  </si>
  <si>
    <t xml:space="preserve">As of 2004, ENMAX is no longer able to break out Commercial and Industrial.  </t>
  </si>
  <si>
    <t>Assume that 12.66% of GWh reported for Commercial is Industrial.  Assume that 6.0% of No. of Customers reported for Commercial is Industrial.</t>
  </si>
  <si>
    <r>
      <t xml:space="preserve">COMMERCIAL </t>
    </r>
    <r>
      <rPr>
        <b/>
        <vertAlign val="superscript"/>
        <sz val="12"/>
        <rFont val="Arial"/>
        <family val="2"/>
      </rPr>
      <t>1</t>
    </r>
  </si>
  <si>
    <r>
      <t xml:space="preserve">INDUSTRIAL </t>
    </r>
    <r>
      <rPr>
        <b/>
        <vertAlign val="superscript"/>
        <sz val="12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</si>
</sst>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vertAlign val="superscript"/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vertAlign val="superscript"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0" xfId="1"/>
    <xf numFmtId="0" fontId="3" fillId="0" borderId="0" xfId="1" applyFont="1"/>
    <xf numFmtId="0" fontId="4" fillId="0" borderId="11" xfId="1" applyFont="1" applyBorder="1"/>
    <xf numFmtId="0" fontId="4" fillId="0" borderId="14" xfId="1" applyFont="1" applyBorder="1"/>
    <xf numFmtId="0" fontId="6" fillId="0" borderId="0" xfId="1" applyFont="1"/>
    <xf numFmtId="0" fontId="1" fillId="0" borderId="0" xfId="1" applyProtection="1">
      <protection locked="0"/>
    </xf>
    <xf numFmtId="0" fontId="8" fillId="0" borderId="1" xfId="1" applyFont="1" applyBorder="1"/>
    <xf numFmtId="0" fontId="8" fillId="0" borderId="5" xfId="1" applyFont="1" applyBorder="1" applyAlignment="1">
      <alignment horizontal="center"/>
    </xf>
    <xf numFmtId="0" fontId="8" fillId="0" borderId="6" xfId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8" fillId="0" borderId="8" xfId="1" applyFont="1" applyBorder="1" applyAlignment="1">
      <alignment horizontal="center"/>
    </xf>
    <xf numFmtId="0" fontId="6" fillId="0" borderId="12" xfId="1" applyFont="1" applyBorder="1"/>
    <xf numFmtId="0" fontId="6" fillId="0" borderId="13" xfId="1" applyFont="1" applyBorder="1"/>
    <xf numFmtId="3" fontId="8" fillId="0" borderId="6" xfId="1" applyNumberFormat="1" applyFont="1" applyBorder="1" applyAlignment="1" applyProtection="1">
      <alignment horizontal="right"/>
      <protection locked="0"/>
    </xf>
    <xf numFmtId="3" fontId="8" fillId="0" borderId="10" xfId="1" applyNumberFormat="1" applyFont="1" applyBorder="1" applyAlignment="1" applyProtection="1">
      <alignment horizontal="right"/>
      <protection locked="0"/>
    </xf>
    <xf numFmtId="3" fontId="8" fillId="0" borderId="6" xfId="1" applyNumberFormat="1" applyFont="1" applyBorder="1" applyAlignment="1">
      <alignment horizontal="right"/>
    </xf>
    <xf numFmtId="3" fontId="8" fillId="0" borderId="17" xfId="1" applyNumberFormat="1" applyFont="1" applyBorder="1" applyAlignment="1" applyProtection="1">
      <alignment horizontal="center"/>
      <protection locked="0"/>
    </xf>
    <xf numFmtId="3" fontId="8" fillId="0" borderId="20" xfId="1" applyNumberFormat="1" applyFont="1" applyBorder="1" applyAlignment="1" applyProtection="1">
      <alignment horizontal="center"/>
      <protection locked="0"/>
    </xf>
    <xf numFmtId="3" fontId="8" fillId="0" borderId="18" xfId="1" applyNumberFormat="1" applyFont="1" applyBorder="1" applyAlignment="1" applyProtection="1">
      <alignment horizontal="right"/>
      <protection locked="0"/>
    </xf>
    <xf numFmtId="3" fontId="8" fillId="0" borderId="21" xfId="1" applyNumberFormat="1" applyFont="1" applyBorder="1" applyAlignment="1" applyProtection="1">
      <alignment horizontal="right"/>
      <protection locked="0"/>
    </xf>
    <xf numFmtId="0" fontId="2" fillId="0" borderId="0" xfId="1" applyFont="1"/>
    <xf numFmtId="0" fontId="3" fillId="0" borderId="2" xfId="1" applyFont="1" applyBorder="1"/>
    <xf numFmtId="0" fontId="3" fillId="0" borderId="3" xfId="1" applyFont="1" applyBorder="1"/>
    <xf numFmtId="0" fontId="3" fillId="0" borderId="4" xfId="1" applyFont="1" applyBorder="1"/>
    <xf numFmtId="0" fontId="2" fillId="0" borderId="5" xfId="1" applyFont="1" applyBorder="1" applyAlignment="1">
      <alignment horizontal="center"/>
    </xf>
    <xf numFmtId="0" fontId="2" fillId="0" borderId="9" xfId="1" applyFont="1" applyBorder="1"/>
    <xf numFmtId="3" fontId="1" fillId="0" borderId="0" xfId="1" applyNumberFormat="1"/>
    <xf numFmtId="0" fontId="3" fillId="0" borderId="11" xfId="1" applyFont="1" applyBorder="1"/>
    <xf numFmtId="0" fontId="2" fillId="0" borderId="5" xfId="1" applyFont="1" applyBorder="1"/>
    <xf numFmtId="0" fontId="2" fillId="0" borderId="16" xfId="1" applyFont="1" applyBorder="1" applyAlignment="1">
      <alignment wrapText="1"/>
    </xf>
    <xf numFmtId="0" fontId="2" fillId="0" borderId="19" xfId="1" applyFont="1" applyBorder="1" applyAlignment="1">
      <alignment wrapText="1"/>
    </xf>
    <xf numFmtId="0" fontId="8" fillId="0" borderId="9" xfId="1" applyFont="1" applyBorder="1"/>
    <xf numFmtId="164" fontId="8" fillId="0" borderId="6" xfId="1" applyNumberFormat="1" applyFont="1" applyBorder="1" applyAlignment="1" applyProtection="1">
      <alignment horizontal="right"/>
      <protection locked="0"/>
    </xf>
    <xf numFmtId="164" fontId="8" fillId="0" borderId="10" xfId="1" applyNumberFormat="1" applyFont="1" applyBorder="1" applyAlignment="1" applyProtection="1">
      <alignment horizontal="right"/>
      <protection locked="0"/>
    </xf>
    <xf numFmtId="164" fontId="8" fillId="0" borderId="6" xfId="1" applyNumberFormat="1" applyFont="1" applyBorder="1" applyAlignment="1">
      <alignment horizontal="right"/>
    </xf>
    <xf numFmtId="164" fontId="8" fillId="0" borderId="22" xfId="1" applyNumberFormat="1" applyFont="1" applyBorder="1" applyAlignment="1">
      <alignment horizontal="right"/>
    </xf>
    <xf numFmtId="164" fontId="8" fillId="0" borderId="10" xfId="1" applyNumberFormat="1" applyFont="1" applyBorder="1" applyAlignment="1">
      <alignment horizontal="right"/>
    </xf>
    <xf numFmtId="0" fontId="6" fillId="0" borderId="15" xfId="1" applyFont="1" applyBorder="1"/>
    <xf numFmtId="0" fontId="10" fillId="0" borderId="0" xfId="1" applyFont="1" applyAlignment="1">
      <alignment horizontal="left"/>
    </xf>
  </cellXfs>
  <cellStyles count="2">
    <cellStyle name="Normal" xfId="0" builtinId="0"/>
    <cellStyle name="Normal 2" xfId="1" xr:uid="{49E00802-B7F0-454F-8634-F30F27D44F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104519</xdr:colOff>
      <xdr:row>0</xdr:row>
      <xdr:rowOff>106455</xdr:rowOff>
    </xdr:from>
    <xdr:to>
      <xdr:col>0</xdr:col>
      <xdr:colOff>2635250</xdr:colOff>
      <xdr:row>3</xdr:row>
      <xdr:rowOff>2775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642B76-A596-4BE1-A191-78D9A2922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04519" y="106455"/>
          <a:ext cx="2530731" cy="7249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s/Reports%20-%205001.06/AnnualDataCollection-ADOE_AER_AUC/2021/Emails%20to%20DOE%20and%20AER/9.%20Z%20Distribution%20Sales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 (annual)"/>
      <sheetName val="2020 monthly (all)"/>
      <sheetName val="2021 (annual)"/>
      <sheetName val="2021 monthly (all)"/>
      <sheetName val="2021 monthly (other towns)"/>
      <sheetName val="ATCO Electric (monthly)"/>
      <sheetName val="ENMAX"/>
      <sheetName val="EPCOR"/>
      <sheetName val="Fortis"/>
      <sheetName val="Lethbridge"/>
      <sheetName val="Medicine Hat"/>
      <sheetName val="Red Deer"/>
      <sheetName val="2020 to 2021 annual change"/>
      <sheetName val="Sales History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B7">
            <v>3.0129999999999999</v>
          </cell>
          <cell r="C7">
            <v>2.9780000000000002</v>
          </cell>
          <cell r="D7">
            <v>2.5619999999999998</v>
          </cell>
          <cell r="E7">
            <v>2.274</v>
          </cell>
          <cell r="F7">
            <v>2.2080000000000002</v>
          </cell>
          <cell r="G7">
            <v>2.3840000000000003</v>
          </cell>
          <cell r="H7">
            <v>2.5579999999999998</v>
          </cell>
          <cell r="I7">
            <v>2.3410000000000002</v>
          </cell>
          <cell r="J7">
            <v>2.0939999999999999</v>
          </cell>
          <cell r="K7">
            <v>2.2960000000000003</v>
          </cell>
          <cell r="L7">
            <v>2.4590000000000001</v>
          </cell>
          <cell r="M7">
            <v>3.1019999999999999</v>
          </cell>
          <cell r="N7">
            <v>30.272000000000002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B9">
            <v>3.8410000000000002</v>
          </cell>
          <cell r="C9">
            <v>3.726</v>
          </cell>
          <cell r="D9">
            <v>3.6149999999999998</v>
          </cell>
          <cell r="E9">
            <v>3.335</v>
          </cell>
          <cell r="F9">
            <v>3.585</v>
          </cell>
          <cell r="G9">
            <v>3.7510000000000003</v>
          </cell>
          <cell r="H9">
            <v>4.9179999999999993</v>
          </cell>
          <cell r="I9">
            <v>3.8330000000000002</v>
          </cell>
          <cell r="J9">
            <v>3.5330000000000004</v>
          </cell>
          <cell r="K9">
            <v>3.6680000000000001</v>
          </cell>
          <cell r="L9">
            <v>3.7990000000000004</v>
          </cell>
          <cell r="M9">
            <v>4.444</v>
          </cell>
          <cell r="N9">
            <v>44.988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4">
          <cell r="B14">
            <v>4477</v>
          </cell>
          <cell r="C14">
            <v>4476</v>
          </cell>
          <cell r="D14">
            <v>4476</v>
          </cell>
          <cell r="E14">
            <v>4478</v>
          </cell>
          <cell r="F14">
            <v>4480</v>
          </cell>
          <cell r="G14">
            <v>4478</v>
          </cell>
          <cell r="H14">
            <v>4479</v>
          </cell>
          <cell r="I14">
            <v>4480</v>
          </cell>
          <cell r="J14">
            <v>4479</v>
          </cell>
          <cell r="K14">
            <v>4481</v>
          </cell>
          <cell r="L14">
            <v>4483</v>
          </cell>
          <cell r="M14">
            <v>4485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744</v>
          </cell>
          <cell r="C16">
            <v>744</v>
          </cell>
          <cell r="D16">
            <v>744</v>
          </cell>
          <cell r="E16">
            <v>744</v>
          </cell>
          <cell r="F16">
            <v>745</v>
          </cell>
          <cell r="G16">
            <v>745</v>
          </cell>
          <cell r="H16">
            <v>745</v>
          </cell>
          <cell r="I16">
            <v>746</v>
          </cell>
          <cell r="J16">
            <v>746</v>
          </cell>
          <cell r="K16">
            <v>747</v>
          </cell>
          <cell r="L16">
            <v>746</v>
          </cell>
          <cell r="M16">
            <v>745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</sheetData>
      <sheetData sheetId="5">
        <row r="8">
          <cell r="B8">
            <v>118.4</v>
          </cell>
          <cell r="C8">
            <v>108.5</v>
          </cell>
          <cell r="D8">
            <v>103.2</v>
          </cell>
          <cell r="E8">
            <v>83.8</v>
          </cell>
          <cell r="F8">
            <v>77.7</v>
          </cell>
          <cell r="G8">
            <v>81.2</v>
          </cell>
          <cell r="H8">
            <v>88.6</v>
          </cell>
          <cell r="I8">
            <v>97.5</v>
          </cell>
          <cell r="J8">
            <v>80.900000000000006</v>
          </cell>
          <cell r="K8">
            <v>87.9</v>
          </cell>
          <cell r="L8">
            <v>92.4</v>
          </cell>
          <cell r="M8">
            <v>118</v>
          </cell>
          <cell r="N8">
            <v>1138</v>
          </cell>
        </row>
        <row r="9">
          <cell r="B9">
            <v>62.5</v>
          </cell>
          <cell r="C9">
            <v>57.7</v>
          </cell>
          <cell r="D9">
            <v>52.9</v>
          </cell>
          <cell r="E9">
            <v>41.3</v>
          </cell>
          <cell r="F9">
            <v>35.1</v>
          </cell>
          <cell r="G9">
            <v>31.7</v>
          </cell>
          <cell r="H9">
            <v>31.4</v>
          </cell>
          <cell r="I9">
            <v>38.799999999999997</v>
          </cell>
          <cell r="J9">
            <v>37.200000000000003</v>
          </cell>
          <cell r="K9">
            <v>44.6</v>
          </cell>
          <cell r="L9">
            <v>46.6</v>
          </cell>
          <cell r="M9">
            <v>63.5</v>
          </cell>
          <cell r="N9">
            <v>543</v>
          </cell>
        </row>
        <row r="10">
          <cell r="B10">
            <v>179.5</v>
          </cell>
          <cell r="C10">
            <v>174.1</v>
          </cell>
          <cell r="D10">
            <v>178.6</v>
          </cell>
          <cell r="E10">
            <v>158.80000000000001</v>
          </cell>
          <cell r="F10">
            <v>148.19999999999999</v>
          </cell>
          <cell r="G10">
            <v>152.6</v>
          </cell>
          <cell r="H10">
            <v>149.4</v>
          </cell>
          <cell r="I10">
            <v>176.2</v>
          </cell>
          <cell r="J10">
            <v>151.80000000000001</v>
          </cell>
          <cell r="K10">
            <v>161.6</v>
          </cell>
          <cell r="L10">
            <v>161.4</v>
          </cell>
          <cell r="M10">
            <v>191.5</v>
          </cell>
          <cell r="N10">
            <v>1984</v>
          </cell>
        </row>
        <row r="11">
          <cell r="B11">
            <v>750.8</v>
          </cell>
          <cell r="C11">
            <v>697.4</v>
          </cell>
          <cell r="D11">
            <v>687.2</v>
          </cell>
          <cell r="E11">
            <v>677.3</v>
          </cell>
          <cell r="F11">
            <v>710.1</v>
          </cell>
          <cell r="G11">
            <v>678.7</v>
          </cell>
          <cell r="H11">
            <v>636.5</v>
          </cell>
          <cell r="I11">
            <v>684.6</v>
          </cell>
          <cell r="J11">
            <v>639.1</v>
          </cell>
          <cell r="K11">
            <v>681.9</v>
          </cell>
          <cell r="L11">
            <v>666.3</v>
          </cell>
          <cell r="M11">
            <v>781</v>
          </cell>
          <cell r="N11">
            <v>8291</v>
          </cell>
        </row>
        <row r="15">
          <cell r="B15">
            <v>158368</v>
          </cell>
          <cell r="C15">
            <v>158572</v>
          </cell>
          <cell r="D15">
            <v>158718</v>
          </cell>
          <cell r="E15">
            <v>158833</v>
          </cell>
          <cell r="F15">
            <v>158914</v>
          </cell>
          <cell r="G15">
            <v>158445</v>
          </cell>
          <cell r="H15">
            <v>158493</v>
          </cell>
          <cell r="I15">
            <v>158555</v>
          </cell>
          <cell r="J15">
            <v>158658</v>
          </cell>
          <cell r="K15">
            <v>158770</v>
          </cell>
          <cell r="L15">
            <v>158930</v>
          </cell>
          <cell r="M15">
            <v>159076</v>
          </cell>
        </row>
        <row r="16">
          <cell r="B16">
            <v>32241</v>
          </cell>
          <cell r="C16">
            <v>32249</v>
          </cell>
          <cell r="D16">
            <v>32248</v>
          </cell>
          <cell r="E16">
            <v>32247</v>
          </cell>
          <cell r="F16">
            <v>32253</v>
          </cell>
          <cell r="G16">
            <v>32273</v>
          </cell>
          <cell r="H16">
            <v>32286</v>
          </cell>
          <cell r="I16">
            <v>32311</v>
          </cell>
          <cell r="J16">
            <v>32324</v>
          </cell>
          <cell r="K16">
            <v>32340</v>
          </cell>
          <cell r="L16">
            <v>32335</v>
          </cell>
          <cell r="M16">
            <v>32382</v>
          </cell>
        </row>
        <row r="17">
          <cell r="B17">
            <v>29516</v>
          </cell>
          <cell r="C17">
            <v>29469</v>
          </cell>
          <cell r="D17">
            <v>29457</v>
          </cell>
          <cell r="E17">
            <v>29611</v>
          </cell>
          <cell r="F17">
            <v>29630</v>
          </cell>
          <cell r="G17">
            <v>29637</v>
          </cell>
          <cell r="H17">
            <v>29639</v>
          </cell>
          <cell r="I17">
            <v>29654</v>
          </cell>
          <cell r="J17">
            <v>29658</v>
          </cell>
          <cell r="K17">
            <v>29672</v>
          </cell>
          <cell r="L17">
            <v>29688</v>
          </cell>
          <cell r="M17">
            <v>29676</v>
          </cell>
        </row>
        <row r="18">
          <cell r="B18">
            <v>9565</v>
          </cell>
          <cell r="C18">
            <v>9548</v>
          </cell>
          <cell r="D18">
            <v>9519</v>
          </cell>
          <cell r="E18">
            <v>9496</v>
          </cell>
          <cell r="F18">
            <v>9464</v>
          </cell>
          <cell r="G18">
            <v>9437</v>
          </cell>
          <cell r="H18">
            <v>9404</v>
          </cell>
          <cell r="I18">
            <v>9382</v>
          </cell>
          <cell r="J18">
            <v>9379</v>
          </cell>
          <cell r="K18">
            <v>9345</v>
          </cell>
          <cell r="L18">
            <v>9359</v>
          </cell>
          <cell r="M18">
            <v>9349</v>
          </cell>
        </row>
        <row r="23">
          <cell r="B23">
            <v>5231</v>
          </cell>
          <cell r="C23">
            <v>5230</v>
          </cell>
          <cell r="D23">
            <v>5229</v>
          </cell>
          <cell r="E23">
            <v>5228</v>
          </cell>
          <cell r="F23">
            <v>5228</v>
          </cell>
          <cell r="G23">
            <v>5235</v>
          </cell>
          <cell r="H23">
            <v>5236</v>
          </cell>
          <cell r="I23">
            <v>5234</v>
          </cell>
          <cell r="J23">
            <v>5228</v>
          </cell>
          <cell r="K23">
            <v>5229</v>
          </cell>
          <cell r="L23">
            <v>5214</v>
          </cell>
          <cell r="M23">
            <v>5236</v>
          </cell>
        </row>
      </sheetData>
      <sheetData sheetId="6">
        <row r="8">
          <cell r="B8">
            <v>303.10000000000002</v>
          </cell>
          <cell r="C8">
            <v>296</v>
          </cell>
          <cell r="D8">
            <v>272</v>
          </cell>
          <cell r="E8">
            <v>252</v>
          </cell>
          <cell r="F8">
            <v>250</v>
          </cell>
          <cell r="G8">
            <v>265</v>
          </cell>
          <cell r="H8">
            <v>276</v>
          </cell>
          <cell r="I8">
            <v>254</v>
          </cell>
          <cell r="J8">
            <v>226</v>
          </cell>
          <cell r="K8">
            <v>257</v>
          </cell>
          <cell r="L8">
            <v>269</v>
          </cell>
          <cell r="M8">
            <v>342</v>
          </cell>
          <cell r="N8">
            <v>3261</v>
          </cell>
        </row>
        <row r="9">
          <cell r="N9">
            <v>0</v>
          </cell>
        </row>
        <row r="10">
          <cell r="B10">
            <v>488.9</v>
          </cell>
          <cell r="C10">
            <v>466</v>
          </cell>
          <cell r="D10">
            <v>489</v>
          </cell>
          <cell r="E10">
            <v>463</v>
          </cell>
          <cell r="F10">
            <v>474</v>
          </cell>
          <cell r="G10">
            <v>525</v>
          </cell>
          <cell r="H10">
            <v>559</v>
          </cell>
          <cell r="I10">
            <v>532</v>
          </cell>
          <cell r="J10">
            <v>498</v>
          </cell>
          <cell r="K10">
            <v>492</v>
          </cell>
          <cell r="L10">
            <v>495</v>
          </cell>
          <cell r="M10">
            <v>528</v>
          </cell>
          <cell r="N10">
            <v>6009</v>
          </cell>
        </row>
        <row r="11">
          <cell r="N11">
            <v>0</v>
          </cell>
        </row>
        <row r="15">
          <cell r="B15">
            <v>489354</v>
          </cell>
          <cell r="C15">
            <v>490072</v>
          </cell>
          <cell r="D15">
            <v>490914</v>
          </cell>
          <cell r="E15">
            <v>491464</v>
          </cell>
          <cell r="F15">
            <v>492448</v>
          </cell>
          <cell r="G15">
            <v>493180</v>
          </cell>
          <cell r="H15">
            <v>493837</v>
          </cell>
          <cell r="I15">
            <v>494531</v>
          </cell>
          <cell r="J15">
            <v>495190</v>
          </cell>
          <cell r="K15">
            <v>496256</v>
          </cell>
          <cell r="L15">
            <v>497778</v>
          </cell>
          <cell r="M15">
            <v>498410</v>
          </cell>
        </row>
        <row r="17">
          <cell r="B17">
            <v>39050</v>
          </cell>
          <cell r="C17">
            <v>39101</v>
          </cell>
          <cell r="D17">
            <v>39187</v>
          </cell>
          <cell r="E17">
            <v>39231</v>
          </cell>
          <cell r="F17">
            <v>39261</v>
          </cell>
          <cell r="G17">
            <v>39283</v>
          </cell>
          <cell r="H17">
            <v>39315</v>
          </cell>
          <cell r="I17">
            <v>39325</v>
          </cell>
          <cell r="J17">
            <v>39383</v>
          </cell>
          <cell r="K17">
            <v>39443</v>
          </cell>
          <cell r="L17">
            <v>39493</v>
          </cell>
          <cell r="M17">
            <v>39586</v>
          </cell>
        </row>
      </sheetData>
      <sheetData sheetId="7">
        <row r="8">
          <cell r="B8">
            <v>227</v>
          </cell>
          <cell r="C8">
            <v>225</v>
          </cell>
          <cell r="D8">
            <v>199</v>
          </cell>
          <cell r="E8">
            <v>180</v>
          </cell>
          <cell r="F8">
            <v>179</v>
          </cell>
          <cell r="G8">
            <v>200</v>
          </cell>
          <cell r="H8">
            <v>213</v>
          </cell>
          <cell r="I8">
            <v>192</v>
          </cell>
          <cell r="J8">
            <v>168</v>
          </cell>
          <cell r="K8">
            <v>186</v>
          </cell>
          <cell r="L8">
            <v>199</v>
          </cell>
          <cell r="M8">
            <v>251</v>
          </cell>
          <cell r="N8">
            <v>2419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B10">
            <v>143</v>
          </cell>
          <cell r="C10">
            <v>139</v>
          </cell>
          <cell r="D10">
            <v>138</v>
          </cell>
          <cell r="E10">
            <v>125</v>
          </cell>
          <cell r="F10">
            <v>124</v>
          </cell>
          <cell r="G10">
            <v>137</v>
          </cell>
          <cell r="H10">
            <v>144</v>
          </cell>
          <cell r="I10">
            <v>138</v>
          </cell>
          <cell r="J10">
            <v>127</v>
          </cell>
          <cell r="K10">
            <v>132</v>
          </cell>
          <cell r="L10">
            <v>139</v>
          </cell>
          <cell r="M10">
            <v>157</v>
          </cell>
          <cell r="N10">
            <v>1642</v>
          </cell>
        </row>
        <row r="11">
          <cell r="B11">
            <v>277.89999999999998</v>
          </cell>
          <cell r="C11">
            <v>259</v>
          </cell>
          <cell r="D11">
            <v>281</v>
          </cell>
          <cell r="E11">
            <v>261</v>
          </cell>
          <cell r="F11">
            <v>290</v>
          </cell>
          <cell r="G11">
            <v>308</v>
          </cell>
          <cell r="H11">
            <v>327</v>
          </cell>
          <cell r="I11">
            <v>316</v>
          </cell>
          <cell r="J11">
            <v>290</v>
          </cell>
          <cell r="K11">
            <v>280</v>
          </cell>
          <cell r="L11">
            <v>278</v>
          </cell>
          <cell r="M11">
            <v>284</v>
          </cell>
          <cell r="N11">
            <v>3452</v>
          </cell>
        </row>
        <row r="15">
          <cell r="B15">
            <v>383592</v>
          </cell>
          <cell r="C15">
            <v>383973</v>
          </cell>
          <cell r="D15">
            <v>384606</v>
          </cell>
          <cell r="E15">
            <v>384854</v>
          </cell>
          <cell r="F15">
            <v>384357</v>
          </cell>
          <cell r="G15">
            <v>384901</v>
          </cell>
          <cell r="H15">
            <v>385263</v>
          </cell>
          <cell r="I15">
            <v>385879</v>
          </cell>
          <cell r="J15">
            <v>386151</v>
          </cell>
          <cell r="K15">
            <v>387612</v>
          </cell>
          <cell r="L15">
            <v>388419</v>
          </cell>
          <cell r="M15">
            <v>389082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37301</v>
          </cell>
          <cell r="C17">
            <v>37346</v>
          </cell>
          <cell r="D17">
            <v>37394</v>
          </cell>
          <cell r="E17">
            <v>37419</v>
          </cell>
          <cell r="F17">
            <v>37466</v>
          </cell>
          <cell r="G17">
            <v>37524</v>
          </cell>
          <cell r="H17">
            <v>37544</v>
          </cell>
          <cell r="I17">
            <v>37550</v>
          </cell>
          <cell r="J17">
            <v>37562</v>
          </cell>
          <cell r="K17">
            <v>37619</v>
          </cell>
          <cell r="L17">
            <v>37708</v>
          </cell>
          <cell r="M17">
            <v>37794</v>
          </cell>
        </row>
        <row r="18">
          <cell r="B18">
            <v>1864</v>
          </cell>
          <cell r="C18">
            <v>1861</v>
          </cell>
          <cell r="D18">
            <v>1859</v>
          </cell>
          <cell r="E18">
            <v>1861</v>
          </cell>
          <cell r="F18">
            <v>1862</v>
          </cell>
          <cell r="G18">
            <v>1862</v>
          </cell>
          <cell r="H18">
            <v>1861</v>
          </cell>
          <cell r="I18">
            <v>1860</v>
          </cell>
          <cell r="J18">
            <v>1858</v>
          </cell>
          <cell r="K18">
            <v>1858</v>
          </cell>
          <cell r="L18">
            <v>1858</v>
          </cell>
          <cell r="M18">
            <v>1851</v>
          </cell>
        </row>
      </sheetData>
      <sheetData sheetId="8">
        <row r="8">
          <cell r="B8">
            <v>336</v>
          </cell>
          <cell r="C8">
            <v>318</v>
          </cell>
          <cell r="D8">
            <v>291</v>
          </cell>
          <cell r="E8">
            <v>252</v>
          </cell>
          <cell r="F8">
            <v>255</v>
          </cell>
          <cell r="G8">
            <v>274</v>
          </cell>
          <cell r="H8">
            <v>295</v>
          </cell>
          <cell r="I8">
            <v>266</v>
          </cell>
          <cell r="J8">
            <v>236</v>
          </cell>
          <cell r="K8">
            <v>263</v>
          </cell>
          <cell r="L8">
            <v>283</v>
          </cell>
          <cell r="M8">
            <v>320</v>
          </cell>
          <cell r="N8">
            <v>3389</v>
          </cell>
        </row>
        <row r="9">
          <cell r="B9">
            <v>140</v>
          </cell>
          <cell r="C9">
            <v>142</v>
          </cell>
          <cell r="D9">
            <v>120</v>
          </cell>
          <cell r="E9">
            <v>103</v>
          </cell>
          <cell r="F9">
            <v>117</v>
          </cell>
          <cell r="G9">
            <v>186</v>
          </cell>
          <cell r="H9">
            <v>202</v>
          </cell>
          <cell r="I9">
            <v>134</v>
          </cell>
          <cell r="J9">
            <v>119</v>
          </cell>
          <cell r="K9">
            <v>108</v>
          </cell>
          <cell r="L9">
            <v>115</v>
          </cell>
          <cell r="M9">
            <v>134</v>
          </cell>
          <cell r="N9">
            <v>1621</v>
          </cell>
        </row>
        <row r="10">
          <cell r="B10">
            <v>405</v>
          </cell>
          <cell r="C10">
            <v>381</v>
          </cell>
          <cell r="D10">
            <v>389</v>
          </cell>
          <cell r="E10">
            <v>352</v>
          </cell>
          <cell r="F10">
            <v>360</v>
          </cell>
          <cell r="G10">
            <v>379</v>
          </cell>
          <cell r="H10">
            <v>405</v>
          </cell>
          <cell r="I10">
            <v>393</v>
          </cell>
          <cell r="J10">
            <v>378</v>
          </cell>
          <cell r="K10">
            <v>391</v>
          </cell>
          <cell r="L10">
            <v>397</v>
          </cell>
          <cell r="M10">
            <v>406</v>
          </cell>
          <cell r="N10">
            <v>4636</v>
          </cell>
        </row>
        <row r="11">
          <cell r="B11">
            <v>1212</v>
          </cell>
          <cell r="C11">
            <v>1103</v>
          </cell>
          <cell r="D11">
            <v>1172</v>
          </cell>
          <cell r="E11">
            <v>1102</v>
          </cell>
          <cell r="F11">
            <v>1115</v>
          </cell>
          <cell r="G11">
            <v>1092</v>
          </cell>
          <cell r="H11">
            <v>1135</v>
          </cell>
          <cell r="I11">
            <v>1076</v>
          </cell>
          <cell r="J11">
            <v>1013</v>
          </cell>
          <cell r="K11">
            <v>1144</v>
          </cell>
          <cell r="L11">
            <v>1123</v>
          </cell>
          <cell r="M11">
            <v>1156</v>
          </cell>
          <cell r="N11">
            <v>13445</v>
          </cell>
        </row>
        <row r="15">
          <cell r="B15">
            <v>432169</v>
          </cell>
          <cell r="C15">
            <v>432595</v>
          </cell>
          <cell r="D15">
            <v>433088</v>
          </cell>
          <cell r="E15">
            <v>433543</v>
          </cell>
          <cell r="F15">
            <v>433492</v>
          </cell>
          <cell r="G15">
            <v>433929</v>
          </cell>
          <cell r="H15">
            <v>434557</v>
          </cell>
          <cell r="I15">
            <v>435049</v>
          </cell>
          <cell r="J15">
            <v>435583</v>
          </cell>
          <cell r="K15">
            <v>436630</v>
          </cell>
          <cell r="L15">
            <v>437390</v>
          </cell>
          <cell r="M15">
            <v>437474</v>
          </cell>
        </row>
        <row r="16">
          <cell r="B16">
            <v>50554</v>
          </cell>
          <cell r="C16">
            <v>50485</v>
          </cell>
          <cell r="D16">
            <v>50466</v>
          </cell>
          <cell r="E16">
            <v>50544</v>
          </cell>
          <cell r="F16">
            <v>50536</v>
          </cell>
          <cell r="G16">
            <v>50518</v>
          </cell>
          <cell r="H16">
            <v>50487</v>
          </cell>
          <cell r="I16">
            <v>50449</v>
          </cell>
          <cell r="J16">
            <v>50402</v>
          </cell>
          <cell r="K16">
            <v>50322</v>
          </cell>
          <cell r="L16">
            <v>49316</v>
          </cell>
          <cell r="M16">
            <v>49306</v>
          </cell>
        </row>
        <row r="17">
          <cell r="B17">
            <v>71099</v>
          </cell>
          <cell r="C17">
            <v>71135</v>
          </cell>
          <cell r="D17">
            <v>71112</v>
          </cell>
          <cell r="E17">
            <v>71124</v>
          </cell>
          <cell r="F17">
            <v>71134</v>
          </cell>
          <cell r="G17">
            <v>71185</v>
          </cell>
          <cell r="H17">
            <v>71189</v>
          </cell>
          <cell r="I17">
            <v>71251</v>
          </cell>
          <cell r="J17">
            <v>71302</v>
          </cell>
          <cell r="K17">
            <v>71397</v>
          </cell>
          <cell r="L17">
            <v>71543</v>
          </cell>
          <cell r="M17">
            <v>71555</v>
          </cell>
        </row>
        <row r="18">
          <cell r="B18">
            <v>19249</v>
          </cell>
          <cell r="C18">
            <v>19285</v>
          </cell>
          <cell r="D18">
            <v>19305</v>
          </cell>
          <cell r="E18">
            <v>19130</v>
          </cell>
          <cell r="F18">
            <v>19137</v>
          </cell>
          <cell r="G18">
            <v>19120</v>
          </cell>
          <cell r="H18">
            <v>19083</v>
          </cell>
          <cell r="I18">
            <v>19056</v>
          </cell>
          <cell r="J18">
            <v>19037</v>
          </cell>
          <cell r="K18">
            <v>19038</v>
          </cell>
          <cell r="L18">
            <v>19017</v>
          </cell>
          <cell r="M18">
            <v>19007</v>
          </cell>
        </row>
        <row r="23">
          <cell r="B23">
            <v>29587</v>
          </cell>
          <cell r="C23">
            <v>29175</v>
          </cell>
          <cell r="D23">
            <v>29394</v>
          </cell>
          <cell r="E23">
            <v>29294</v>
          </cell>
          <cell r="F23">
            <v>29312</v>
          </cell>
          <cell r="G23">
            <v>29288</v>
          </cell>
          <cell r="H23">
            <v>29364</v>
          </cell>
          <cell r="I23">
            <v>29404</v>
          </cell>
          <cell r="J23">
            <v>29439</v>
          </cell>
          <cell r="K23">
            <v>29467</v>
          </cell>
          <cell r="L23">
            <v>30405</v>
          </cell>
          <cell r="M23">
            <v>30405</v>
          </cell>
        </row>
      </sheetData>
      <sheetData sheetId="9">
        <row r="8">
          <cell r="B8">
            <v>25</v>
          </cell>
          <cell r="C8">
            <v>25</v>
          </cell>
          <cell r="D8">
            <v>23</v>
          </cell>
          <cell r="E8">
            <v>21</v>
          </cell>
          <cell r="F8">
            <v>21</v>
          </cell>
          <cell r="G8">
            <v>27</v>
          </cell>
          <cell r="H8">
            <v>31</v>
          </cell>
          <cell r="I8">
            <v>26</v>
          </cell>
          <cell r="J8">
            <v>21</v>
          </cell>
          <cell r="K8">
            <v>21</v>
          </cell>
          <cell r="L8">
            <v>22</v>
          </cell>
          <cell r="M8">
            <v>25</v>
          </cell>
          <cell r="N8">
            <v>287</v>
          </cell>
        </row>
        <row r="9">
          <cell r="N9">
            <v>0</v>
          </cell>
        </row>
        <row r="10">
          <cell r="B10">
            <v>15</v>
          </cell>
          <cell r="C10">
            <v>16</v>
          </cell>
          <cell r="D10">
            <v>16</v>
          </cell>
          <cell r="E10">
            <v>15</v>
          </cell>
          <cell r="F10">
            <v>15</v>
          </cell>
          <cell r="G10">
            <v>18</v>
          </cell>
          <cell r="H10">
            <v>20</v>
          </cell>
          <cell r="I10">
            <v>18</v>
          </cell>
          <cell r="J10">
            <v>16</v>
          </cell>
          <cell r="K10">
            <v>16</v>
          </cell>
          <cell r="L10">
            <v>16</v>
          </cell>
          <cell r="M10">
            <v>17</v>
          </cell>
          <cell r="N10">
            <v>198</v>
          </cell>
        </row>
        <row r="11">
          <cell r="B11">
            <v>29</v>
          </cell>
          <cell r="C11">
            <v>27</v>
          </cell>
          <cell r="D11">
            <v>28</v>
          </cell>
          <cell r="E11">
            <v>28</v>
          </cell>
          <cell r="F11">
            <v>27</v>
          </cell>
          <cell r="G11">
            <v>31</v>
          </cell>
          <cell r="H11">
            <v>34</v>
          </cell>
          <cell r="I11">
            <v>32</v>
          </cell>
          <cell r="J11">
            <v>32</v>
          </cell>
          <cell r="K11">
            <v>30</v>
          </cell>
          <cell r="L11">
            <v>28</v>
          </cell>
          <cell r="M11">
            <v>29</v>
          </cell>
          <cell r="N11">
            <v>355</v>
          </cell>
        </row>
        <row r="15">
          <cell r="B15">
            <v>39023</v>
          </cell>
          <cell r="C15">
            <v>38143</v>
          </cell>
          <cell r="D15">
            <v>39065</v>
          </cell>
          <cell r="E15">
            <v>39073</v>
          </cell>
          <cell r="F15">
            <v>39108</v>
          </cell>
          <cell r="G15">
            <v>39139</v>
          </cell>
          <cell r="H15">
            <v>39235</v>
          </cell>
          <cell r="I15">
            <v>39301</v>
          </cell>
          <cell r="J15">
            <v>39423</v>
          </cell>
          <cell r="K15">
            <v>39431</v>
          </cell>
          <cell r="L15">
            <v>39505</v>
          </cell>
          <cell r="M15">
            <v>39560</v>
          </cell>
        </row>
        <row r="17">
          <cell r="B17">
            <v>3115</v>
          </cell>
          <cell r="C17">
            <v>3130</v>
          </cell>
          <cell r="D17">
            <v>3129</v>
          </cell>
          <cell r="E17">
            <v>3140</v>
          </cell>
          <cell r="F17">
            <v>3136</v>
          </cell>
          <cell r="G17">
            <v>3139</v>
          </cell>
          <cell r="H17">
            <v>3086</v>
          </cell>
          <cell r="I17">
            <v>3039</v>
          </cell>
          <cell r="J17">
            <v>3001</v>
          </cell>
          <cell r="K17">
            <v>2999</v>
          </cell>
          <cell r="L17">
            <v>2996</v>
          </cell>
          <cell r="M17">
            <v>2956</v>
          </cell>
        </row>
        <row r="18">
          <cell r="B18">
            <v>99</v>
          </cell>
          <cell r="C18">
            <v>88</v>
          </cell>
          <cell r="D18">
            <v>87</v>
          </cell>
          <cell r="E18">
            <v>85</v>
          </cell>
          <cell r="F18">
            <v>87</v>
          </cell>
          <cell r="G18">
            <v>87</v>
          </cell>
          <cell r="H18">
            <v>87</v>
          </cell>
          <cell r="I18">
            <v>87</v>
          </cell>
          <cell r="J18">
            <v>87</v>
          </cell>
          <cell r="K18">
            <v>85</v>
          </cell>
          <cell r="L18">
            <v>87</v>
          </cell>
          <cell r="M18">
            <v>82</v>
          </cell>
        </row>
      </sheetData>
      <sheetData sheetId="10">
        <row r="8">
          <cell r="B8">
            <v>19.2</v>
          </cell>
          <cell r="C8">
            <v>20.2</v>
          </cell>
          <cell r="D8">
            <v>18.399999999999999</v>
          </cell>
          <cell r="E8">
            <v>15.9</v>
          </cell>
          <cell r="F8">
            <v>15.2</v>
          </cell>
          <cell r="G8">
            <v>17.7</v>
          </cell>
          <cell r="H8">
            <v>24.9</v>
          </cell>
          <cell r="I8">
            <v>26.8</v>
          </cell>
          <cell r="J8">
            <v>19.2</v>
          </cell>
          <cell r="K8">
            <v>15.6</v>
          </cell>
          <cell r="L8">
            <v>15.7</v>
          </cell>
          <cell r="M8">
            <v>17.2</v>
          </cell>
          <cell r="N8">
            <v>226</v>
          </cell>
        </row>
        <row r="9">
          <cell r="B9">
            <v>0.1</v>
          </cell>
          <cell r="C9">
            <v>0.1</v>
          </cell>
          <cell r="D9">
            <v>0.2</v>
          </cell>
          <cell r="E9">
            <v>0.1</v>
          </cell>
          <cell r="F9">
            <v>0.1</v>
          </cell>
          <cell r="G9">
            <v>0.1</v>
          </cell>
          <cell r="H9">
            <v>0.1</v>
          </cell>
          <cell r="I9">
            <v>0.1</v>
          </cell>
          <cell r="J9">
            <v>0.1</v>
          </cell>
          <cell r="K9">
            <v>0.1</v>
          </cell>
          <cell r="L9">
            <v>0.1</v>
          </cell>
          <cell r="M9">
            <v>0.1</v>
          </cell>
          <cell r="N9">
            <v>1.4</v>
          </cell>
        </row>
        <row r="10">
          <cell r="B10">
            <v>44.1</v>
          </cell>
          <cell r="C10">
            <v>41.6</v>
          </cell>
          <cell r="D10">
            <v>37.9</v>
          </cell>
          <cell r="E10">
            <v>31</v>
          </cell>
          <cell r="F10">
            <v>30.7</v>
          </cell>
          <cell r="G10">
            <v>32.4</v>
          </cell>
          <cell r="H10">
            <v>37.1</v>
          </cell>
          <cell r="I10">
            <v>38.5</v>
          </cell>
          <cell r="J10">
            <v>34.700000000000003</v>
          </cell>
          <cell r="K10">
            <v>35</v>
          </cell>
          <cell r="L10">
            <v>44</v>
          </cell>
          <cell r="M10">
            <v>44.7</v>
          </cell>
          <cell r="N10">
            <v>451.7</v>
          </cell>
        </row>
        <row r="11">
          <cell r="B11">
            <v>25.2</v>
          </cell>
          <cell r="C11">
            <v>23</v>
          </cell>
          <cell r="D11">
            <v>26.3</v>
          </cell>
          <cell r="E11">
            <v>25.6</v>
          </cell>
          <cell r="F11">
            <v>26.5</v>
          </cell>
          <cell r="G11">
            <v>25.6</v>
          </cell>
          <cell r="H11">
            <v>26.2</v>
          </cell>
          <cell r="I11">
            <v>26.8</v>
          </cell>
          <cell r="J11">
            <v>25.4</v>
          </cell>
          <cell r="K11">
            <v>26.5</v>
          </cell>
          <cell r="L11">
            <v>24.6</v>
          </cell>
          <cell r="M11">
            <v>25.5</v>
          </cell>
          <cell r="N11">
            <v>307.2</v>
          </cell>
        </row>
        <row r="15">
          <cell r="B15">
            <v>28967</v>
          </cell>
          <cell r="C15">
            <v>28969</v>
          </cell>
          <cell r="D15">
            <v>28973</v>
          </cell>
          <cell r="E15">
            <v>28960</v>
          </cell>
          <cell r="F15">
            <v>28985</v>
          </cell>
          <cell r="G15">
            <v>28998</v>
          </cell>
          <cell r="H15">
            <v>28999</v>
          </cell>
          <cell r="I15">
            <v>29002</v>
          </cell>
          <cell r="J15">
            <v>29033</v>
          </cell>
          <cell r="K15">
            <v>29075</v>
          </cell>
          <cell r="L15">
            <v>29097</v>
          </cell>
          <cell r="M15">
            <v>29105</v>
          </cell>
        </row>
        <row r="16">
          <cell r="B16">
            <v>89</v>
          </cell>
          <cell r="C16">
            <v>89</v>
          </cell>
          <cell r="D16">
            <v>89</v>
          </cell>
          <cell r="E16">
            <v>89</v>
          </cell>
          <cell r="F16">
            <v>89</v>
          </cell>
          <cell r="G16">
            <v>89</v>
          </cell>
          <cell r="H16">
            <v>89</v>
          </cell>
          <cell r="I16">
            <v>89</v>
          </cell>
          <cell r="J16">
            <v>89</v>
          </cell>
          <cell r="K16">
            <v>90</v>
          </cell>
          <cell r="L16">
            <v>90</v>
          </cell>
          <cell r="M16">
            <v>90</v>
          </cell>
        </row>
        <row r="17">
          <cell r="B17">
            <v>3703</v>
          </cell>
          <cell r="C17">
            <v>3699</v>
          </cell>
          <cell r="D17">
            <v>3702</v>
          </cell>
          <cell r="E17">
            <v>3705</v>
          </cell>
          <cell r="F17">
            <v>3724</v>
          </cell>
          <cell r="G17">
            <v>3623</v>
          </cell>
          <cell r="H17">
            <v>3720</v>
          </cell>
          <cell r="I17">
            <v>3724</v>
          </cell>
          <cell r="J17">
            <v>3720</v>
          </cell>
          <cell r="K17">
            <v>3722</v>
          </cell>
          <cell r="L17">
            <v>3725</v>
          </cell>
          <cell r="M17">
            <v>3726</v>
          </cell>
        </row>
        <row r="18">
          <cell r="B18">
            <v>8</v>
          </cell>
          <cell r="C18">
            <v>8</v>
          </cell>
          <cell r="D18">
            <v>8</v>
          </cell>
          <cell r="E18">
            <v>8</v>
          </cell>
          <cell r="F18">
            <v>8</v>
          </cell>
          <cell r="G18">
            <v>8</v>
          </cell>
          <cell r="H18">
            <v>8</v>
          </cell>
          <cell r="I18">
            <v>8</v>
          </cell>
          <cell r="J18">
            <v>8</v>
          </cell>
          <cell r="K18">
            <v>8</v>
          </cell>
          <cell r="L18">
            <v>8</v>
          </cell>
          <cell r="M18">
            <v>8</v>
          </cell>
        </row>
      </sheetData>
      <sheetData sheetId="11">
        <row r="8">
          <cell r="B8">
            <v>26.1</v>
          </cell>
          <cell r="C8">
            <v>26</v>
          </cell>
          <cell r="D8">
            <v>22</v>
          </cell>
          <cell r="E8">
            <v>20</v>
          </cell>
          <cell r="F8">
            <v>20</v>
          </cell>
          <cell r="G8">
            <v>22</v>
          </cell>
          <cell r="H8">
            <v>23</v>
          </cell>
          <cell r="I8">
            <v>21</v>
          </cell>
          <cell r="J8">
            <v>19</v>
          </cell>
          <cell r="K8">
            <v>21</v>
          </cell>
          <cell r="L8">
            <v>22</v>
          </cell>
          <cell r="M8">
            <v>28</v>
          </cell>
          <cell r="N8">
            <v>268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B10">
            <v>27.4</v>
          </cell>
          <cell r="C10">
            <v>27</v>
          </cell>
          <cell r="D10">
            <v>27</v>
          </cell>
          <cell r="E10">
            <v>25</v>
          </cell>
          <cell r="F10">
            <v>25</v>
          </cell>
          <cell r="G10">
            <v>28</v>
          </cell>
          <cell r="H10">
            <v>29</v>
          </cell>
          <cell r="I10">
            <v>28</v>
          </cell>
          <cell r="J10">
            <v>26</v>
          </cell>
          <cell r="K10">
            <v>26</v>
          </cell>
          <cell r="L10">
            <v>27</v>
          </cell>
          <cell r="M10">
            <v>32</v>
          </cell>
          <cell r="N10">
            <v>328</v>
          </cell>
        </row>
        <row r="11">
          <cell r="B11">
            <v>9.9</v>
          </cell>
          <cell r="C11">
            <v>8</v>
          </cell>
          <cell r="D11">
            <v>9</v>
          </cell>
          <cell r="E11">
            <v>10</v>
          </cell>
          <cell r="F11">
            <v>10</v>
          </cell>
          <cell r="G11">
            <v>11</v>
          </cell>
          <cell r="H11">
            <v>11</v>
          </cell>
          <cell r="I11">
            <v>11</v>
          </cell>
          <cell r="J11">
            <v>10</v>
          </cell>
          <cell r="K11">
            <v>10</v>
          </cell>
          <cell r="L11">
            <v>10</v>
          </cell>
          <cell r="M11">
            <v>10</v>
          </cell>
          <cell r="N11">
            <v>119</v>
          </cell>
        </row>
        <row r="15">
          <cell r="B15">
            <v>40273</v>
          </cell>
          <cell r="C15">
            <v>40277</v>
          </cell>
          <cell r="D15">
            <v>40291</v>
          </cell>
          <cell r="E15">
            <v>40285</v>
          </cell>
          <cell r="F15">
            <v>40295</v>
          </cell>
          <cell r="G15">
            <v>40312</v>
          </cell>
          <cell r="H15">
            <v>40339</v>
          </cell>
          <cell r="I15">
            <v>40366</v>
          </cell>
          <cell r="J15">
            <v>40386</v>
          </cell>
          <cell r="K15">
            <v>40403</v>
          </cell>
          <cell r="L15">
            <v>40411</v>
          </cell>
          <cell r="M15">
            <v>40440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4501</v>
          </cell>
          <cell r="C17">
            <v>4501</v>
          </cell>
          <cell r="D17">
            <v>4500</v>
          </cell>
          <cell r="E17">
            <v>4497</v>
          </cell>
          <cell r="F17">
            <v>4502</v>
          </cell>
          <cell r="G17">
            <v>4513</v>
          </cell>
          <cell r="H17">
            <v>4513</v>
          </cell>
          <cell r="I17">
            <v>4522</v>
          </cell>
          <cell r="J17">
            <v>4525</v>
          </cell>
          <cell r="K17">
            <v>4531</v>
          </cell>
          <cell r="L17">
            <v>4532</v>
          </cell>
          <cell r="M17">
            <v>4536</v>
          </cell>
        </row>
        <row r="18">
          <cell r="B18">
            <v>24</v>
          </cell>
          <cell r="C18">
            <v>23</v>
          </cell>
          <cell r="D18">
            <v>23</v>
          </cell>
          <cell r="E18">
            <v>23</v>
          </cell>
          <cell r="F18">
            <v>22</v>
          </cell>
          <cell r="G18">
            <v>22</v>
          </cell>
          <cell r="H18">
            <v>22</v>
          </cell>
          <cell r="I18">
            <v>22</v>
          </cell>
          <cell r="J18">
            <v>22</v>
          </cell>
          <cell r="K18">
            <v>22</v>
          </cell>
          <cell r="L18">
            <v>22</v>
          </cell>
          <cell r="M18">
            <v>22</v>
          </cell>
        </row>
      </sheetData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E4AF-83C6-4D7F-ABE1-8E10354969E0}">
  <sheetPr>
    <pageSetUpPr fitToPage="1"/>
  </sheetPr>
  <dimension ref="A1:R32"/>
  <sheetViews>
    <sheetView tabSelected="1" workbookViewId="0"/>
  </sheetViews>
  <sheetFormatPr defaultRowHeight="12.75" customHeight="1" x14ac:dyDescent="0.25"/>
  <cols>
    <col min="1" max="1" width="61.6328125" style="1" customWidth="1"/>
    <col min="2" max="13" width="15.6328125" style="1" customWidth="1"/>
    <col min="14" max="14" width="23" style="1" customWidth="1"/>
    <col min="15" max="256" width="8.7265625" style="1"/>
    <col min="257" max="257" width="63.26953125" style="1" customWidth="1"/>
    <col min="258" max="269" width="12.7265625" style="1" customWidth="1"/>
    <col min="270" max="270" width="20.7265625" style="1" customWidth="1"/>
    <col min="271" max="512" width="8.7265625" style="1"/>
    <col min="513" max="513" width="63.26953125" style="1" customWidth="1"/>
    <col min="514" max="525" width="12.7265625" style="1" customWidth="1"/>
    <col min="526" max="526" width="20.7265625" style="1" customWidth="1"/>
    <col min="527" max="768" width="8.7265625" style="1"/>
    <col min="769" max="769" width="63.26953125" style="1" customWidth="1"/>
    <col min="770" max="781" width="12.7265625" style="1" customWidth="1"/>
    <col min="782" max="782" width="20.7265625" style="1" customWidth="1"/>
    <col min="783" max="1024" width="8.7265625" style="1"/>
    <col min="1025" max="1025" width="63.26953125" style="1" customWidth="1"/>
    <col min="1026" max="1037" width="12.7265625" style="1" customWidth="1"/>
    <col min="1038" max="1038" width="20.7265625" style="1" customWidth="1"/>
    <col min="1039" max="1280" width="8.7265625" style="1"/>
    <col min="1281" max="1281" width="63.26953125" style="1" customWidth="1"/>
    <col min="1282" max="1293" width="12.7265625" style="1" customWidth="1"/>
    <col min="1294" max="1294" width="20.7265625" style="1" customWidth="1"/>
    <col min="1295" max="1536" width="8.7265625" style="1"/>
    <col min="1537" max="1537" width="63.26953125" style="1" customWidth="1"/>
    <col min="1538" max="1549" width="12.7265625" style="1" customWidth="1"/>
    <col min="1550" max="1550" width="20.7265625" style="1" customWidth="1"/>
    <col min="1551" max="1792" width="8.7265625" style="1"/>
    <col min="1793" max="1793" width="63.26953125" style="1" customWidth="1"/>
    <col min="1794" max="1805" width="12.7265625" style="1" customWidth="1"/>
    <col min="1806" max="1806" width="20.7265625" style="1" customWidth="1"/>
    <col min="1807" max="2048" width="8.7265625" style="1"/>
    <col min="2049" max="2049" width="63.26953125" style="1" customWidth="1"/>
    <col min="2050" max="2061" width="12.7265625" style="1" customWidth="1"/>
    <col min="2062" max="2062" width="20.7265625" style="1" customWidth="1"/>
    <col min="2063" max="2304" width="8.7265625" style="1"/>
    <col min="2305" max="2305" width="63.26953125" style="1" customWidth="1"/>
    <col min="2306" max="2317" width="12.7265625" style="1" customWidth="1"/>
    <col min="2318" max="2318" width="20.7265625" style="1" customWidth="1"/>
    <col min="2319" max="2560" width="8.7265625" style="1"/>
    <col min="2561" max="2561" width="63.26953125" style="1" customWidth="1"/>
    <col min="2562" max="2573" width="12.7265625" style="1" customWidth="1"/>
    <col min="2574" max="2574" width="20.7265625" style="1" customWidth="1"/>
    <col min="2575" max="2816" width="8.7265625" style="1"/>
    <col min="2817" max="2817" width="63.26953125" style="1" customWidth="1"/>
    <col min="2818" max="2829" width="12.7265625" style="1" customWidth="1"/>
    <col min="2830" max="2830" width="20.7265625" style="1" customWidth="1"/>
    <col min="2831" max="3072" width="8.7265625" style="1"/>
    <col min="3073" max="3073" width="63.26953125" style="1" customWidth="1"/>
    <col min="3074" max="3085" width="12.7265625" style="1" customWidth="1"/>
    <col min="3086" max="3086" width="20.7265625" style="1" customWidth="1"/>
    <col min="3087" max="3328" width="8.7265625" style="1"/>
    <col min="3329" max="3329" width="63.26953125" style="1" customWidth="1"/>
    <col min="3330" max="3341" width="12.7265625" style="1" customWidth="1"/>
    <col min="3342" max="3342" width="20.7265625" style="1" customWidth="1"/>
    <col min="3343" max="3584" width="8.7265625" style="1"/>
    <col min="3585" max="3585" width="63.26953125" style="1" customWidth="1"/>
    <col min="3586" max="3597" width="12.7265625" style="1" customWidth="1"/>
    <col min="3598" max="3598" width="20.7265625" style="1" customWidth="1"/>
    <col min="3599" max="3840" width="8.7265625" style="1"/>
    <col min="3841" max="3841" width="63.26953125" style="1" customWidth="1"/>
    <col min="3842" max="3853" width="12.7265625" style="1" customWidth="1"/>
    <col min="3854" max="3854" width="20.7265625" style="1" customWidth="1"/>
    <col min="3855" max="4096" width="8.7265625" style="1"/>
    <col min="4097" max="4097" width="63.26953125" style="1" customWidth="1"/>
    <col min="4098" max="4109" width="12.7265625" style="1" customWidth="1"/>
    <col min="4110" max="4110" width="20.7265625" style="1" customWidth="1"/>
    <col min="4111" max="4352" width="8.7265625" style="1"/>
    <col min="4353" max="4353" width="63.26953125" style="1" customWidth="1"/>
    <col min="4354" max="4365" width="12.7265625" style="1" customWidth="1"/>
    <col min="4366" max="4366" width="20.7265625" style="1" customWidth="1"/>
    <col min="4367" max="4608" width="8.7265625" style="1"/>
    <col min="4609" max="4609" width="63.26953125" style="1" customWidth="1"/>
    <col min="4610" max="4621" width="12.7265625" style="1" customWidth="1"/>
    <col min="4622" max="4622" width="20.7265625" style="1" customWidth="1"/>
    <col min="4623" max="4864" width="8.7265625" style="1"/>
    <col min="4865" max="4865" width="63.26953125" style="1" customWidth="1"/>
    <col min="4866" max="4877" width="12.7265625" style="1" customWidth="1"/>
    <col min="4878" max="4878" width="20.7265625" style="1" customWidth="1"/>
    <col min="4879" max="5120" width="8.7265625" style="1"/>
    <col min="5121" max="5121" width="63.26953125" style="1" customWidth="1"/>
    <col min="5122" max="5133" width="12.7265625" style="1" customWidth="1"/>
    <col min="5134" max="5134" width="20.7265625" style="1" customWidth="1"/>
    <col min="5135" max="5376" width="8.7265625" style="1"/>
    <col min="5377" max="5377" width="63.26953125" style="1" customWidth="1"/>
    <col min="5378" max="5389" width="12.7265625" style="1" customWidth="1"/>
    <col min="5390" max="5390" width="20.7265625" style="1" customWidth="1"/>
    <col min="5391" max="5632" width="8.7265625" style="1"/>
    <col min="5633" max="5633" width="63.26953125" style="1" customWidth="1"/>
    <col min="5634" max="5645" width="12.7265625" style="1" customWidth="1"/>
    <col min="5646" max="5646" width="20.7265625" style="1" customWidth="1"/>
    <col min="5647" max="5888" width="8.7265625" style="1"/>
    <col min="5889" max="5889" width="63.26953125" style="1" customWidth="1"/>
    <col min="5890" max="5901" width="12.7265625" style="1" customWidth="1"/>
    <col min="5902" max="5902" width="20.7265625" style="1" customWidth="1"/>
    <col min="5903" max="6144" width="8.7265625" style="1"/>
    <col min="6145" max="6145" width="63.26953125" style="1" customWidth="1"/>
    <col min="6146" max="6157" width="12.7265625" style="1" customWidth="1"/>
    <col min="6158" max="6158" width="20.7265625" style="1" customWidth="1"/>
    <col min="6159" max="6400" width="8.7265625" style="1"/>
    <col min="6401" max="6401" width="63.26953125" style="1" customWidth="1"/>
    <col min="6402" max="6413" width="12.7265625" style="1" customWidth="1"/>
    <col min="6414" max="6414" width="20.7265625" style="1" customWidth="1"/>
    <col min="6415" max="6656" width="8.7265625" style="1"/>
    <col min="6657" max="6657" width="63.26953125" style="1" customWidth="1"/>
    <col min="6658" max="6669" width="12.7265625" style="1" customWidth="1"/>
    <col min="6670" max="6670" width="20.7265625" style="1" customWidth="1"/>
    <col min="6671" max="6912" width="8.7265625" style="1"/>
    <col min="6913" max="6913" width="63.26953125" style="1" customWidth="1"/>
    <col min="6914" max="6925" width="12.7265625" style="1" customWidth="1"/>
    <col min="6926" max="6926" width="20.7265625" style="1" customWidth="1"/>
    <col min="6927" max="7168" width="8.7265625" style="1"/>
    <col min="7169" max="7169" width="63.26953125" style="1" customWidth="1"/>
    <col min="7170" max="7181" width="12.7265625" style="1" customWidth="1"/>
    <col min="7182" max="7182" width="20.7265625" style="1" customWidth="1"/>
    <col min="7183" max="7424" width="8.7265625" style="1"/>
    <col min="7425" max="7425" width="63.26953125" style="1" customWidth="1"/>
    <col min="7426" max="7437" width="12.7265625" style="1" customWidth="1"/>
    <col min="7438" max="7438" width="20.7265625" style="1" customWidth="1"/>
    <col min="7439" max="7680" width="8.7265625" style="1"/>
    <col min="7681" max="7681" width="63.26953125" style="1" customWidth="1"/>
    <col min="7682" max="7693" width="12.7265625" style="1" customWidth="1"/>
    <col min="7694" max="7694" width="20.7265625" style="1" customWidth="1"/>
    <col min="7695" max="7936" width="8.7265625" style="1"/>
    <col min="7937" max="7937" width="63.26953125" style="1" customWidth="1"/>
    <col min="7938" max="7949" width="12.7265625" style="1" customWidth="1"/>
    <col min="7950" max="7950" width="20.7265625" style="1" customWidth="1"/>
    <col min="7951" max="8192" width="8.7265625" style="1"/>
    <col min="8193" max="8193" width="63.26953125" style="1" customWidth="1"/>
    <col min="8194" max="8205" width="12.7265625" style="1" customWidth="1"/>
    <col min="8206" max="8206" width="20.7265625" style="1" customWidth="1"/>
    <col min="8207" max="8448" width="8.7265625" style="1"/>
    <col min="8449" max="8449" width="63.26953125" style="1" customWidth="1"/>
    <col min="8450" max="8461" width="12.7265625" style="1" customWidth="1"/>
    <col min="8462" max="8462" width="20.7265625" style="1" customWidth="1"/>
    <col min="8463" max="8704" width="8.7265625" style="1"/>
    <col min="8705" max="8705" width="63.26953125" style="1" customWidth="1"/>
    <col min="8706" max="8717" width="12.7265625" style="1" customWidth="1"/>
    <col min="8718" max="8718" width="20.7265625" style="1" customWidth="1"/>
    <col min="8719" max="8960" width="8.7265625" style="1"/>
    <col min="8961" max="8961" width="63.26953125" style="1" customWidth="1"/>
    <col min="8962" max="8973" width="12.7265625" style="1" customWidth="1"/>
    <col min="8974" max="8974" width="20.7265625" style="1" customWidth="1"/>
    <col min="8975" max="9216" width="8.7265625" style="1"/>
    <col min="9217" max="9217" width="63.26953125" style="1" customWidth="1"/>
    <col min="9218" max="9229" width="12.7265625" style="1" customWidth="1"/>
    <col min="9230" max="9230" width="20.7265625" style="1" customWidth="1"/>
    <col min="9231" max="9472" width="8.7265625" style="1"/>
    <col min="9473" max="9473" width="63.26953125" style="1" customWidth="1"/>
    <col min="9474" max="9485" width="12.7265625" style="1" customWidth="1"/>
    <col min="9486" max="9486" width="20.7265625" style="1" customWidth="1"/>
    <col min="9487" max="9728" width="8.7265625" style="1"/>
    <col min="9729" max="9729" width="63.26953125" style="1" customWidth="1"/>
    <col min="9730" max="9741" width="12.7265625" style="1" customWidth="1"/>
    <col min="9742" max="9742" width="20.7265625" style="1" customWidth="1"/>
    <col min="9743" max="9984" width="8.7265625" style="1"/>
    <col min="9985" max="9985" width="63.26953125" style="1" customWidth="1"/>
    <col min="9986" max="9997" width="12.7265625" style="1" customWidth="1"/>
    <col min="9998" max="9998" width="20.7265625" style="1" customWidth="1"/>
    <col min="9999" max="10240" width="8.7265625" style="1"/>
    <col min="10241" max="10241" width="63.26953125" style="1" customWidth="1"/>
    <col min="10242" max="10253" width="12.7265625" style="1" customWidth="1"/>
    <col min="10254" max="10254" width="20.7265625" style="1" customWidth="1"/>
    <col min="10255" max="10496" width="8.7265625" style="1"/>
    <col min="10497" max="10497" width="63.26953125" style="1" customWidth="1"/>
    <col min="10498" max="10509" width="12.7265625" style="1" customWidth="1"/>
    <col min="10510" max="10510" width="20.7265625" style="1" customWidth="1"/>
    <col min="10511" max="10752" width="8.7265625" style="1"/>
    <col min="10753" max="10753" width="63.26953125" style="1" customWidth="1"/>
    <col min="10754" max="10765" width="12.7265625" style="1" customWidth="1"/>
    <col min="10766" max="10766" width="20.7265625" style="1" customWidth="1"/>
    <col min="10767" max="11008" width="8.7265625" style="1"/>
    <col min="11009" max="11009" width="63.26953125" style="1" customWidth="1"/>
    <col min="11010" max="11021" width="12.7265625" style="1" customWidth="1"/>
    <col min="11022" max="11022" width="20.7265625" style="1" customWidth="1"/>
    <col min="11023" max="11264" width="8.7265625" style="1"/>
    <col min="11265" max="11265" width="63.26953125" style="1" customWidth="1"/>
    <col min="11266" max="11277" width="12.7265625" style="1" customWidth="1"/>
    <col min="11278" max="11278" width="20.7265625" style="1" customWidth="1"/>
    <col min="11279" max="11520" width="8.7265625" style="1"/>
    <col min="11521" max="11521" width="63.26953125" style="1" customWidth="1"/>
    <col min="11522" max="11533" width="12.7265625" style="1" customWidth="1"/>
    <col min="11534" max="11534" width="20.7265625" style="1" customWidth="1"/>
    <col min="11535" max="11776" width="8.7265625" style="1"/>
    <col min="11777" max="11777" width="63.26953125" style="1" customWidth="1"/>
    <col min="11778" max="11789" width="12.7265625" style="1" customWidth="1"/>
    <col min="11790" max="11790" width="20.7265625" style="1" customWidth="1"/>
    <col min="11791" max="12032" width="8.7265625" style="1"/>
    <col min="12033" max="12033" width="63.26953125" style="1" customWidth="1"/>
    <col min="12034" max="12045" width="12.7265625" style="1" customWidth="1"/>
    <col min="12046" max="12046" width="20.7265625" style="1" customWidth="1"/>
    <col min="12047" max="12288" width="8.7265625" style="1"/>
    <col min="12289" max="12289" width="63.26953125" style="1" customWidth="1"/>
    <col min="12290" max="12301" width="12.7265625" style="1" customWidth="1"/>
    <col min="12302" max="12302" width="20.7265625" style="1" customWidth="1"/>
    <col min="12303" max="12544" width="8.7265625" style="1"/>
    <col min="12545" max="12545" width="63.26953125" style="1" customWidth="1"/>
    <col min="12546" max="12557" width="12.7265625" style="1" customWidth="1"/>
    <col min="12558" max="12558" width="20.7265625" style="1" customWidth="1"/>
    <col min="12559" max="12800" width="8.7265625" style="1"/>
    <col min="12801" max="12801" width="63.26953125" style="1" customWidth="1"/>
    <col min="12802" max="12813" width="12.7265625" style="1" customWidth="1"/>
    <col min="12814" max="12814" width="20.7265625" style="1" customWidth="1"/>
    <col min="12815" max="13056" width="8.7265625" style="1"/>
    <col min="13057" max="13057" width="63.26953125" style="1" customWidth="1"/>
    <col min="13058" max="13069" width="12.7265625" style="1" customWidth="1"/>
    <col min="13070" max="13070" width="20.7265625" style="1" customWidth="1"/>
    <col min="13071" max="13312" width="8.7265625" style="1"/>
    <col min="13313" max="13313" width="63.26953125" style="1" customWidth="1"/>
    <col min="13314" max="13325" width="12.7265625" style="1" customWidth="1"/>
    <col min="13326" max="13326" width="20.7265625" style="1" customWidth="1"/>
    <col min="13327" max="13568" width="8.7265625" style="1"/>
    <col min="13569" max="13569" width="63.26953125" style="1" customWidth="1"/>
    <col min="13570" max="13581" width="12.7265625" style="1" customWidth="1"/>
    <col min="13582" max="13582" width="20.7265625" style="1" customWidth="1"/>
    <col min="13583" max="13824" width="8.7265625" style="1"/>
    <col min="13825" max="13825" width="63.26953125" style="1" customWidth="1"/>
    <col min="13826" max="13837" width="12.7265625" style="1" customWidth="1"/>
    <col min="13838" max="13838" width="20.7265625" style="1" customWidth="1"/>
    <col min="13839" max="14080" width="8.7265625" style="1"/>
    <col min="14081" max="14081" width="63.26953125" style="1" customWidth="1"/>
    <col min="14082" max="14093" width="12.7265625" style="1" customWidth="1"/>
    <col min="14094" max="14094" width="20.7265625" style="1" customWidth="1"/>
    <col min="14095" max="14336" width="8.7265625" style="1"/>
    <col min="14337" max="14337" width="63.26953125" style="1" customWidth="1"/>
    <col min="14338" max="14349" width="12.7265625" style="1" customWidth="1"/>
    <col min="14350" max="14350" width="20.7265625" style="1" customWidth="1"/>
    <col min="14351" max="14592" width="8.7265625" style="1"/>
    <col min="14593" max="14593" width="63.26953125" style="1" customWidth="1"/>
    <col min="14594" max="14605" width="12.7265625" style="1" customWidth="1"/>
    <col min="14606" max="14606" width="20.7265625" style="1" customWidth="1"/>
    <col min="14607" max="14848" width="8.7265625" style="1"/>
    <col min="14849" max="14849" width="63.26953125" style="1" customWidth="1"/>
    <col min="14850" max="14861" width="12.7265625" style="1" customWidth="1"/>
    <col min="14862" max="14862" width="20.7265625" style="1" customWidth="1"/>
    <col min="14863" max="15104" width="8.7265625" style="1"/>
    <col min="15105" max="15105" width="63.26953125" style="1" customWidth="1"/>
    <col min="15106" max="15117" width="12.7265625" style="1" customWidth="1"/>
    <col min="15118" max="15118" width="20.7265625" style="1" customWidth="1"/>
    <col min="15119" max="15360" width="8.7265625" style="1"/>
    <col min="15361" max="15361" width="63.26953125" style="1" customWidth="1"/>
    <col min="15362" max="15373" width="12.7265625" style="1" customWidth="1"/>
    <col min="15374" max="15374" width="20.7265625" style="1" customWidth="1"/>
    <col min="15375" max="15616" width="8.7265625" style="1"/>
    <col min="15617" max="15617" width="63.26953125" style="1" customWidth="1"/>
    <col min="15618" max="15629" width="12.7265625" style="1" customWidth="1"/>
    <col min="15630" max="15630" width="20.7265625" style="1" customWidth="1"/>
    <col min="15631" max="15872" width="8.7265625" style="1"/>
    <col min="15873" max="15873" width="63.26953125" style="1" customWidth="1"/>
    <col min="15874" max="15885" width="12.7265625" style="1" customWidth="1"/>
    <col min="15886" max="15886" width="20.7265625" style="1" customWidth="1"/>
    <col min="15887" max="16128" width="8.7265625" style="1"/>
    <col min="16129" max="16129" width="63.26953125" style="1" customWidth="1"/>
    <col min="16130" max="16141" width="12.7265625" style="1" customWidth="1"/>
    <col min="16142" max="16142" width="20.7265625" style="1" customWidth="1"/>
    <col min="16143" max="16384" width="8.7265625" style="1"/>
  </cols>
  <sheetData>
    <row r="1" spans="1:18" ht="26.25" customHeight="1" x14ac:dyDescent="0.25"/>
    <row r="2" spans="1:18" ht="26.25" customHeight="1" x14ac:dyDescent="0.35">
      <c r="N2" s="21"/>
    </row>
    <row r="4" spans="1:18" ht="58.5" customHeight="1" thickBot="1" x14ac:dyDescent="0.45">
      <c r="A4" s="39" t="s">
        <v>0</v>
      </c>
    </row>
    <row r="5" spans="1:18" s="2" customFormat="1" ht="21" customHeight="1" thickTop="1" x14ac:dyDescent="0.35">
      <c r="A5" s="7" t="s">
        <v>1</v>
      </c>
      <c r="B5" s="22"/>
      <c r="C5" s="23"/>
      <c r="D5" s="22"/>
      <c r="E5" s="22"/>
      <c r="F5" s="22"/>
      <c r="G5" s="22"/>
      <c r="H5" s="22"/>
      <c r="I5" s="22"/>
      <c r="J5" s="22"/>
      <c r="K5" s="22"/>
      <c r="L5" s="22"/>
      <c r="M5" s="22"/>
      <c r="N5" s="24"/>
    </row>
    <row r="6" spans="1:18" s="2" customFormat="1" ht="18" customHeight="1" x14ac:dyDescent="0.35">
      <c r="A6" s="8" t="s">
        <v>2</v>
      </c>
      <c r="B6" s="9" t="s">
        <v>3</v>
      </c>
      <c r="C6" s="10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9" t="s">
        <v>9</v>
      </c>
      <c r="I6" s="9" t="s">
        <v>10</v>
      </c>
      <c r="J6" s="9" t="s">
        <v>11</v>
      </c>
      <c r="K6" s="9" t="s">
        <v>12</v>
      </c>
      <c r="L6" s="9" t="s">
        <v>13</v>
      </c>
      <c r="M6" s="9" t="s">
        <v>14</v>
      </c>
      <c r="N6" s="11" t="s">
        <v>15</v>
      </c>
    </row>
    <row r="7" spans="1:18" ht="24" customHeight="1" x14ac:dyDescent="0.3">
      <c r="A7" s="32" t="s">
        <v>16</v>
      </c>
      <c r="B7" s="33">
        <f>'[1]2021 monthly (other towns)'!B7+'[1]ATCO Electric (monthly)'!B8+[1]ENMAX!B8+[1]EPCOR!B8+[1]Lethbridge!B8+'[1]Medicine Hat'!B8+'[1]Red Deer'!B8+[1]Fortis!B8</f>
        <v>1057.8130000000001</v>
      </c>
      <c r="C7" s="33">
        <f>'[1]2021 monthly (other towns)'!C7+'[1]ATCO Electric (monthly)'!C8+[1]ENMAX!C8+[1]EPCOR!C8+[1]Lethbridge!C8+'[1]Medicine Hat'!C8+'[1]Red Deer'!C8+[1]Fortis!C8</f>
        <v>1021.6780000000001</v>
      </c>
      <c r="D7" s="33">
        <f>'[1]2021 monthly (other towns)'!D7+'[1]ATCO Electric (monthly)'!D8+[1]ENMAX!D8+[1]EPCOR!D8+[1]Lethbridge!D8+'[1]Medicine Hat'!D8+'[1]Red Deer'!D8+[1]Fortis!D8</f>
        <v>931.16199999999992</v>
      </c>
      <c r="E7" s="33">
        <f>'[1]2021 monthly (other towns)'!E7+'[1]ATCO Electric (monthly)'!E8+[1]ENMAX!E8+[1]EPCOR!E8+[1]Lethbridge!E8+'[1]Medicine Hat'!E8+'[1]Red Deer'!E8+[1]Fortis!E8</f>
        <v>826.97400000000005</v>
      </c>
      <c r="F7" s="33">
        <f>'[1]2021 monthly (other towns)'!F7+'[1]ATCO Electric (monthly)'!F8+[1]ENMAX!F8+[1]EPCOR!F8+[1]Lethbridge!F8+'[1]Medicine Hat'!F8+'[1]Red Deer'!F8+[1]Fortis!F8</f>
        <v>820.10800000000006</v>
      </c>
      <c r="G7" s="33">
        <f>'[1]2021 monthly (other towns)'!G7+'[1]ATCO Electric (monthly)'!G8+[1]ENMAX!G8+[1]EPCOR!G8+[1]Lethbridge!G8+'[1]Medicine Hat'!G8+'[1]Red Deer'!G8+[1]Fortis!G8</f>
        <v>889.28400000000011</v>
      </c>
      <c r="H7" s="33">
        <f>'[1]2021 monthly (other towns)'!H7+'[1]ATCO Electric (monthly)'!H8+[1]ENMAX!H8+[1]EPCOR!H8+[1]Lethbridge!H8+'[1]Medicine Hat'!H8+'[1]Red Deer'!H8+[1]Fortis!H8</f>
        <v>954.05799999999999</v>
      </c>
      <c r="I7" s="33">
        <f>'[1]2021 monthly (other towns)'!I7+'[1]ATCO Electric (monthly)'!I8+[1]ENMAX!I8+[1]EPCOR!I8+[1]Lethbridge!I8+'[1]Medicine Hat'!I8+'[1]Red Deer'!I8+[1]Fortis!I8</f>
        <v>885.64099999999996</v>
      </c>
      <c r="J7" s="33">
        <f>'[1]2021 monthly (other towns)'!J7+'[1]ATCO Electric (monthly)'!J8+[1]ENMAX!J8+[1]EPCOR!J8+[1]Lethbridge!J8+'[1]Medicine Hat'!J8+'[1]Red Deer'!J8+[1]Fortis!J8</f>
        <v>772.19400000000007</v>
      </c>
      <c r="K7" s="33">
        <f>'[1]2021 monthly (other towns)'!K7+'[1]ATCO Electric (monthly)'!K8+[1]ENMAX!K8+[1]EPCOR!K8+[1]Lethbridge!K8+'[1]Medicine Hat'!K8+'[1]Red Deer'!K8+[1]Fortis!K8</f>
        <v>853.79600000000005</v>
      </c>
      <c r="L7" s="33">
        <f>'[1]2021 monthly (other towns)'!L7+'[1]ATCO Electric (monthly)'!L8+[1]ENMAX!L8+[1]EPCOR!L8+[1]Lethbridge!L8+'[1]Medicine Hat'!L8+'[1]Red Deer'!L8+[1]Fortis!L8</f>
        <v>905.55900000000008</v>
      </c>
      <c r="M7" s="33">
        <f>'[1]2021 monthly (other towns)'!M7+'[1]ATCO Electric (monthly)'!M8+[1]ENMAX!M8+[1]EPCOR!M8+[1]Lethbridge!M8+'[1]Medicine Hat'!M8+'[1]Red Deer'!M8+[1]Fortis!M8</f>
        <v>1104.3020000000001</v>
      </c>
      <c r="N7" s="34">
        <f>'[1]2021 monthly (other towns)'!N7+'[1]ATCO Electric (monthly)'!N8+[1]ENMAX!N8+[1]EPCOR!N8+[1]Lethbridge!N8+'[1]Medicine Hat'!N8+'[1]Red Deer'!N8+[1]Fortis!N8</f>
        <v>11018.272000000001</v>
      </c>
      <c r="R7" s="27"/>
    </row>
    <row r="8" spans="1:18" ht="24" customHeight="1" x14ac:dyDescent="0.3">
      <c r="A8" s="32" t="s">
        <v>17</v>
      </c>
      <c r="B8" s="33">
        <f>'[1]2021 monthly (other towns)'!B8+'[1]ATCO Electric (monthly)'!B9+[1]ENMAX!B9+[1]EPCOR!B9+[1]Lethbridge!B9+'[1]Medicine Hat'!B9+'[1]Red Deer'!B9+[1]Fortis!B9</f>
        <v>202.6</v>
      </c>
      <c r="C8" s="33">
        <f>'[1]2021 monthly (other towns)'!C8+'[1]ATCO Electric (monthly)'!C9+[1]ENMAX!C9+[1]EPCOR!C9+[1]Lethbridge!C9+'[1]Medicine Hat'!C9+'[1]Red Deer'!C9+[1]Fortis!C9</f>
        <v>199.8</v>
      </c>
      <c r="D8" s="33">
        <f>'[1]2021 monthly (other towns)'!D8+'[1]ATCO Electric (monthly)'!D9+[1]ENMAX!D9+[1]EPCOR!D9+[1]Lethbridge!D9+'[1]Medicine Hat'!D9+'[1]Red Deer'!D9+[1]Fortis!D9</f>
        <v>173.1</v>
      </c>
      <c r="E8" s="33">
        <f>'[1]2021 monthly (other towns)'!E8+'[1]ATCO Electric (monthly)'!E9+[1]ENMAX!E9+[1]EPCOR!E9+[1]Lethbridge!E9+'[1]Medicine Hat'!E9+'[1]Red Deer'!E9+[1]Fortis!E9</f>
        <v>144.4</v>
      </c>
      <c r="F8" s="33">
        <f>'[1]2021 monthly (other towns)'!F8+'[1]ATCO Electric (monthly)'!F9+[1]ENMAX!F9+[1]EPCOR!F9+[1]Lethbridge!F9+'[1]Medicine Hat'!F9+'[1]Red Deer'!F9+[1]Fortis!F9</f>
        <v>152.19999999999999</v>
      </c>
      <c r="G8" s="33">
        <f>'[1]2021 monthly (other towns)'!G8+'[1]ATCO Electric (monthly)'!G9+[1]ENMAX!G9+[1]EPCOR!G9+[1]Lethbridge!G9+'[1]Medicine Hat'!G9+'[1]Red Deer'!G9+[1]Fortis!G9</f>
        <v>217.8</v>
      </c>
      <c r="H8" s="33">
        <f>'[1]2021 monthly (other towns)'!H8+'[1]ATCO Electric (monthly)'!H9+[1]ENMAX!H9+[1]EPCOR!H9+[1]Lethbridge!H9+'[1]Medicine Hat'!H9+'[1]Red Deer'!H9+[1]Fortis!H9</f>
        <v>233.5</v>
      </c>
      <c r="I8" s="33">
        <f>'[1]2021 monthly (other towns)'!I8+'[1]ATCO Electric (monthly)'!I9+[1]ENMAX!I9+[1]EPCOR!I9+[1]Lethbridge!I9+'[1]Medicine Hat'!I9+'[1]Red Deer'!I9+[1]Fortis!I9</f>
        <v>172.9</v>
      </c>
      <c r="J8" s="33">
        <f>'[1]2021 monthly (other towns)'!J8+'[1]ATCO Electric (monthly)'!J9+[1]ENMAX!J9+[1]EPCOR!J9+[1]Lethbridge!J9+'[1]Medicine Hat'!J9+'[1]Red Deer'!J9+[1]Fortis!J9</f>
        <v>156.30000000000001</v>
      </c>
      <c r="K8" s="33">
        <f>'[1]2021 monthly (other towns)'!K8+'[1]ATCO Electric (monthly)'!K9+[1]ENMAX!K9+[1]EPCOR!K9+[1]Lethbridge!K9+'[1]Medicine Hat'!K9+'[1]Red Deer'!K9+[1]Fortis!K9</f>
        <v>152.69999999999999</v>
      </c>
      <c r="L8" s="33">
        <f>'[1]2021 monthly (other towns)'!L8+'[1]ATCO Electric (monthly)'!L9+[1]ENMAX!L9+[1]EPCOR!L9+[1]Lethbridge!L9+'[1]Medicine Hat'!L9+'[1]Red Deer'!L9+[1]Fortis!L9</f>
        <v>161.69999999999999</v>
      </c>
      <c r="M8" s="33">
        <f>'[1]2021 monthly (other towns)'!M8+'[1]ATCO Electric (monthly)'!M9+[1]ENMAX!M9+[1]EPCOR!M9+[1]Lethbridge!M9+'[1]Medicine Hat'!M9+'[1]Red Deer'!M9+[1]Fortis!M9</f>
        <v>197.6</v>
      </c>
      <c r="N8" s="34">
        <f>'[1]2021 monthly (other towns)'!N8+'[1]ATCO Electric (monthly)'!N9+[1]ENMAX!N9+[1]EPCOR!N9+[1]Lethbridge!N9+'[1]Medicine Hat'!N9+'[1]Red Deer'!N9+[1]Fortis!N9</f>
        <v>2165.4</v>
      </c>
    </row>
    <row r="9" spans="1:18" ht="24" customHeight="1" x14ac:dyDescent="0.35">
      <c r="A9" s="26" t="s">
        <v>29</v>
      </c>
      <c r="B9" s="33">
        <f>'[1]2021 monthly (other towns)'!B9+'[1]ATCO Electric (monthly)'!B10+[1]ENMAX!B10+[1]EPCOR!B10+[1]Lethbridge!B10+'[1]Medicine Hat'!B10+'[1]Red Deer'!B10+[1]Fortis!B10</f>
        <v>1306.741</v>
      </c>
      <c r="C9" s="33">
        <f>'[1]2021 monthly (other towns)'!C9+'[1]ATCO Electric (monthly)'!C10+[1]ENMAX!C10+[1]EPCOR!C10+[1]Lethbridge!C10+'[1]Medicine Hat'!C10+'[1]Red Deer'!C10+[1]Fortis!C10</f>
        <v>1248.4259999999999</v>
      </c>
      <c r="D9" s="33">
        <f>'[1]2021 monthly (other towns)'!D9+'[1]ATCO Electric (monthly)'!D10+[1]ENMAX!D10+[1]EPCOR!D10+[1]Lethbridge!D10+'[1]Medicine Hat'!D10+'[1]Red Deer'!D10+[1]Fortis!D10</f>
        <v>1279.115</v>
      </c>
      <c r="E9" s="33">
        <f>'[1]2021 monthly (other towns)'!E9+'[1]ATCO Electric (monthly)'!E10+[1]ENMAX!E10+[1]EPCOR!E10+[1]Lethbridge!E10+'[1]Medicine Hat'!E10+'[1]Red Deer'!E10+[1]Fortis!E10</f>
        <v>1173.135</v>
      </c>
      <c r="F9" s="33">
        <f>'[1]2021 monthly (other towns)'!F9+'[1]ATCO Electric (monthly)'!F10+[1]ENMAX!F10+[1]EPCOR!F10+[1]Lethbridge!F10+'[1]Medicine Hat'!F10+'[1]Red Deer'!F10+[1]Fortis!F10</f>
        <v>1180.4850000000001</v>
      </c>
      <c r="G9" s="33">
        <f>'[1]2021 monthly (other towns)'!G9+'[1]ATCO Electric (monthly)'!G10+[1]ENMAX!G10+[1]EPCOR!G10+[1]Lethbridge!G10+'[1]Medicine Hat'!G10+'[1]Red Deer'!G10+[1]Fortis!G10</f>
        <v>1275.751</v>
      </c>
      <c r="H9" s="33">
        <f>'[1]2021 monthly (other towns)'!H9+'[1]ATCO Electric (monthly)'!H10+[1]ENMAX!H10+[1]EPCOR!H10+[1]Lethbridge!H10+'[1]Medicine Hat'!H10+'[1]Red Deer'!H10+[1]Fortis!H10</f>
        <v>1348.4180000000001</v>
      </c>
      <c r="I9" s="33">
        <f>'[1]2021 monthly (other towns)'!I9+'[1]ATCO Electric (monthly)'!I10+[1]ENMAX!I10+[1]EPCOR!I10+[1]Lethbridge!I10+'[1]Medicine Hat'!I10+'[1]Red Deer'!I10+[1]Fortis!I10</f>
        <v>1327.5329999999999</v>
      </c>
      <c r="J9" s="33">
        <f>'[1]2021 monthly (other towns)'!J9+'[1]ATCO Electric (monthly)'!J10+[1]ENMAX!J10+[1]EPCOR!J10+[1]Lethbridge!J10+'[1]Medicine Hat'!J10+'[1]Red Deer'!J10+[1]Fortis!J10</f>
        <v>1235.0329999999999</v>
      </c>
      <c r="K9" s="33">
        <f>'[1]2021 monthly (other towns)'!K9+'[1]ATCO Electric (monthly)'!K10+[1]ENMAX!K10+[1]EPCOR!K10+[1]Lethbridge!K10+'[1]Medicine Hat'!K10+'[1]Red Deer'!K10+[1]Fortis!K10</f>
        <v>1257.268</v>
      </c>
      <c r="L9" s="33">
        <f>'[1]2021 monthly (other towns)'!L9+'[1]ATCO Electric (monthly)'!L10+[1]ENMAX!L10+[1]EPCOR!L10+[1]Lethbridge!L10+'[1]Medicine Hat'!L10+'[1]Red Deer'!L10+[1]Fortis!L10</f>
        <v>1283.1990000000001</v>
      </c>
      <c r="M9" s="33">
        <f>'[1]2021 monthly (other towns)'!M9+'[1]ATCO Electric (monthly)'!M10+[1]ENMAX!M10+[1]EPCOR!M10+[1]Lethbridge!M10+'[1]Medicine Hat'!M10+'[1]Red Deer'!M10+[1]Fortis!M10</f>
        <v>1380.644</v>
      </c>
      <c r="N9" s="34">
        <f>'[1]2021 monthly (other towns)'!N9+'[1]ATCO Electric (monthly)'!N10+[1]ENMAX!N10+[1]EPCOR!N10+[1]Lethbridge!N10+'[1]Medicine Hat'!N10+'[1]Red Deer'!N10+[1]Fortis!N10</f>
        <v>15293.688000000002</v>
      </c>
    </row>
    <row r="10" spans="1:18" ht="24" customHeight="1" x14ac:dyDescent="0.35">
      <c r="A10" s="26" t="s">
        <v>30</v>
      </c>
      <c r="B10" s="33">
        <f>'[1]2021 monthly (other towns)'!B10+'[1]ATCO Electric (monthly)'!B11+[1]ENMAX!B11+[1]EPCOR!B11+[1]Lethbridge!B11+'[1]Medicine Hat'!B11+'[1]Red Deer'!B11+[1]Fortis!B11</f>
        <v>2304.8000000000002</v>
      </c>
      <c r="C10" s="33">
        <f>'[1]2021 monthly (other towns)'!C10+'[1]ATCO Electric (monthly)'!C11+[1]ENMAX!C11+[1]EPCOR!C11+[1]Lethbridge!C11+'[1]Medicine Hat'!C11+'[1]Red Deer'!C11+[1]Fortis!C11</f>
        <v>2117.4</v>
      </c>
      <c r="D10" s="33">
        <f>'[1]2021 monthly (other towns)'!D10+'[1]ATCO Electric (monthly)'!D11+[1]ENMAX!D11+[1]EPCOR!D11+[1]Lethbridge!D11+'[1]Medicine Hat'!D11+'[1]Red Deer'!D11+[1]Fortis!D11</f>
        <v>2203.5</v>
      </c>
      <c r="E10" s="33">
        <f>'[1]2021 monthly (other towns)'!E10+'[1]ATCO Electric (monthly)'!E11+[1]ENMAX!E11+[1]EPCOR!E11+[1]Lethbridge!E11+'[1]Medicine Hat'!E11+'[1]Red Deer'!E11+[1]Fortis!E11</f>
        <v>2103.9</v>
      </c>
      <c r="F10" s="33">
        <f>'[1]2021 monthly (other towns)'!F10+'[1]ATCO Electric (monthly)'!F11+[1]ENMAX!F11+[1]EPCOR!F11+[1]Lethbridge!F11+'[1]Medicine Hat'!F11+'[1]Red Deer'!F11+[1]Fortis!F11</f>
        <v>2178.6</v>
      </c>
      <c r="G10" s="33">
        <f>'[1]2021 monthly (other towns)'!G10+'[1]ATCO Electric (monthly)'!G11+[1]ENMAX!G11+[1]EPCOR!G11+[1]Lethbridge!G11+'[1]Medicine Hat'!G11+'[1]Red Deer'!G11+[1]Fortis!G11</f>
        <v>2146.3000000000002</v>
      </c>
      <c r="H10" s="33">
        <f>'[1]2021 monthly (other towns)'!H10+'[1]ATCO Electric (monthly)'!H11+[1]ENMAX!H11+[1]EPCOR!H11+[1]Lethbridge!H11+'[1]Medicine Hat'!H11+'[1]Red Deer'!H11+[1]Fortis!H11</f>
        <v>2169.6999999999998</v>
      </c>
      <c r="I10" s="33">
        <f>'[1]2021 monthly (other towns)'!I10+'[1]ATCO Electric (monthly)'!I11+[1]ENMAX!I11+[1]EPCOR!I11+[1]Lethbridge!I11+'[1]Medicine Hat'!I11+'[1]Red Deer'!I11+[1]Fortis!I11</f>
        <v>2146.3999999999996</v>
      </c>
      <c r="J10" s="33">
        <f>'[1]2021 monthly (other towns)'!J10+'[1]ATCO Electric (monthly)'!J11+[1]ENMAX!J11+[1]EPCOR!J11+[1]Lethbridge!J11+'[1]Medicine Hat'!J11+'[1]Red Deer'!J11+[1]Fortis!J11</f>
        <v>2009.5</v>
      </c>
      <c r="K10" s="33">
        <f>'[1]2021 monthly (other towns)'!K10+'[1]ATCO Electric (monthly)'!K11+[1]ENMAX!K11+[1]EPCOR!K11+[1]Lethbridge!K11+'[1]Medicine Hat'!K11+'[1]Red Deer'!K11+[1]Fortis!K11</f>
        <v>2172.4</v>
      </c>
      <c r="L10" s="33">
        <f>'[1]2021 monthly (other towns)'!L10+'[1]ATCO Electric (monthly)'!L11+[1]ENMAX!L11+[1]EPCOR!L11+[1]Lethbridge!L11+'[1]Medicine Hat'!L11+'[1]Red Deer'!L11+[1]Fortis!L11</f>
        <v>2129.9</v>
      </c>
      <c r="M10" s="33">
        <f>'[1]2021 monthly (other towns)'!M10+'[1]ATCO Electric (monthly)'!M11+[1]ENMAX!M11+[1]EPCOR!M11+[1]Lethbridge!M11+'[1]Medicine Hat'!M11+'[1]Red Deer'!M11+[1]Fortis!M11</f>
        <v>2285.5</v>
      </c>
      <c r="N10" s="34">
        <f>'[1]2021 monthly (other towns)'!N10+'[1]ATCO Electric (monthly)'!N11+[1]ENMAX!N11+[1]EPCOR!N11+[1]Lethbridge!N11+'[1]Medicine Hat'!N11+'[1]Red Deer'!N11+[1]Fortis!N11</f>
        <v>25969.200000000001</v>
      </c>
    </row>
    <row r="11" spans="1:18" ht="24" customHeight="1" x14ac:dyDescent="0.35">
      <c r="A11" s="26" t="s">
        <v>18</v>
      </c>
      <c r="B11" s="35">
        <f t="shared" ref="B11:M11" si="0">SUM(B7:B10)</f>
        <v>4871.9539999999997</v>
      </c>
      <c r="C11" s="36">
        <f t="shared" si="0"/>
        <v>4587.3040000000001</v>
      </c>
      <c r="D11" s="35">
        <f t="shared" si="0"/>
        <v>4586.8770000000004</v>
      </c>
      <c r="E11" s="35">
        <f t="shared" si="0"/>
        <v>4248.4089999999997</v>
      </c>
      <c r="F11" s="35">
        <f t="shared" si="0"/>
        <v>4331.393</v>
      </c>
      <c r="G11" s="35">
        <f t="shared" si="0"/>
        <v>4529.1350000000002</v>
      </c>
      <c r="H11" s="35">
        <f t="shared" si="0"/>
        <v>4705.6759999999995</v>
      </c>
      <c r="I11" s="35">
        <f t="shared" si="0"/>
        <v>4532.4739999999993</v>
      </c>
      <c r="J11" s="35">
        <f t="shared" si="0"/>
        <v>4173.027</v>
      </c>
      <c r="K11" s="35">
        <f t="shared" si="0"/>
        <v>4436.1640000000007</v>
      </c>
      <c r="L11" s="35">
        <f t="shared" si="0"/>
        <v>4480.3580000000002</v>
      </c>
      <c r="M11" s="35">
        <f t="shared" si="0"/>
        <v>4968.0460000000003</v>
      </c>
      <c r="N11" s="37">
        <f>SUM(N7:N10)</f>
        <v>54446.559999999998</v>
      </c>
    </row>
    <row r="12" spans="1:18" ht="12.75" customHeight="1" x14ac:dyDescent="0.35">
      <c r="A12" s="28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3"/>
    </row>
    <row r="13" spans="1:18" s="2" customFormat="1" ht="18" customHeight="1" x14ac:dyDescent="0.35">
      <c r="A13" s="25" t="s">
        <v>19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11" t="s">
        <v>20</v>
      </c>
    </row>
    <row r="14" spans="1:18" ht="24" customHeight="1" x14ac:dyDescent="0.35">
      <c r="A14" s="29" t="s">
        <v>16</v>
      </c>
      <c r="B14" s="14">
        <f>SUM('[1]2021 monthly (other towns)'!B14,'[1]ATCO Electric (monthly)'!B15,[1]ENMAX!B15,[1]EPCOR!B15,[1]Lethbridge!B15,'[1]Medicine Hat'!B15,'[1]Red Deer'!B15,[1]Fortis!B15)</f>
        <v>1576223</v>
      </c>
      <c r="C14" s="14">
        <f>SUM('[1]2021 monthly (other towns)'!C14,'[1]ATCO Electric (monthly)'!C15,[1]ENMAX!C15,[1]EPCOR!C15,[1]Lethbridge!C15,'[1]Medicine Hat'!C15,'[1]Red Deer'!C15,[1]Fortis!C15)</f>
        <v>1577077</v>
      </c>
      <c r="D14" s="14">
        <f>SUM('[1]2021 monthly (other towns)'!D14,'[1]ATCO Electric (monthly)'!D15,[1]ENMAX!D15,[1]EPCOR!D15,[1]Lethbridge!D15,'[1]Medicine Hat'!D15,'[1]Red Deer'!D15,[1]Fortis!D15)</f>
        <v>1580131</v>
      </c>
      <c r="E14" s="14">
        <f>SUM('[1]2021 monthly (other towns)'!E14,'[1]ATCO Electric (monthly)'!E15,[1]ENMAX!E15,[1]EPCOR!E15,[1]Lethbridge!E15,'[1]Medicine Hat'!E15,'[1]Red Deer'!E15,[1]Fortis!E15)</f>
        <v>1581490</v>
      </c>
      <c r="F14" s="14">
        <f>SUM('[1]2021 monthly (other towns)'!F14,'[1]ATCO Electric (monthly)'!F15,[1]ENMAX!F15,[1]EPCOR!F15,[1]Lethbridge!F15,'[1]Medicine Hat'!F15,'[1]Red Deer'!F15,[1]Fortis!F15)</f>
        <v>1582079</v>
      </c>
      <c r="G14" s="14">
        <f>SUM('[1]2021 monthly (other towns)'!G14,'[1]ATCO Electric (monthly)'!G15,[1]ENMAX!G15,[1]EPCOR!G15,[1]Lethbridge!G15,'[1]Medicine Hat'!G15,'[1]Red Deer'!G15,[1]Fortis!G15)</f>
        <v>1583382</v>
      </c>
      <c r="H14" s="14">
        <f>SUM('[1]2021 monthly (other towns)'!H14,'[1]ATCO Electric (monthly)'!H15,[1]ENMAX!H15,[1]EPCOR!H15,[1]Lethbridge!H15,'[1]Medicine Hat'!H15,'[1]Red Deer'!H15,[1]Fortis!H15)</f>
        <v>1585202</v>
      </c>
      <c r="I14" s="14">
        <f>SUM('[1]2021 monthly (other towns)'!I14,'[1]ATCO Electric (monthly)'!I15,[1]ENMAX!I15,[1]EPCOR!I15,[1]Lethbridge!I15,'[1]Medicine Hat'!I15,'[1]Red Deer'!I15,[1]Fortis!I15)</f>
        <v>1587163</v>
      </c>
      <c r="J14" s="14">
        <f>SUM('[1]2021 monthly (other towns)'!J14,'[1]ATCO Electric (monthly)'!J15,[1]ENMAX!J15,[1]EPCOR!J15,[1]Lethbridge!J15,'[1]Medicine Hat'!J15,'[1]Red Deer'!J15,[1]Fortis!J15)</f>
        <v>1588903</v>
      </c>
      <c r="K14" s="14">
        <f>SUM('[1]2021 monthly (other towns)'!K14,'[1]ATCO Electric (monthly)'!K15,[1]ENMAX!K15,[1]EPCOR!K15,[1]Lethbridge!K15,'[1]Medicine Hat'!K15,'[1]Red Deer'!K15,[1]Fortis!K15)</f>
        <v>1592658</v>
      </c>
      <c r="L14" s="14">
        <f>SUM('[1]2021 monthly (other towns)'!L14,'[1]ATCO Electric (monthly)'!L15,[1]ENMAX!L15,[1]EPCOR!L15,[1]Lethbridge!L15,'[1]Medicine Hat'!L15,'[1]Red Deer'!L15,[1]Fortis!L15)</f>
        <v>1596013</v>
      </c>
      <c r="M14" s="14">
        <f>SUM('[1]2021 monthly (other towns)'!M14,'[1]ATCO Electric (monthly)'!M15,[1]ENMAX!M15,[1]EPCOR!M15,[1]Lethbridge!M15,'[1]Medicine Hat'!M15,'[1]Red Deer'!M15,[1]Fortis!M15)</f>
        <v>1597632</v>
      </c>
      <c r="N14" s="15">
        <f>AVERAGE(B14:M14)</f>
        <v>1585662.75</v>
      </c>
    </row>
    <row r="15" spans="1:18" ht="24" customHeight="1" x14ac:dyDescent="0.35">
      <c r="A15" s="29" t="s">
        <v>17</v>
      </c>
      <c r="B15" s="14">
        <f>SUM('[1]2021 monthly (other towns)'!B15,'[1]ATCO Electric (monthly)'!B16,[1]ENMAX!B16,[1]EPCOR!B16,[1]Lethbridge!B16,'[1]Medicine Hat'!B16,'[1]Red Deer'!B16,[1]Fortis!B16)</f>
        <v>82884</v>
      </c>
      <c r="C15" s="14">
        <f>SUM('[1]2021 monthly (other towns)'!C15,'[1]ATCO Electric (monthly)'!C16,[1]ENMAX!C16,[1]EPCOR!C16,[1]Lethbridge!C16,'[1]Medicine Hat'!C16,'[1]Red Deer'!C16,[1]Fortis!C16)</f>
        <v>82823</v>
      </c>
      <c r="D15" s="14">
        <f>SUM('[1]2021 monthly (other towns)'!D15,'[1]ATCO Electric (monthly)'!D16,[1]ENMAX!D16,[1]EPCOR!D16,[1]Lethbridge!D16,'[1]Medicine Hat'!D16,'[1]Red Deer'!D16,[1]Fortis!D16)</f>
        <v>82803</v>
      </c>
      <c r="E15" s="14">
        <f>SUM('[1]2021 monthly (other towns)'!E15,'[1]ATCO Electric (monthly)'!E16,[1]ENMAX!E16,[1]EPCOR!E16,[1]Lethbridge!E16,'[1]Medicine Hat'!E16,'[1]Red Deer'!E16,[1]Fortis!E16)</f>
        <v>82880</v>
      </c>
      <c r="F15" s="14">
        <f>SUM('[1]2021 monthly (other towns)'!F15,'[1]ATCO Electric (monthly)'!F16,[1]ENMAX!F16,[1]EPCOR!F16,[1]Lethbridge!F16,'[1]Medicine Hat'!F16,'[1]Red Deer'!F16,[1]Fortis!F16)</f>
        <v>82878</v>
      </c>
      <c r="G15" s="14">
        <f>SUM('[1]2021 monthly (other towns)'!G15,'[1]ATCO Electric (monthly)'!G16,[1]ENMAX!G16,[1]EPCOR!G16,[1]Lethbridge!G16,'[1]Medicine Hat'!G16,'[1]Red Deer'!G16,[1]Fortis!G16)</f>
        <v>82880</v>
      </c>
      <c r="H15" s="14">
        <f>SUM('[1]2021 monthly (other towns)'!H15,'[1]ATCO Electric (monthly)'!H16,[1]ENMAX!H16,[1]EPCOR!H16,[1]Lethbridge!H16,'[1]Medicine Hat'!H16,'[1]Red Deer'!H16,[1]Fortis!H16)</f>
        <v>82862</v>
      </c>
      <c r="I15" s="14">
        <f>SUM('[1]2021 monthly (other towns)'!I15,'[1]ATCO Electric (monthly)'!I16,[1]ENMAX!I16,[1]EPCOR!I16,[1]Lethbridge!I16,'[1]Medicine Hat'!I16,'[1]Red Deer'!I16,[1]Fortis!I16)</f>
        <v>82849</v>
      </c>
      <c r="J15" s="14">
        <f>SUM('[1]2021 monthly (other towns)'!J15,'[1]ATCO Electric (monthly)'!J16,[1]ENMAX!J16,[1]EPCOR!J16,[1]Lethbridge!J16,'[1]Medicine Hat'!J16,'[1]Red Deer'!J16,[1]Fortis!J16)</f>
        <v>82815</v>
      </c>
      <c r="K15" s="14">
        <f>SUM('[1]2021 monthly (other towns)'!K15,'[1]ATCO Electric (monthly)'!K16,[1]ENMAX!K16,[1]EPCOR!K16,[1]Lethbridge!K16,'[1]Medicine Hat'!K16,'[1]Red Deer'!K16,[1]Fortis!K16)</f>
        <v>82752</v>
      </c>
      <c r="L15" s="14">
        <f>SUM('[1]2021 monthly (other towns)'!L15,'[1]ATCO Electric (monthly)'!L16,[1]ENMAX!L16,[1]EPCOR!L16,[1]Lethbridge!L16,'[1]Medicine Hat'!L16,'[1]Red Deer'!L16,[1]Fortis!L16)</f>
        <v>81741</v>
      </c>
      <c r="M15" s="14">
        <f>SUM('[1]2021 monthly (other towns)'!M15,'[1]ATCO Electric (monthly)'!M16,[1]ENMAX!M16,[1]EPCOR!M16,[1]Lethbridge!M16,'[1]Medicine Hat'!M16,'[1]Red Deer'!M16,[1]Fortis!M16)</f>
        <v>81778</v>
      </c>
      <c r="N15" s="15">
        <f>AVERAGE(B15:M15)</f>
        <v>82662.083333333328</v>
      </c>
    </row>
    <row r="16" spans="1:18" ht="24" customHeight="1" x14ac:dyDescent="0.35">
      <c r="A16" s="29" t="s">
        <v>29</v>
      </c>
      <c r="B16" s="14">
        <f>SUM('[1]2021 monthly (other towns)'!B16,'[1]ATCO Electric (monthly)'!B17,[1]ENMAX!B17,[1]EPCOR!B17,[1]Lethbridge!B17,'[1]Medicine Hat'!B17,'[1]Red Deer'!B17,[1]Fortis!B17)</f>
        <v>189029</v>
      </c>
      <c r="C16" s="14">
        <f>SUM('[1]2021 monthly (other towns)'!C16,'[1]ATCO Electric (monthly)'!C17,[1]ENMAX!C17,[1]EPCOR!C17,[1]Lethbridge!C17,'[1]Medicine Hat'!C17,'[1]Red Deer'!C17,[1]Fortis!C17)</f>
        <v>189125</v>
      </c>
      <c r="D16" s="14">
        <f>SUM('[1]2021 monthly (other towns)'!D16,'[1]ATCO Electric (monthly)'!D17,[1]ENMAX!D17,[1]EPCOR!D17,[1]Lethbridge!D17,'[1]Medicine Hat'!D17,'[1]Red Deer'!D17,[1]Fortis!D17)</f>
        <v>189225</v>
      </c>
      <c r="E16" s="14">
        <f>SUM('[1]2021 monthly (other towns)'!E16,'[1]ATCO Electric (monthly)'!E17,[1]ENMAX!E17,[1]EPCOR!E17,[1]Lethbridge!E17,'[1]Medicine Hat'!E17,'[1]Red Deer'!E17,[1]Fortis!E17)</f>
        <v>189471</v>
      </c>
      <c r="F16" s="14">
        <f>SUM('[1]2021 monthly (other towns)'!F16,'[1]ATCO Electric (monthly)'!F17,[1]ENMAX!F17,[1]EPCOR!F17,[1]Lethbridge!F17,'[1]Medicine Hat'!F17,'[1]Red Deer'!F17,[1]Fortis!F17)</f>
        <v>189598</v>
      </c>
      <c r="G16" s="14">
        <f>SUM('[1]2021 monthly (other towns)'!G16,'[1]ATCO Electric (monthly)'!G17,[1]ENMAX!G17,[1]EPCOR!G17,[1]Lethbridge!G17,'[1]Medicine Hat'!G17,'[1]Red Deer'!G17,[1]Fortis!G17)</f>
        <v>189649</v>
      </c>
      <c r="H16" s="14">
        <f>SUM('[1]2021 monthly (other towns)'!H16,'[1]ATCO Electric (monthly)'!H17,[1]ENMAX!H17,[1]EPCOR!H17,[1]Lethbridge!H17,'[1]Medicine Hat'!H17,'[1]Red Deer'!H17,[1]Fortis!H17)</f>
        <v>189751</v>
      </c>
      <c r="I16" s="14">
        <f>SUM('[1]2021 monthly (other towns)'!I16,'[1]ATCO Electric (monthly)'!I17,[1]ENMAX!I17,[1]EPCOR!I17,[1]Lethbridge!I17,'[1]Medicine Hat'!I17,'[1]Red Deer'!I17,[1]Fortis!I17)</f>
        <v>189811</v>
      </c>
      <c r="J16" s="14">
        <f>SUM('[1]2021 monthly (other towns)'!J16,'[1]ATCO Electric (monthly)'!J17,[1]ENMAX!J17,[1]EPCOR!J17,[1]Lethbridge!J17,'[1]Medicine Hat'!J17,'[1]Red Deer'!J17,[1]Fortis!J17)</f>
        <v>189897</v>
      </c>
      <c r="K16" s="14">
        <f>SUM('[1]2021 monthly (other towns)'!K16,'[1]ATCO Electric (monthly)'!K17,[1]ENMAX!K17,[1]EPCOR!K17,[1]Lethbridge!K17,'[1]Medicine Hat'!K17,'[1]Red Deer'!K17,[1]Fortis!K17)</f>
        <v>190130</v>
      </c>
      <c r="L16" s="14">
        <f>SUM('[1]2021 monthly (other towns)'!L16,'[1]ATCO Electric (monthly)'!L17,[1]ENMAX!L17,[1]EPCOR!L17,[1]Lethbridge!L17,'[1]Medicine Hat'!L17,'[1]Red Deer'!L17,[1]Fortis!L17)</f>
        <v>190431</v>
      </c>
      <c r="M16" s="14">
        <f>SUM('[1]2021 monthly (other towns)'!M16,'[1]ATCO Electric (monthly)'!M17,[1]ENMAX!M17,[1]EPCOR!M17,[1]Lethbridge!M17,'[1]Medicine Hat'!M17,'[1]Red Deer'!M17,[1]Fortis!M17)</f>
        <v>190574</v>
      </c>
      <c r="N16" s="15">
        <f>AVERAGE(B16:M16)</f>
        <v>189724.25</v>
      </c>
    </row>
    <row r="17" spans="1:14" ht="24" customHeight="1" x14ac:dyDescent="0.35">
      <c r="A17" s="29" t="s">
        <v>30</v>
      </c>
      <c r="B17" s="14">
        <f>SUM('[1]2021 monthly (other towns)'!B17,'[1]ATCO Electric (monthly)'!B18,[1]ENMAX!B18,[1]EPCOR!B18,[1]Lethbridge!B18,'[1]Medicine Hat'!B18,'[1]Red Deer'!B18,[1]Fortis!B18)</f>
        <v>30809</v>
      </c>
      <c r="C17" s="14">
        <f>SUM('[1]2021 monthly (other towns)'!C17,'[1]ATCO Electric (monthly)'!C18,[1]ENMAX!C18,[1]EPCOR!C18,[1]Lethbridge!C18,'[1]Medicine Hat'!C18,'[1]Red Deer'!C18,[1]Fortis!C18)</f>
        <v>30813</v>
      </c>
      <c r="D17" s="14">
        <f>SUM('[1]2021 monthly (other towns)'!D17,'[1]ATCO Electric (monthly)'!D18,[1]ENMAX!D18,[1]EPCOR!D18,[1]Lethbridge!D18,'[1]Medicine Hat'!D18,'[1]Red Deer'!D18,[1]Fortis!D18)</f>
        <v>30801</v>
      </c>
      <c r="E17" s="14">
        <f>SUM('[1]2021 monthly (other towns)'!E17,'[1]ATCO Electric (monthly)'!E18,[1]ENMAX!E18,[1]EPCOR!E18,[1]Lethbridge!E18,'[1]Medicine Hat'!E18,'[1]Red Deer'!E18,[1]Fortis!E18)</f>
        <v>30603</v>
      </c>
      <c r="F17" s="14">
        <f>SUM('[1]2021 monthly (other towns)'!F17,'[1]ATCO Electric (monthly)'!F18,[1]ENMAX!F18,[1]EPCOR!F18,[1]Lethbridge!F18,'[1]Medicine Hat'!F18,'[1]Red Deer'!F18,[1]Fortis!F18)</f>
        <v>30580</v>
      </c>
      <c r="G17" s="14">
        <f>SUM('[1]2021 monthly (other towns)'!G17,'[1]ATCO Electric (monthly)'!G18,[1]ENMAX!G18,[1]EPCOR!G18,[1]Lethbridge!G18,'[1]Medicine Hat'!G18,'[1]Red Deer'!G18,[1]Fortis!G18)</f>
        <v>30536</v>
      </c>
      <c r="H17" s="14">
        <f>SUM('[1]2021 monthly (other towns)'!H17,'[1]ATCO Electric (monthly)'!H18,[1]ENMAX!H18,[1]EPCOR!H18,[1]Lethbridge!H18,'[1]Medicine Hat'!H18,'[1]Red Deer'!H18,[1]Fortis!H18)</f>
        <v>30465</v>
      </c>
      <c r="I17" s="14">
        <f>SUM('[1]2021 monthly (other towns)'!I17,'[1]ATCO Electric (monthly)'!I18,[1]ENMAX!I18,[1]EPCOR!I18,[1]Lethbridge!I18,'[1]Medicine Hat'!I18,'[1]Red Deer'!I18,[1]Fortis!I18)</f>
        <v>30415</v>
      </c>
      <c r="J17" s="14">
        <f>SUM('[1]2021 monthly (other towns)'!J17,'[1]ATCO Electric (monthly)'!J18,[1]ENMAX!J18,[1]EPCOR!J18,[1]Lethbridge!J18,'[1]Medicine Hat'!J18,'[1]Red Deer'!J18,[1]Fortis!J18)</f>
        <v>30391</v>
      </c>
      <c r="K17" s="14">
        <f>SUM('[1]2021 monthly (other towns)'!K17,'[1]ATCO Electric (monthly)'!K18,[1]ENMAX!K18,[1]EPCOR!K18,[1]Lethbridge!K18,'[1]Medicine Hat'!K18,'[1]Red Deer'!K18,[1]Fortis!K18)</f>
        <v>30356</v>
      </c>
      <c r="L17" s="14">
        <f>SUM('[1]2021 monthly (other towns)'!L17,'[1]ATCO Electric (monthly)'!L18,[1]ENMAX!L18,[1]EPCOR!L18,[1]Lethbridge!L18,'[1]Medicine Hat'!L18,'[1]Red Deer'!L18,[1]Fortis!L18)</f>
        <v>30351</v>
      </c>
      <c r="M17" s="14">
        <f>SUM('[1]2021 monthly (other towns)'!M17,'[1]ATCO Electric (monthly)'!M18,[1]ENMAX!M18,[1]EPCOR!M18,[1]Lethbridge!M18,'[1]Medicine Hat'!M18,'[1]Red Deer'!M18,[1]Fortis!M18)</f>
        <v>30319</v>
      </c>
      <c r="N17" s="15">
        <f>AVERAGE(B17:M17)</f>
        <v>30536.583333333332</v>
      </c>
    </row>
    <row r="18" spans="1:14" ht="24" customHeight="1" x14ac:dyDescent="0.35">
      <c r="A18" s="26" t="s">
        <v>18</v>
      </c>
      <c r="B18" s="16">
        <f t="shared" ref="B18:M18" si="1">SUM(B14:B17)</f>
        <v>1878945</v>
      </c>
      <c r="C18" s="16">
        <f t="shared" si="1"/>
        <v>1879838</v>
      </c>
      <c r="D18" s="16">
        <f t="shared" si="1"/>
        <v>1882960</v>
      </c>
      <c r="E18" s="16">
        <f t="shared" si="1"/>
        <v>1884444</v>
      </c>
      <c r="F18" s="16">
        <f t="shared" si="1"/>
        <v>1885135</v>
      </c>
      <c r="G18" s="16">
        <f t="shared" si="1"/>
        <v>1886447</v>
      </c>
      <c r="H18" s="16">
        <f t="shared" si="1"/>
        <v>1888280</v>
      </c>
      <c r="I18" s="16">
        <f t="shared" si="1"/>
        <v>1890238</v>
      </c>
      <c r="J18" s="16">
        <f t="shared" si="1"/>
        <v>1892006</v>
      </c>
      <c r="K18" s="16">
        <f t="shared" si="1"/>
        <v>1895896</v>
      </c>
      <c r="L18" s="16">
        <f t="shared" si="1"/>
        <v>1898536</v>
      </c>
      <c r="M18" s="16">
        <f t="shared" si="1"/>
        <v>1900303</v>
      </c>
      <c r="N18" s="15">
        <f>AVERAGE(B18:M18)</f>
        <v>1888585.6666666667</v>
      </c>
    </row>
    <row r="19" spans="1:14" s="2" customFormat="1" ht="19" customHeight="1" x14ac:dyDescent="0.35">
      <c r="A19" s="3" t="s">
        <v>21</v>
      </c>
      <c r="B19" s="5"/>
      <c r="C19" s="12"/>
      <c r="D19" s="5"/>
      <c r="E19" s="5"/>
      <c r="F19" s="5"/>
      <c r="G19" s="5"/>
      <c r="H19" s="5"/>
      <c r="I19" s="5"/>
      <c r="J19" s="5"/>
      <c r="K19" s="5"/>
      <c r="L19" s="5"/>
      <c r="M19" s="5"/>
      <c r="N19" s="13"/>
    </row>
    <row r="20" spans="1:14" s="2" customFormat="1" ht="16.5" customHeight="1" x14ac:dyDescent="0.35">
      <c r="A20" s="4" t="s">
        <v>22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38"/>
    </row>
    <row r="21" spans="1:14" ht="17.5" customHeight="1" x14ac:dyDescent="0.25">
      <c r="A21" s="30" t="s">
        <v>23</v>
      </c>
      <c r="B21" s="17">
        <f>'[1]ATCO Electric (monthly)'!B23+[1]Fortis!B23</f>
        <v>34818</v>
      </c>
      <c r="C21" s="17">
        <f>'[1]ATCO Electric (monthly)'!C23+[1]Fortis!C23</f>
        <v>34405</v>
      </c>
      <c r="D21" s="17">
        <f>'[1]ATCO Electric (monthly)'!D23+[1]Fortis!D23</f>
        <v>34623</v>
      </c>
      <c r="E21" s="17">
        <f>'[1]ATCO Electric (monthly)'!E23+[1]Fortis!E23</f>
        <v>34522</v>
      </c>
      <c r="F21" s="17">
        <f>'[1]ATCO Electric (monthly)'!F23+[1]Fortis!F23</f>
        <v>34540</v>
      </c>
      <c r="G21" s="17">
        <f>'[1]ATCO Electric (monthly)'!G23+[1]Fortis!G23</f>
        <v>34523</v>
      </c>
      <c r="H21" s="17">
        <f>'[1]ATCO Electric (monthly)'!H23+[1]Fortis!H23</f>
        <v>34600</v>
      </c>
      <c r="I21" s="17">
        <f>'[1]ATCO Electric (monthly)'!I23+[1]Fortis!I23</f>
        <v>34638</v>
      </c>
      <c r="J21" s="17">
        <f>'[1]ATCO Electric (monthly)'!J23+[1]Fortis!J23</f>
        <v>34667</v>
      </c>
      <c r="K21" s="17">
        <f>'[1]ATCO Electric (monthly)'!K23+[1]Fortis!K23</f>
        <v>34696</v>
      </c>
      <c r="L21" s="17">
        <f>'[1]ATCO Electric (monthly)'!L23+[1]Fortis!L23</f>
        <v>35619</v>
      </c>
      <c r="M21" s="17">
        <f>'[1]ATCO Electric (monthly)'!M23+[1]Fortis!M23</f>
        <v>35641</v>
      </c>
      <c r="N21" s="19">
        <f>AVERAGE(B21:M22)</f>
        <v>34774.333333333336</v>
      </c>
    </row>
    <row r="22" spans="1:14" ht="18.5" customHeight="1" thickBot="1" x14ac:dyDescent="0.3">
      <c r="A22" s="31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20"/>
    </row>
    <row r="23" spans="1:14" ht="15.75" customHeight="1" thickTop="1" x14ac:dyDescent="0.25"/>
    <row r="24" spans="1:14" ht="12.75" customHeight="1" x14ac:dyDescent="0.3">
      <c r="A24" s="5" t="s">
        <v>24</v>
      </c>
      <c r="B24" s="6"/>
      <c r="C24" s="6"/>
    </row>
    <row r="25" spans="1:14" ht="12.75" customHeight="1" x14ac:dyDescent="0.25">
      <c r="B25" s="6"/>
      <c r="C25" s="6"/>
    </row>
    <row r="26" spans="1:14" ht="12.75" customHeight="1" x14ac:dyDescent="0.3">
      <c r="A26" s="1" t="s">
        <v>25</v>
      </c>
      <c r="B26" s="6"/>
      <c r="C26" s="6"/>
    </row>
    <row r="27" spans="1:14" ht="12.75" customHeight="1" x14ac:dyDescent="0.25">
      <c r="A27" s="1" t="s">
        <v>26</v>
      </c>
      <c r="B27" s="6"/>
      <c r="C27" s="6"/>
    </row>
    <row r="28" spans="1:14" ht="12.75" customHeight="1" x14ac:dyDescent="0.25">
      <c r="B28" s="6"/>
      <c r="C28" s="6"/>
    </row>
    <row r="29" spans="1:14" ht="12.75" customHeight="1" x14ac:dyDescent="0.25">
      <c r="B29" s="6"/>
      <c r="C29" s="6"/>
    </row>
    <row r="30" spans="1:14" ht="12.75" customHeight="1" x14ac:dyDescent="0.25">
      <c r="A30" s="1" t="s">
        <v>27</v>
      </c>
      <c r="B30" s="6"/>
      <c r="C30" s="6"/>
    </row>
    <row r="31" spans="1:14" ht="12.75" customHeight="1" x14ac:dyDescent="0.25">
      <c r="A31" s="1" t="s">
        <v>28</v>
      </c>
      <c r="B31" s="6"/>
      <c r="C31" s="6"/>
    </row>
    <row r="32" spans="1:14" ht="12.75" customHeight="1" x14ac:dyDescent="0.25">
      <c r="A32" s="6"/>
      <c r="B32" s="6"/>
      <c r="C32" s="6"/>
    </row>
  </sheetData>
  <mergeCells count="14">
    <mergeCell ref="K21:K22"/>
    <mergeCell ref="L21:L22"/>
    <mergeCell ref="M21:M22"/>
    <mergeCell ref="N21:N22"/>
    <mergeCell ref="F21:F22"/>
    <mergeCell ref="G21:G22"/>
    <mergeCell ref="H21:H22"/>
    <mergeCell ref="I21:I22"/>
    <mergeCell ref="J21:J22"/>
    <mergeCell ref="A21:A22"/>
    <mergeCell ref="B21:B22"/>
    <mergeCell ref="C21:C22"/>
    <mergeCell ref="D21:D22"/>
    <mergeCell ref="E21:E22"/>
  </mergeCells>
  <pageMargins left="0.25" right="0.25" top="0.5" bottom="0.5" header="0.3" footer="0.3"/>
  <pageSetup scale="4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Sales and 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 Abney</dc:creator>
  <cp:lastModifiedBy>Summer Abney</cp:lastModifiedBy>
  <cp:lastPrinted>2022-05-19T18:13:30Z</cp:lastPrinted>
  <dcterms:created xsi:type="dcterms:W3CDTF">2022-04-27T16:45:58Z</dcterms:created>
  <dcterms:modified xsi:type="dcterms:W3CDTF">2022-05-19T18:14:02Z</dcterms:modified>
</cp:coreProperties>
</file>