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 Folder\my_robot\"/>
    </mc:Choice>
  </mc:AlternateContent>
  <xr:revisionPtr revIDLastSave="0" documentId="13_ncr:1_{9DC149B1-EF1C-4AA4-9D2D-5A80AC25DB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Éléments achetés" sheetId="1" r:id="rId1"/>
    <sheet name="Éléments fabriqué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D40" i="1"/>
  <c r="D13" i="1"/>
  <c r="D29" i="1"/>
  <c r="C42" i="1"/>
  <c r="D44" i="1"/>
  <c r="D43" i="1"/>
  <c r="D27" i="1"/>
  <c r="D9" i="1"/>
  <c r="D8" i="1"/>
  <c r="C7" i="1"/>
  <c r="D7" i="1" s="1"/>
  <c r="D5" i="1"/>
  <c r="D4" i="1"/>
</calcChain>
</file>

<file path=xl/sharedStrings.xml><?xml version="1.0" encoding="utf-8"?>
<sst xmlns="http://schemas.openxmlformats.org/spreadsheetml/2006/main" count="137" uniqueCount="89">
  <si>
    <t>Description</t>
  </si>
  <si>
    <t>Version</t>
  </si>
  <si>
    <t>Coût unitaire</t>
  </si>
  <si>
    <t>Quantité</t>
  </si>
  <si>
    <t>Coût total</t>
  </si>
  <si>
    <t>Fournisseur</t>
  </si>
  <si>
    <t>Référence fournisseur</t>
  </si>
  <si>
    <t>Datasheet</t>
  </si>
  <si>
    <t>Largeur</t>
  </si>
  <si>
    <t>Hauteur</t>
  </si>
  <si>
    <t>Épaisseur</t>
  </si>
  <si>
    <t>Stock</t>
  </si>
  <si>
    <t>Chassis</t>
  </si>
  <si>
    <t>1.0</t>
  </si>
  <si>
    <t>6mm</t>
  </si>
  <si>
    <t>Matériau</t>
  </si>
  <si>
    <t>Machine</t>
  </si>
  <si>
    <t>MDF</t>
  </si>
  <si>
    <t>Laser</t>
  </si>
  <si>
    <t>Support moteur</t>
  </si>
  <si>
    <t>60mm</t>
  </si>
  <si>
    <t>Liaison supports moteurs</t>
  </si>
  <si>
    <t>112mm</t>
  </si>
  <si>
    <t>48,30mm</t>
  </si>
  <si>
    <t>42,30mm</t>
  </si>
  <si>
    <t>nc</t>
  </si>
  <si>
    <t>GoTronic</t>
  </si>
  <si>
    <t>Roulement à bille 19/6/6mm</t>
  </si>
  <si>
    <t>Profilé MakerBeam 40mm</t>
  </si>
  <si>
    <t>MakerBeam</t>
  </si>
  <si>
    <t>Joint torique</t>
  </si>
  <si>
    <t>Roue motrice</t>
  </si>
  <si>
    <t>38,5mm</t>
  </si>
  <si>
    <t>20mm</t>
  </si>
  <si>
    <t>PLA</t>
  </si>
  <si>
    <t>Impression 3D</t>
  </si>
  <si>
    <t>Pivot codeur</t>
  </si>
  <si>
    <t>Pivot codeur support 1</t>
  </si>
  <si>
    <t>Pivot codeur support 2</t>
  </si>
  <si>
    <t>Rondelle en plastique</t>
  </si>
  <si>
    <t>Support batterie</t>
  </si>
  <si>
    <t>Roue libre 3/4'' en métal</t>
  </si>
  <si>
    <t>Support bille (roue libre 3/4'' en métal)</t>
  </si>
  <si>
    <t>Équerre MakerBeam L-90°</t>
  </si>
  <si>
    <t>Profilé MakerBeam 300mm</t>
  </si>
  <si>
    <t>Profilé MakerBeam 150mm</t>
  </si>
  <si>
    <t>Base roulante</t>
  </si>
  <si>
    <t>Quantité
total</t>
  </si>
  <si>
    <t>Amazon</t>
  </si>
  <si>
    <t>Profilé MakerBeam 60mm</t>
  </si>
  <si>
    <t>Profilé MakerBeam 200mm</t>
  </si>
  <si>
    <t>nRF24L01</t>
  </si>
  <si>
    <t>Mécanique</t>
  </si>
  <si>
    <t>Électronique</t>
  </si>
  <si>
    <t>Chambre à air de vélo (pneu)</t>
  </si>
  <si>
    <t>Moyeu Arbre de 5mm</t>
  </si>
  <si>
    <r>
      <t xml:space="preserve">Moteur pas à pas - </t>
    </r>
    <r>
      <rPr>
        <b/>
        <sz val="11"/>
        <color theme="1"/>
        <rFont val="Calibri"/>
        <family val="2"/>
        <scheme val="minor"/>
      </rPr>
      <t>17HS4401</t>
    </r>
  </si>
  <si>
    <t>Connecteurs</t>
  </si>
  <si>
    <t>RS</t>
  </si>
  <si>
    <t>483-8483</t>
  </si>
  <si>
    <t>Porte-fusible 5,08mm</t>
  </si>
  <si>
    <t>Fusible rapide 3,15 A</t>
  </si>
  <si>
    <t>09730</t>
  </si>
  <si>
    <t>09705</t>
  </si>
  <si>
    <t>Carte Teensy 3.5</t>
  </si>
  <si>
    <r>
      <t xml:space="preserve">Codeur rotatif - </t>
    </r>
    <r>
      <rPr>
        <b/>
        <sz val="11"/>
        <color theme="1"/>
        <rFont val="Calibri"/>
        <family val="2"/>
        <scheme val="minor"/>
      </rPr>
      <t>LPD3806-600BM-G5-24C</t>
    </r>
  </si>
  <si>
    <t>Étage Actionneurs</t>
  </si>
  <si>
    <t>Étage Lidar</t>
  </si>
  <si>
    <r>
      <t xml:space="preserve">Microrupteur - </t>
    </r>
    <r>
      <rPr>
        <b/>
        <sz val="11"/>
        <color theme="1"/>
        <rFont val="Calibri"/>
        <family val="2"/>
        <scheme val="minor"/>
      </rPr>
      <t>SS-5GL</t>
    </r>
  </si>
  <si>
    <t>TBD</t>
  </si>
  <si>
    <t>Structures MakerBeam</t>
  </si>
  <si>
    <t>TSR 1-2450</t>
  </si>
  <si>
    <t>666-4379</t>
  </si>
  <si>
    <t>Embase Weidmüller SL 3.50/02/180G</t>
  </si>
  <si>
    <t>Embase Molex KK 254 - 4 pôles</t>
  </si>
  <si>
    <t>Batterie BAKTH 7.2V 4000mAh NiMH</t>
  </si>
  <si>
    <t>Composants passifs</t>
  </si>
  <si>
    <t>Diode traversante</t>
  </si>
  <si>
    <t>Bornier Weidmüller BL 3.50/02/180</t>
  </si>
  <si>
    <t>171-657</t>
  </si>
  <si>
    <t>171-499</t>
  </si>
  <si>
    <t>Adaptateur connecteur Tamiya</t>
  </si>
  <si>
    <t>Résistance traversante 390k</t>
  </si>
  <si>
    <t>Résistance traversante 100k</t>
  </si>
  <si>
    <t>Résistance traversante 500</t>
  </si>
  <si>
    <t>Résistance traversante 4,7k</t>
  </si>
  <si>
    <t>Résistance traversante 1k</t>
  </si>
  <si>
    <t>Condensateur 100µ</t>
  </si>
  <si>
    <t>Condensateur 10µ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</si>
</sst>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8" fontId="0" fillId="0" borderId="0" xfId="0" applyNumberFormat="1" applyFont="1" applyAlignment="1">
      <alignment horizontal="center"/>
    </xf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0" borderId="0" xfId="1"/>
    <xf numFmtId="49" fontId="2" fillId="0" borderId="0" xfId="1" applyNumberForma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8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0" xfId="1" applyAlignment="1">
      <alignment horizontal="left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rs-online.com/web/p/embases-circuits-imprimes/4838483" TargetMode="External"/><Relationship Id="rId13" Type="http://schemas.openxmlformats.org/officeDocument/2006/relationships/hyperlink" Target="https://fr.rs-online.com/web/p/regulateurs-a-decoupage/6664379/" TargetMode="External"/><Relationship Id="rId3" Type="http://schemas.openxmlformats.org/officeDocument/2006/relationships/hyperlink" Target="https://www.gotronic.fr/art-roue-libre-3-4-955-21789.htm" TargetMode="External"/><Relationship Id="rId7" Type="http://schemas.openxmlformats.org/officeDocument/2006/relationships/hyperlink" Target="https://www.amazon.fr/AZDelivery-NRF24L01-Antenne-emetteur-recepteur-R%C3%A9cepteur/dp/B06XJN417D/ref=sr_1_13?__mk_fr_FR=%C3%85M%C3%85%C5%BD%C3%95%C3%91&amp;dchild=1&amp;keywords=nrf24l01+adaptateur&amp;qid=1627827772&amp;sr=8-13" TargetMode="External"/><Relationship Id="rId12" Type="http://schemas.openxmlformats.org/officeDocument/2006/relationships/hyperlink" Target="https://www.makerbeam.com/makerbeam-corner-brackets-12p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gotronic.fr/art-paire-de-moyeux-alu-1998-21781.htm" TargetMode="External"/><Relationship Id="rId16" Type="http://schemas.openxmlformats.org/officeDocument/2006/relationships/hyperlink" Target="https://fr.rs-online.com/web/p/embases-circuits-imprimes/0171499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13731343939267374613D3031373134393926&amp;searchHistory=%7B%22enabled%22%3Atrue%7D" TargetMode="External"/><Relationship Id="rId1" Type="http://schemas.openxmlformats.org/officeDocument/2006/relationships/hyperlink" Target="https://www.amazon.fr/Wisamic-Incr%C3%A9mentielles-Encodeur-rotatif-dalimentation/dp/B015GYY7XU/ref=sr_1_1?dchild=1&amp;keywords=Wisamic+Encodeur+rotatif+incr%C3%A9mentiel&amp;qid=1627813203&amp;sr=8-1" TargetMode="External"/><Relationship Id="rId6" Type="http://schemas.openxmlformats.org/officeDocument/2006/relationships/hyperlink" Target="https://www.gotronic.fr/art-carte-teensy-3-5-25425.htm" TargetMode="External"/><Relationship Id="rId11" Type="http://schemas.openxmlformats.org/officeDocument/2006/relationships/hyperlink" Target="https://www.amazon.fr/ARCELI-Interrupteur-Course-Micro-subminiature-imprimante/dp/B07DN1VV9M/ref=sr_1_15?__mk_fr_FR=%C3%85M%C3%85%C5%BD%C3%95%C3%91&amp;dchild=1&amp;keywords=microrupteur+enec&amp;qid=1628344910&amp;sr=8-15" TargetMode="External"/><Relationship Id="rId5" Type="http://schemas.openxmlformats.org/officeDocument/2006/relationships/hyperlink" Target="https://www.amazon.fr/Twotrees-Moteur-pas-%C3%A0-pas-Imprimante-HS4401/dp/B07SQNYZDY/ref=sr_1_1?dchild=1&amp;keywords=%2817HS4401%29+42N.cm+%2860+oz.in%29+1.8+degr%C3%A9s+38MM+4+fils+avec+c%C3%A2ble+1m+et+connecteur+pour+imprimante+3D&amp;qid=1627813023&amp;sr=8-1" TargetMode="External"/><Relationship Id="rId15" Type="http://schemas.openxmlformats.org/officeDocument/2006/relationships/hyperlink" Target="https://fr.rs-online.com/web/p/borniers-pour-circuits-imprimes/0171657/" TargetMode="External"/><Relationship Id="rId10" Type="http://schemas.openxmlformats.org/officeDocument/2006/relationships/hyperlink" Target="https://www.gotronic.fr/art-fusible-rapide-3-15-a-5786.htm" TargetMode="External"/><Relationship Id="rId4" Type="http://schemas.openxmlformats.org/officeDocument/2006/relationships/hyperlink" Target="https://www.gotronic.fr/art-roulement-19-6-6mm-157.htm" TargetMode="External"/><Relationship Id="rId9" Type="http://schemas.openxmlformats.org/officeDocument/2006/relationships/hyperlink" Target="https://www.gotronic.fr/art-porte-fusible-mfh250-5805.htm" TargetMode="External"/><Relationship Id="rId14" Type="http://schemas.openxmlformats.org/officeDocument/2006/relationships/hyperlink" Target="https://www.amazon.fr/BAKTH-4000mAh-Batterie-Voitures-Performance/dp/B07R3BML88/ref=sr_1_2?dchild=1&amp;keywords=BAKTH+7.2V+4000mAh+NiMH&amp;qid=1628950274&amp;sr=8-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31" workbookViewId="0">
      <selection activeCell="B21" sqref="B21"/>
    </sheetView>
  </sheetViews>
  <sheetFormatPr baseColWidth="10" defaultColWidth="9.140625" defaultRowHeight="15" x14ac:dyDescent="0.25"/>
  <cols>
    <col min="1" max="1" width="40.7109375" customWidth="1"/>
    <col min="2" max="2" width="10.7109375" style="11" customWidth="1"/>
    <col min="3" max="4" width="10.7109375" style="1" customWidth="1"/>
    <col min="5" max="5" width="10.7109375" style="2" customWidth="1"/>
    <col min="6" max="6" width="15.7109375" style="11" customWidth="1"/>
    <col min="7" max="7" width="15.7109375" style="9" customWidth="1"/>
    <col min="8" max="8" width="15.7109375" customWidth="1"/>
  </cols>
  <sheetData>
    <row r="1" spans="1:8" ht="30" customHeight="1" x14ac:dyDescent="0.25">
      <c r="A1" s="22" t="s">
        <v>0</v>
      </c>
      <c r="B1" s="23" t="s">
        <v>47</v>
      </c>
      <c r="C1" s="23" t="s">
        <v>2</v>
      </c>
      <c r="D1" s="23" t="s">
        <v>4</v>
      </c>
      <c r="E1" s="24" t="s">
        <v>11</v>
      </c>
      <c r="F1" s="25" t="s">
        <v>5</v>
      </c>
      <c r="G1" s="25" t="s">
        <v>6</v>
      </c>
      <c r="H1" s="25" t="s">
        <v>7</v>
      </c>
    </row>
    <row r="2" spans="1:8" s="13" customFormat="1" ht="24.95" customHeight="1" x14ac:dyDescent="0.25">
      <c r="A2" s="40" t="s">
        <v>52</v>
      </c>
      <c r="B2" s="40"/>
      <c r="C2" s="40"/>
      <c r="D2" s="40"/>
      <c r="E2" s="40"/>
      <c r="F2" s="40"/>
      <c r="G2" s="40"/>
      <c r="H2" s="40"/>
    </row>
    <row r="3" spans="1:8" s="13" customFormat="1" ht="15" customHeight="1" x14ac:dyDescent="0.25">
      <c r="A3" s="39" t="s">
        <v>46</v>
      </c>
      <c r="B3" s="39"/>
      <c r="C3" s="39"/>
      <c r="D3" s="39"/>
      <c r="E3" s="39"/>
      <c r="F3" s="39"/>
      <c r="G3" s="39"/>
      <c r="H3" s="39"/>
    </row>
    <row r="4" spans="1:8" x14ac:dyDescent="0.25">
      <c r="A4" t="s">
        <v>56</v>
      </c>
      <c r="B4" s="11">
        <v>2</v>
      </c>
      <c r="C4" s="3">
        <v>12.99</v>
      </c>
      <c r="D4" s="3">
        <f>C4*B4</f>
        <v>25.98</v>
      </c>
      <c r="E4" s="28">
        <v>2</v>
      </c>
      <c r="F4" s="11" t="s">
        <v>48</v>
      </c>
      <c r="G4" s="8" t="s">
        <v>25</v>
      </c>
      <c r="H4" s="4"/>
    </row>
    <row r="5" spans="1:8" x14ac:dyDescent="0.25">
      <c r="A5" t="s">
        <v>65</v>
      </c>
      <c r="B5" s="6">
        <v>2</v>
      </c>
      <c r="C5" s="3">
        <v>19.190000000000001</v>
      </c>
      <c r="D5" s="7">
        <f>C5*B5</f>
        <v>38.380000000000003</v>
      </c>
      <c r="E5" s="28">
        <v>2</v>
      </c>
      <c r="F5" s="11" t="s">
        <v>48</v>
      </c>
      <c r="G5" s="8" t="s">
        <v>25</v>
      </c>
    </row>
    <row r="6" spans="1:8" x14ac:dyDescent="0.25">
      <c r="A6" t="s">
        <v>68</v>
      </c>
      <c r="B6" s="6">
        <v>4</v>
      </c>
      <c r="C6" s="3"/>
      <c r="D6" s="7">
        <v>7.99</v>
      </c>
      <c r="E6" s="28">
        <v>5</v>
      </c>
      <c r="F6" s="29" t="s">
        <v>48</v>
      </c>
      <c r="G6" s="8" t="s">
        <v>25</v>
      </c>
    </row>
    <row r="7" spans="1:8" x14ac:dyDescent="0.25">
      <c r="A7" t="s">
        <v>55</v>
      </c>
      <c r="B7" s="11">
        <v>4</v>
      </c>
      <c r="C7" s="3">
        <f>7.9 / 2</f>
        <v>3.95</v>
      </c>
      <c r="D7" s="3">
        <f>C7*B7</f>
        <v>15.8</v>
      </c>
      <c r="E7" s="28">
        <v>4</v>
      </c>
      <c r="F7" s="11" t="s">
        <v>26</v>
      </c>
      <c r="G7" s="8">
        <v>32850</v>
      </c>
    </row>
    <row r="8" spans="1:8" x14ac:dyDescent="0.25">
      <c r="A8" t="s">
        <v>41</v>
      </c>
      <c r="B8" s="11">
        <v>2</v>
      </c>
      <c r="C8" s="3">
        <v>3.2</v>
      </c>
      <c r="D8" s="3">
        <f>C8*B8</f>
        <v>6.4</v>
      </c>
      <c r="E8" s="28">
        <v>2</v>
      </c>
      <c r="F8" s="11" t="s">
        <v>26</v>
      </c>
      <c r="G8" s="8">
        <v>32866</v>
      </c>
    </row>
    <row r="9" spans="1:8" x14ac:dyDescent="0.25">
      <c r="A9" t="s">
        <v>27</v>
      </c>
      <c r="B9" s="11">
        <v>2</v>
      </c>
      <c r="C9" s="3">
        <v>1.1000000000000001</v>
      </c>
      <c r="D9" s="10">
        <f>C9*B9</f>
        <v>2.2000000000000002</v>
      </c>
      <c r="E9" s="28">
        <v>2</v>
      </c>
      <c r="F9" s="11" t="s">
        <v>26</v>
      </c>
      <c r="G9" s="8">
        <v>24760</v>
      </c>
    </row>
    <row r="10" spans="1:8" x14ac:dyDescent="0.25">
      <c r="A10" t="s">
        <v>30</v>
      </c>
      <c r="B10" s="11">
        <v>2</v>
      </c>
      <c r="E10" s="28">
        <v>2</v>
      </c>
    </row>
    <row r="11" spans="1:8" x14ac:dyDescent="0.25">
      <c r="A11" t="s">
        <v>39</v>
      </c>
      <c r="B11" s="32" t="s">
        <v>69</v>
      </c>
      <c r="E11" s="5">
        <v>0</v>
      </c>
    </row>
    <row r="12" spans="1:8" x14ac:dyDescent="0.25">
      <c r="A12" t="s">
        <v>54</v>
      </c>
      <c r="C12" s="11"/>
      <c r="D12" s="11"/>
      <c r="E12" s="5"/>
    </row>
    <row r="13" spans="1:8" x14ac:dyDescent="0.25">
      <c r="A13" t="s">
        <v>75</v>
      </c>
      <c r="B13" s="33">
        <v>2</v>
      </c>
      <c r="C13" s="3">
        <v>23.99</v>
      </c>
      <c r="D13" s="3">
        <f xml:space="preserve"> B13*C13</f>
        <v>47.98</v>
      </c>
      <c r="E13" s="28">
        <v>2</v>
      </c>
      <c r="F13" s="33" t="s">
        <v>48</v>
      </c>
      <c r="G13" s="8" t="s">
        <v>25</v>
      </c>
    </row>
    <row r="14" spans="1:8" x14ac:dyDescent="0.25">
      <c r="A14" t="s">
        <v>81</v>
      </c>
      <c r="B14" s="33">
        <v>2</v>
      </c>
      <c r="C14" s="3"/>
      <c r="D14" s="3"/>
      <c r="E14" s="28">
        <v>2</v>
      </c>
      <c r="F14" s="33"/>
      <c r="G14" s="8"/>
    </row>
    <row r="15" spans="1:8" x14ac:dyDescent="0.25">
      <c r="A15" s="39" t="s">
        <v>70</v>
      </c>
      <c r="B15" s="39"/>
      <c r="C15" s="39"/>
      <c r="D15" s="39"/>
      <c r="E15" s="39"/>
      <c r="F15" s="39"/>
      <c r="G15" s="39"/>
      <c r="H15" s="39"/>
    </row>
    <row r="16" spans="1:8" x14ac:dyDescent="0.25">
      <c r="A16" t="s">
        <v>44</v>
      </c>
      <c r="B16" s="11">
        <v>4</v>
      </c>
      <c r="E16" s="28">
        <v>4</v>
      </c>
      <c r="F16" s="41" t="s">
        <v>29</v>
      </c>
      <c r="G16" s="45">
        <v>100315</v>
      </c>
    </row>
    <row r="17" spans="1:8" x14ac:dyDescent="0.25">
      <c r="A17" s="16" t="s">
        <v>50</v>
      </c>
      <c r="B17" s="17">
        <v>2</v>
      </c>
      <c r="C17" s="18"/>
      <c r="D17" s="18"/>
      <c r="E17" s="28">
        <v>8</v>
      </c>
      <c r="F17" s="41"/>
      <c r="G17" s="45"/>
    </row>
    <row r="18" spans="1:8" s="16" customFormat="1" ht="15" customHeight="1" x14ac:dyDescent="0.25">
      <c r="A18" s="16" t="s">
        <v>45</v>
      </c>
      <c r="B18" s="17">
        <v>8</v>
      </c>
      <c r="C18" s="15"/>
      <c r="D18" s="15"/>
      <c r="E18" s="44">
        <v>6</v>
      </c>
      <c r="F18" s="41"/>
      <c r="G18" s="45"/>
    </row>
    <row r="19" spans="1:8" s="16" customFormat="1" ht="15" customHeight="1" x14ac:dyDescent="0.25">
      <c r="A19" t="s">
        <v>49</v>
      </c>
      <c r="B19" s="17">
        <v>2</v>
      </c>
      <c r="C19" s="15"/>
      <c r="D19" s="15"/>
      <c r="E19" s="28">
        <v>8</v>
      </c>
      <c r="F19" s="41"/>
      <c r="G19" s="45"/>
    </row>
    <row r="20" spans="1:8" x14ac:dyDescent="0.25">
      <c r="A20" t="s">
        <v>28</v>
      </c>
      <c r="B20" s="11">
        <v>2</v>
      </c>
      <c r="E20" s="28">
        <v>8</v>
      </c>
      <c r="F20" s="41"/>
      <c r="G20" s="45"/>
    </row>
    <row r="21" spans="1:8" s="16" customFormat="1" x14ac:dyDescent="0.25">
      <c r="A21" s="14" t="s">
        <v>43</v>
      </c>
      <c r="B21" s="19" t="s">
        <v>69</v>
      </c>
      <c r="C21" s="14"/>
      <c r="D21" s="14"/>
      <c r="E21" s="44">
        <v>12</v>
      </c>
      <c r="F21" s="41"/>
      <c r="G21" s="45"/>
      <c r="H21" s="14"/>
    </row>
    <row r="22" spans="1:8" s="16" customFormat="1" x14ac:dyDescent="0.25">
      <c r="A22" s="39" t="s">
        <v>66</v>
      </c>
      <c r="B22" s="39"/>
      <c r="C22" s="39"/>
      <c r="D22" s="39"/>
      <c r="E22" s="39"/>
      <c r="F22" s="39"/>
      <c r="G22" s="39"/>
      <c r="H22" s="39"/>
    </row>
    <row r="23" spans="1:8" s="31" customFormat="1" x14ac:dyDescent="0.25">
      <c r="A23" s="30"/>
      <c r="B23" s="30"/>
      <c r="C23" s="30"/>
      <c r="D23" s="30"/>
      <c r="E23" s="30"/>
      <c r="F23" s="30"/>
      <c r="G23" s="30"/>
      <c r="H23" s="30"/>
    </row>
    <row r="24" spans="1:8" s="31" customFormat="1" x14ac:dyDescent="0.25">
      <c r="A24" s="39" t="s">
        <v>67</v>
      </c>
      <c r="B24" s="39"/>
      <c r="C24" s="39"/>
      <c r="D24" s="39"/>
      <c r="E24" s="39"/>
      <c r="F24" s="39"/>
      <c r="G24" s="39"/>
      <c r="H24" s="39"/>
    </row>
    <row r="26" spans="1:8" ht="24.95" customHeight="1" x14ac:dyDescent="0.25">
      <c r="A26" s="40" t="s">
        <v>53</v>
      </c>
      <c r="B26" s="40"/>
      <c r="C26" s="40"/>
      <c r="D26" s="40"/>
      <c r="E26" s="40"/>
      <c r="F26" s="40"/>
      <c r="G26" s="40"/>
      <c r="H26" s="40"/>
    </row>
    <row r="27" spans="1:8" x14ac:dyDescent="0.25">
      <c r="A27" s="21" t="s">
        <v>64</v>
      </c>
      <c r="B27" s="11">
        <v>1</v>
      </c>
      <c r="C27" s="3">
        <v>29.7</v>
      </c>
      <c r="D27" s="3">
        <f>C27*B27</f>
        <v>29.7</v>
      </c>
      <c r="E27" s="28">
        <v>1</v>
      </c>
      <c r="F27" s="11" t="s">
        <v>26</v>
      </c>
      <c r="G27" s="8">
        <v>34778</v>
      </c>
    </row>
    <row r="28" spans="1:8" x14ac:dyDescent="0.25">
      <c r="A28" s="12" t="s">
        <v>51</v>
      </c>
      <c r="B28" s="11">
        <v>2</v>
      </c>
      <c r="C28" s="3"/>
      <c r="D28" s="3">
        <v>7.49</v>
      </c>
      <c r="E28" s="28">
        <v>3</v>
      </c>
      <c r="F28" s="11" t="s">
        <v>48</v>
      </c>
      <c r="G28" s="8" t="s">
        <v>25</v>
      </c>
    </row>
    <row r="29" spans="1:8" x14ac:dyDescent="0.25">
      <c r="A29" s="12" t="s">
        <v>71</v>
      </c>
      <c r="B29" s="33">
        <v>1</v>
      </c>
      <c r="C29" s="3">
        <v>6.72</v>
      </c>
      <c r="D29" s="3">
        <f xml:space="preserve"> 1*C29</f>
        <v>6.72</v>
      </c>
      <c r="E29" s="5">
        <v>0</v>
      </c>
      <c r="F29" s="33" t="s">
        <v>58</v>
      </c>
      <c r="G29" s="26" t="s">
        <v>72</v>
      </c>
    </row>
    <row r="30" spans="1:8" x14ac:dyDescent="0.25">
      <c r="A30" s="39" t="s">
        <v>76</v>
      </c>
      <c r="B30" s="39"/>
      <c r="C30" s="39"/>
      <c r="D30" s="39"/>
      <c r="E30" s="39"/>
      <c r="F30" s="39"/>
      <c r="G30" s="39"/>
      <c r="H30" s="39"/>
    </row>
    <row r="31" spans="1:8" x14ac:dyDescent="0.25">
      <c r="A31" s="12" t="s">
        <v>77</v>
      </c>
      <c r="B31" s="33">
        <v>1</v>
      </c>
      <c r="C31" s="3"/>
      <c r="D31" s="3"/>
      <c r="E31" s="5"/>
      <c r="F31" s="33"/>
      <c r="G31" s="26"/>
    </row>
    <row r="32" spans="1:8" x14ac:dyDescent="0.25">
      <c r="A32" s="12" t="s">
        <v>87</v>
      </c>
      <c r="B32" s="33">
        <v>2</v>
      </c>
      <c r="C32" s="3"/>
      <c r="D32" s="3"/>
      <c r="E32" s="5"/>
      <c r="F32" s="33"/>
      <c r="G32" s="26"/>
    </row>
    <row r="33" spans="1:8" x14ac:dyDescent="0.25">
      <c r="A33" s="12" t="s">
        <v>88</v>
      </c>
      <c r="B33" s="33">
        <v>1</v>
      </c>
      <c r="C33" s="3"/>
      <c r="D33" s="3"/>
      <c r="E33" s="5"/>
      <c r="F33" s="33"/>
      <c r="G33" s="26"/>
    </row>
    <row r="34" spans="1:8" x14ac:dyDescent="0.25">
      <c r="A34" s="12" t="s">
        <v>82</v>
      </c>
      <c r="B34" s="33">
        <v>1</v>
      </c>
      <c r="C34" s="3"/>
      <c r="D34" s="3"/>
      <c r="E34" s="5"/>
      <c r="F34" s="33"/>
      <c r="G34" s="26"/>
    </row>
    <row r="35" spans="1:8" x14ac:dyDescent="0.25">
      <c r="A35" s="12" t="s">
        <v>83</v>
      </c>
      <c r="B35" s="33">
        <v>1</v>
      </c>
      <c r="C35" s="3"/>
      <c r="D35" s="3"/>
      <c r="E35" s="5"/>
      <c r="F35" s="33"/>
      <c r="G35" s="26"/>
    </row>
    <row r="36" spans="1:8" x14ac:dyDescent="0.25">
      <c r="A36" s="12" t="s">
        <v>85</v>
      </c>
      <c r="B36" s="33">
        <v>6</v>
      </c>
      <c r="C36" s="3"/>
      <c r="D36" s="3"/>
      <c r="E36" s="37"/>
      <c r="F36" s="33"/>
      <c r="G36" s="26"/>
    </row>
    <row r="37" spans="1:8" x14ac:dyDescent="0.25">
      <c r="A37" s="12" t="s">
        <v>86</v>
      </c>
      <c r="B37" s="33">
        <v>4</v>
      </c>
      <c r="C37" s="3"/>
      <c r="D37" s="3"/>
      <c r="E37" s="5"/>
      <c r="F37" s="33"/>
      <c r="G37" s="26"/>
    </row>
    <row r="38" spans="1:8" x14ac:dyDescent="0.25">
      <c r="A38" s="12" t="s">
        <v>84</v>
      </c>
      <c r="B38" s="33">
        <v>1</v>
      </c>
      <c r="C38" s="3"/>
      <c r="D38" s="3"/>
      <c r="E38" s="5"/>
      <c r="F38" s="33"/>
      <c r="G38" s="26"/>
    </row>
    <row r="39" spans="1:8" x14ac:dyDescent="0.25">
      <c r="A39" s="39" t="s">
        <v>57</v>
      </c>
      <c r="B39" s="39"/>
      <c r="C39" s="39"/>
      <c r="D39" s="39"/>
      <c r="E39" s="39"/>
      <c r="F39" s="39"/>
      <c r="G39" s="39"/>
      <c r="H39" s="39"/>
    </row>
    <row r="40" spans="1:8" s="35" customFormat="1" x14ac:dyDescent="0.25">
      <c r="A40" s="21" t="s">
        <v>73</v>
      </c>
      <c r="B40" s="34">
        <v>2</v>
      </c>
      <c r="C40" s="36">
        <v>1.2410000000000001</v>
      </c>
      <c r="D40" s="36">
        <f>B40*C40</f>
        <v>2.4820000000000002</v>
      </c>
      <c r="E40" s="37">
        <v>2</v>
      </c>
      <c r="F40" s="34" t="s">
        <v>58</v>
      </c>
      <c r="G40" s="38" t="s">
        <v>80</v>
      </c>
      <c r="H40" s="34"/>
    </row>
    <row r="41" spans="1:8" s="35" customFormat="1" x14ac:dyDescent="0.25">
      <c r="A41" s="21" t="s">
        <v>78</v>
      </c>
      <c r="B41" s="34">
        <v>2</v>
      </c>
      <c r="C41" s="36">
        <v>1.51</v>
      </c>
      <c r="D41" s="36">
        <f>B41*C41</f>
        <v>3.02</v>
      </c>
      <c r="E41" s="37">
        <v>2</v>
      </c>
      <c r="F41" s="34" t="s">
        <v>58</v>
      </c>
      <c r="G41" s="38" t="s">
        <v>79</v>
      </c>
      <c r="H41" s="34"/>
    </row>
    <row r="42" spans="1:8" x14ac:dyDescent="0.25">
      <c r="A42" t="s">
        <v>74</v>
      </c>
      <c r="B42" s="19" t="s">
        <v>69</v>
      </c>
      <c r="C42" s="3">
        <f>0.328 / 10</f>
        <v>3.2800000000000003E-2</v>
      </c>
      <c r="E42" s="5">
        <v>0</v>
      </c>
      <c r="F42" s="11" t="s">
        <v>58</v>
      </c>
      <c r="G42" s="26" t="s">
        <v>59</v>
      </c>
    </row>
    <row r="43" spans="1:8" x14ac:dyDescent="0.25">
      <c r="A43" t="s">
        <v>60</v>
      </c>
      <c r="B43" s="11">
        <v>1</v>
      </c>
      <c r="C43" s="3">
        <v>0.5</v>
      </c>
      <c r="D43" s="3">
        <f>C43*B43</f>
        <v>0.5</v>
      </c>
      <c r="E43" s="28">
        <v>2</v>
      </c>
      <c r="F43" s="20" t="s">
        <v>26</v>
      </c>
      <c r="G43" s="27" t="s">
        <v>62</v>
      </c>
    </row>
    <row r="44" spans="1:8" x14ac:dyDescent="0.25">
      <c r="A44" t="s">
        <v>61</v>
      </c>
      <c r="B44" s="11">
        <v>1</v>
      </c>
      <c r="C44" s="3">
        <v>0.7</v>
      </c>
      <c r="D44" s="3">
        <f>C44*B44</f>
        <v>0.7</v>
      </c>
      <c r="E44" s="28">
        <v>2</v>
      </c>
      <c r="F44" s="20" t="s">
        <v>26</v>
      </c>
      <c r="G44" s="27" t="s">
        <v>63</v>
      </c>
    </row>
  </sheetData>
  <mergeCells count="10">
    <mergeCell ref="A39:H39"/>
    <mergeCell ref="A2:H2"/>
    <mergeCell ref="A26:H26"/>
    <mergeCell ref="A3:H3"/>
    <mergeCell ref="A15:H15"/>
    <mergeCell ref="F16:F21"/>
    <mergeCell ref="A22:H22"/>
    <mergeCell ref="A24:H24"/>
    <mergeCell ref="A30:H30"/>
    <mergeCell ref="G16:G21"/>
  </mergeCells>
  <hyperlinks>
    <hyperlink ref="G5" r:id="rId1" xr:uid="{590ADCCA-8CE7-40AA-8C96-4A2D1FC3681E}"/>
    <hyperlink ref="G7" r:id="rId2" display="https://www.gotronic.fr/art-paire-de-moyeux-alu-1998-21781.htm" xr:uid="{244CC552-A9F4-455C-BE90-80AABB27A3FC}"/>
    <hyperlink ref="G8" r:id="rId3" display="https://www.gotronic.fr/art-roue-libre-3-4-955-21789.htm" xr:uid="{9FA631D8-4924-422F-9436-0F4CC6AD4E31}"/>
    <hyperlink ref="G9" r:id="rId4" location="complte_desc" display="https://www.gotronic.fr/art-roulement-19-6-6mm-157.htm - complte_desc" xr:uid="{668C1373-B577-40D7-AE22-CEC46B56C596}"/>
    <hyperlink ref="G4" r:id="rId5" xr:uid="{5695B478-FFC7-41D3-9378-789EA5284F3B}"/>
    <hyperlink ref="G27" r:id="rId6" display="https://www.gotronic.fr/art-carte-teensy-3-5-25425.htm" xr:uid="{7F61F742-4E65-43DD-B561-497192D7846D}"/>
    <hyperlink ref="G28" r:id="rId7" xr:uid="{686BB581-4F17-4F21-B9CD-225D9D0390C3}"/>
    <hyperlink ref="G42" r:id="rId8" xr:uid="{95571536-5EEA-4D58-947A-37D156F02C8F}"/>
    <hyperlink ref="G43" r:id="rId9" location="complte_desc" display="https://www.gotronic.fr/art-porte-fusible-mfh250-5805.htm - complte_desc" xr:uid="{2A734C6D-0F87-401B-9A3C-8FDF673C600B}"/>
    <hyperlink ref="G44" r:id="rId10" xr:uid="{7D60B761-8C23-4981-9078-DE27729C07D0}"/>
    <hyperlink ref="G6" r:id="rId11" location="customerReviews" xr:uid="{C22BA633-0DDD-43D0-80A9-998910C51761}"/>
    <hyperlink ref="G16" r:id="rId12" display="https://www.makerbeam.com/makerbeam-corner-brackets-12p.html" xr:uid="{8FB5AF53-6074-4AC8-B954-48BA8EAD3BBD}"/>
    <hyperlink ref="G29" r:id="rId13" xr:uid="{E8D72A56-4E65-41EC-AE9F-8314F8ADC261}"/>
    <hyperlink ref="G13" r:id="rId14" xr:uid="{8979B7EA-02BC-444A-B8BE-96152DE16CEE}"/>
    <hyperlink ref="G41" r:id="rId15" xr:uid="{4A4E886E-F8EE-427F-B2B2-2C332F5521F2}"/>
    <hyperlink ref="G40" r:id="rId16" xr:uid="{38243AFD-FCED-4066-88E4-3E67A6808F3F}"/>
  </hyperlinks>
  <pageMargins left="0.7" right="0.7" top="0.75" bottom="0.75" header="0.3" footer="0.3"/>
  <pageSetup paperSize="9" orientation="portrait" horizontalDpi="360" verticalDpi="360" r:id="rId17"/>
  <ignoredErrors>
    <ignoredError sqref="G43:G4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2879-989E-4911-9FCB-E5FD6170BF14}">
  <dimension ref="A1:I11"/>
  <sheetViews>
    <sheetView workbookViewId="0">
      <selection activeCell="A37" sqref="A37"/>
    </sheetView>
  </sheetViews>
  <sheetFormatPr baseColWidth="10" defaultColWidth="9.140625" defaultRowHeight="15" x14ac:dyDescent="0.25"/>
  <cols>
    <col min="1" max="1" width="40.7109375" customWidth="1"/>
    <col min="2" max="3" width="10.7109375" style="1" customWidth="1"/>
    <col min="4" max="4" width="10.7109375" style="2" customWidth="1"/>
    <col min="5" max="7" width="10.7109375" style="1" customWidth="1"/>
    <col min="8" max="9" width="20.7109375" customWidth="1"/>
  </cols>
  <sheetData>
    <row r="1" spans="1:9" ht="30" customHeight="1" x14ac:dyDescent="0.25">
      <c r="A1" s="22" t="s">
        <v>0</v>
      </c>
      <c r="B1" s="22" t="s">
        <v>1</v>
      </c>
      <c r="C1" s="23" t="s">
        <v>3</v>
      </c>
      <c r="D1" s="24" t="s">
        <v>11</v>
      </c>
      <c r="E1" s="23" t="s">
        <v>8</v>
      </c>
      <c r="F1" s="23" t="s">
        <v>9</v>
      </c>
      <c r="G1" s="23" t="s">
        <v>10</v>
      </c>
      <c r="H1" s="25" t="s">
        <v>15</v>
      </c>
      <c r="I1" s="25" t="s">
        <v>16</v>
      </c>
    </row>
    <row r="2" spans="1:9" s="13" customFormat="1" ht="15" customHeight="1" x14ac:dyDescent="0.25">
      <c r="A2" s="43" t="s">
        <v>46</v>
      </c>
      <c r="B2" s="43"/>
      <c r="C2" s="43"/>
      <c r="D2" s="43"/>
      <c r="E2" s="43"/>
      <c r="F2" s="43"/>
      <c r="G2" s="43"/>
      <c r="H2" s="43"/>
      <c r="I2" s="43"/>
    </row>
    <row r="3" spans="1:9" x14ac:dyDescent="0.25">
      <c r="A3" t="s">
        <v>12</v>
      </c>
      <c r="B3" s="1" t="s">
        <v>13</v>
      </c>
      <c r="C3" s="1">
        <v>1</v>
      </c>
      <c r="D3" s="5">
        <v>0</v>
      </c>
      <c r="G3" s="1" t="s">
        <v>14</v>
      </c>
      <c r="H3" s="1" t="s">
        <v>17</v>
      </c>
      <c r="I3" s="1" t="s">
        <v>18</v>
      </c>
    </row>
    <row r="4" spans="1:9" x14ac:dyDescent="0.25">
      <c r="A4" t="s">
        <v>19</v>
      </c>
      <c r="B4" s="1" t="s">
        <v>13</v>
      </c>
      <c r="C4" s="1">
        <v>2</v>
      </c>
      <c r="D4" s="5">
        <v>0</v>
      </c>
      <c r="E4" s="1" t="s">
        <v>20</v>
      </c>
      <c r="F4" s="1" t="s">
        <v>24</v>
      </c>
      <c r="G4" s="1" t="s">
        <v>14</v>
      </c>
      <c r="H4" s="1" t="s">
        <v>17</v>
      </c>
      <c r="I4" s="1" t="s">
        <v>18</v>
      </c>
    </row>
    <row r="5" spans="1:9" x14ac:dyDescent="0.25">
      <c r="A5" t="s">
        <v>21</v>
      </c>
      <c r="B5" s="1" t="s">
        <v>13</v>
      </c>
      <c r="C5" s="1">
        <v>2</v>
      </c>
      <c r="D5" s="5">
        <v>0</v>
      </c>
      <c r="E5" s="1" t="s">
        <v>22</v>
      </c>
      <c r="F5" s="1" t="s">
        <v>23</v>
      </c>
      <c r="G5" s="1" t="s">
        <v>14</v>
      </c>
      <c r="H5" s="1" t="s">
        <v>17</v>
      </c>
      <c r="I5" s="1" t="s">
        <v>18</v>
      </c>
    </row>
    <row r="6" spans="1:9" x14ac:dyDescent="0.25">
      <c r="A6" t="s">
        <v>31</v>
      </c>
      <c r="B6" s="1" t="s">
        <v>13</v>
      </c>
      <c r="C6" s="1">
        <v>2</v>
      </c>
      <c r="D6" s="5">
        <v>0</v>
      </c>
      <c r="E6" s="42" t="s">
        <v>32</v>
      </c>
      <c r="F6" s="42"/>
      <c r="G6" s="1" t="s">
        <v>33</v>
      </c>
      <c r="H6" s="1" t="s">
        <v>34</v>
      </c>
      <c r="I6" s="1" t="s">
        <v>35</v>
      </c>
    </row>
    <row r="7" spans="1:9" x14ac:dyDescent="0.25">
      <c r="A7" t="s">
        <v>36</v>
      </c>
      <c r="B7" s="1" t="s">
        <v>13</v>
      </c>
      <c r="C7" s="1">
        <v>2</v>
      </c>
      <c r="D7" s="5">
        <v>0</v>
      </c>
      <c r="G7" s="1" t="s">
        <v>14</v>
      </c>
      <c r="H7" s="1" t="s">
        <v>17</v>
      </c>
      <c r="I7" s="1" t="s">
        <v>18</v>
      </c>
    </row>
    <row r="8" spans="1:9" x14ac:dyDescent="0.25">
      <c r="A8" t="s">
        <v>37</v>
      </c>
      <c r="B8" s="1" t="s">
        <v>13</v>
      </c>
      <c r="C8" s="1">
        <v>2</v>
      </c>
      <c r="D8" s="5">
        <v>0</v>
      </c>
      <c r="G8" s="1" t="s">
        <v>14</v>
      </c>
      <c r="H8" s="1" t="s">
        <v>17</v>
      </c>
      <c r="I8" s="1" t="s">
        <v>18</v>
      </c>
    </row>
    <row r="9" spans="1:9" x14ac:dyDescent="0.25">
      <c r="A9" t="s">
        <v>38</v>
      </c>
      <c r="B9" s="1" t="s">
        <v>13</v>
      </c>
      <c r="C9" s="1">
        <v>4</v>
      </c>
      <c r="D9" s="5">
        <v>0</v>
      </c>
      <c r="G9" s="1" t="s">
        <v>14</v>
      </c>
      <c r="H9" s="1" t="s">
        <v>17</v>
      </c>
      <c r="I9" s="1" t="s">
        <v>18</v>
      </c>
    </row>
    <row r="10" spans="1:9" x14ac:dyDescent="0.25">
      <c r="A10" t="s">
        <v>40</v>
      </c>
      <c r="B10" s="1" t="s">
        <v>13</v>
      </c>
      <c r="C10" s="1">
        <v>2</v>
      </c>
      <c r="D10" s="5">
        <v>0</v>
      </c>
      <c r="H10" s="1" t="s">
        <v>34</v>
      </c>
      <c r="I10" s="1" t="s">
        <v>35</v>
      </c>
    </row>
    <row r="11" spans="1:9" x14ac:dyDescent="0.25">
      <c r="A11" t="s">
        <v>42</v>
      </c>
      <c r="B11" s="1" t="s">
        <v>13</v>
      </c>
      <c r="C11" s="1">
        <v>2</v>
      </c>
      <c r="D11" s="5">
        <v>0</v>
      </c>
      <c r="H11" s="1" t="s">
        <v>34</v>
      </c>
      <c r="I11" s="1" t="s">
        <v>35</v>
      </c>
    </row>
  </sheetData>
  <mergeCells count="2">
    <mergeCell ref="E6:F6"/>
    <mergeCell ref="A2:I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Éléments achetés</vt:lpstr>
      <vt:lpstr>Éléments fabriqués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CHOBERT</dc:creator>
  <cp:lastModifiedBy>Arnaud Chobert</cp:lastModifiedBy>
  <dcterms:created xsi:type="dcterms:W3CDTF">2015-06-05T18:19:34Z</dcterms:created>
  <dcterms:modified xsi:type="dcterms:W3CDTF">2021-09-07T13:29:48Z</dcterms:modified>
</cp:coreProperties>
</file>