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"/>
    </mc:Choice>
  </mc:AlternateContent>
  <xr:revisionPtr revIDLastSave="0" documentId="13_ncr:1_{CD74F1E5-0773-4275-B936-CFB2CA5443AF}" xr6:coauthVersionLast="47" xr6:coauthVersionMax="47" xr10:uidLastSave="{00000000-0000-0000-0000-000000000000}"/>
  <bookViews>
    <workbookView xWindow="-108" yWindow="-108" windowWidth="23256" windowHeight="12456" activeTab="4" xr2:uid="{0907DE57-4964-41BC-9279-BD9EF63909DD}"/>
  </bookViews>
  <sheets>
    <sheet name="Sheet1" sheetId="1" r:id="rId1"/>
    <sheet name="Sheet2" sheetId="2" r:id="rId2"/>
    <sheet name="Sheet4" sheetId="4" r:id="rId3"/>
    <sheet name="Sheet3" sheetId="3" r:id="rId4"/>
    <sheet name="Sheet5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6" l="1"/>
  <c r="N16" i="6"/>
  <c r="N15" i="6"/>
  <c r="M77" i="4"/>
  <c r="M76" i="4"/>
  <c r="M75" i="4"/>
  <c r="M74" i="4"/>
  <c r="R51" i="4"/>
  <c r="R49" i="4"/>
  <c r="R48" i="4"/>
  <c r="R50" i="4" s="1"/>
  <c r="R47" i="4"/>
  <c r="Q51" i="4"/>
  <c r="Q49" i="4"/>
  <c r="Q48" i="4"/>
  <c r="Q50" i="4" s="1"/>
  <c r="Q47" i="4"/>
  <c r="P51" i="4"/>
  <c r="P49" i="4"/>
  <c r="P48" i="4"/>
  <c r="P50" i="4" s="1"/>
  <c r="P47" i="4"/>
  <c r="O51" i="4"/>
  <c r="O49" i="4"/>
  <c r="O48" i="4"/>
  <c r="O47" i="4"/>
  <c r="N51" i="4"/>
  <c r="N49" i="4"/>
  <c r="N48" i="4"/>
  <c r="N47" i="4"/>
  <c r="P12" i="4"/>
  <c r="P10" i="4"/>
  <c r="P9" i="4"/>
  <c r="P11" i="4" s="1"/>
  <c r="P8" i="4"/>
  <c r="P40" i="3"/>
  <c r="P38" i="3"/>
  <c r="P11" i="3"/>
  <c r="P10" i="3"/>
  <c r="P9" i="3"/>
  <c r="P7" i="3"/>
  <c r="P95" i="2"/>
  <c r="P93" i="2"/>
  <c r="P90" i="2"/>
  <c r="P89" i="2"/>
  <c r="P91" i="2" s="1"/>
  <c r="Q49" i="2"/>
  <c r="Q47" i="2"/>
  <c r="Q45" i="2"/>
  <c r="Q44" i="2"/>
  <c r="Q43" i="2"/>
  <c r="R12" i="2"/>
  <c r="R10" i="2"/>
  <c r="R8" i="2"/>
  <c r="R7" i="2"/>
  <c r="R6" i="2"/>
  <c r="R97" i="1"/>
  <c r="R96" i="1"/>
  <c r="R95" i="1"/>
  <c r="Q39" i="1"/>
  <c r="Q38" i="1"/>
  <c r="Q37" i="1"/>
  <c r="R5" i="1"/>
  <c r="R4" i="1"/>
  <c r="M78" i="4" l="1"/>
  <c r="N50" i="4"/>
  <c r="O50" i="4"/>
</calcChain>
</file>

<file path=xl/sharedStrings.xml><?xml version="1.0" encoding="utf-8"?>
<sst xmlns="http://schemas.openxmlformats.org/spreadsheetml/2006/main" count="46" uniqueCount="20">
  <si>
    <t>median</t>
  </si>
  <si>
    <t>.mode</t>
  </si>
  <si>
    <t>no mode</t>
  </si>
  <si>
    <t xml:space="preserve">mean </t>
  </si>
  <si>
    <t>mean</t>
  </si>
  <si>
    <t>mode</t>
  </si>
  <si>
    <t>range</t>
  </si>
  <si>
    <t>max</t>
  </si>
  <si>
    <t>min</t>
  </si>
  <si>
    <t>variance</t>
  </si>
  <si>
    <t>s.d</t>
  </si>
  <si>
    <t>central tendency</t>
  </si>
  <si>
    <t>dispersion</t>
  </si>
  <si>
    <t>model a</t>
  </si>
  <si>
    <t>model b</t>
  </si>
  <si>
    <t>model c</t>
  </si>
  <si>
    <t>average</t>
  </si>
  <si>
    <t>model d</t>
  </si>
  <si>
    <t>model e</t>
  </si>
  <si>
    <t>interquartile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</si>
</sst>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175260</xdr:colOff>
      <xdr:row>22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F835B2-8839-A41B-B680-1E9BD95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80860" cy="408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144780</xdr:colOff>
      <xdr:row>59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AD8171-FB7A-4246-E7D5-9E619A06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6850380" cy="558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11</xdr:col>
      <xdr:colOff>266700</xdr:colOff>
      <xdr:row>94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9B23BA-AA83-D026-23E8-CA3E46ED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6972300" cy="402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259080</xdr:colOff>
      <xdr:row>27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4FB41-F1C8-16AB-6900-FD08DD67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64680" cy="506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11</xdr:col>
      <xdr:colOff>182880</xdr:colOff>
      <xdr:row>59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ECA77C-B889-E78E-291D-5CA4E392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688848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53340</xdr:rowOff>
    </xdr:from>
    <xdr:to>
      <xdr:col>11</xdr:col>
      <xdr:colOff>45720</xdr:colOff>
      <xdr:row>96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FCCA9F-B578-E70F-E557-793B301F8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9340"/>
          <a:ext cx="6751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312420</xdr:colOff>
      <xdr:row>38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A4D45-57E4-2BE3-AB12-0FC52912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802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11</xdr:col>
      <xdr:colOff>388620</xdr:colOff>
      <xdr:row>64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8DAE43-1610-C213-80D1-2C6354144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09422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373380</xdr:colOff>
      <xdr:row>95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E2EA4E-1178-F3AA-3EF3-3E5CF24CB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6469380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38100</xdr:colOff>
      <xdr:row>25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9A4D9E-B4E5-F97A-5E3B-F2A2B9F1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190500</xdr:colOff>
      <xdr:row>47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8446E-C20C-EAA2-196F-7CA8E7540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6896100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312420</xdr:colOff>
      <xdr:row>31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594FB-14D6-99C8-FE4A-43D18F1BC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018020" cy="566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ncy\Desktop\5154554.xlsx" TargetMode="External"/><Relationship Id="rId1" Type="http://schemas.openxmlformats.org/officeDocument/2006/relationships/externalLinkPath" Target="515455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L6">
            <v>10</v>
          </cell>
        </row>
        <row r="7">
          <cell r="L7">
            <v>15</v>
          </cell>
        </row>
        <row r="8">
          <cell r="L8">
            <v>12</v>
          </cell>
        </row>
        <row r="9">
          <cell r="L9">
            <v>18</v>
          </cell>
          <cell r="P9">
            <v>28</v>
          </cell>
        </row>
        <row r="10">
          <cell r="L10">
            <v>20</v>
          </cell>
          <cell r="P10">
            <v>32</v>
          </cell>
        </row>
        <row r="11">
          <cell r="G11">
            <v>35</v>
          </cell>
          <cell r="H11">
            <v>30</v>
          </cell>
          <cell r="I11">
            <v>25</v>
          </cell>
          <cell r="J11">
            <v>22</v>
          </cell>
          <cell r="K11">
            <v>18</v>
          </cell>
          <cell r="L11">
            <v>25</v>
          </cell>
          <cell r="P11">
            <v>35</v>
          </cell>
          <cell r="R11">
            <v>56</v>
          </cell>
        </row>
        <row r="12">
          <cell r="G12">
            <v>36</v>
          </cell>
          <cell r="H12">
            <v>32</v>
          </cell>
          <cell r="I12">
            <v>27</v>
          </cell>
          <cell r="J12">
            <v>23</v>
          </cell>
          <cell r="K12">
            <v>17</v>
          </cell>
          <cell r="L12">
            <v>8</v>
          </cell>
          <cell r="P12">
            <v>40</v>
          </cell>
          <cell r="R12">
            <v>40</v>
          </cell>
        </row>
        <row r="13">
          <cell r="G13">
            <v>34</v>
          </cell>
          <cell r="H13">
            <v>33</v>
          </cell>
          <cell r="I13">
            <v>26</v>
          </cell>
          <cell r="J13">
            <v>20</v>
          </cell>
          <cell r="K13">
            <v>19</v>
          </cell>
          <cell r="L13">
            <v>14</v>
          </cell>
          <cell r="P13">
            <v>42</v>
          </cell>
          <cell r="R13">
            <v>28</v>
          </cell>
        </row>
        <row r="14">
          <cell r="G14">
            <v>35</v>
          </cell>
          <cell r="H14">
            <v>28</v>
          </cell>
          <cell r="I14">
            <v>23</v>
          </cell>
          <cell r="J14">
            <v>25</v>
          </cell>
          <cell r="K14">
            <v>20</v>
          </cell>
          <cell r="L14">
            <v>16</v>
          </cell>
          <cell r="P14">
            <v>28</v>
          </cell>
          <cell r="R14">
            <v>73</v>
          </cell>
        </row>
        <row r="15">
          <cell r="G15">
            <v>33</v>
          </cell>
          <cell r="H15">
            <v>31</v>
          </cell>
          <cell r="I15">
            <v>28</v>
          </cell>
          <cell r="J15">
            <v>21</v>
          </cell>
          <cell r="K15">
            <v>21</v>
          </cell>
          <cell r="L15">
            <v>22</v>
          </cell>
          <cell r="P15">
            <v>33</v>
          </cell>
          <cell r="R15">
            <v>52</v>
          </cell>
        </row>
        <row r="16">
          <cell r="G16">
            <v>34</v>
          </cell>
          <cell r="H16">
            <v>30</v>
          </cell>
          <cell r="I16">
            <v>24</v>
          </cell>
          <cell r="J16">
            <v>24</v>
          </cell>
          <cell r="K16">
            <v>18</v>
          </cell>
          <cell r="L16">
            <v>9</v>
          </cell>
          <cell r="P16">
            <v>38</v>
          </cell>
          <cell r="R16">
            <v>61</v>
          </cell>
        </row>
        <row r="17">
          <cell r="G17">
            <v>32</v>
          </cell>
          <cell r="H17">
            <v>29</v>
          </cell>
          <cell r="I17">
            <v>26</v>
          </cell>
          <cell r="J17">
            <v>23</v>
          </cell>
          <cell r="K17">
            <v>19</v>
          </cell>
          <cell r="L17">
            <v>17</v>
          </cell>
          <cell r="P17">
            <v>30</v>
          </cell>
          <cell r="R17">
            <v>35</v>
          </cell>
        </row>
        <row r="18">
          <cell r="G18">
            <v>33</v>
          </cell>
          <cell r="H18">
            <v>30</v>
          </cell>
          <cell r="I18">
            <v>25</v>
          </cell>
          <cell r="J18">
            <v>22</v>
          </cell>
          <cell r="K18">
            <v>17</v>
          </cell>
          <cell r="L18">
            <v>11</v>
          </cell>
          <cell r="P18">
            <v>41</v>
          </cell>
          <cell r="R18">
            <v>40</v>
          </cell>
        </row>
        <row r="19">
          <cell r="G19">
            <v>36</v>
          </cell>
          <cell r="H19">
            <v>32</v>
          </cell>
          <cell r="I19">
            <v>27</v>
          </cell>
          <cell r="J19">
            <v>25</v>
          </cell>
          <cell r="K19">
            <v>20</v>
          </cell>
          <cell r="L19">
            <v>13</v>
          </cell>
          <cell r="P19">
            <v>37</v>
          </cell>
          <cell r="R19">
            <v>47</v>
          </cell>
        </row>
        <row r="20">
          <cell r="G20">
            <v>34</v>
          </cell>
          <cell r="H20">
            <v>31</v>
          </cell>
          <cell r="I20">
            <v>28</v>
          </cell>
          <cell r="J20">
            <v>24</v>
          </cell>
          <cell r="K20">
            <v>19</v>
          </cell>
          <cell r="L20">
            <v>19</v>
          </cell>
          <cell r="P20">
            <v>31</v>
          </cell>
          <cell r="R20">
            <v>65</v>
          </cell>
        </row>
        <row r="21">
          <cell r="L21">
            <v>23</v>
          </cell>
          <cell r="P21">
            <v>34</v>
          </cell>
          <cell r="R21">
            <v>52</v>
          </cell>
        </row>
        <row r="22">
          <cell r="L22">
            <v>21</v>
          </cell>
          <cell r="P22">
            <v>29</v>
          </cell>
          <cell r="R22">
            <v>44</v>
          </cell>
        </row>
        <row r="23">
          <cell r="L23">
            <v>16</v>
          </cell>
          <cell r="P23">
            <v>36</v>
          </cell>
          <cell r="R23">
            <v>38</v>
          </cell>
        </row>
        <row r="24">
          <cell r="L24">
            <v>24</v>
          </cell>
          <cell r="P24">
            <v>43</v>
          </cell>
          <cell r="R24">
            <v>60</v>
          </cell>
        </row>
        <row r="25">
          <cell r="L25">
            <v>27</v>
          </cell>
          <cell r="P25">
            <v>39</v>
          </cell>
          <cell r="R25">
            <v>56</v>
          </cell>
        </row>
        <row r="26">
          <cell r="L26">
            <v>13</v>
          </cell>
          <cell r="P26">
            <v>27</v>
          </cell>
          <cell r="R26">
            <v>40</v>
          </cell>
        </row>
        <row r="27">
          <cell r="L27">
            <v>10</v>
          </cell>
          <cell r="P27">
            <v>35</v>
          </cell>
          <cell r="R27">
            <v>36</v>
          </cell>
        </row>
        <row r="28">
          <cell r="L28">
            <v>18</v>
          </cell>
          <cell r="P28">
            <v>31</v>
          </cell>
          <cell r="R28">
            <v>49</v>
          </cell>
        </row>
        <row r="29">
          <cell r="L29">
            <v>16</v>
          </cell>
          <cell r="P29">
            <v>39</v>
          </cell>
          <cell r="R29">
            <v>68</v>
          </cell>
        </row>
        <row r="30">
          <cell r="L30">
            <v>12</v>
          </cell>
          <cell r="P30">
            <v>45</v>
          </cell>
          <cell r="R30">
            <v>57</v>
          </cell>
        </row>
        <row r="31">
          <cell r="L31">
            <v>14</v>
          </cell>
          <cell r="P31">
            <v>29</v>
          </cell>
          <cell r="R31">
            <v>52</v>
          </cell>
        </row>
        <row r="32">
          <cell r="L32">
            <v>19</v>
          </cell>
          <cell r="P32">
            <v>33</v>
          </cell>
          <cell r="R32">
            <v>63</v>
          </cell>
        </row>
        <row r="33">
          <cell r="L33">
            <v>21</v>
          </cell>
          <cell r="P33">
            <v>37</v>
          </cell>
          <cell r="R33">
            <v>41</v>
          </cell>
        </row>
        <row r="34">
          <cell r="L34">
            <v>11</v>
          </cell>
          <cell r="P34">
            <v>40</v>
          </cell>
          <cell r="R34">
            <v>48</v>
          </cell>
        </row>
        <row r="35">
          <cell r="L35">
            <v>17</v>
          </cell>
          <cell r="P35">
            <v>36</v>
          </cell>
          <cell r="R35">
            <v>55</v>
          </cell>
        </row>
        <row r="36">
          <cell r="L36">
            <v>15</v>
          </cell>
          <cell r="P36">
            <v>29</v>
          </cell>
          <cell r="R36">
            <v>42</v>
          </cell>
        </row>
        <row r="37">
          <cell r="L37">
            <v>20</v>
          </cell>
          <cell r="P37">
            <v>31</v>
          </cell>
          <cell r="R37">
            <v>39</v>
          </cell>
        </row>
        <row r="38">
          <cell r="L38">
            <v>26</v>
          </cell>
          <cell r="P38">
            <v>38</v>
          </cell>
          <cell r="R38">
            <v>58</v>
          </cell>
        </row>
        <row r="39">
          <cell r="L39">
            <v>13</v>
          </cell>
          <cell r="P39">
            <v>35</v>
          </cell>
          <cell r="R39">
            <v>62</v>
          </cell>
        </row>
        <row r="40">
          <cell r="L40">
            <v>12</v>
          </cell>
          <cell r="P40">
            <v>44</v>
          </cell>
          <cell r="R40">
            <v>49</v>
          </cell>
        </row>
        <row r="41">
          <cell r="L41">
            <v>14</v>
          </cell>
          <cell r="P41">
            <v>32</v>
          </cell>
          <cell r="R41">
            <v>59</v>
          </cell>
        </row>
        <row r="42">
          <cell r="L42">
            <v>22</v>
          </cell>
          <cell r="P42">
            <v>39</v>
          </cell>
          <cell r="R42">
            <v>45</v>
          </cell>
        </row>
        <row r="43">
          <cell r="L43">
            <v>19</v>
          </cell>
          <cell r="P43">
            <v>36</v>
          </cell>
          <cell r="R43">
            <v>47</v>
          </cell>
        </row>
        <row r="44">
          <cell r="L44">
            <v>16</v>
          </cell>
          <cell r="P44">
            <v>30</v>
          </cell>
          <cell r="R44">
            <v>51</v>
          </cell>
        </row>
        <row r="45">
          <cell r="L45">
            <v>11</v>
          </cell>
          <cell r="P45">
            <v>33</v>
          </cell>
          <cell r="R45">
            <v>65</v>
          </cell>
        </row>
        <row r="46">
          <cell r="L46">
            <v>25</v>
          </cell>
          <cell r="P46">
            <v>28</v>
          </cell>
          <cell r="R46">
            <v>41</v>
          </cell>
        </row>
        <row r="47">
          <cell r="L47">
            <v>18</v>
          </cell>
          <cell r="P47">
            <v>41</v>
          </cell>
          <cell r="R47">
            <v>48</v>
          </cell>
        </row>
        <row r="48">
          <cell r="L48">
            <v>16</v>
          </cell>
          <cell r="P48">
            <v>35</v>
          </cell>
          <cell r="R48">
            <v>55</v>
          </cell>
        </row>
        <row r="49">
          <cell r="L49">
            <v>13</v>
          </cell>
          <cell r="P49">
            <v>31</v>
          </cell>
          <cell r="R49">
            <v>42</v>
          </cell>
        </row>
        <row r="50">
          <cell r="L50">
            <v>21</v>
          </cell>
          <cell r="P50">
            <v>37</v>
          </cell>
          <cell r="R50">
            <v>39</v>
          </cell>
        </row>
        <row r="51">
          <cell r="L51">
            <v>20</v>
          </cell>
          <cell r="P51">
            <v>42</v>
          </cell>
          <cell r="R51">
            <v>58</v>
          </cell>
        </row>
        <row r="52">
          <cell r="L52">
            <v>15</v>
          </cell>
          <cell r="P52">
            <v>29</v>
          </cell>
          <cell r="R52">
            <v>62</v>
          </cell>
        </row>
        <row r="53">
          <cell r="L53">
            <v>12</v>
          </cell>
          <cell r="P53">
            <v>34</v>
          </cell>
          <cell r="R53">
            <v>49</v>
          </cell>
        </row>
        <row r="54">
          <cell r="L54">
            <v>19</v>
          </cell>
          <cell r="P54">
            <v>40</v>
          </cell>
          <cell r="R54">
            <v>59</v>
          </cell>
        </row>
        <row r="55">
          <cell r="L55">
            <v>17</v>
          </cell>
          <cell r="P55">
            <v>31</v>
          </cell>
          <cell r="R55">
            <v>45</v>
          </cell>
        </row>
        <row r="56">
          <cell r="L56">
            <v>14</v>
          </cell>
          <cell r="P56">
            <v>33</v>
          </cell>
          <cell r="R56">
            <v>47</v>
          </cell>
        </row>
        <row r="57">
          <cell r="L57">
            <v>16</v>
          </cell>
          <cell r="P57">
            <v>38</v>
          </cell>
          <cell r="R57">
            <v>51</v>
          </cell>
        </row>
        <row r="58">
          <cell r="L58">
            <v>23</v>
          </cell>
          <cell r="P58">
            <v>36</v>
          </cell>
          <cell r="R58">
            <v>65</v>
          </cell>
        </row>
        <row r="59">
          <cell r="L59">
            <v>18</v>
          </cell>
          <cell r="P59">
            <v>39</v>
          </cell>
          <cell r="R59">
            <v>43</v>
          </cell>
        </row>
        <row r="60">
          <cell r="L60">
            <v>15</v>
          </cell>
          <cell r="P60">
            <v>27</v>
          </cell>
          <cell r="R60">
            <v>58</v>
          </cell>
        </row>
        <row r="61">
          <cell r="L61">
            <v>11</v>
          </cell>
          <cell r="P61">
            <v>35</v>
          </cell>
        </row>
        <row r="62">
          <cell r="L62">
            <v>19</v>
          </cell>
          <cell r="P62">
            <v>30</v>
          </cell>
        </row>
        <row r="63">
          <cell r="L63">
            <v>22</v>
          </cell>
          <cell r="P63">
            <v>43</v>
          </cell>
        </row>
        <row r="64">
          <cell r="L64">
            <v>17</v>
          </cell>
          <cell r="P64">
            <v>29</v>
          </cell>
        </row>
        <row r="65">
          <cell r="L65">
            <v>12</v>
          </cell>
          <cell r="P65">
            <v>32</v>
          </cell>
        </row>
        <row r="66">
          <cell r="L66">
            <v>16</v>
          </cell>
          <cell r="P66">
            <v>36</v>
          </cell>
        </row>
        <row r="67">
          <cell r="L67">
            <v>14</v>
          </cell>
          <cell r="P67">
            <v>31</v>
          </cell>
        </row>
        <row r="68">
          <cell r="L68">
            <v>18</v>
          </cell>
          <cell r="P68">
            <v>40</v>
          </cell>
        </row>
        <row r="69">
          <cell r="L69">
            <v>20</v>
          </cell>
          <cell r="P69">
            <v>38</v>
          </cell>
        </row>
        <row r="70">
          <cell r="L70">
            <v>25</v>
          </cell>
          <cell r="P70">
            <v>44</v>
          </cell>
        </row>
        <row r="71">
          <cell r="L71">
            <v>13</v>
          </cell>
          <cell r="P71">
            <v>37</v>
          </cell>
        </row>
        <row r="72">
          <cell r="L72">
            <v>11</v>
          </cell>
          <cell r="P72">
            <v>33</v>
          </cell>
        </row>
        <row r="73">
          <cell r="L73">
            <v>22</v>
          </cell>
          <cell r="P73">
            <v>35</v>
          </cell>
        </row>
        <row r="74">
          <cell r="L74">
            <v>19</v>
          </cell>
          <cell r="P74">
            <v>41</v>
          </cell>
        </row>
        <row r="75">
          <cell r="L75">
            <v>17</v>
          </cell>
          <cell r="P75">
            <v>30</v>
          </cell>
        </row>
        <row r="76">
          <cell r="L76">
            <v>15</v>
          </cell>
          <cell r="P76">
            <v>31</v>
          </cell>
        </row>
        <row r="77">
          <cell r="L77">
            <v>16</v>
          </cell>
          <cell r="P77">
            <v>39</v>
          </cell>
        </row>
        <row r="78">
          <cell r="L78">
            <v>13</v>
          </cell>
          <cell r="P78">
            <v>28</v>
          </cell>
        </row>
        <row r="79">
          <cell r="L79">
            <v>14</v>
          </cell>
          <cell r="P79">
            <v>45</v>
          </cell>
        </row>
        <row r="80">
          <cell r="L80">
            <v>18</v>
          </cell>
          <cell r="P80">
            <v>29</v>
          </cell>
        </row>
        <row r="81">
          <cell r="L81">
            <v>20</v>
          </cell>
          <cell r="P81">
            <v>33</v>
          </cell>
        </row>
        <row r="82">
          <cell r="L82">
            <v>19</v>
          </cell>
          <cell r="P82">
            <v>38</v>
          </cell>
        </row>
        <row r="83">
          <cell r="L83">
            <v>21</v>
          </cell>
          <cell r="P83">
            <v>34</v>
          </cell>
        </row>
        <row r="84">
          <cell r="L84">
            <v>17</v>
          </cell>
          <cell r="P84">
            <v>32</v>
          </cell>
        </row>
        <row r="85">
          <cell r="L85">
            <v>12</v>
          </cell>
          <cell r="P85">
            <v>35</v>
          </cell>
        </row>
        <row r="86">
          <cell r="L86">
            <v>15</v>
          </cell>
          <cell r="P86">
            <v>31</v>
          </cell>
        </row>
        <row r="87">
          <cell r="L87">
            <v>13</v>
          </cell>
          <cell r="P87">
            <v>40</v>
          </cell>
        </row>
        <row r="88">
          <cell r="L88">
            <v>16</v>
          </cell>
          <cell r="P88">
            <v>36</v>
          </cell>
        </row>
        <row r="89">
          <cell r="L89">
            <v>14</v>
          </cell>
          <cell r="P89">
            <v>39</v>
          </cell>
        </row>
        <row r="90">
          <cell r="L90">
            <v>22</v>
          </cell>
          <cell r="P90">
            <v>27</v>
          </cell>
        </row>
        <row r="91">
          <cell r="L91">
            <v>21</v>
          </cell>
          <cell r="P91">
            <v>35</v>
          </cell>
        </row>
        <row r="92">
          <cell r="L92">
            <v>19</v>
          </cell>
          <cell r="P92">
            <v>30</v>
          </cell>
        </row>
        <row r="93">
          <cell r="L93">
            <v>18</v>
          </cell>
          <cell r="P93">
            <v>43</v>
          </cell>
        </row>
        <row r="94">
          <cell r="L94">
            <v>16</v>
          </cell>
          <cell r="P94">
            <v>29</v>
          </cell>
        </row>
        <row r="95">
          <cell r="L95">
            <v>11</v>
          </cell>
          <cell r="P95">
            <v>32</v>
          </cell>
        </row>
        <row r="96">
          <cell r="L96">
            <v>17</v>
          </cell>
          <cell r="P96">
            <v>36</v>
          </cell>
        </row>
        <row r="97">
          <cell r="L97">
            <v>14</v>
          </cell>
          <cell r="P97">
            <v>31</v>
          </cell>
        </row>
        <row r="98">
          <cell r="L98">
            <v>12</v>
          </cell>
          <cell r="P98">
            <v>40</v>
          </cell>
        </row>
        <row r="99">
          <cell r="L99">
            <v>20</v>
          </cell>
          <cell r="P99">
            <v>38</v>
          </cell>
        </row>
        <row r="100">
          <cell r="L100">
            <v>23</v>
          </cell>
          <cell r="P100">
            <v>44</v>
          </cell>
        </row>
        <row r="101">
          <cell r="L101">
            <v>19</v>
          </cell>
          <cell r="P101">
            <v>37</v>
          </cell>
        </row>
        <row r="102">
          <cell r="L102">
            <v>15</v>
          </cell>
          <cell r="P102">
            <v>33</v>
          </cell>
        </row>
        <row r="103">
          <cell r="L103">
            <v>16</v>
          </cell>
          <cell r="P103">
            <v>35</v>
          </cell>
        </row>
        <row r="104">
          <cell r="L104">
            <v>13</v>
          </cell>
          <cell r="P104">
            <v>41</v>
          </cell>
        </row>
        <row r="105">
          <cell r="L105">
            <v>18</v>
          </cell>
          <cell r="P105">
            <v>30</v>
          </cell>
        </row>
        <row r="106">
          <cell r="P106">
            <v>31</v>
          </cell>
        </row>
        <row r="107">
          <cell r="P107">
            <v>39</v>
          </cell>
        </row>
        <row r="108">
          <cell r="P108">
            <v>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963-AEC3-4228-AF7D-4D94ADC967A7}">
  <dimension ref="M4:R125"/>
  <sheetViews>
    <sheetView topLeftCell="A63" zoomScale="88" workbookViewId="0">
      <selection activeCell="Q95" sqref="Q95:R97"/>
    </sheetView>
  </sheetViews>
  <sheetFormatPr defaultRowHeight="14.4" x14ac:dyDescent="0.3"/>
  <sheetData>
    <row r="4" spans="15:18" x14ac:dyDescent="0.3">
      <c r="O4">
        <v>50</v>
      </c>
      <c r="Q4" s="1" t="s">
        <v>3</v>
      </c>
      <c r="R4" s="1">
        <f>AVERAGE(O4:O7)</f>
        <v>58.75</v>
      </c>
    </row>
    <row r="5" spans="15:18" x14ac:dyDescent="0.3">
      <c r="O5">
        <v>60</v>
      </c>
      <c r="Q5" s="1" t="s">
        <v>0</v>
      </c>
      <c r="R5" s="1">
        <f>MEDIAN(O4:O7)</f>
        <v>57.5</v>
      </c>
    </row>
    <row r="6" spans="15:18" x14ac:dyDescent="0.3">
      <c r="O6">
        <v>55</v>
      </c>
      <c r="Q6" s="1" t="s">
        <v>1</v>
      </c>
      <c r="R6" s="1" t="s">
        <v>2</v>
      </c>
    </row>
    <row r="7" spans="15:18" x14ac:dyDescent="0.3">
      <c r="O7">
        <v>70</v>
      </c>
    </row>
    <row r="33" spans="14:17" x14ac:dyDescent="0.3">
      <c r="N33">
        <v>15</v>
      </c>
    </row>
    <row r="34" spans="14:17" x14ac:dyDescent="0.3">
      <c r="N34">
        <v>10</v>
      </c>
    </row>
    <row r="35" spans="14:17" x14ac:dyDescent="0.3">
      <c r="N35">
        <v>20</v>
      </c>
    </row>
    <row r="36" spans="14:17" x14ac:dyDescent="0.3">
      <c r="N36">
        <v>25</v>
      </c>
    </row>
    <row r="37" spans="14:17" x14ac:dyDescent="0.3">
      <c r="N37">
        <v>15</v>
      </c>
      <c r="P37" s="1" t="s">
        <v>4</v>
      </c>
      <c r="Q37" s="1">
        <f>AVERAGE(N33:N52)</f>
        <v>17</v>
      </c>
    </row>
    <row r="38" spans="14:17" x14ac:dyDescent="0.3">
      <c r="N38">
        <v>10</v>
      </c>
      <c r="P38" s="1" t="s">
        <v>0</v>
      </c>
      <c r="Q38" s="1">
        <f>MEDIAN(N33:N52)</f>
        <v>15</v>
      </c>
    </row>
    <row r="39" spans="14:17" x14ac:dyDescent="0.3">
      <c r="N39">
        <v>30</v>
      </c>
      <c r="P39" s="1" t="s">
        <v>5</v>
      </c>
      <c r="Q39" s="1">
        <f>MODE(N33:N52)</f>
        <v>10</v>
      </c>
    </row>
    <row r="40" spans="14:17" x14ac:dyDescent="0.3">
      <c r="N40">
        <v>20</v>
      </c>
    </row>
    <row r="41" spans="14:17" x14ac:dyDescent="0.3">
      <c r="N41">
        <v>15</v>
      </c>
    </row>
    <row r="42" spans="14:17" x14ac:dyDescent="0.3">
      <c r="N42">
        <v>10</v>
      </c>
    </row>
    <row r="43" spans="14:17" x14ac:dyDescent="0.3">
      <c r="N43">
        <v>10</v>
      </c>
    </row>
    <row r="44" spans="14:17" x14ac:dyDescent="0.3">
      <c r="N44">
        <v>25</v>
      </c>
    </row>
    <row r="45" spans="14:17" x14ac:dyDescent="0.3">
      <c r="N45">
        <v>15</v>
      </c>
    </row>
    <row r="46" spans="14:17" x14ac:dyDescent="0.3">
      <c r="N46">
        <v>20</v>
      </c>
    </row>
    <row r="47" spans="14:17" x14ac:dyDescent="0.3">
      <c r="N47">
        <v>20</v>
      </c>
    </row>
    <row r="48" spans="14:17" x14ac:dyDescent="0.3">
      <c r="N48">
        <v>15</v>
      </c>
    </row>
    <row r="49" spans="14:14" x14ac:dyDescent="0.3">
      <c r="N49">
        <v>10</v>
      </c>
    </row>
    <row r="50" spans="14:14" x14ac:dyDescent="0.3">
      <c r="N50">
        <v>10</v>
      </c>
    </row>
    <row r="51" spans="14:14" x14ac:dyDescent="0.3">
      <c r="N51">
        <v>20</v>
      </c>
    </row>
    <row r="52" spans="14:14" x14ac:dyDescent="0.3">
      <c r="N52">
        <v>25</v>
      </c>
    </row>
    <row r="76" spans="13:13" x14ac:dyDescent="0.3">
      <c r="M76">
        <v>3</v>
      </c>
    </row>
    <row r="77" spans="13:13" x14ac:dyDescent="0.3">
      <c r="M77">
        <v>2</v>
      </c>
    </row>
    <row r="78" spans="13:13" x14ac:dyDescent="0.3">
      <c r="M78">
        <v>5</v>
      </c>
    </row>
    <row r="79" spans="13:13" x14ac:dyDescent="0.3">
      <c r="M79">
        <v>4</v>
      </c>
    </row>
    <row r="80" spans="13:13" x14ac:dyDescent="0.3">
      <c r="M80">
        <v>7</v>
      </c>
    </row>
    <row r="81" spans="13:18" x14ac:dyDescent="0.3">
      <c r="M81">
        <v>2</v>
      </c>
    </row>
    <row r="82" spans="13:18" x14ac:dyDescent="0.3">
      <c r="M82">
        <v>3</v>
      </c>
    </row>
    <row r="83" spans="13:18" x14ac:dyDescent="0.3">
      <c r="M83">
        <v>3</v>
      </c>
    </row>
    <row r="84" spans="13:18" x14ac:dyDescent="0.3">
      <c r="M84">
        <v>1</v>
      </c>
    </row>
    <row r="85" spans="13:18" x14ac:dyDescent="0.3">
      <c r="M85">
        <v>6</v>
      </c>
    </row>
    <row r="86" spans="13:18" x14ac:dyDescent="0.3">
      <c r="M86">
        <v>4</v>
      </c>
    </row>
    <row r="87" spans="13:18" x14ac:dyDescent="0.3">
      <c r="M87">
        <v>2</v>
      </c>
    </row>
    <row r="88" spans="13:18" x14ac:dyDescent="0.3">
      <c r="M88">
        <v>3</v>
      </c>
    </row>
    <row r="89" spans="13:18" x14ac:dyDescent="0.3">
      <c r="M89">
        <v>5</v>
      </c>
    </row>
    <row r="90" spans="13:18" x14ac:dyDescent="0.3">
      <c r="M90">
        <v>2</v>
      </c>
    </row>
    <row r="91" spans="13:18" x14ac:dyDescent="0.3">
      <c r="M91">
        <v>4</v>
      </c>
    </row>
    <row r="92" spans="13:18" x14ac:dyDescent="0.3">
      <c r="M92">
        <v>2</v>
      </c>
    </row>
    <row r="93" spans="13:18" x14ac:dyDescent="0.3">
      <c r="M93">
        <v>1</v>
      </c>
    </row>
    <row r="94" spans="13:18" x14ac:dyDescent="0.3">
      <c r="M94">
        <v>3</v>
      </c>
    </row>
    <row r="95" spans="13:18" x14ac:dyDescent="0.3">
      <c r="M95">
        <v>5</v>
      </c>
      <c r="Q95" s="1" t="s">
        <v>4</v>
      </c>
      <c r="R95" s="1">
        <f>AVERAGE(M76:M125)</f>
        <v>3.44</v>
      </c>
    </row>
    <row r="96" spans="13:18" x14ac:dyDescent="0.3">
      <c r="M96">
        <v>6</v>
      </c>
      <c r="Q96" s="1" t="s">
        <v>0</v>
      </c>
      <c r="R96" s="1">
        <f>MEDIAN(M76:M125)</f>
        <v>3</v>
      </c>
    </row>
    <row r="97" spans="13:18" x14ac:dyDescent="0.3">
      <c r="M97">
        <v>3</v>
      </c>
      <c r="Q97" s="1" t="s">
        <v>5</v>
      </c>
      <c r="R97" s="1">
        <f>MODE(M76:M125)</f>
        <v>2</v>
      </c>
    </row>
    <row r="98" spans="13:18" x14ac:dyDescent="0.3">
      <c r="M98">
        <v>2</v>
      </c>
    </row>
    <row r="99" spans="13:18" x14ac:dyDescent="0.3">
      <c r="M99">
        <v>1</v>
      </c>
    </row>
    <row r="100" spans="13:18" x14ac:dyDescent="0.3">
      <c r="M100">
        <v>4</v>
      </c>
    </row>
    <row r="101" spans="13:18" x14ac:dyDescent="0.3">
      <c r="M101">
        <v>2</v>
      </c>
    </row>
    <row r="102" spans="13:18" x14ac:dyDescent="0.3">
      <c r="M102">
        <v>4</v>
      </c>
    </row>
    <row r="103" spans="13:18" x14ac:dyDescent="0.3">
      <c r="M103">
        <v>5</v>
      </c>
    </row>
    <row r="104" spans="13:18" x14ac:dyDescent="0.3">
      <c r="M104">
        <v>3</v>
      </c>
    </row>
    <row r="105" spans="13:18" x14ac:dyDescent="0.3">
      <c r="M105">
        <v>2</v>
      </c>
    </row>
    <row r="106" spans="13:18" x14ac:dyDescent="0.3">
      <c r="M106">
        <v>7</v>
      </c>
    </row>
    <row r="107" spans="13:18" x14ac:dyDescent="0.3">
      <c r="M107">
        <v>2</v>
      </c>
    </row>
    <row r="108" spans="13:18" x14ac:dyDescent="0.3">
      <c r="M108">
        <v>3</v>
      </c>
    </row>
    <row r="109" spans="13:18" x14ac:dyDescent="0.3">
      <c r="M109">
        <v>4</v>
      </c>
    </row>
    <row r="110" spans="13:18" x14ac:dyDescent="0.3">
      <c r="M110">
        <v>5</v>
      </c>
    </row>
    <row r="111" spans="13:18" x14ac:dyDescent="0.3">
      <c r="M111">
        <v>1</v>
      </c>
    </row>
    <row r="112" spans="13:18" x14ac:dyDescent="0.3">
      <c r="M112">
        <v>6</v>
      </c>
    </row>
    <row r="113" spans="13:13" x14ac:dyDescent="0.3">
      <c r="M113">
        <v>2</v>
      </c>
    </row>
    <row r="114" spans="13:13" x14ac:dyDescent="0.3">
      <c r="M114">
        <v>4</v>
      </c>
    </row>
    <row r="115" spans="13:13" x14ac:dyDescent="0.3">
      <c r="M115">
        <v>3</v>
      </c>
    </row>
    <row r="116" spans="13:13" x14ac:dyDescent="0.3">
      <c r="M116">
        <v>5</v>
      </c>
    </row>
    <row r="117" spans="13:13" x14ac:dyDescent="0.3">
      <c r="M117">
        <v>3</v>
      </c>
    </row>
    <row r="118" spans="13:13" x14ac:dyDescent="0.3">
      <c r="M118">
        <v>2</v>
      </c>
    </row>
    <row r="119" spans="13:13" x14ac:dyDescent="0.3">
      <c r="M119">
        <v>4</v>
      </c>
    </row>
    <row r="120" spans="13:13" x14ac:dyDescent="0.3">
      <c r="M120">
        <v>2</v>
      </c>
    </row>
    <row r="121" spans="13:13" x14ac:dyDescent="0.3">
      <c r="M121">
        <v>6</v>
      </c>
    </row>
    <row r="122" spans="13:13" x14ac:dyDescent="0.3">
      <c r="M122">
        <v>3</v>
      </c>
    </row>
    <row r="123" spans="13:13" x14ac:dyDescent="0.3">
      <c r="M123">
        <v>2</v>
      </c>
    </row>
    <row r="124" spans="13:13" x14ac:dyDescent="0.3">
      <c r="M124">
        <v>4</v>
      </c>
    </row>
    <row r="125" spans="13:13" x14ac:dyDescent="0.3">
      <c r="M125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923E-A064-4537-AB3A-CCFFABEC9CE8}">
  <dimension ref="M5:R123"/>
  <sheetViews>
    <sheetView topLeftCell="A27" workbookViewId="0">
      <selection activeCell="P85" sqref="P85"/>
    </sheetView>
  </sheetViews>
  <sheetFormatPr defaultRowHeight="14.4" x14ac:dyDescent="0.3"/>
  <sheetData>
    <row r="5" spans="15:18" x14ac:dyDescent="0.3">
      <c r="O5">
        <v>120</v>
      </c>
    </row>
    <row r="6" spans="15:18" x14ac:dyDescent="0.3">
      <c r="O6">
        <v>110</v>
      </c>
      <c r="Q6" s="1" t="s">
        <v>7</v>
      </c>
      <c r="R6" s="1">
        <f>MAX(O5:O14)</f>
        <v>140</v>
      </c>
    </row>
    <row r="7" spans="15:18" x14ac:dyDescent="0.3">
      <c r="O7">
        <v>130</v>
      </c>
      <c r="Q7" s="1" t="s">
        <v>8</v>
      </c>
      <c r="R7" s="1">
        <f>MIN(O5:O14)</f>
        <v>105</v>
      </c>
    </row>
    <row r="8" spans="15:18" x14ac:dyDescent="0.3">
      <c r="O8">
        <v>115</v>
      </c>
      <c r="Q8" s="1" t="s">
        <v>6</v>
      </c>
      <c r="R8" s="1">
        <f>R6-R7</f>
        <v>35</v>
      </c>
    </row>
    <row r="9" spans="15:18" x14ac:dyDescent="0.3">
      <c r="O9">
        <v>125</v>
      </c>
      <c r="Q9" s="1"/>
      <c r="R9" s="1"/>
    </row>
    <row r="10" spans="15:18" x14ac:dyDescent="0.3">
      <c r="O10">
        <v>105</v>
      </c>
      <c r="Q10" s="1" t="s">
        <v>9</v>
      </c>
      <c r="R10" s="1">
        <f>_xlfn.VAR.S(O5:O14)</f>
        <v>123.33333333333333</v>
      </c>
    </row>
    <row r="11" spans="15:18" x14ac:dyDescent="0.3">
      <c r="O11">
        <v>135</v>
      </c>
      <c r="Q11" s="1"/>
      <c r="R11" s="1"/>
    </row>
    <row r="12" spans="15:18" x14ac:dyDescent="0.3">
      <c r="O12">
        <v>115</v>
      </c>
      <c r="Q12" s="1" t="s">
        <v>10</v>
      </c>
      <c r="R12" s="1">
        <f>_xlfn.STDEV.S(O5:O14)</f>
        <v>11.105554165971787</v>
      </c>
    </row>
    <row r="13" spans="15:18" x14ac:dyDescent="0.3">
      <c r="O13">
        <v>125</v>
      </c>
    </row>
    <row r="14" spans="15:18" x14ac:dyDescent="0.3">
      <c r="O14">
        <v>140</v>
      </c>
    </row>
    <row r="34" spans="13:17" x14ac:dyDescent="0.3">
      <c r="M34">
        <v>500</v>
      </c>
    </row>
    <row r="35" spans="13:17" x14ac:dyDescent="0.3">
      <c r="M35">
        <v>700</v>
      </c>
    </row>
    <row r="36" spans="13:17" x14ac:dyDescent="0.3">
      <c r="M36">
        <v>400</v>
      </c>
    </row>
    <row r="37" spans="13:17" x14ac:dyDescent="0.3">
      <c r="M37">
        <v>600</v>
      </c>
    </row>
    <row r="38" spans="13:17" x14ac:dyDescent="0.3">
      <c r="M38">
        <v>550</v>
      </c>
    </row>
    <row r="39" spans="13:17" x14ac:dyDescent="0.3">
      <c r="M39">
        <v>750</v>
      </c>
    </row>
    <row r="40" spans="13:17" x14ac:dyDescent="0.3">
      <c r="M40">
        <v>650</v>
      </c>
    </row>
    <row r="41" spans="13:17" x14ac:dyDescent="0.3">
      <c r="M41">
        <v>500</v>
      </c>
    </row>
    <row r="42" spans="13:17" x14ac:dyDescent="0.3">
      <c r="M42">
        <v>600</v>
      </c>
    </row>
    <row r="43" spans="13:17" x14ac:dyDescent="0.3">
      <c r="M43">
        <v>550</v>
      </c>
      <c r="P43" s="1" t="s">
        <v>7</v>
      </c>
      <c r="Q43" s="1">
        <f>MAX(M34:M63)</f>
        <v>800</v>
      </c>
    </row>
    <row r="44" spans="13:17" x14ac:dyDescent="0.3">
      <c r="M44">
        <v>800</v>
      </c>
      <c r="P44" s="1" t="s">
        <v>8</v>
      </c>
      <c r="Q44" s="1">
        <f>MIN(M34:M63)</f>
        <v>400</v>
      </c>
    </row>
    <row r="45" spans="13:17" x14ac:dyDescent="0.3">
      <c r="M45">
        <v>450</v>
      </c>
      <c r="P45" s="1" t="s">
        <v>6</v>
      </c>
      <c r="Q45" s="1">
        <f>Q43-Q44</f>
        <v>400</v>
      </c>
    </row>
    <row r="46" spans="13:17" x14ac:dyDescent="0.3">
      <c r="M46">
        <v>700</v>
      </c>
      <c r="P46" s="1"/>
      <c r="Q46" s="1"/>
    </row>
    <row r="47" spans="13:17" x14ac:dyDescent="0.3">
      <c r="M47">
        <v>550</v>
      </c>
      <c r="P47" s="1" t="s">
        <v>9</v>
      </c>
      <c r="Q47" s="1">
        <f>_xlfn.VAR.S(M34:M63)</f>
        <v>13163.793103448275</v>
      </c>
    </row>
    <row r="48" spans="13:17" x14ac:dyDescent="0.3">
      <c r="M48">
        <v>600</v>
      </c>
      <c r="P48" s="1"/>
      <c r="Q48" s="1"/>
    </row>
    <row r="49" spans="13:17" x14ac:dyDescent="0.3">
      <c r="M49">
        <v>400</v>
      </c>
      <c r="P49" s="1" t="s">
        <v>10</v>
      </c>
      <c r="Q49" s="1">
        <f>_xlfn.STDEV.S(M34:M63)</f>
        <v>114.73357443855863</v>
      </c>
    </row>
    <row r="50" spans="13:17" x14ac:dyDescent="0.3">
      <c r="M50">
        <v>650</v>
      </c>
    </row>
    <row r="51" spans="13:17" x14ac:dyDescent="0.3">
      <c r="M51">
        <v>500</v>
      </c>
    </row>
    <row r="52" spans="13:17" x14ac:dyDescent="0.3">
      <c r="M52">
        <v>750</v>
      </c>
    </row>
    <row r="53" spans="13:17" x14ac:dyDescent="0.3">
      <c r="M53">
        <v>550</v>
      </c>
    </row>
    <row r="54" spans="13:17" x14ac:dyDescent="0.3">
      <c r="M54">
        <v>700</v>
      </c>
    </row>
    <row r="55" spans="13:17" x14ac:dyDescent="0.3">
      <c r="M55">
        <v>600</v>
      </c>
    </row>
    <row r="56" spans="13:17" x14ac:dyDescent="0.3">
      <c r="M56">
        <v>500</v>
      </c>
    </row>
    <row r="57" spans="13:17" x14ac:dyDescent="0.3">
      <c r="M57">
        <v>800</v>
      </c>
    </row>
    <row r="58" spans="13:17" x14ac:dyDescent="0.3">
      <c r="M58">
        <v>550</v>
      </c>
    </row>
    <row r="59" spans="13:17" x14ac:dyDescent="0.3">
      <c r="M59">
        <v>650</v>
      </c>
    </row>
    <row r="60" spans="13:17" x14ac:dyDescent="0.3">
      <c r="M60">
        <v>400</v>
      </c>
    </row>
    <row r="61" spans="13:17" x14ac:dyDescent="0.3">
      <c r="M61">
        <v>600</v>
      </c>
    </row>
    <row r="62" spans="13:17" x14ac:dyDescent="0.3">
      <c r="M62">
        <v>750</v>
      </c>
    </row>
    <row r="63" spans="13:17" x14ac:dyDescent="0.3">
      <c r="M63">
        <v>550</v>
      </c>
    </row>
    <row r="74" spans="13:13" x14ac:dyDescent="0.3">
      <c r="M74">
        <v>3</v>
      </c>
    </row>
    <row r="75" spans="13:13" x14ac:dyDescent="0.3">
      <c r="M75">
        <v>5</v>
      </c>
    </row>
    <row r="76" spans="13:13" x14ac:dyDescent="0.3">
      <c r="M76">
        <v>2</v>
      </c>
    </row>
    <row r="77" spans="13:13" x14ac:dyDescent="0.3">
      <c r="M77">
        <v>4</v>
      </c>
    </row>
    <row r="78" spans="13:13" x14ac:dyDescent="0.3">
      <c r="M78">
        <v>6</v>
      </c>
    </row>
    <row r="79" spans="13:13" x14ac:dyDescent="0.3">
      <c r="M79">
        <v>2</v>
      </c>
    </row>
    <row r="80" spans="13:13" x14ac:dyDescent="0.3">
      <c r="M80">
        <v>3</v>
      </c>
    </row>
    <row r="81" spans="13:16" x14ac:dyDescent="0.3">
      <c r="M81">
        <v>4</v>
      </c>
    </row>
    <row r="82" spans="13:16" x14ac:dyDescent="0.3">
      <c r="M82">
        <v>2</v>
      </c>
    </row>
    <row r="83" spans="13:16" x14ac:dyDescent="0.3">
      <c r="M83">
        <v>5</v>
      </c>
    </row>
    <row r="84" spans="13:16" x14ac:dyDescent="0.3">
      <c r="M84">
        <v>7</v>
      </c>
    </row>
    <row r="85" spans="13:16" x14ac:dyDescent="0.3">
      <c r="M85">
        <v>2</v>
      </c>
    </row>
    <row r="86" spans="13:16" x14ac:dyDescent="0.3">
      <c r="M86">
        <v>3</v>
      </c>
    </row>
    <row r="87" spans="13:16" x14ac:dyDescent="0.3">
      <c r="M87">
        <v>4</v>
      </c>
    </row>
    <row r="88" spans="13:16" x14ac:dyDescent="0.3">
      <c r="M88">
        <v>2</v>
      </c>
    </row>
    <row r="89" spans="13:16" x14ac:dyDescent="0.3">
      <c r="M89">
        <v>4</v>
      </c>
      <c r="O89" s="1" t="s">
        <v>7</v>
      </c>
      <c r="P89" s="1">
        <f>MAX(M74:M123)</f>
        <v>7</v>
      </c>
    </row>
    <row r="90" spans="13:16" x14ac:dyDescent="0.3">
      <c r="M90">
        <v>2</v>
      </c>
      <c r="O90" s="1" t="s">
        <v>8</v>
      </c>
      <c r="P90" s="1">
        <f>MIN(M74:M123)</f>
        <v>1</v>
      </c>
    </row>
    <row r="91" spans="13:16" x14ac:dyDescent="0.3">
      <c r="M91">
        <v>3</v>
      </c>
      <c r="O91" s="1" t="s">
        <v>6</v>
      </c>
      <c r="P91" s="1">
        <f>P89-P90</f>
        <v>6</v>
      </c>
    </row>
    <row r="92" spans="13:16" x14ac:dyDescent="0.3">
      <c r="M92">
        <v>5</v>
      </c>
      <c r="O92" s="1"/>
      <c r="P92" s="1"/>
    </row>
    <row r="93" spans="13:16" x14ac:dyDescent="0.3">
      <c r="M93">
        <v>6</v>
      </c>
      <c r="O93" s="1" t="s">
        <v>9</v>
      </c>
      <c r="P93" s="1">
        <f>_xlfn.VAR.S(M74:M123)</f>
        <v>2.3363265306122454</v>
      </c>
    </row>
    <row r="94" spans="13:16" x14ac:dyDescent="0.3">
      <c r="M94">
        <v>3</v>
      </c>
      <c r="O94" s="1"/>
      <c r="P94" s="1"/>
    </row>
    <row r="95" spans="13:16" x14ac:dyDescent="0.3">
      <c r="M95">
        <v>2</v>
      </c>
      <c r="O95" s="1" t="s">
        <v>10</v>
      </c>
      <c r="P95" s="1">
        <f>_xlfn.STDEV.S(M74:M123)</f>
        <v>1.5285046714394579</v>
      </c>
    </row>
    <row r="96" spans="13:16" x14ac:dyDescent="0.3">
      <c r="M96">
        <v>1</v>
      </c>
    </row>
    <row r="97" spans="13:13" x14ac:dyDescent="0.3">
      <c r="M97">
        <v>4</v>
      </c>
    </row>
    <row r="98" spans="13:13" x14ac:dyDescent="0.3">
      <c r="M98">
        <v>2</v>
      </c>
    </row>
    <row r="99" spans="13:13" x14ac:dyDescent="0.3">
      <c r="M99">
        <v>4</v>
      </c>
    </row>
    <row r="100" spans="13:13" x14ac:dyDescent="0.3">
      <c r="M100">
        <v>5</v>
      </c>
    </row>
    <row r="101" spans="13:13" x14ac:dyDescent="0.3">
      <c r="M101">
        <v>3</v>
      </c>
    </row>
    <row r="102" spans="13:13" x14ac:dyDescent="0.3">
      <c r="M102">
        <v>2</v>
      </c>
    </row>
    <row r="103" spans="13:13" x14ac:dyDescent="0.3">
      <c r="M103">
        <v>7</v>
      </c>
    </row>
    <row r="104" spans="13:13" x14ac:dyDescent="0.3">
      <c r="M104">
        <v>2</v>
      </c>
    </row>
    <row r="105" spans="13:13" x14ac:dyDescent="0.3">
      <c r="M105">
        <v>3</v>
      </c>
    </row>
    <row r="106" spans="13:13" x14ac:dyDescent="0.3">
      <c r="M106">
        <v>4</v>
      </c>
    </row>
    <row r="107" spans="13:13" x14ac:dyDescent="0.3">
      <c r="M107">
        <v>5</v>
      </c>
    </row>
    <row r="108" spans="13:13" x14ac:dyDescent="0.3">
      <c r="M108">
        <v>1</v>
      </c>
    </row>
    <row r="109" spans="13:13" x14ac:dyDescent="0.3">
      <c r="M109">
        <v>6</v>
      </c>
    </row>
    <row r="110" spans="13:13" x14ac:dyDescent="0.3">
      <c r="M110">
        <v>2</v>
      </c>
    </row>
    <row r="111" spans="13:13" x14ac:dyDescent="0.3">
      <c r="M111">
        <v>4</v>
      </c>
    </row>
    <row r="112" spans="13:13" x14ac:dyDescent="0.3">
      <c r="M112">
        <v>3</v>
      </c>
    </row>
    <row r="113" spans="13:13" x14ac:dyDescent="0.3">
      <c r="M113">
        <v>5</v>
      </c>
    </row>
    <row r="114" spans="13:13" x14ac:dyDescent="0.3">
      <c r="M114">
        <v>3</v>
      </c>
    </row>
    <row r="115" spans="13:13" x14ac:dyDescent="0.3">
      <c r="M115">
        <v>2</v>
      </c>
    </row>
    <row r="116" spans="13:13" x14ac:dyDescent="0.3">
      <c r="M116">
        <v>4</v>
      </c>
    </row>
    <row r="117" spans="13:13" x14ac:dyDescent="0.3">
      <c r="M117">
        <v>2</v>
      </c>
    </row>
    <row r="118" spans="13:13" x14ac:dyDescent="0.3">
      <c r="M118">
        <v>6</v>
      </c>
    </row>
    <row r="119" spans="13:13" x14ac:dyDescent="0.3">
      <c r="M119">
        <v>3</v>
      </c>
    </row>
    <row r="120" spans="13:13" x14ac:dyDescent="0.3">
      <c r="M120">
        <v>2</v>
      </c>
    </row>
    <row r="121" spans="13:13" x14ac:dyDescent="0.3">
      <c r="M121">
        <v>4</v>
      </c>
    </row>
    <row r="122" spans="13:13" x14ac:dyDescent="0.3">
      <c r="M122">
        <v>5</v>
      </c>
    </row>
    <row r="123" spans="13:13" x14ac:dyDescent="0.3">
      <c r="M12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810A-0565-445E-B0D8-3A2D7C717D6D}">
  <dimension ref="L8:R83"/>
  <sheetViews>
    <sheetView workbookViewId="0">
      <selection activeCell="M65" sqref="M65"/>
    </sheetView>
  </sheetViews>
  <sheetFormatPr defaultRowHeight="14.4" x14ac:dyDescent="0.3"/>
  <cols>
    <col min="15" max="15" width="14.6640625" bestFit="1" customWidth="1"/>
  </cols>
  <sheetData>
    <row r="8" spans="15:16" x14ac:dyDescent="0.3">
      <c r="O8" s="1" t="s">
        <v>16</v>
      </c>
      <c r="P8" s="1">
        <f>AVERAGE([1]Sheet1!L6:L105)</f>
        <v>16.739999999999998</v>
      </c>
    </row>
    <row r="9" spans="15:16" x14ac:dyDescent="0.3">
      <c r="O9" s="1"/>
      <c r="P9" s="1">
        <f>MAX([1]Sheet1!L6:L105)</f>
        <v>27</v>
      </c>
    </row>
    <row r="10" spans="15:16" x14ac:dyDescent="0.3">
      <c r="O10" s="1"/>
      <c r="P10" s="1">
        <f>MIN([1]Sheet1!L6:L105)</f>
        <v>8</v>
      </c>
    </row>
    <row r="11" spans="15:16" x14ac:dyDescent="0.3">
      <c r="O11" s="1" t="s">
        <v>6</v>
      </c>
      <c r="P11" s="1">
        <f>P9-P10</f>
        <v>19</v>
      </c>
    </row>
    <row r="12" spans="15:16" x14ac:dyDescent="0.3">
      <c r="O12" s="1" t="s">
        <v>10</v>
      </c>
      <c r="P12" s="1">
        <f>_xlfn.STDEV.S([1]Sheet1!L6:L105)</f>
        <v>4.1429506881014673</v>
      </c>
    </row>
    <row r="13" spans="15:16" x14ac:dyDescent="0.3">
      <c r="O13" s="2"/>
      <c r="P13" s="2"/>
    </row>
    <row r="14" spans="15:16" x14ac:dyDescent="0.3">
      <c r="O14" s="2"/>
      <c r="P14" s="2"/>
    </row>
    <row r="15" spans="15:16" x14ac:dyDescent="0.3">
      <c r="O15" s="2"/>
      <c r="P15" s="2"/>
    </row>
    <row r="16" spans="15:16" x14ac:dyDescent="0.3">
      <c r="O16" s="2"/>
      <c r="P16" s="2"/>
    </row>
    <row r="17" spans="15:16" x14ac:dyDescent="0.3">
      <c r="O17" s="2"/>
      <c r="P17" s="2"/>
    </row>
    <row r="46" spans="13:18" x14ac:dyDescent="0.3">
      <c r="M46" s="1"/>
      <c r="N46" s="1" t="s">
        <v>13</v>
      </c>
      <c r="O46" s="1" t="s">
        <v>14</v>
      </c>
      <c r="P46" s="1" t="s">
        <v>15</v>
      </c>
      <c r="Q46" s="1" t="s">
        <v>17</v>
      </c>
      <c r="R46" s="1" t="s">
        <v>18</v>
      </c>
    </row>
    <row r="47" spans="13:18" x14ac:dyDescent="0.3">
      <c r="M47" s="1" t="s">
        <v>16</v>
      </c>
      <c r="N47" s="1">
        <f>AVERAGE([1]Sheet1!H11:H20)</f>
        <v>30.6</v>
      </c>
      <c r="O47" s="1">
        <f>AVERAGE([1]Sheet1!I11:I20)</f>
        <v>25.9</v>
      </c>
      <c r="P47" s="1">
        <f>AVERAGE([1]Sheet1!J11:J20)</f>
        <v>22.9</v>
      </c>
      <c r="Q47" s="1">
        <f>AVERAGE([1]Sheet1!K11:K20)</f>
        <v>18.8</v>
      </c>
      <c r="R47" s="1">
        <f>AVERAGE([1]Sheet1!G11:G20)</f>
        <v>34.200000000000003</v>
      </c>
    </row>
    <row r="48" spans="13:18" x14ac:dyDescent="0.3">
      <c r="M48" s="1"/>
      <c r="N48" s="1">
        <f>MAX([1]Sheet1!H11:H20)</f>
        <v>33</v>
      </c>
      <c r="O48" s="1">
        <f>MAX([1]Sheet1!I11:I20)</f>
        <v>28</v>
      </c>
      <c r="P48" s="1">
        <f>MAX([1]Sheet1!J11:J20)</f>
        <v>25</v>
      </c>
      <c r="Q48" s="1">
        <f>MAX([1]Sheet1!K11:K20)</f>
        <v>21</v>
      </c>
      <c r="R48" s="1">
        <f>MAX([1]Sheet1!G11:G20)</f>
        <v>36</v>
      </c>
    </row>
    <row r="49" spans="13:18" x14ac:dyDescent="0.3">
      <c r="M49" s="1"/>
      <c r="N49" s="1">
        <f>MIN([1]Sheet1!H11:H20)</f>
        <v>28</v>
      </c>
      <c r="O49" s="1">
        <f>MIN([1]Sheet1!I11:I20)</f>
        <v>23</v>
      </c>
      <c r="P49" s="1">
        <f>MIN([1]Sheet1!J11:J20)</f>
        <v>20</v>
      </c>
      <c r="Q49" s="1">
        <f>MIN([1]Sheet1!K11:K20)</f>
        <v>17</v>
      </c>
      <c r="R49" s="1">
        <f>MIN([1]Sheet1!G11:G20)</f>
        <v>32</v>
      </c>
    </row>
    <row r="50" spans="13:18" x14ac:dyDescent="0.3">
      <c r="M50" s="1" t="s">
        <v>6</v>
      </c>
      <c r="N50" s="1">
        <f>N48-N49</f>
        <v>5</v>
      </c>
      <c r="O50" s="1">
        <f>O48-O49</f>
        <v>5</v>
      </c>
      <c r="P50" s="1">
        <f>P48-P49</f>
        <v>5</v>
      </c>
      <c r="Q50" s="1">
        <f>Q48-Q49</f>
        <v>4</v>
      </c>
      <c r="R50" s="1">
        <f>R48-R49</f>
        <v>4</v>
      </c>
    </row>
    <row r="51" spans="13:18" x14ac:dyDescent="0.3">
      <c r="M51" s="1" t="s">
        <v>9</v>
      </c>
      <c r="N51" s="1">
        <f>_xlfn.VAR.S([1]Sheet1!H11:H20)</f>
        <v>2.2666666666666675</v>
      </c>
      <c r="O51" s="1">
        <f>_xlfn.VAR.S([1]Sheet1!I11:I20)</f>
        <v>2.7666666666666675</v>
      </c>
      <c r="P51" s="1">
        <f>_xlfn.VAR.S([1]Sheet1!J11:J20)</f>
        <v>2.7666666666666675</v>
      </c>
      <c r="Q51" s="1">
        <f>_xlfn.VAR.S([1]Sheet1!K11:K20)</f>
        <v>1.7333333333333332</v>
      </c>
      <c r="R51" s="1">
        <f>_xlfn.VAR.S([1]Sheet1!G11:G20)</f>
        <v>1.7333333333333332</v>
      </c>
    </row>
    <row r="52" spans="13:18" x14ac:dyDescent="0.3">
      <c r="N52" s="2"/>
      <c r="O52" s="2"/>
      <c r="Q52" s="2"/>
    </row>
    <row r="53" spans="13:18" x14ac:dyDescent="0.3">
      <c r="N53" s="2"/>
      <c r="O53" s="2"/>
      <c r="Q53" s="2"/>
    </row>
    <row r="54" spans="13:18" x14ac:dyDescent="0.3">
      <c r="N54" s="2"/>
      <c r="O54" s="2"/>
      <c r="Q54" s="2"/>
    </row>
    <row r="55" spans="13:18" x14ac:dyDescent="0.3">
      <c r="N55" s="2"/>
      <c r="O55" s="2"/>
      <c r="Q55" s="2"/>
    </row>
    <row r="74" spans="12:14" x14ac:dyDescent="0.3">
      <c r="L74" s="1" t="s">
        <v>5</v>
      </c>
      <c r="M74" s="1">
        <f>MODE([1]Sheet1!P9:P108)</f>
        <v>31</v>
      </c>
    </row>
    <row r="75" spans="12:14" x14ac:dyDescent="0.3">
      <c r="L75" s="1" t="s">
        <v>0</v>
      </c>
      <c r="M75" s="1">
        <f>MEDIAN([1]Sheet1!P9:P108)</f>
        <v>35</v>
      </c>
    </row>
    <row r="76" spans="12:14" x14ac:dyDescent="0.3">
      <c r="L76" s="1"/>
      <c r="M76" s="1">
        <f>MAX([1]Sheet1!P9:P108)</f>
        <v>45</v>
      </c>
    </row>
    <row r="77" spans="12:14" x14ac:dyDescent="0.3">
      <c r="L77" s="1"/>
      <c r="M77" s="1">
        <f>MIN([1]Sheet1!P9:P108)</f>
        <v>27</v>
      </c>
    </row>
    <row r="78" spans="12:14" x14ac:dyDescent="0.3">
      <c r="L78" s="1" t="s">
        <v>6</v>
      </c>
      <c r="M78" s="1">
        <f>M76-M77</f>
        <v>18</v>
      </c>
    </row>
    <row r="79" spans="12:14" x14ac:dyDescent="0.3">
      <c r="N79" s="2"/>
    </row>
    <row r="80" spans="12:14" x14ac:dyDescent="0.3">
      <c r="N80" s="2"/>
    </row>
    <row r="81" spans="14:14" x14ac:dyDescent="0.3">
      <c r="N81" s="2"/>
    </row>
    <row r="82" spans="14:14" x14ac:dyDescent="0.3">
      <c r="N82" s="2"/>
    </row>
    <row r="83" spans="14:14" x14ac:dyDescent="0.3">
      <c r="N8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0E6A-0547-4776-94DD-DA47C22AC716}">
  <dimension ref="M4:P80"/>
  <sheetViews>
    <sheetView workbookViewId="0">
      <selection activeCell="A90" sqref="A90"/>
    </sheetView>
  </sheetViews>
  <sheetFormatPr defaultRowHeight="14.4" x14ac:dyDescent="0.3"/>
  <cols>
    <col min="15" max="15" width="14.6640625" bestFit="1" customWidth="1"/>
  </cols>
  <sheetData>
    <row r="4" spans="13:16" x14ac:dyDescent="0.3">
      <c r="M4">
        <v>120</v>
      </c>
    </row>
    <row r="5" spans="13:16" x14ac:dyDescent="0.3">
      <c r="M5">
        <v>150</v>
      </c>
    </row>
    <row r="6" spans="13:16" x14ac:dyDescent="0.3">
      <c r="M6">
        <v>110</v>
      </c>
    </row>
    <row r="7" spans="13:16" x14ac:dyDescent="0.3">
      <c r="M7">
        <v>135</v>
      </c>
      <c r="O7" s="1" t="s">
        <v>11</v>
      </c>
      <c r="P7" s="1">
        <f>AVERAGE(M4:M15)</f>
        <v>132.5</v>
      </c>
    </row>
    <row r="8" spans="13:16" x14ac:dyDescent="0.3">
      <c r="M8">
        <v>125</v>
      </c>
      <c r="O8" s="1"/>
      <c r="P8" s="1"/>
    </row>
    <row r="9" spans="13:16" x14ac:dyDescent="0.3">
      <c r="M9">
        <v>140</v>
      </c>
      <c r="O9" s="1"/>
      <c r="P9" s="1">
        <f>MAX(M4:M15)</f>
        <v>155</v>
      </c>
    </row>
    <row r="10" spans="13:16" x14ac:dyDescent="0.3">
      <c r="M10">
        <v>130</v>
      </c>
      <c r="O10" s="1"/>
      <c r="P10" s="1">
        <f>MIN(M4:M15)</f>
        <v>110</v>
      </c>
    </row>
    <row r="11" spans="13:16" x14ac:dyDescent="0.3">
      <c r="M11">
        <v>155</v>
      </c>
      <c r="O11" s="1" t="s">
        <v>12</v>
      </c>
      <c r="P11" s="1">
        <f>P9-P10</f>
        <v>45</v>
      </c>
    </row>
    <row r="12" spans="13:16" x14ac:dyDescent="0.3">
      <c r="M12">
        <v>115</v>
      </c>
    </row>
    <row r="13" spans="13:16" x14ac:dyDescent="0.3">
      <c r="M13">
        <v>145</v>
      </c>
    </row>
    <row r="14" spans="13:16" x14ac:dyDescent="0.3">
      <c r="M14">
        <v>135</v>
      </c>
    </row>
    <row r="15" spans="13:16" x14ac:dyDescent="0.3">
      <c r="M15">
        <v>130</v>
      </c>
    </row>
    <row r="31" spans="13:13" x14ac:dyDescent="0.3">
      <c r="M31">
        <v>8</v>
      </c>
    </row>
    <row r="32" spans="13:13" x14ac:dyDescent="0.3">
      <c r="M32">
        <v>7</v>
      </c>
    </row>
    <row r="33" spans="13:16" x14ac:dyDescent="0.3">
      <c r="M33">
        <v>9</v>
      </c>
    </row>
    <row r="34" spans="13:16" x14ac:dyDescent="0.3">
      <c r="M34">
        <v>6</v>
      </c>
    </row>
    <row r="35" spans="13:16" x14ac:dyDescent="0.3">
      <c r="M35">
        <v>7</v>
      </c>
    </row>
    <row r="36" spans="13:16" x14ac:dyDescent="0.3">
      <c r="M36">
        <v>8</v>
      </c>
    </row>
    <row r="37" spans="13:16" x14ac:dyDescent="0.3">
      <c r="M37">
        <v>9</v>
      </c>
    </row>
    <row r="38" spans="13:16" x14ac:dyDescent="0.3">
      <c r="M38">
        <v>8</v>
      </c>
      <c r="O38" s="1" t="s">
        <v>11</v>
      </c>
      <c r="P38" s="1">
        <f>AVERAGE(M31:M80)</f>
        <v>7.5</v>
      </c>
    </row>
    <row r="39" spans="13:16" x14ac:dyDescent="0.3">
      <c r="M39">
        <v>7</v>
      </c>
      <c r="O39" s="1"/>
      <c r="P39" s="1"/>
    </row>
    <row r="40" spans="13:16" x14ac:dyDescent="0.3">
      <c r="M40">
        <v>6</v>
      </c>
      <c r="O40" s="1" t="s">
        <v>12</v>
      </c>
      <c r="P40" s="1">
        <f>_xlfn.STDEV.S(M31:M80)</f>
        <v>1.0350983390135313</v>
      </c>
    </row>
    <row r="41" spans="13:16" x14ac:dyDescent="0.3">
      <c r="M41">
        <v>8</v>
      </c>
    </row>
    <row r="42" spans="13:16" x14ac:dyDescent="0.3">
      <c r="M42">
        <v>9</v>
      </c>
    </row>
    <row r="43" spans="13:16" x14ac:dyDescent="0.3">
      <c r="M43">
        <v>7</v>
      </c>
    </row>
    <row r="44" spans="13:16" x14ac:dyDescent="0.3">
      <c r="M44">
        <v>8</v>
      </c>
    </row>
    <row r="45" spans="13:16" x14ac:dyDescent="0.3">
      <c r="M45">
        <v>7</v>
      </c>
    </row>
    <row r="46" spans="13:16" x14ac:dyDescent="0.3">
      <c r="M46">
        <v>6</v>
      </c>
    </row>
    <row r="47" spans="13:16" x14ac:dyDescent="0.3">
      <c r="M47">
        <v>8</v>
      </c>
    </row>
    <row r="48" spans="13:16" x14ac:dyDescent="0.3">
      <c r="M48">
        <v>9</v>
      </c>
    </row>
    <row r="49" spans="13:13" x14ac:dyDescent="0.3">
      <c r="M49">
        <v>6</v>
      </c>
    </row>
    <row r="50" spans="13:13" x14ac:dyDescent="0.3">
      <c r="M50">
        <v>7</v>
      </c>
    </row>
    <row r="51" spans="13:13" x14ac:dyDescent="0.3">
      <c r="M51">
        <v>8</v>
      </c>
    </row>
    <row r="52" spans="13:13" x14ac:dyDescent="0.3">
      <c r="M52">
        <v>9</v>
      </c>
    </row>
    <row r="53" spans="13:13" x14ac:dyDescent="0.3">
      <c r="M53">
        <v>7</v>
      </c>
    </row>
    <row r="54" spans="13:13" x14ac:dyDescent="0.3">
      <c r="M54">
        <v>6</v>
      </c>
    </row>
    <row r="55" spans="13:13" x14ac:dyDescent="0.3">
      <c r="M55">
        <v>7</v>
      </c>
    </row>
    <row r="56" spans="13:13" x14ac:dyDescent="0.3">
      <c r="M56">
        <v>8</v>
      </c>
    </row>
    <row r="57" spans="13:13" x14ac:dyDescent="0.3">
      <c r="M57">
        <v>9</v>
      </c>
    </row>
    <row r="58" spans="13:13" x14ac:dyDescent="0.3">
      <c r="M58">
        <v>8</v>
      </c>
    </row>
    <row r="59" spans="13:13" x14ac:dyDescent="0.3">
      <c r="M59">
        <v>7</v>
      </c>
    </row>
    <row r="60" spans="13:13" x14ac:dyDescent="0.3">
      <c r="M60">
        <v>6</v>
      </c>
    </row>
    <row r="61" spans="13:13" x14ac:dyDescent="0.3">
      <c r="M61">
        <v>9</v>
      </c>
    </row>
    <row r="62" spans="13:13" x14ac:dyDescent="0.3">
      <c r="M62">
        <v>8</v>
      </c>
    </row>
    <row r="63" spans="13:13" x14ac:dyDescent="0.3">
      <c r="M63">
        <v>7</v>
      </c>
    </row>
    <row r="64" spans="13:13" x14ac:dyDescent="0.3">
      <c r="M64">
        <v>6</v>
      </c>
    </row>
    <row r="65" spans="13:13" x14ac:dyDescent="0.3">
      <c r="M65">
        <v>8</v>
      </c>
    </row>
    <row r="66" spans="13:13" x14ac:dyDescent="0.3">
      <c r="M66">
        <v>9</v>
      </c>
    </row>
    <row r="67" spans="13:13" x14ac:dyDescent="0.3">
      <c r="M67">
        <v>7</v>
      </c>
    </row>
    <row r="68" spans="13:13" x14ac:dyDescent="0.3">
      <c r="M68">
        <v>8</v>
      </c>
    </row>
    <row r="69" spans="13:13" x14ac:dyDescent="0.3">
      <c r="M69">
        <v>7</v>
      </c>
    </row>
    <row r="70" spans="13:13" x14ac:dyDescent="0.3">
      <c r="M70">
        <v>6</v>
      </c>
    </row>
    <row r="71" spans="13:13" x14ac:dyDescent="0.3">
      <c r="M71">
        <v>9</v>
      </c>
    </row>
    <row r="72" spans="13:13" x14ac:dyDescent="0.3">
      <c r="M72">
        <v>8</v>
      </c>
    </row>
    <row r="73" spans="13:13" x14ac:dyDescent="0.3">
      <c r="M73">
        <v>7</v>
      </c>
    </row>
    <row r="74" spans="13:13" x14ac:dyDescent="0.3">
      <c r="M74">
        <v>6</v>
      </c>
    </row>
    <row r="75" spans="13:13" x14ac:dyDescent="0.3">
      <c r="M75">
        <v>7</v>
      </c>
    </row>
    <row r="76" spans="13:13" x14ac:dyDescent="0.3">
      <c r="M76">
        <v>8</v>
      </c>
    </row>
    <row r="77" spans="13:13" x14ac:dyDescent="0.3">
      <c r="M77">
        <v>9</v>
      </c>
    </row>
    <row r="78" spans="13:13" x14ac:dyDescent="0.3">
      <c r="M78">
        <v>8</v>
      </c>
    </row>
    <row r="79" spans="13:13" x14ac:dyDescent="0.3">
      <c r="M79">
        <v>7</v>
      </c>
    </row>
    <row r="80" spans="13:13" x14ac:dyDescent="0.3">
      <c r="M80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9ACC-20AC-4C5E-85B2-F745ED31E8EE}">
  <dimension ref="M15:N17"/>
  <sheetViews>
    <sheetView tabSelected="1" topLeftCell="B24" workbookViewId="0">
      <selection activeCell="N4" sqref="N4"/>
    </sheetView>
  </sheetViews>
  <sheetFormatPr defaultRowHeight="14.4" x14ac:dyDescent="0.3"/>
  <cols>
    <col min="13" max="13" width="11" bestFit="1" customWidth="1"/>
  </cols>
  <sheetData>
    <row r="15" spans="13:14" x14ac:dyDescent="0.3">
      <c r="M15" s="1" t="s">
        <v>5</v>
      </c>
      <c r="N15" s="1">
        <f>MODE([1]Sheet1!R11:R60)</f>
        <v>40</v>
      </c>
    </row>
    <row r="16" spans="13:14" x14ac:dyDescent="0.3">
      <c r="M16" s="1" t="s">
        <v>0</v>
      </c>
      <c r="N16" s="1">
        <f>MEDIAN([1]Sheet1!R11:R60)</f>
        <v>50</v>
      </c>
    </row>
    <row r="17" spans="13:14" x14ac:dyDescent="0.3">
      <c r="M17" s="1" t="s">
        <v>19</v>
      </c>
      <c r="N17" s="1">
        <f>QUARTILE([1]Sheet1!R11:R60,1)</f>
        <v>42.25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Parsaniya</dc:creator>
  <cp:lastModifiedBy>Nancy Parsaniya</cp:lastModifiedBy>
  <dcterms:created xsi:type="dcterms:W3CDTF">2024-06-09T14:12:33Z</dcterms:created>
  <dcterms:modified xsi:type="dcterms:W3CDTF">2024-06-13T17:00:26Z</dcterms:modified>
</cp:coreProperties>
</file>