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user/Documents/Work/Conferences/ProMat2019/"/>
    </mc:Choice>
  </mc:AlternateContent>
  <xr:revisionPtr revIDLastSave="0" documentId="8_{E358F8AA-2AD6-9347-AAF2-1A36E2392E4A}" xr6:coauthVersionLast="41" xr6:coauthVersionMax="41" xr10:uidLastSave="{00000000-0000-0000-0000-000000000000}"/>
  <bookViews>
    <workbookView xWindow="34780" yWindow="760" windowWidth="27640" windowHeight="16540" xr2:uid="{AEE9FD4A-7E35-BB4C-B92B-D96E6956751D}"/>
  </bookViews>
  <sheets>
    <sheet name="Bed Map Gantt 7-7-17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1_2005_Receivables">'[1]2005_Receivables'!$A$1:$H$518</definedName>
    <definedName name="_2005_Receivables">'[1]2005_Receivables'!$A$1:$H$518</definedName>
    <definedName name="board">'[2]Board of Directors'!#REF!</definedName>
    <definedName name="board_of_directors">'[3]Board of Directors'!#REF!</definedName>
    <definedName name="dan">#REF!</definedName>
    <definedName name="Donations___Annual_Fund_2006">'[5]Annual Fund Donations 2006'!$A$1:$K$62</definedName>
    <definedName name="Donations___Annual_Fund_2007">#REF!</definedName>
    <definedName name="HarvestTimeofDay">'[4]Crop Harvest Protocol'!$S$15:$S$16</definedName>
    <definedName name="HarvestTimeofDay2">'[6]Crop Harvest Protocol'!$AP$16:$AP$17</definedName>
    <definedName name="Invoice_Master">#REF!</definedName>
    <definedName name="Invoice_Master_2006">'[1]Receivables 2006'!$A$1:$I$511</definedName>
    <definedName name="OptionsStorage">#REF!</definedName>
    <definedName name="Pledge_Total">#REF!</definedName>
    <definedName name="PledgedNotPIF">#REF!</definedName>
    <definedName name="Share_Sales_2006_list">#REF!</definedName>
    <definedName name="Shareholder_List_2006___All">[5]Shareholder_List_2006___All!$A$1:$G$513</definedName>
    <definedName name="winter_share_list_2006">[5]winter_share_list_2006!$A$1:$D$111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4" i="1" l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96" i="1" s="1"/>
  <c r="C73" i="1"/>
  <c r="C72" i="1"/>
  <c r="C67" i="1"/>
  <c r="Z17" i="1"/>
  <c r="N17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DannyS</author>
  </authors>
  <commentList>
    <comment ref="B69" authorId="0" shapeId="0" xr:uid="{82B6B899-32B8-4B4D-B52D-4816D44BF4FA}">
      <text>
        <r>
          <rPr>
            <b/>
            <sz val="9"/>
            <color indexed="81"/>
            <rFont val="Tahoma"/>
            <family val="2"/>
          </rPr>
          <t>DannyS:</t>
        </r>
        <r>
          <rPr>
            <sz val="9"/>
            <color indexed="81"/>
            <rFont val="Tahoma"/>
            <family val="2"/>
          </rPr>
          <t xml:space="preserve">
These are beds just south of the south HT</t>
        </r>
      </text>
    </comment>
    <comment ref="B72" authorId="0" shapeId="0" xr:uid="{DC2C8DBC-2AE8-344C-B948-D9058DA18526}">
      <text>
        <r>
          <rPr>
            <b/>
            <sz val="9"/>
            <color indexed="81"/>
            <rFont val="Tahoma"/>
            <family val="2"/>
          </rPr>
          <t>DannyS:</t>
        </r>
        <r>
          <rPr>
            <sz val="9"/>
            <color indexed="81"/>
            <rFont val="Tahoma"/>
            <family val="2"/>
          </rPr>
          <t xml:space="preserve">
Starts from South Gate</t>
        </r>
      </text>
    </comment>
    <comment ref="B94" authorId="0" shapeId="0" xr:uid="{BC4E78F3-DA57-F54E-95F5-85FE18684901}">
      <text>
        <r>
          <rPr>
            <b/>
            <sz val="9"/>
            <color indexed="81"/>
            <rFont val="Tahoma"/>
            <family val="2"/>
          </rPr>
          <t>DannyS:</t>
        </r>
        <r>
          <rPr>
            <sz val="9"/>
            <color indexed="81"/>
            <rFont val="Tahoma"/>
            <family val="2"/>
          </rPr>
          <t xml:space="preserve">
Bed adjacent to the gravel driveway that leads to the north end of the north HT</t>
        </r>
      </text>
    </comment>
    <comment ref="B99" authorId="0" shapeId="0" xr:uid="{C509083F-A5A3-AD40-81F9-4182CBEAA38C}">
      <text>
        <r>
          <rPr>
            <b/>
            <sz val="9"/>
            <color indexed="81"/>
            <rFont val="Tahoma"/>
            <family val="2"/>
          </rPr>
          <t>DannyS:
1st bed is next to ditch (east side)</t>
        </r>
      </text>
    </comment>
  </commentList>
</comments>
</file>

<file path=xl/sharedStrings.xml><?xml version="1.0" encoding="utf-8"?>
<sst xmlns="http://schemas.openxmlformats.org/spreadsheetml/2006/main" count="472" uniqueCount="184">
  <si>
    <t>CSA</t>
  </si>
  <si>
    <t>First CSA</t>
  </si>
  <si>
    <t>Winter CSA</t>
  </si>
  <si>
    <t>First Winter CSA</t>
  </si>
  <si>
    <t>Week</t>
  </si>
  <si>
    <t>Field</t>
  </si>
  <si>
    <t xml:space="preserve">Bed </t>
  </si>
  <si>
    <t>Ft</t>
  </si>
  <si>
    <t>Previous Crop</t>
  </si>
  <si>
    <t>Farm18</t>
  </si>
  <si>
    <t>A1</t>
  </si>
  <si>
    <t>empty</t>
  </si>
  <si>
    <t>Spinach</t>
  </si>
  <si>
    <t>Carrot</t>
  </si>
  <si>
    <t>A2</t>
  </si>
  <si>
    <t>A3</t>
  </si>
  <si>
    <t>potato</t>
  </si>
  <si>
    <t>Leeks</t>
  </si>
  <si>
    <t>Lettuce</t>
  </si>
  <si>
    <t>A4</t>
  </si>
  <si>
    <t>A5</t>
  </si>
  <si>
    <t>A6</t>
  </si>
  <si>
    <t>A7</t>
  </si>
  <si>
    <t>A8</t>
  </si>
  <si>
    <t>A9</t>
  </si>
  <si>
    <t>A10</t>
  </si>
  <si>
    <t>A11</t>
  </si>
  <si>
    <t>B1</t>
  </si>
  <si>
    <t>WF</t>
  </si>
  <si>
    <t>Cabbage</t>
  </si>
  <si>
    <t>B2</t>
  </si>
  <si>
    <t xml:space="preserve">leek </t>
  </si>
  <si>
    <t>B3</t>
  </si>
  <si>
    <t>B4</t>
  </si>
  <si>
    <t>B5</t>
  </si>
  <si>
    <t>arugula</t>
  </si>
  <si>
    <t>Beets</t>
  </si>
  <si>
    <t>Rutabaga</t>
  </si>
  <si>
    <t>B6</t>
  </si>
  <si>
    <t>kale</t>
  </si>
  <si>
    <t>B7</t>
  </si>
  <si>
    <t>B8</t>
  </si>
  <si>
    <t>B9</t>
  </si>
  <si>
    <t>beets</t>
  </si>
  <si>
    <t>B10</t>
  </si>
  <si>
    <t>B11</t>
  </si>
  <si>
    <t>lettuce</t>
  </si>
  <si>
    <t>Beans (green)</t>
  </si>
  <si>
    <t>B12</t>
  </si>
  <si>
    <t>B13</t>
  </si>
  <si>
    <t>celery</t>
  </si>
  <si>
    <t>B14</t>
  </si>
  <si>
    <t>B15 - Fritz</t>
  </si>
  <si>
    <t>compost</t>
  </si>
  <si>
    <t>C1</t>
  </si>
  <si>
    <t>spinach oregano</t>
  </si>
  <si>
    <t>C2</t>
  </si>
  <si>
    <t>spinach</t>
  </si>
  <si>
    <t>C3</t>
  </si>
  <si>
    <t>peas</t>
  </si>
  <si>
    <t>C4</t>
  </si>
  <si>
    <t>C5</t>
  </si>
  <si>
    <t>Peas (sugar snap)</t>
  </si>
  <si>
    <t>C6</t>
  </si>
  <si>
    <t>C7</t>
  </si>
  <si>
    <t>raab</t>
  </si>
  <si>
    <t>C8</t>
  </si>
  <si>
    <t>swiss chard</t>
  </si>
  <si>
    <t>C9</t>
  </si>
  <si>
    <t>mix strawberry, cherry tomato, beets</t>
  </si>
  <si>
    <t>Peas (Snow)</t>
  </si>
  <si>
    <t>C10</t>
  </si>
  <si>
    <t>Beets (plant half the bed on April 10, second half on April 24)</t>
  </si>
  <si>
    <t>C11</t>
  </si>
  <si>
    <t>C12</t>
  </si>
  <si>
    <t>C14</t>
  </si>
  <si>
    <t>D1</t>
  </si>
  <si>
    <t>D2</t>
  </si>
  <si>
    <t>D3</t>
  </si>
  <si>
    <t>rutabaga</t>
  </si>
  <si>
    <t>D4</t>
  </si>
  <si>
    <t>Peas (snow)</t>
  </si>
  <si>
    <t>D5</t>
  </si>
  <si>
    <t>D6</t>
  </si>
  <si>
    <t>Chard</t>
  </si>
  <si>
    <t>D7</t>
  </si>
  <si>
    <t>D8</t>
  </si>
  <si>
    <t>D9</t>
  </si>
  <si>
    <t>broccoli/radish</t>
  </si>
  <si>
    <t>D10</t>
  </si>
  <si>
    <t>Broccoli</t>
  </si>
  <si>
    <t>D11</t>
  </si>
  <si>
    <t>D12</t>
  </si>
  <si>
    <t>E1</t>
  </si>
  <si>
    <t>E2</t>
  </si>
  <si>
    <t>E3</t>
  </si>
  <si>
    <t>kale garlic</t>
  </si>
  <si>
    <t>E5</t>
  </si>
  <si>
    <t>F1</t>
  </si>
  <si>
    <t>cabbage</t>
  </si>
  <si>
    <t>F2</t>
  </si>
  <si>
    <t>Meadow</t>
  </si>
  <si>
    <t>Syc Grove Mirror</t>
  </si>
  <si>
    <t>Syc Grove</t>
  </si>
  <si>
    <t>Turnip</t>
  </si>
  <si>
    <t>Btwn utility poles</t>
  </si>
  <si>
    <t>Beans (specialty)</t>
  </si>
  <si>
    <t>Cabbage (red or savoy)</t>
  </si>
  <si>
    <t>South Double West</t>
  </si>
  <si>
    <t>South Double East</t>
  </si>
  <si>
    <t>Adjcnt SHT</t>
  </si>
  <si>
    <t>LM1</t>
  </si>
  <si>
    <t>Onions (green)</t>
  </si>
  <si>
    <t>LM2</t>
  </si>
  <si>
    <t>LM3</t>
  </si>
  <si>
    <t>Pepper (mini)</t>
  </si>
  <si>
    <t>LM4</t>
  </si>
  <si>
    <t>LM5</t>
  </si>
  <si>
    <t>LM6</t>
  </si>
  <si>
    <t>LM7</t>
  </si>
  <si>
    <t>LM8</t>
  </si>
  <si>
    <t>LM9</t>
  </si>
  <si>
    <t>LM10</t>
  </si>
  <si>
    <t>LM11</t>
  </si>
  <si>
    <t>Eggplant</t>
  </si>
  <si>
    <t>LM12</t>
  </si>
  <si>
    <t>LM13</t>
  </si>
  <si>
    <t>LM14</t>
  </si>
  <si>
    <t>LM15</t>
  </si>
  <si>
    <t>LM16</t>
  </si>
  <si>
    <t>LM17</t>
  </si>
  <si>
    <t>Tomato (Heirloom)</t>
  </si>
  <si>
    <t>LM18</t>
  </si>
  <si>
    <t>LM19</t>
  </si>
  <si>
    <t>Zucchini</t>
  </si>
  <si>
    <t>LM20</t>
  </si>
  <si>
    <t>Kohlrabi</t>
  </si>
  <si>
    <t>Lower Dam</t>
  </si>
  <si>
    <t>On Dam</t>
  </si>
  <si>
    <t>Adjcnt N Drvwy</t>
  </si>
  <si>
    <t>Terrace north of pond</t>
  </si>
  <si>
    <t>North HT</t>
  </si>
  <si>
    <t>SHT 1</t>
  </si>
  <si>
    <t>Cucumber (pickling)</t>
  </si>
  <si>
    <t>SHT 2</t>
  </si>
  <si>
    <t>Melon (Sugar Cube)</t>
  </si>
  <si>
    <t>SHT 3</t>
  </si>
  <si>
    <t>Cucumber (Slicer)</t>
  </si>
  <si>
    <t>SHT 4</t>
  </si>
  <si>
    <t>SHT 5</t>
  </si>
  <si>
    <t>SHT 6</t>
  </si>
  <si>
    <t>South HT</t>
  </si>
  <si>
    <t>NHT 1</t>
  </si>
  <si>
    <t>Radish (22' Daikon, 78' storage)</t>
  </si>
  <si>
    <t>NHT 2</t>
  </si>
  <si>
    <t>Celery (43'), Green Onion(57')</t>
  </si>
  <si>
    <t>NHT 3</t>
  </si>
  <si>
    <t>Tomato (Heirloom 50%, Cherry 50%)</t>
  </si>
  <si>
    <t>Kale</t>
  </si>
  <si>
    <t>NHT 4</t>
  </si>
  <si>
    <t>Tomato (Cherry)</t>
  </si>
  <si>
    <t>NHT 5</t>
  </si>
  <si>
    <t>NHT 6</t>
  </si>
  <si>
    <t>Collards</t>
  </si>
  <si>
    <t>SC</t>
  </si>
  <si>
    <t>SE</t>
  </si>
  <si>
    <t>Melons (mini-watermelon)</t>
  </si>
  <si>
    <t>SW</t>
  </si>
  <si>
    <t>NE</t>
  </si>
  <si>
    <t>NW</t>
  </si>
  <si>
    <t>Problem</t>
  </si>
  <si>
    <t>Solution</t>
  </si>
  <si>
    <t>30 ft of each cuke planting not accounted for</t>
  </si>
  <si>
    <t>Only first melon planting, 300 ft. Still must account for 500+ feet of first planting (April 23), plus 700+ feet of second planting (June 11)</t>
  </si>
  <si>
    <t>May 28 lettuce only 50% accounted for. Need another 80 feet</t>
  </si>
  <si>
    <t>Took May planting of spinach away from CNC. Use ground for lettuce</t>
  </si>
  <si>
    <t>June 4 leeks unaccounted for - 40'</t>
  </si>
  <si>
    <t>Eliminated a celery planting</t>
  </si>
  <si>
    <t>June 4 mini peppers unaccounted for - 68'</t>
  </si>
  <si>
    <t xml:space="preserve">Leave it that way. Don't need them for CNC. </t>
  </si>
  <si>
    <t>June 11 lettuce unaccounted for</t>
  </si>
  <si>
    <t>Placed in "A" beds</t>
  </si>
  <si>
    <t>August 20 Spinach and lettuce unaccounted for</t>
  </si>
  <si>
    <t>Got rid of a 100' beet bed = spinach. Lettuce after leeks.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</si>
</sst>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309B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A82E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51B1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E/bfct/Board/Year%20End%20Reports/2007/membership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E/bfct/Board/Year%20End%20Reports/2006/2006YearEndReportAppendice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rookfield%20farm/Dropbox/Brookfieldmain/c/bfct/Board/Year%20End%20Reports/2009/2009YearEndReportAppendice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user/Google%20Drive/Olam%20Prize/Resource%20Storage%20Folder/Master%20Farm%20Plan%20-%20Sep%2012%202018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E/bfct/Board/Year%20End%20Reports/2006/OtherAppendicesNeedAttention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2017%20Plans/Crop%20Harvest%20Protoc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reg share reconcile"/>
      <sheetName val="capital acct debit&amp;credit"/>
      <sheetName val="capital acct"/>
      <sheetName val="20 Hulst Rd working"/>
      <sheetName val="Receivables 2007"/>
      <sheetName val="Receivables 2006"/>
      <sheetName val="2005_Receivables"/>
      <sheetName val="Sheet1"/>
      <sheetName val="Sheet2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1" t="str">
            <v>bf_id</v>
          </cell>
          <cell r="B1" t="str">
            <v>Balance</v>
          </cell>
          <cell r="C1" t="str">
            <v>SumOfDollar_amt</v>
          </cell>
          <cell r="D1" t="str">
            <v>Pledge</v>
          </cell>
          <cell r="E1" t="str">
            <v>number of shares</v>
          </cell>
          <cell r="F1" t="str">
            <v>split</v>
          </cell>
          <cell r="G1" t="str">
            <v>winter share</v>
          </cell>
          <cell r="H1" t="str">
            <v>shareprice</v>
          </cell>
          <cell r="I1" t="str">
            <v>Split Fee</v>
          </cell>
        </row>
        <row r="2">
          <cell r="A2" t="str">
            <v>allison e &amp; d</v>
          </cell>
          <cell r="B2">
            <v>425</v>
          </cell>
          <cell r="C2">
            <v>0</v>
          </cell>
          <cell r="D2">
            <v>425</v>
          </cell>
          <cell r="E2">
            <v>1</v>
          </cell>
          <cell r="F2" t="b">
            <v>1</v>
          </cell>
          <cell r="G2" t="b">
            <v>0</v>
          </cell>
          <cell r="H2">
            <v>400</v>
          </cell>
          <cell r="I2">
            <v>25</v>
          </cell>
        </row>
        <row r="3">
          <cell r="A3" t="str">
            <v>frisby &amp; mather</v>
          </cell>
          <cell r="B3">
            <v>275</v>
          </cell>
          <cell r="C3">
            <v>150</v>
          </cell>
          <cell r="D3">
            <v>425</v>
          </cell>
          <cell r="E3">
            <v>1</v>
          </cell>
          <cell r="F3" t="b">
            <v>0</v>
          </cell>
          <cell r="G3" t="b">
            <v>0</v>
          </cell>
          <cell r="H3">
            <v>425</v>
          </cell>
          <cell r="I3">
            <v>0</v>
          </cell>
        </row>
        <row r="4">
          <cell r="A4" t="str">
            <v>holmes &amp; fega</v>
          </cell>
          <cell r="B4">
            <v>200</v>
          </cell>
          <cell r="C4">
            <v>200</v>
          </cell>
          <cell r="D4">
            <v>400</v>
          </cell>
          <cell r="E4">
            <v>1</v>
          </cell>
          <cell r="F4" t="b">
            <v>0</v>
          </cell>
          <cell r="G4" t="b">
            <v>0</v>
          </cell>
          <cell r="H4">
            <v>400</v>
          </cell>
          <cell r="I4">
            <v>0</v>
          </cell>
        </row>
        <row r="5">
          <cell r="A5" t="str">
            <v>row h &amp; p</v>
          </cell>
          <cell r="B5">
            <v>200</v>
          </cell>
          <cell r="C5">
            <v>225</v>
          </cell>
          <cell r="D5">
            <v>425</v>
          </cell>
          <cell r="E5">
            <v>1</v>
          </cell>
          <cell r="F5" t="b">
            <v>1</v>
          </cell>
          <cell r="G5" t="b">
            <v>0</v>
          </cell>
          <cell r="H5">
            <v>400</v>
          </cell>
          <cell r="I5">
            <v>25</v>
          </cell>
        </row>
        <row r="6">
          <cell r="A6" t="str">
            <v>dooley &amp; cadman</v>
          </cell>
          <cell r="B6">
            <v>175</v>
          </cell>
          <cell r="C6">
            <v>250</v>
          </cell>
          <cell r="D6">
            <v>425</v>
          </cell>
          <cell r="E6">
            <v>1</v>
          </cell>
          <cell r="F6" t="b">
            <v>0</v>
          </cell>
          <cell r="G6" t="b">
            <v>0</v>
          </cell>
          <cell r="H6">
            <v>425</v>
          </cell>
          <cell r="I6">
            <v>0</v>
          </cell>
        </row>
        <row r="7">
          <cell r="A7" t="str">
            <v>pylant c</v>
          </cell>
          <cell r="B7">
            <v>87.5</v>
          </cell>
          <cell r="C7">
            <v>312.5</v>
          </cell>
          <cell r="D7">
            <v>400</v>
          </cell>
          <cell r="E7">
            <v>1</v>
          </cell>
          <cell r="F7" t="b">
            <v>0</v>
          </cell>
          <cell r="G7" t="b">
            <v>0</v>
          </cell>
          <cell r="H7">
            <v>400</v>
          </cell>
          <cell r="I7">
            <v>0</v>
          </cell>
        </row>
        <row r="8">
          <cell r="A8" t="str">
            <v>bousel p &amp; a</v>
          </cell>
          <cell r="B8">
            <v>25</v>
          </cell>
          <cell r="C8">
            <v>400</v>
          </cell>
          <cell r="D8">
            <v>425</v>
          </cell>
          <cell r="E8">
            <v>1</v>
          </cell>
          <cell r="F8" t="b">
            <v>1</v>
          </cell>
          <cell r="G8" t="b">
            <v>0</v>
          </cell>
          <cell r="H8">
            <v>400</v>
          </cell>
          <cell r="I8">
            <v>25</v>
          </cell>
        </row>
        <row r="9">
          <cell r="A9" t="str">
            <v>donovan &amp; finch</v>
          </cell>
          <cell r="B9">
            <v>25</v>
          </cell>
          <cell r="C9">
            <v>400</v>
          </cell>
          <cell r="D9">
            <v>425</v>
          </cell>
          <cell r="E9">
            <v>1</v>
          </cell>
          <cell r="F9" t="b">
            <v>1</v>
          </cell>
          <cell r="G9" t="b">
            <v>0</v>
          </cell>
          <cell r="H9">
            <v>400</v>
          </cell>
          <cell r="I9">
            <v>25</v>
          </cell>
        </row>
        <row r="10">
          <cell r="A10" t="str">
            <v>kirsch s</v>
          </cell>
          <cell r="B10">
            <v>25</v>
          </cell>
          <cell r="C10">
            <v>400</v>
          </cell>
          <cell r="D10">
            <v>425</v>
          </cell>
          <cell r="E10">
            <v>1</v>
          </cell>
          <cell r="F10" t="b">
            <v>1</v>
          </cell>
          <cell r="G10" t="b">
            <v>0</v>
          </cell>
          <cell r="H10">
            <v>400</v>
          </cell>
          <cell r="I10">
            <v>25</v>
          </cell>
        </row>
        <row r="11">
          <cell r="A11" t="str">
            <v>van beckum j &amp; j</v>
          </cell>
          <cell r="B11">
            <v>25</v>
          </cell>
          <cell r="C11">
            <v>600</v>
          </cell>
          <cell r="D11">
            <v>625</v>
          </cell>
          <cell r="E11">
            <v>1.5</v>
          </cell>
          <cell r="F11" t="b">
            <v>1</v>
          </cell>
          <cell r="G11" t="b">
            <v>0</v>
          </cell>
          <cell r="H11">
            <v>400</v>
          </cell>
          <cell r="I11">
            <v>25</v>
          </cell>
        </row>
        <row r="12">
          <cell r="A12" t="str">
            <v>watson &amp; paret</v>
          </cell>
          <cell r="B12">
            <v>25</v>
          </cell>
          <cell r="C12">
            <v>400</v>
          </cell>
          <cell r="D12">
            <v>425</v>
          </cell>
          <cell r="E12">
            <v>1</v>
          </cell>
          <cell r="F12" t="b">
            <v>1</v>
          </cell>
          <cell r="G12" t="b">
            <v>0</v>
          </cell>
          <cell r="H12">
            <v>400</v>
          </cell>
          <cell r="I12">
            <v>25</v>
          </cell>
        </row>
        <row r="13">
          <cell r="A13" t="str">
            <v>zelenovic n</v>
          </cell>
          <cell r="B13">
            <v>25</v>
          </cell>
          <cell r="C13">
            <v>175</v>
          </cell>
          <cell r="D13">
            <v>200</v>
          </cell>
          <cell r="E13">
            <v>0.5</v>
          </cell>
          <cell r="F13" t="b">
            <v>0</v>
          </cell>
          <cell r="G13" t="b">
            <v>0</v>
          </cell>
          <cell r="H13">
            <v>400</v>
          </cell>
          <cell r="I13">
            <v>0</v>
          </cell>
        </row>
        <row r="14">
          <cell r="A14" t="str">
            <v>cerier l</v>
          </cell>
          <cell r="B14">
            <v>12.5</v>
          </cell>
          <cell r="C14">
            <v>412.5</v>
          </cell>
          <cell r="D14">
            <v>425</v>
          </cell>
          <cell r="E14">
            <v>1</v>
          </cell>
          <cell r="F14" t="b">
            <v>1</v>
          </cell>
          <cell r="G14" t="b">
            <v>0</v>
          </cell>
          <cell r="H14">
            <v>400</v>
          </cell>
          <cell r="I14">
            <v>25</v>
          </cell>
        </row>
        <row r="15">
          <cell r="A15" t="str">
            <v>lacour s &amp; n</v>
          </cell>
          <cell r="B15">
            <v>12.5</v>
          </cell>
          <cell r="C15">
            <v>412.5</v>
          </cell>
          <cell r="D15">
            <v>425</v>
          </cell>
          <cell r="E15">
            <v>1</v>
          </cell>
          <cell r="F15" t="b">
            <v>1</v>
          </cell>
          <cell r="G15" t="b">
            <v>0</v>
          </cell>
          <cell r="H15">
            <v>400</v>
          </cell>
          <cell r="I15">
            <v>25</v>
          </cell>
        </row>
        <row r="16">
          <cell r="A16" t="str">
            <v>tarbox p &amp; s</v>
          </cell>
          <cell r="B16">
            <v>12</v>
          </cell>
          <cell r="C16">
            <v>413</v>
          </cell>
          <cell r="D16">
            <v>425</v>
          </cell>
          <cell r="E16">
            <v>1</v>
          </cell>
          <cell r="F16" t="b">
            <v>1</v>
          </cell>
          <cell r="G16" t="b">
            <v>0</v>
          </cell>
          <cell r="H16">
            <v>400</v>
          </cell>
          <cell r="I16">
            <v>25</v>
          </cell>
        </row>
        <row r="17">
          <cell r="A17" t="str">
            <v>abbas e</v>
          </cell>
          <cell r="B17">
            <v>0</v>
          </cell>
          <cell r="C17">
            <v>425</v>
          </cell>
          <cell r="D17">
            <v>425</v>
          </cell>
          <cell r="E17">
            <v>1</v>
          </cell>
          <cell r="F17" t="b">
            <v>0</v>
          </cell>
          <cell r="G17" t="b">
            <v>0</v>
          </cell>
          <cell r="H17">
            <v>425</v>
          </cell>
          <cell r="I17">
            <v>0</v>
          </cell>
        </row>
        <row r="18">
          <cell r="A18" t="str">
            <v>abbott &amp; malone</v>
          </cell>
          <cell r="B18">
            <v>0</v>
          </cell>
          <cell r="C18">
            <v>400</v>
          </cell>
          <cell r="D18">
            <v>400</v>
          </cell>
          <cell r="E18">
            <v>1</v>
          </cell>
          <cell r="F18" t="b">
            <v>0</v>
          </cell>
          <cell r="G18" t="b">
            <v>0</v>
          </cell>
          <cell r="H18">
            <v>400</v>
          </cell>
          <cell r="I18">
            <v>0</v>
          </cell>
        </row>
        <row r="19">
          <cell r="A19" t="str">
            <v>ackerman j &amp; t</v>
          </cell>
          <cell r="B19">
            <v>0</v>
          </cell>
          <cell r="C19">
            <v>425</v>
          </cell>
          <cell r="D19">
            <v>425</v>
          </cell>
          <cell r="E19">
            <v>1</v>
          </cell>
          <cell r="F19" t="b">
            <v>1</v>
          </cell>
          <cell r="G19" t="b">
            <v>0</v>
          </cell>
          <cell r="H19">
            <v>400</v>
          </cell>
          <cell r="I19">
            <v>25</v>
          </cell>
        </row>
        <row r="20">
          <cell r="A20" t="str">
            <v>adams t</v>
          </cell>
          <cell r="B20">
            <v>0</v>
          </cell>
          <cell r="C20">
            <v>425</v>
          </cell>
          <cell r="D20">
            <v>425</v>
          </cell>
          <cell r="E20">
            <v>1</v>
          </cell>
          <cell r="F20" t="b">
            <v>0</v>
          </cell>
          <cell r="G20" t="b">
            <v>0</v>
          </cell>
          <cell r="H20">
            <v>425</v>
          </cell>
          <cell r="I20">
            <v>0</v>
          </cell>
        </row>
        <row r="21">
          <cell r="A21" t="str">
            <v>adler d</v>
          </cell>
          <cell r="B21">
            <v>0</v>
          </cell>
          <cell r="C21">
            <v>400</v>
          </cell>
          <cell r="D21">
            <v>400</v>
          </cell>
          <cell r="E21">
            <v>1</v>
          </cell>
          <cell r="F21" t="b">
            <v>0</v>
          </cell>
          <cell r="G21" t="b">
            <v>0</v>
          </cell>
          <cell r="H21">
            <v>400</v>
          </cell>
          <cell r="I21">
            <v>0</v>
          </cell>
        </row>
        <row r="22">
          <cell r="A22" t="str">
            <v>adolph s &amp; j</v>
          </cell>
          <cell r="B22">
            <v>0</v>
          </cell>
          <cell r="C22">
            <v>400</v>
          </cell>
          <cell r="D22">
            <v>400</v>
          </cell>
          <cell r="E22">
            <v>1</v>
          </cell>
          <cell r="F22" t="b">
            <v>0</v>
          </cell>
          <cell r="G22" t="b">
            <v>0</v>
          </cell>
          <cell r="H22">
            <v>400</v>
          </cell>
          <cell r="I22">
            <v>0</v>
          </cell>
        </row>
        <row r="23">
          <cell r="A23" t="str">
            <v>alaimo l</v>
          </cell>
          <cell r="B23">
            <v>0</v>
          </cell>
          <cell r="C23">
            <v>425</v>
          </cell>
          <cell r="D23">
            <v>425</v>
          </cell>
          <cell r="E23">
            <v>1</v>
          </cell>
          <cell r="F23" t="b">
            <v>0</v>
          </cell>
          <cell r="G23" t="b">
            <v>0</v>
          </cell>
          <cell r="H23">
            <v>425</v>
          </cell>
          <cell r="I23">
            <v>0</v>
          </cell>
        </row>
        <row r="24">
          <cell r="A24" t="str">
            <v>albro &amp; gallant</v>
          </cell>
          <cell r="B24">
            <v>0</v>
          </cell>
          <cell r="C24">
            <v>425</v>
          </cell>
          <cell r="D24">
            <v>425</v>
          </cell>
          <cell r="E24">
            <v>1</v>
          </cell>
          <cell r="F24" t="b">
            <v>1</v>
          </cell>
          <cell r="G24" t="b">
            <v>0</v>
          </cell>
          <cell r="H24">
            <v>400</v>
          </cell>
          <cell r="I24">
            <v>25</v>
          </cell>
        </row>
        <row r="25">
          <cell r="A25" t="str">
            <v>allaback &amp; carr</v>
          </cell>
          <cell r="B25">
            <v>0</v>
          </cell>
          <cell r="C25">
            <v>400</v>
          </cell>
          <cell r="D25">
            <v>400</v>
          </cell>
          <cell r="E25">
            <v>1</v>
          </cell>
          <cell r="F25" t="b">
            <v>0</v>
          </cell>
          <cell r="G25" t="b">
            <v>0</v>
          </cell>
          <cell r="H25">
            <v>400</v>
          </cell>
          <cell r="I25">
            <v>0</v>
          </cell>
        </row>
        <row r="26">
          <cell r="A26" t="str">
            <v>anderson l &amp; b</v>
          </cell>
          <cell r="B26">
            <v>0</v>
          </cell>
          <cell r="C26">
            <v>400</v>
          </cell>
          <cell r="D26">
            <v>400</v>
          </cell>
          <cell r="E26">
            <v>1</v>
          </cell>
          <cell r="F26" t="b">
            <v>0</v>
          </cell>
          <cell r="G26" t="b">
            <v>0</v>
          </cell>
          <cell r="H26">
            <v>400</v>
          </cell>
          <cell r="I26">
            <v>0</v>
          </cell>
        </row>
        <row r="27">
          <cell r="A27" t="str">
            <v>andronica &amp; rosina</v>
          </cell>
          <cell r="B27">
            <v>0</v>
          </cell>
          <cell r="C27">
            <v>425</v>
          </cell>
          <cell r="D27">
            <v>425</v>
          </cell>
          <cell r="E27">
            <v>1</v>
          </cell>
          <cell r="F27" t="b">
            <v>0</v>
          </cell>
          <cell r="G27" t="b">
            <v>0</v>
          </cell>
          <cell r="H27">
            <v>425</v>
          </cell>
          <cell r="I27">
            <v>0</v>
          </cell>
        </row>
        <row r="28">
          <cell r="A28" t="str">
            <v>anker &amp; allen</v>
          </cell>
          <cell r="B28">
            <v>0</v>
          </cell>
          <cell r="C28">
            <v>425</v>
          </cell>
          <cell r="D28">
            <v>425</v>
          </cell>
          <cell r="E28">
            <v>1</v>
          </cell>
          <cell r="F28" t="b">
            <v>0</v>
          </cell>
          <cell r="G28" t="b">
            <v>0</v>
          </cell>
          <cell r="H28">
            <v>425</v>
          </cell>
          <cell r="I28">
            <v>0</v>
          </cell>
        </row>
        <row r="29">
          <cell r="A29" t="str">
            <v>ansel d</v>
          </cell>
          <cell r="B29">
            <v>0</v>
          </cell>
          <cell r="C29">
            <v>425</v>
          </cell>
          <cell r="D29">
            <v>425</v>
          </cell>
          <cell r="E29">
            <v>1</v>
          </cell>
          <cell r="F29" t="b">
            <v>0</v>
          </cell>
          <cell r="G29" t="b">
            <v>0</v>
          </cell>
          <cell r="H29">
            <v>425</v>
          </cell>
          <cell r="I29">
            <v>0</v>
          </cell>
        </row>
        <row r="30">
          <cell r="A30" t="str">
            <v>arvizo r &amp; t</v>
          </cell>
          <cell r="B30">
            <v>0</v>
          </cell>
          <cell r="C30">
            <v>800</v>
          </cell>
          <cell r="D30">
            <v>800</v>
          </cell>
          <cell r="E30">
            <v>2</v>
          </cell>
          <cell r="F30" t="b">
            <v>0</v>
          </cell>
          <cell r="G30" t="b">
            <v>0</v>
          </cell>
          <cell r="H30">
            <v>400</v>
          </cell>
          <cell r="I30">
            <v>0</v>
          </cell>
        </row>
        <row r="31">
          <cell r="A31" t="str">
            <v>atkinson k &amp; s</v>
          </cell>
          <cell r="B31">
            <v>0</v>
          </cell>
          <cell r="C31">
            <v>400</v>
          </cell>
          <cell r="D31">
            <v>400</v>
          </cell>
          <cell r="E31">
            <v>1</v>
          </cell>
          <cell r="F31" t="b">
            <v>0</v>
          </cell>
          <cell r="G31" t="b">
            <v>0</v>
          </cell>
          <cell r="H31">
            <v>400</v>
          </cell>
          <cell r="I31">
            <v>0</v>
          </cell>
        </row>
        <row r="32">
          <cell r="A32" t="str">
            <v>audley &amp; riahi</v>
          </cell>
          <cell r="B32">
            <v>0</v>
          </cell>
          <cell r="C32">
            <v>400</v>
          </cell>
          <cell r="D32">
            <v>400</v>
          </cell>
          <cell r="E32">
            <v>1</v>
          </cell>
          <cell r="F32" t="b">
            <v>0</v>
          </cell>
          <cell r="G32" t="b">
            <v>0</v>
          </cell>
          <cell r="H32">
            <v>400</v>
          </cell>
          <cell r="I32">
            <v>0</v>
          </cell>
        </row>
        <row r="33">
          <cell r="A33" t="str">
            <v>auwater &amp; caemmerer</v>
          </cell>
          <cell r="B33">
            <v>0</v>
          </cell>
          <cell r="C33">
            <v>400</v>
          </cell>
          <cell r="D33">
            <v>400</v>
          </cell>
          <cell r="E33">
            <v>1</v>
          </cell>
          <cell r="F33" t="b">
            <v>0</v>
          </cell>
          <cell r="G33" t="b">
            <v>0</v>
          </cell>
          <cell r="H33">
            <v>400</v>
          </cell>
          <cell r="I33">
            <v>0</v>
          </cell>
        </row>
        <row r="34">
          <cell r="A34" t="str">
            <v>ayvazian a</v>
          </cell>
          <cell r="B34">
            <v>0</v>
          </cell>
          <cell r="C34">
            <v>400</v>
          </cell>
          <cell r="D34">
            <v>400</v>
          </cell>
          <cell r="E34">
            <v>1</v>
          </cell>
          <cell r="F34" t="b">
            <v>0</v>
          </cell>
          <cell r="G34" t="b">
            <v>0</v>
          </cell>
          <cell r="H34">
            <v>400</v>
          </cell>
          <cell r="I34">
            <v>0</v>
          </cell>
        </row>
        <row r="35">
          <cell r="A35" t="str">
            <v>baker &amp; murphy</v>
          </cell>
          <cell r="B35">
            <v>0</v>
          </cell>
          <cell r="C35">
            <v>425</v>
          </cell>
          <cell r="D35">
            <v>425</v>
          </cell>
          <cell r="E35">
            <v>1</v>
          </cell>
          <cell r="F35" t="b">
            <v>0</v>
          </cell>
          <cell r="G35" t="b">
            <v>0</v>
          </cell>
          <cell r="H35">
            <v>425</v>
          </cell>
          <cell r="I35">
            <v>0</v>
          </cell>
        </row>
        <row r="36">
          <cell r="A36" t="str">
            <v>balfour &amp; heinzelmann</v>
          </cell>
          <cell r="B36">
            <v>0</v>
          </cell>
          <cell r="C36">
            <v>425</v>
          </cell>
          <cell r="D36">
            <v>425</v>
          </cell>
          <cell r="E36">
            <v>1</v>
          </cell>
          <cell r="F36" t="b">
            <v>1</v>
          </cell>
          <cell r="G36" t="b">
            <v>0</v>
          </cell>
          <cell r="H36">
            <v>400</v>
          </cell>
          <cell r="I36">
            <v>25</v>
          </cell>
        </row>
        <row r="37">
          <cell r="A37" t="str">
            <v>ballantine j &amp; c</v>
          </cell>
          <cell r="B37">
            <v>0</v>
          </cell>
          <cell r="C37">
            <v>400</v>
          </cell>
          <cell r="D37">
            <v>400</v>
          </cell>
          <cell r="E37">
            <v>1</v>
          </cell>
          <cell r="F37" t="b">
            <v>0</v>
          </cell>
          <cell r="G37" t="b">
            <v>0</v>
          </cell>
          <cell r="H37">
            <v>400</v>
          </cell>
          <cell r="I37">
            <v>0</v>
          </cell>
        </row>
        <row r="38">
          <cell r="A38" t="str">
            <v>banks &amp; curtin</v>
          </cell>
          <cell r="B38">
            <v>0</v>
          </cell>
          <cell r="C38">
            <v>400</v>
          </cell>
          <cell r="D38">
            <v>400</v>
          </cell>
          <cell r="E38">
            <v>1</v>
          </cell>
          <cell r="F38" t="b">
            <v>0</v>
          </cell>
          <cell r="G38" t="b">
            <v>0</v>
          </cell>
          <cell r="H38">
            <v>400</v>
          </cell>
          <cell r="I38">
            <v>0</v>
          </cell>
        </row>
        <row r="39">
          <cell r="A39" t="str">
            <v>barcalow j</v>
          </cell>
          <cell r="B39">
            <v>0</v>
          </cell>
          <cell r="C39">
            <v>400</v>
          </cell>
          <cell r="D39">
            <v>400</v>
          </cell>
          <cell r="E39">
            <v>1</v>
          </cell>
          <cell r="F39" t="b">
            <v>0</v>
          </cell>
          <cell r="G39" t="b">
            <v>0</v>
          </cell>
          <cell r="H39">
            <v>400</v>
          </cell>
          <cell r="I39">
            <v>0</v>
          </cell>
        </row>
        <row r="40">
          <cell r="A40" t="str">
            <v>bargeron j</v>
          </cell>
          <cell r="B40">
            <v>0</v>
          </cell>
          <cell r="C40">
            <v>400</v>
          </cell>
          <cell r="D40">
            <v>400</v>
          </cell>
          <cell r="E40">
            <v>1</v>
          </cell>
          <cell r="F40" t="b">
            <v>0</v>
          </cell>
          <cell r="G40" t="b">
            <v>0</v>
          </cell>
          <cell r="H40">
            <v>400</v>
          </cell>
          <cell r="I40">
            <v>0</v>
          </cell>
        </row>
        <row r="41">
          <cell r="A41" t="str">
            <v>barker j</v>
          </cell>
          <cell r="B41">
            <v>0</v>
          </cell>
          <cell r="C41">
            <v>425</v>
          </cell>
          <cell r="D41">
            <v>425</v>
          </cell>
          <cell r="E41">
            <v>1</v>
          </cell>
          <cell r="F41" t="b">
            <v>1</v>
          </cell>
          <cell r="G41" t="b">
            <v>0</v>
          </cell>
          <cell r="H41">
            <v>400</v>
          </cell>
          <cell r="I41">
            <v>25</v>
          </cell>
        </row>
        <row r="42">
          <cell r="A42" t="str">
            <v>barnes s</v>
          </cell>
          <cell r="B42">
            <v>0</v>
          </cell>
          <cell r="C42">
            <v>425</v>
          </cell>
          <cell r="D42">
            <v>425</v>
          </cell>
          <cell r="E42">
            <v>1</v>
          </cell>
          <cell r="F42" t="b">
            <v>0</v>
          </cell>
          <cell r="G42" t="b">
            <v>0</v>
          </cell>
          <cell r="H42">
            <v>425</v>
          </cell>
          <cell r="I42">
            <v>0</v>
          </cell>
        </row>
        <row r="43">
          <cell r="A43" t="str">
            <v>baron &amp; silvern</v>
          </cell>
          <cell r="B43">
            <v>0</v>
          </cell>
          <cell r="C43">
            <v>400</v>
          </cell>
          <cell r="D43">
            <v>400</v>
          </cell>
          <cell r="E43">
            <v>1</v>
          </cell>
          <cell r="F43" t="b">
            <v>0</v>
          </cell>
          <cell r="G43" t="b">
            <v>0</v>
          </cell>
          <cell r="H43">
            <v>400</v>
          </cell>
          <cell r="I43">
            <v>0</v>
          </cell>
        </row>
        <row r="44">
          <cell r="A44" t="str">
            <v>barron s &amp; c</v>
          </cell>
          <cell r="B44">
            <v>0</v>
          </cell>
          <cell r="C44">
            <v>425</v>
          </cell>
          <cell r="D44">
            <v>425</v>
          </cell>
          <cell r="E44">
            <v>1</v>
          </cell>
          <cell r="F44" t="b">
            <v>0</v>
          </cell>
          <cell r="G44" t="b">
            <v>0</v>
          </cell>
          <cell r="H44">
            <v>425</v>
          </cell>
          <cell r="I44">
            <v>0</v>
          </cell>
        </row>
        <row r="45">
          <cell r="A45" t="str">
            <v>barry j</v>
          </cell>
          <cell r="B45">
            <v>0</v>
          </cell>
          <cell r="C45">
            <v>425</v>
          </cell>
          <cell r="D45">
            <v>425</v>
          </cell>
          <cell r="E45">
            <v>1</v>
          </cell>
          <cell r="F45" t="b">
            <v>0</v>
          </cell>
          <cell r="G45" t="b">
            <v>0</v>
          </cell>
          <cell r="H45">
            <v>425</v>
          </cell>
          <cell r="I45">
            <v>0</v>
          </cell>
        </row>
        <row r="46">
          <cell r="A46" t="str">
            <v>barsby t</v>
          </cell>
          <cell r="B46">
            <v>0</v>
          </cell>
          <cell r="C46">
            <v>400</v>
          </cell>
          <cell r="D46">
            <v>400</v>
          </cell>
          <cell r="E46">
            <v>1</v>
          </cell>
          <cell r="F46" t="b">
            <v>0</v>
          </cell>
          <cell r="G46" t="b">
            <v>0</v>
          </cell>
          <cell r="H46">
            <v>400</v>
          </cell>
          <cell r="I46">
            <v>0</v>
          </cell>
        </row>
        <row r="47">
          <cell r="A47" t="str">
            <v>barstow c &amp; l</v>
          </cell>
          <cell r="B47">
            <v>0</v>
          </cell>
          <cell r="C47">
            <v>400</v>
          </cell>
          <cell r="D47">
            <v>400</v>
          </cell>
          <cell r="E47">
            <v>1</v>
          </cell>
          <cell r="F47" t="b">
            <v>0</v>
          </cell>
          <cell r="G47" t="b">
            <v>0</v>
          </cell>
          <cell r="H47">
            <v>400</v>
          </cell>
          <cell r="I47">
            <v>0</v>
          </cell>
        </row>
        <row r="48">
          <cell r="A48" t="str">
            <v>becker a &amp; j</v>
          </cell>
          <cell r="B48">
            <v>0</v>
          </cell>
          <cell r="C48">
            <v>400</v>
          </cell>
          <cell r="D48">
            <v>400</v>
          </cell>
          <cell r="E48">
            <v>1</v>
          </cell>
          <cell r="F48" t="b">
            <v>0</v>
          </cell>
          <cell r="G48" t="b">
            <v>0</v>
          </cell>
          <cell r="H48">
            <v>400</v>
          </cell>
          <cell r="I48">
            <v>0</v>
          </cell>
        </row>
        <row r="49">
          <cell r="A49" t="str">
            <v>bedrosian &amp; keepper</v>
          </cell>
          <cell r="B49">
            <v>0</v>
          </cell>
          <cell r="C49">
            <v>425</v>
          </cell>
          <cell r="D49">
            <v>425</v>
          </cell>
          <cell r="E49">
            <v>1</v>
          </cell>
          <cell r="F49" t="b">
            <v>0</v>
          </cell>
          <cell r="G49" t="b">
            <v>0</v>
          </cell>
          <cell r="H49">
            <v>425</v>
          </cell>
          <cell r="I49">
            <v>0</v>
          </cell>
        </row>
        <row r="50">
          <cell r="A50" t="str">
            <v>beebe j</v>
          </cell>
          <cell r="B50">
            <v>0</v>
          </cell>
          <cell r="C50">
            <v>400</v>
          </cell>
          <cell r="D50">
            <v>400</v>
          </cell>
          <cell r="E50">
            <v>1</v>
          </cell>
          <cell r="F50" t="b">
            <v>0</v>
          </cell>
          <cell r="G50" t="b">
            <v>0</v>
          </cell>
          <cell r="H50">
            <v>400</v>
          </cell>
          <cell r="I50">
            <v>0</v>
          </cell>
        </row>
        <row r="51">
          <cell r="A51" t="str">
            <v>behrens &amp; jacobs</v>
          </cell>
          <cell r="B51">
            <v>0</v>
          </cell>
          <cell r="C51">
            <v>425</v>
          </cell>
          <cell r="D51">
            <v>425</v>
          </cell>
          <cell r="E51">
            <v>1</v>
          </cell>
          <cell r="F51" t="b">
            <v>0</v>
          </cell>
          <cell r="G51" t="b">
            <v>0</v>
          </cell>
          <cell r="H51">
            <v>425</v>
          </cell>
          <cell r="I51">
            <v>0</v>
          </cell>
        </row>
        <row r="52">
          <cell r="A52" t="str">
            <v>beigel I &amp; m</v>
          </cell>
          <cell r="B52">
            <v>0</v>
          </cell>
          <cell r="C52">
            <v>425</v>
          </cell>
          <cell r="D52">
            <v>425</v>
          </cell>
          <cell r="E52">
            <v>1</v>
          </cell>
          <cell r="F52" t="b">
            <v>1</v>
          </cell>
          <cell r="G52" t="b">
            <v>0</v>
          </cell>
          <cell r="H52">
            <v>400</v>
          </cell>
          <cell r="I52">
            <v>25</v>
          </cell>
        </row>
        <row r="53">
          <cell r="A53" t="str">
            <v>bellak a</v>
          </cell>
          <cell r="B53">
            <v>0</v>
          </cell>
          <cell r="C53">
            <v>425</v>
          </cell>
          <cell r="D53">
            <v>425</v>
          </cell>
          <cell r="E53">
            <v>1</v>
          </cell>
          <cell r="F53" t="b">
            <v>1</v>
          </cell>
          <cell r="G53" t="b">
            <v>0</v>
          </cell>
          <cell r="H53">
            <v>400</v>
          </cell>
          <cell r="I53">
            <v>25</v>
          </cell>
        </row>
        <row r="54">
          <cell r="A54" t="str">
            <v>belofsky &amp; shuer</v>
          </cell>
          <cell r="B54">
            <v>0</v>
          </cell>
          <cell r="C54">
            <v>400</v>
          </cell>
          <cell r="D54">
            <v>400</v>
          </cell>
          <cell r="E54">
            <v>1</v>
          </cell>
          <cell r="F54" t="b">
            <v>0</v>
          </cell>
          <cell r="G54" t="b">
            <v>0</v>
          </cell>
          <cell r="H54">
            <v>400</v>
          </cell>
          <cell r="I54">
            <v>0</v>
          </cell>
        </row>
        <row r="55">
          <cell r="A55" t="str">
            <v>bennett j</v>
          </cell>
          <cell r="B55">
            <v>0</v>
          </cell>
          <cell r="C55">
            <v>425</v>
          </cell>
          <cell r="D55">
            <v>425</v>
          </cell>
          <cell r="E55">
            <v>1</v>
          </cell>
          <cell r="F55" t="b">
            <v>0</v>
          </cell>
          <cell r="G55" t="b">
            <v>0</v>
          </cell>
          <cell r="H55">
            <v>425</v>
          </cell>
          <cell r="I55">
            <v>0</v>
          </cell>
        </row>
        <row r="56">
          <cell r="A56" t="str">
            <v>bertone-johnson l &amp; r</v>
          </cell>
          <cell r="B56">
            <v>0</v>
          </cell>
          <cell r="C56">
            <v>400</v>
          </cell>
          <cell r="D56">
            <v>400</v>
          </cell>
          <cell r="E56">
            <v>1</v>
          </cell>
          <cell r="F56" t="b">
            <v>0</v>
          </cell>
          <cell r="G56" t="b">
            <v>0</v>
          </cell>
          <cell r="H56">
            <v>400</v>
          </cell>
          <cell r="I56">
            <v>0</v>
          </cell>
        </row>
        <row r="57">
          <cell r="A57" t="str">
            <v>bertrand c &amp; g</v>
          </cell>
          <cell r="B57">
            <v>0</v>
          </cell>
          <cell r="C57">
            <v>425</v>
          </cell>
          <cell r="D57">
            <v>425</v>
          </cell>
          <cell r="E57">
            <v>1</v>
          </cell>
          <cell r="F57" t="b">
            <v>1</v>
          </cell>
          <cell r="G57" t="b">
            <v>0</v>
          </cell>
          <cell r="H57">
            <v>400</v>
          </cell>
          <cell r="I57">
            <v>25</v>
          </cell>
        </row>
        <row r="58">
          <cell r="A58" t="str">
            <v>bey &amp; kosokoff</v>
          </cell>
          <cell r="B58">
            <v>0</v>
          </cell>
          <cell r="C58">
            <v>425</v>
          </cell>
          <cell r="D58">
            <v>425</v>
          </cell>
          <cell r="E58">
            <v>1</v>
          </cell>
          <cell r="F58" t="b">
            <v>0</v>
          </cell>
          <cell r="G58" t="b">
            <v>0</v>
          </cell>
          <cell r="H58">
            <v>425</v>
          </cell>
          <cell r="I58">
            <v>0</v>
          </cell>
        </row>
        <row r="59">
          <cell r="A59" t="str">
            <v>bhowmik b</v>
          </cell>
          <cell r="B59">
            <v>0</v>
          </cell>
          <cell r="C59">
            <v>425</v>
          </cell>
          <cell r="D59">
            <v>425</v>
          </cell>
          <cell r="E59">
            <v>1</v>
          </cell>
          <cell r="F59" t="b">
            <v>1</v>
          </cell>
          <cell r="G59" t="b">
            <v>0</v>
          </cell>
          <cell r="H59">
            <v>400</v>
          </cell>
          <cell r="I59">
            <v>25</v>
          </cell>
        </row>
        <row r="60">
          <cell r="A60" t="str">
            <v>bixby f &amp; b</v>
          </cell>
          <cell r="B60">
            <v>0</v>
          </cell>
          <cell r="C60">
            <v>400</v>
          </cell>
          <cell r="D60">
            <v>400</v>
          </cell>
          <cell r="E60">
            <v>1</v>
          </cell>
          <cell r="F60" t="b">
            <v>0</v>
          </cell>
          <cell r="G60" t="b">
            <v>0</v>
          </cell>
          <cell r="H60">
            <v>400</v>
          </cell>
          <cell r="I60">
            <v>0</v>
          </cell>
        </row>
        <row r="61">
          <cell r="A61" t="str">
            <v>bixby j &amp; m</v>
          </cell>
          <cell r="B61">
            <v>0</v>
          </cell>
          <cell r="C61">
            <v>400</v>
          </cell>
          <cell r="D61">
            <v>400</v>
          </cell>
          <cell r="E61">
            <v>1</v>
          </cell>
          <cell r="F61" t="b">
            <v>0</v>
          </cell>
          <cell r="G61" t="b">
            <v>0</v>
          </cell>
          <cell r="H61">
            <v>400</v>
          </cell>
          <cell r="I61">
            <v>0</v>
          </cell>
        </row>
        <row r="62">
          <cell r="A62" t="str">
            <v>black m</v>
          </cell>
          <cell r="B62">
            <v>0</v>
          </cell>
          <cell r="C62">
            <v>425</v>
          </cell>
          <cell r="D62">
            <v>425</v>
          </cell>
          <cell r="E62">
            <v>1</v>
          </cell>
          <cell r="F62" t="b">
            <v>1</v>
          </cell>
          <cell r="G62" t="b">
            <v>0</v>
          </cell>
          <cell r="H62">
            <v>400</v>
          </cell>
          <cell r="I62">
            <v>25</v>
          </cell>
        </row>
        <row r="63">
          <cell r="A63" t="str">
            <v>blaetz r</v>
          </cell>
          <cell r="B63">
            <v>0</v>
          </cell>
          <cell r="C63">
            <v>400</v>
          </cell>
          <cell r="D63">
            <v>400</v>
          </cell>
          <cell r="E63">
            <v>1</v>
          </cell>
          <cell r="F63" t="b">
            <v>0</v>
          </cell>
          <cell r="G63" t="b">
            <v>0</v>
          </cell>
          <cell r="H63">
            <v>400</v>
          </cell>
          <cell r="I63">
            <v>0</v>
          </cell>
        </row>
        <row r="64">
          <cell r="A64" t="str">
            <v>blau h</v>
          </cell>
          <cell r="B64">
            <v>0</v>
          </cell>
          <cell r="C64">
            <v>425</v>
          </cell>
          <cell r="D64">
            <v>425</v>
          </cell>
          <cell r="E64">
            <v>1</v>
          </cell>
          <cell r="F64" t="b">
            <v>1</v>
          </cell>
          <cell r="G64" t="b">
            <v>0</v>
          </cell>
          <cell r="H64">
            <v>400</v>
          </cell>
          <cell r="I64">
            <v>25</v>
          </cell>
        </row>
        <row r="65">
          <cell r="A65" t="str">
            <v>blum &amp; hegner</v>
          </cell>
          <cell r="B65">
            <v>0</v>
          </cell>
          <cell r="C65">
            <v>400</v>
          </cell>
          <cell r="D65">
            <v>400</v>
          </cell>
          <cell r="E65">
            <v>1</v>
          </cell>
          <cell r="F65" t="b">
            <v>0</v>
          </cell>
          <cell r="G65" t="b">
            <v>0</v>
          </cell>
          <cell r="H65">
            <v>400</v>
          </cell>
          <cell r="I65">
            <v>0</v>
          </cell>
        </row>
        <row r="66">
          <cell r="A66" t="str">
            <v>borden s &amp; s</v>
          </cell>
          <cell r="B66">
            <v>0</v>
          </cell>
          <cell r="C66">
            <v>400</v>
          </cell>
          <cell r="D66">
            <v>400</v>
          </cell>
          <cell r="E66">
            <v>1</v>
          </cell>
          <cell r="F66" t="b">
            <v>0</v>
          </cell>
          <cell r="G66" t="b">
            <v>0</v>
          </cell>
          <cell r="H66">
            <v>400</v>
          </cell>
          <cell r="I66">
            <v>0</v>
          </cell>
        </row>
        <row r="67">
          <cell r="A67" t="str">
            <v>borras a</v>
          </cell>
          <cell r="B67">
            <v>0</v>
          </cell>
          <cell r="C67">
            <v>425</v>
          </cell>
          <cell r="D67">
            <v>425</v>
          </cell>
          <cell r="E67">
            <v>1</v>
          </cell>
          <cell r="F67" t="b">
            <v>0</v>
          </cell>
          <cell r="G67" t="b">
            <v>0</v>
          </cell>
          <cell r="H67">
            <v>425</v>
          </cell>
          <cell r="I67">
            <v>0</v>
          </cell>
        </row>
        <row r="68">
          <cell r="A68" t="str">
            <v>braverman &amp; livingston</v>
          </cell>
          <cell r="B68">
            <v>0</v>
          </cell>
          <cell r="C68">
            <v>425</v>
          </cell>
          <cell r="D68">
            <v>425</v>
          </cell>
          <cell r="E68">
            <v>1</v>
          </cell>
          <cell r="F68" t="b">
            <v>1</v>
          </cell>
          <cell r="G68" t="b">
            <v>0</v>
          </cell>
          <cell r="H68">
            <v>400</v>
          </cell>
          <cell r="I68">
            <v>25</v>
          </cell>
        </row>
        <row r="69">
          <cell r="A69" t="str">
            <v>briere g</v>
          </cell>
          <cell r="B69">
            <v>0</v>
          </cell>
          <cell r="C69">
            <v>400</v>
          </cell>
          <cell r="D69">
            <v>400</v>
          </cell>
          <cell r="E69">
            <v>1</v>
          </cell>
          <cell r="F69" t="b">
            <v>0</v>
          </cell>
          <cell r="G69" t="b">
            <v>0</v>
          </cell>
          <cell r="H69">
            <v>400</v>
          </cell>
          <cell r="I69">
            <v>0</v>
          </cell>
        </row>
        <row r="70">
          <cell r="A70" t="str">
            <v>bright c &amp; e</v>
          </cell>
          <cell r="B70">
            <v>0</v>
          </cell>
          <cell r="C70">
            <v>425</v>
          </cell>
          <cell r="D70">
            <v>425</v>
          </cell>
          <cell r="E70">
            <v>1</v>
          </cell>
          <cell r="F70" t="b">
            <v>1</v>
          </cell>
          <cell r="G70" t="b">
            <v>0</v>
          </cell>
          <cell r="H70">
            <v>400</v>
          </cell>
          <cell r="I70">
            <v>25</v>
          </cell>
        </row>
        <row r="71">
          <cell r="A71" t="str">
            <v>brinsfield m</v>
          </cell>
          <cell r="B71">
            <v>0</v>
          </cell>
          <cell r="C71">
            <v>400</v>
          </cell>
          <cell r="D71">
            <v>400</v>
          </cell>
          <cell r="E71">
            <v>1</v>
          </cell>
          <cell r="F71" t="b">
            <v>0</v>
          </cell>
          <cell r="G71" t="b">
            <v>0</v>
          </cell>
          <cell r="H71">
            <v>400</v>
          </cell>
          <cell r="I71">
            <v>0</v>
          </cell>
        </row>
        <row r="72">
          <cell r="A72" t="str">
            <v>brooks c</v>
          </cell>
          <cell r="B72">
            <v>0</v>
          </cell>
          <cell r="C72">
            <v>400</v>
          </cell>
          <cell r="D72">
            <v>400</v>
          </cell>
          <cell r="E72">
            <v>1</v>
          </cell>
          <cell r="F72" t="b">
            <v>0</v>
          </cell>
          <cell r="G72" t="b">
            <v>0</v>
          </cell>
          <cell r="H72">
            <v>400</v>
          </cell>
          <cell r="I72">
            <v>0</v>
          </cell>
        </row>
        <row r="73">
          <cell r="A73" t="str">
            <v>brooks c &amp; r</v>
          </cell>
          <cell r="B73">
            <v>0</v>
          </cell>
          <cell r="C73">
            <v>400</v>
          </cell>
          <cell r="D73">
            <v>400</v>
          </cell>
          <cell r="E73">
            <v>1</v>
          </cell>
          <cell r="F73" t="b">
            <v>0</v>
          </cell>
          <cell r="G73" t="b">
            <v>0</v>
          </cell>
          <cell r="H73">
            <v>400</v>
          </cell>
          <cell r="I73">
            <v>0</v>
          </cell>
        </row>
        <row r="74">
          <cell r="A74" t="str">
            <v>brooks d &amp; g</v>
          </cell>
          <cell r="B74">
            <v>0</v>
          </cell>
          <cell r="C74">
            <v>400</v>
          </cell>
          <cell r="D74">
            <v>400</v>
          </cell>
          <cell r="E74">
            <v>1</v>
          </cell>
          <cell r="F74" t="b">
            <v>0</v>
          </cell>
          <cell r="G74" t="b">
            <v>0</v>
          </cell>
          <cell r="H74">
            <v>400</v>
          </cell>
          <cell r="I74">
            <v>0</v>
          </cell>
        </row>
        <row r="75">
          <cell r="A75" t="str">
            <v>brown &amp; hague</v>
          </cell>
          <cell r="B75">
            <v>0</v>
          </cell>
          <cell r="C75">
            <v>400</v>
          </cell>
          <cell r="D75">
            <v>400</v>
          </cell>
          <cell r="E75">
            <v>1</v>
          </cell>
          <cell r="F75" t="b">
            <v>0</v>
          </cell>
          <cell r="G75" t="b">
            <v>0</v>
          </cell>
          <cell r="H75">
            <v>400</v>
          </cell>
          <cell r="I75">
            <v>0</v>
          </cell>
        </row>
        <row r="76">
          <cell r="A76" t="str">
            <v>brown a &amp; s</v>
          </cell>
          <cell r="B76">
            <v>0</v>
          </cell>
          <cell r="C76">
            <v>400</v>
          </cell>
          <cell r="D76">
            <v>400</v>
          </cell>
          <cell r="E76">
            <v>1</v>
          </cell>
          <cell r="F76" t="b">
            <v>0</v>
          </cell>
          <cell r="G76" t="b">
            <v>0</v>
          </cell>
          <cell r="H76">
            <v>400</v>
          </cell>
          <cell r="I76">
            <v>0</v>
          </cell>
        </row>
        <row r="77">
          <cell r="A77" t="str">
            <v>bryck l &amp; i</v>
          </cell>
          <cell r="B77">
            <v>0</v>
          </cell>
          <cell r="C77">
            <v>400</v>
          </cell>
          <cell r="D77">
            <v>400</v>
          </cell>
          <cell r="E77">
            <v>1</v>
          </cell>
          <cell r="F77" t="b">
            <v>0</v>
          </cell>
          <cell r="G77" t="b">
            <v>0</v>
          </cell>
          <cell r="H77">
            <v>400</v>
          </cell>
          <cell r="I77">
            <v>0</v>
          </cell>
        </row>
        <row r="78">
          <cell r="A78" t="str">
            <v>buck b</v>
          </cell>
          <cell r="B78">
            <v>0</v>
          </cell>
          <cell r="C78">
            <v>425</v>
          </cell>
          <cell r="D78">
            <v>425</v>
          </cell>
          <cell r="E78">
            <v>1</v>
          </cell>
          <cell r="F78" t="b">
            <v>0</v>
          </cell>
          <cell r="G78" t="b">
            <v>0</v>
          </cell>
          <cell r="H78">
            <v>425</v>
          </cell>
          <cell r="I78">
            <v>0</v>
          </cell>
        </row>
        <row r="79">
          <cell r="A79" t="str">
            <v>bull &amp; seterdahl</v>
          </cell>
          <cell r="B79">
            <v>0</v>
          </cell>
          <cell r="C79">
            <v>400</v>
          </cell>
          <cell r="D79">
            <v>400</v>
          </cell>
          <cell r="E79">
            <v>1</v>
          </cell>
          <cell r="F79" t="b">
            <v>0</v>
          </cell>
          <cell r="G79" t="b">
            <v>0</v>
          </cell>
          <cell r="H79">
            <v>400</v>
          </cell>
          <cell r="I79">
            <v>0</v>
          </cell>
        </row>
        <row r="80">
          <cell r="A80" t="str">
            <v>burds I</v>
          </cell>
          <cell r="B80">
            <v>0</v>
          </cell>
          <cell r="C80">
            <v>400</v>
          </cell>
          <cell r="D80">
            <v>400</v>
          </cell>
          <cell r="E80">
            <v>1</v>
          </cell>
          <cell r="F80" t="b">
            <v>0</v>
          </cell>
          <cell r="G80" t="b">
            <v>0</v>
          </cell>
          <cell r="H80">
            <v>400</v>
          </cell>
          <cell r="I80">
            <v>0</v>
          </cell>
        </row>
        <row r="81">
          <cell r="A81" t="str">
            <v>burger t</v>
          </cell>
          <cell r="B81">
            <v>0</v>
          </cell>
          <cell r="C81">
            <v>425</v>
          </cell>
          <cell r="D81">
            <v>425</v>
          </cell>
          <cell r="E81">
            <v>1</v>
          </cell>
          <cell r="F81" t="b">
            <v>0</v>
          </cell>
          <cell r="G81" t="b">
            <v>0</v>
          </cell>
          <cell r="H81">
            <v>425</v>
          </cell>
          <cell r="I81">
            <v>0</v>
          </cell>
        </row>
        <row r="82">
          <cell r="A82" t="str">
            <v>burton a &amp; a</v>
          </cell>
          <cell r="B82">
            <v>0</v>
          </cell>
          <cell r="C82">
            <v>400</v>
          </cell>
          <cell r="D82">
            <v>400</v>
          </cell>
          <cell r="E82">
            <v>1</v>
          </cell>
          <cell r="F82" t="b">
            <v>0</v>
          </cell>
          <cell r="G82" t="b">
            <v>0</v>
          </cell>
          <cell r="H82">
            <v>400</v>
          </cell>
          <cell r="I82">
            <v>0</v>
          </cell>
        </row>
        <row r="83">
          <cell r="A83" t="str">
            <v>bushouse b</v>
          </cell>
          <cell r="B83">
            <v>0</v>
          </cell>
          <cell r="C83">
            <v>425</v>
          </cell>
          <cell r="D83">
            <v>425</v>
          </cell>
          <cell r="E83">
            <v>1</v>
          </cell>
          <cell r="F83" t="b">
            <v>1</v>
          </cell>
          <cell r="G83" t="b">
            <v>0</v>
          </cell>
          <cell r="H83">
            <v>400</v>
          </cell>
          <cell r="I83">
            <v>25</v>
          </cell>
        </row>
        <row r="84">
          <cell r="A84" t="str">
            <v>cain &amp; lip</v>
          </cell>
          <cell r="B84">
            <v>0</v>
          </cell>
          <cell r="C84">
            <v>400</v>
          </cell>
          <cell r="D84">
            <v>400</v>
          </cell>
          <cell r="E84">
            <v>1</v>
          </cell>
          <cell r="F84" t="b">
            <v>0</v>
          </cell>
          <cell r="G84" t="b">
            <v>0</v>
          </cell>
          <cell r="H84">
            <v>400</v>
          </cell>
          <cell r="I84">
            <v>0</v>
          </cell>
        </row>
        <row r="85">
          <cell r="A85" t="str">
            <v>caissie &amp; mayer</v>
          </cell>
          <cell r="B85">
            <v>0</v>
          </cell>
          <cell r="C85">
            <v>400</v>
          </cell>
          <cell r="D85">
            <v>400</v>
          </cell>
          <cell r="E85">
            <v>1</v>
          </cell>
          <cell r="F85" t="b">
            <v>0</v>
          </cell>
          <cell r="G85" t="b">
            <v>0</v>
          </cell>
          <cell r="H85">
            <v>400</v>
          </cell>
          <cell r="I85">
            <v>0</v>
          </cell>
        </row>
        <row r="86">
          <cell r="A86" t="str">
            <v>calnan k &amp; s</v>
          </cell>
          <cell r="B86">
            <v>0</v>
          </cell>
          <cell r="C86">
            <v>400</v>
          </cell>
          <cell r="D86">
            <v>400</v>
          </cell>
          <cell r="E86">
            <v>1</v>
          </cell>
          <cell r="F86" t="b">
            <v>0</v>
          </cell>
          <cell r="G86" t="b">
            <v>0</v>
          </cell>
          <cell r="H86">
            <v>400</v>
          </cell>
          <cell r="I86">
            <v>0</v>
          </cell>
        </row>
        <row r="87">
          <cell r="A87" t="str">
            <v>cambo c</v>
          </cell>
          <cell r="B87">
            <v>0</v>
          </cell>
          <cell r="C87">
            <v>400</v>
          </cell>
          <cell r="D87">
            <v>400</v>
          </cell>
          <cell r="E87">
            <v>1</v>
          </cell>
          <cell r="F87" t="b">
            <v>0</v>
          </cell>
          <cell r="G87" t="b">
            <v>0</v>
          </cell>
          <cell r="H87">
            <v>400</v>
          </cell>
          <cell r="I87">
            <v>0</v>
          </cell>
        </row>
        <row r="88">
          <cell r="A88" t="str">
            <v>camenga l</v>
          </cell>
          <cell r="B88">
            <v>0</v>
          </cell>
          <cell r="C88">
            <v>400</v>
          </cell>
          <cell r="D88">
            <v>400</v>
          </cell>
          <cell r="E88">
            <v>1</v>
          </cell>
          <cell r="F88" t="b">
            <v>0</v>
          </cell>
          <cell r="G88" t="b">
            <v>0</v>
          </cell>
          <cell r="H88">
            <v>400</v>
          </cell>
          <cell r="I88">
            <v>0</v>
          </cell>
        </row>
        <row r="89">
          <cell r="A89" t="str">
            <v>campbell d</v>
          </cell>
          <cell r="B89">
            <v>0</v>
          </cell>
          <cell r="C89">
            <v>400</v>
          </cell>
          <cell r="D89">
            <v>400</v>
          </cell>
          <cell r="E89">
            <v>1</v>
          </cell>
          <cell r="F89" t="b">
            <v>0</v>
          </cell>
          <cell r="G89" t="b">
            <v>0</v>
          </cell>
          <cell r="H89">
            <v>400</v>
          </cell>
          <cell r="I89">
            <v>0</v>
          </cell>
        </row>
        <row r="90">
          <cell r="A90" t="str">
            <v>campbell morton j &amp; m</v>
          </cell>
          <cell r="B90">
            <v>0</v>
          </cell>
          <cell r="C90">
            <v>400</v>
          </cell>
          <cell r="D90">
            <v>400</v>
          </cell>
          <cell r="E90">
            <v>1</v>
          </cell>
          <cell r="F90" t="b">
            <v>0</v>
          </cell>
          <cell r="G90" t="b">
            <v>0</v>
          </cell>
          <cell r="H90">
            <v>400</v>
          </cell>
          <cell r="I90">
            <v>0</v>
          </cell>
        </row>
        <row r="91">
          <cell r="A91" t="str">
            <v>canale-parola &amp; blumenfeld</v>
          </cell>
          <cell r="B91">
            <v>0</v>
          </cell>
          <cell r="C91">
            <v>400</v>
          </cell>
          <cell r="D91">
            <v>400</v>
          </cell>
          <cell r="E91">
            <v>1</v>
          </cell>
          <cell r="F91" t="b">
            <v>0</v>
          </cell>
          <cell r="G91" t="b">
            <v>0</v>
          </cell>
          <cell r="H91">
            <v>400</v>
          </cell>
          <cell r="I91">
            <v>0</v>
          </cell>
        </row>
        <row r="92">
          <cell r="A92" t="str">
            <v>carlson &amp; stearns</v>
          </cell>
          <cell r="B92">
            <v>0</v>
          </cell>
          <cell r="C92">
            <v>400</v>
          </cell>
          <cell r="D92">
            <v>400</v>
          </cell>
          <cell r="E92">
            <v>1</v>
          </cell>
          <cell r="F92" t="b">
            <v>0</v>
          </cell>
          <cell r="G92" t="b">
            <v>0</v>
          </cell>
          <cell r="H92">
            <v>400</v>
          </cell>
          <cell r="I92">
            <v>0</v>
          </cell>
        </row>
        <row r="93">
          <cell r="A93" t="str">
            <v>carpenter &amp; prather</v>
          </cell>
          <cell r="B93">
            <v>0</v>
          </cell>
          <cell r="C93">
            <v>400</v>
          </cell>
          <cell r="D93">
            <v>400</v>
          </cell>
          <cell r="E93">
            <v>1</v>
          </cell>
          <cell r="F93" t="b">
            <v>0</v>
          </cell>
          <cell r="G93" t="b">
            <v>0</v>
          </cell>
          <cell r="H93">
            <v>400</v>
          </cell>
          <cell r="I93">
            <v>0</v>
          </cell>
        </row>
        <row r="94">
          <cell r="A94" t="str">
            <v>carpenter &amp; winch</v>
          </cell>
          <cell r="B94">
            <v>0</v>
          </cell>
          <cell r="C94">
            <v>425</v>
          </cell>
          <cell r="D94">
            <v>425</v>
          </cell>
          <cell r="E94">
            <v>1</v>
          </cell>
          <cell r="F94" t="b">
            <v>0</v>
          </cell>
          <cell r="G94" t="b">
            <v>0</v>
          </cell>
          <cell r="H94">
            <v>425</v>
          </cell>
          <cell r="I94">
            <v>0</v>
          </cell>
        </row>
        <row r="95">
          <cell r="A95" t="str">
            <v>carson l &amp; r</v>
          </cell>
          <cell r="B95">
            <v>0</v>
          </cell>
          <cell r="C95">
            <v>425</v>
          </cell>
          <cell r="D95">
            <v>425</v>
          </cell>
          <cell r="E95">
            <v>1</v>
          </cell>
          <cell r="F95" t="b">
            <v>1</v>
          </cell>
          <cell r="G95" t="b">
            <v>0</v>
          </cell>
          <cell r="H95">
            <v>400</v>
          </cell>
          <cell r="I95">
            <v>25</v>
          </cell>
        </row>
        <row r="96">
          <cell r="A96" t="str">
            <v>castronovo l</v>
          </cell>
          <cell r="B96">
            <v>0</v>
          </cell>
          <cell r="C96">
            <v>400</v>
          </cell>
          <cell r="D96">
            <v>400</v>
          </cell>
          <cell r="E96">
            <v>1</v>
          </cell>
          <cell r="F96" t="b">
            <v>0</v>
          </cell>
          <cell r="G96" t="b">
            <v>0</v>
          </cell>
          <cell r="H96">
            <v>400</v>
          </cell>
          <cell r="I96">
            <v>0</v>
          </cell>
        </row>
        <row r="97">
          <cell r="A97" t="str">
            <v>cat &amp; loomis</v>
          </cell>
          <cell r="B97">
            <v>0</v>
          </cell>
          <cell r="C97">
            <v>400</v>
          </cell>
          <cell r="D97">
            <v>400</v>
          </cell>
          <cell r="E97">
            <v>1</v>
          </cell>
          <cell r="F97" t="b">
            <v>0</v>
          </cell>
          <cell r="G97" t="b">
            <v>0</v>
          </cell>
          <cell r="H97">
            <v>400</v>
          </cell>
          <cell r="I97">
            <v>0</v>
          </cell>
        </row>
        <row r="98">
          <cell r="A98" t="str">
            <v>chang &amp; delancey</v>
          </cell>
          <cell r="B98">
            <v>0</v>
          </cell>
          <cell r="C98">
            <v>425</v>
          </cell>
          <cell r="D98">
            <v>425</v>
          </cell>
          <cell r="E98">
            <v>1</v>
          </cell>
          <cell r="F98" t="b">
            <v>0</v>
          </cell>
          <cell r="G98" t="b">
            <v>0</v>
          </cell>
          <cell r="H98">
            <v>425</v>
          </cell>
          <cell r="I98">
            <v>0</v>
          </cell>
        </row>
        <row r="99">
          <cell r="A99" t="str">
            <v>chelaru I</v>
          </cell>
          <cell r="B99">
            <v>0</v>
          </cell>
          <cell r="C99">
            <v>425</v>
          </cell>
          <cell r="D99">
            <v>425</v>
          </cell>
          <cell r="E99">
            <v>1</v>
          </cell>
          <cell r="F99" t="b">
            <v>1</v>
          </cell>
          <cell r="G99" t="b">
            <v>0</v>
          </cell>
          <cell r="H99">
            <v>400</v>
          </cell>
          <cell r="I99">
            <v>25</v>
          </cell>
        </row>
        <row r="100">
          <cell r="A100" t="str">
            <v>cherewatti e &amp; j</v>
          </cell>
          <cell r="B100">
            <v>0</v>
          </cell>
          <cell r="C100">
            <v>425</v>
          </cell>
          <cell r="D100">
            <v>425</v>
          </cell>
          <cell r="E100">
            <v>1</v>
          </cell>
          <cell r="F100" t="b">
            <v>1</v>
          </cell>
          <cell r="G100" t="b">
            <v>0</v>
          </cell>
          <cell r="H100">
            <v>400</v>
          </cell>
          <cell r="I100">
            <v>25</v>
          </cell>
        </row>
        <row r="101">
          <cell r="A101" t="str">
            <v>chesner &amp; grant</v>
          </cell>
          <cell r="B101">
            <v>0</v>
          </cell>
          <cell r="C101">
            <v>400</v>
          </cell>
          <cell r="D101">
            <v>400</v>
          </cell>
          <cell r="E101">
            <v>1</v>
          </cell>
          <cell r="F101" t="b">
            <v>0</v>
          </cell>
          <cell r="G101" t="b">
            <v>0</v>
          </cell>
          <cell r="H101">
            <v>400</v>
          </cell>
          <cell r="I101">
            <v>0</v>
          </cell>
        </row>
        <row r="102">
          <cell r="A102" t="str">
            <v>chilton e</v>
          </cell>
          <cell r="B102">
            <v>0</v>
          </cell>
          <cell r="C102">
            <v>425</v>
          </cell>
          <cell r="D102">
            <v>425</v>
          </cell>
          <cell r="E102">
            <v>1</v>
          </cell>
          <cell r="F102" t="b">
            <v>1</v>
          </cell>
          <cell r="G102" t="b">
            <v>0</v>
          </cell>
          <cell r="H102">
            <v>400</v>
          </cell>
          <cell r="I102">
            <v>25</v>
          </cell>
        </row>
        <row r="103">
          <cell r="A103" t="str">
            <v>choe s</v>
          </cell>
          <cell r="B103">
            <v>0</v>
          </cell>
          <cell r="C103">
            <v>425</v>
          </cell>
          <cell r="D103">
            <v>425</v>
          </cell>
          <cell r="E103">
            <v>1</v>
          </cell>
          <cell r="F103" t="b">
            <v>0</v>
          </cell>
          <cell r="G103" t="b">
            <v>0</v>
          </cell>
          <cell r="H103">
            <v>425</v>
          </cell>
          <cell r="I103">
            <v>0</v>
          </cell>
        </row>
        <row r="104">
          <cell r="A104" t="str">
            <v>chow &amp; boyd</v>
          </cell>
          <cell r="B104">
            <v>0</v>
          </cell>
          <cell r="C104">
            <v>425</v>
          </cell>
          <cell r="D104">
            <v>425</v>
          </cell>
          <cell r="E104">
            <v>1</v>
          </cell>
          <cell r="F104" t="b">
            <v>0</v>
          </cell>
          <cell r="G104" t="b">
            <v>0</v>
          </cell>
          <cell r="H104">
            <v>425</v>
          </cell>
          <cell r="I104">
            <v>0</v>
          </cell>
        </row>
        <row r="105">
          <cell r="A105" t="str">
            <v>chow m &amp; i</v>
          </cell>
          <cell r="B105">
            <v>0</v>
          </cell>
          <cell r="C105">
            <v>400</v>
          </cell>
          <cell r="D105">
            <v>400</v>
          </cell>
          <cell r="E105">
            <v>1</v>
          </cell>
          <cell r="F105" t="b">
            <v>0</v>
          </cell>
          <cell r="G105" t="b">
            <v>0</v>
          </cell>
          <cell r="H105">
            <v>400</v>
          </cell>
          <cell r="I105">
            <v>0</v>
          </cell>
        </row>
        <row r="106">
          <cell r="A106" t="str">
            <v>christopherson c</v>
          </cell>
          <cell r="B106">
            <v>0</v>
          </cell>
          <cell r="C106">
            <v>400</v>
          </cell>
          <cell r="D106">
            <v>400</v>
          </cell>
          <cell r="E106">
            <v>1</v>
          </cell>
          <cell r="F106" t="b">
            <v>0</v>
          </cell>
          <cell r="G106" t="b">
            <v>0</v>
          </cell>
          <cell r="H106">
            <v>400</v>
          </cell>
          <cell r="I106">
            <v>0</v>
          </cell>
        </row>
        <row r="107">
          <cell r="A107" t="str">
            <v>churchill &amp; valencia</v>
          </cell>
          <cell r="B107">
            <v>0</v>
          </cell>
          <cell r="C107">
            <v>425</v>
          </cell>
          <cell r="D107">
            <v>425</v>
          </cell>
          <cell r="E107">
            <v>1</v>
          </cell>
          <cell r="F107" t="b">
            <v>0</v>
          </cell>
          <cell r="G107" t="b">
            <v>0</v>
          </cell>
          <cell r="H107">
            <v>425</v>
          </cell>
          <cell r="I107">
            <v>0</v>
          </cell>
        </row>
        <row r="108">
          <cell r="A108" t="str">
            <v>churchill j &amp; a</v>
          </cell>
          <cell r="B108">
            <v>0</v>
          </cell>
          <cell r="C108">
            <v>425</v>
          </cell>
          <cell r="D108">
            <v>425</v>
          </cell>
          <cell r="E108">
            <v>1</v>
          </cell>
          <cell r="F108" t="b">
            <v>1</v>
          </cell>
          <cell r="G108" t="b">
            <v>0</v>
          </cell>
          <cell r="H108">
            <v>400</v>
          </cell>
          <cell r="I108">
            <v>25</v>
          </cell>
        </row>
        <row r="109">
          <cell r="A109" t="str">
            <v>chylack j</v>
          </cell>
          <cell r="B109">
            <v>0</v>
          </cell>
          <cell r="C109">
            <v>400</v>
          </cell>
          <cell r="D109">
            <v>400</v>
          </cell>
          <cell r="E109">
            <v>1</v>
          </cell>
          <cell r="F109" t="b">
            <v>0</v>
          </cell>
          <cell r="G109" t="b">
            <v>0</v>
          </cell>
          <cell r="H109">
            <v>400</v>
          </cell>
          <cell r="I109">
            <v>0</v>
          </cell>
        </row>
        <row r="110">
          <cell r="A110" t="str">
            <v>cianciulli &amp; morton</v>
          </cell>
          <cell r="B110">
            <v>0</v>
          </cell>
          <cell r="C110">
            <v>425</v>
          </cell>
          <cell r="D110">
            <v>425</v>
          </cell>
          <cell r="E110">
            <v>1</v>
          </cell>
          <cell r="F110" t="b">
            <v>1</v>
          </cell>
          <cell r="G110" t="b">
            <v>0</v>
          </cell>
          <cell r="H110">
            <v>400</v>
          </cell>
          <cell r="I110">
            <v>25</v>
          </cell>
        </row>
        <row r="111">
          <cell r="A111" t="str">
            <v>clegg k &amp; t</v>
          </cell>
          <cell r="B111">
            <v>0</v>
          </cell>
          <cell r="C111">
            <v>400</v>
          </cell>
          <cell r="D111">
            <v>400</v>
          </cell>
          <cell r="E111">
            <v>1</v>
          </cell>
          <cell r="F111" t="b">
            <v>0</v>
          </cell>
          <cell r="G111" t="b">
            <v>0</v>
          </cell>
          <cell r="H111">
            <v>400</v>
          </cell>
          <cell r="I111">
            <v>0</v>
          </cell>
        </row>
        <row r="112">
          <cell r="A112" t="str">
            <v>coda n</v>
          </cell>
          <cell r="B112">
            <v>0</v>
          </cell>
          <cell r="C112">
            <v>425</v>
          </cell>
          <cell r="D112">
            <v>425</v>
          </cell>
          <cell r="E112">
            <v>1</v>
          </cell>
          <cell r="F112" t="b">
            <v>0</v>
          </cell>
          <cell r="G112" t="b">
            <v>0</v>
          </cell>
          <cell r="H112">
            <v>425</v>
          </cell>
          <cell r="I112">
            <v>0</v>
          </cell>
        </row>
        <row r="113">
          <cell r="A113" t="str">
            <v>conlon &amp; barber</v>
          </cell>
          <cell r="B113">
            <v>0</v>
          </cell>
          <cell r="C113">
            <v>400</v>
          </cell>
          <cell r="D113">
            <v>400</v>
          </cell>
          <cell r="E113">
            <v>1</v>
          </cell>
          <cell r="F113" t="b">
            <v>0</v>
          </cell>
          <cell r="G113" t="b">
            <v>0</v>
          </cell>
          <cell r="H113">
            <v>400</v>
          </cell>
          <cell r="I113">
            <v>0</v>
          </cell>
        </row>
        <row r="114">
          <cell r="A114" t="str">
            <v>conron &amp; daura</v>
          </cell>
          <cell r="B114">
            <v>0</v>
          </cell>
          <cell r="C114">
            <v>425</v>
          </cell>
          <cell r="D114">
            <v>425</v>
          </cell>
          <cell r="E114">
            <v>1</v>
          </cell>
          <cell r="F114" t="b">
            <v>0</v>
          </cell>
          <cell r="G114" t="b">
            <v>0</v>
          </cell>
          <cell r="H114">
            <v>425</v>
          </cell>
          <cell r="I114">
            <v>0</v>
          </cell>
        </row>
        <row r="115">
          <cell r="A115" t="str">
            <v>cooper k &amp; s</v>
          </cell>
          <cell r="B115">
            <v>0</v>
          </cell>
          <cell r="C115">
            <v>400</v>
          </cell>
          <cell r="D115">
            <v>400</v>
          </cell>
          <cell r="E115">
            <v>1</v>
          </cell>
          <cell r="F115" t="b">
            <v>0</v>
          </cell>
          <cell r="G115" t="b">
            <v>0</v>
          </cell>
          <cell r="H115">
            <v>400</v>
          </cell>
          <cell r="I115">
            <v>0</v>
          </cell>
        </row>
        <row r="116">
          <cell r="A116" t="str">
            <v>cooper n &amp; p</v>
          </cell>
          <cell r="B116">
            <v>0</v>
          </cell>
          <cell r="C116">
            <v>425</v>
          </cell>
          <cell r="D116">
            <v>425</v>
          </cell>
          <cell r="E116">
            <v>1</v>
          </cell>
          <cell r="F116" t="b">
            <v>0</v>
          </cell>
          <cell r="G116" t="b">
            <v>0</v>
          </cell>
          <cell r="H116">
            <v>425</v>
          </cell>
          <cell r="I116">
            <v>0</v>
          </cell>
        </row>
        <row r="117">
          <cell r="A117" t="str">
            <v>corbiere &amp; fenske</v>
          </cell>
          <cell r="B117">
            <v>0</v>
          </cell>
          <cell r="C117">
            <v>400</v>
          </cell>
          <cell r="D117">
            <v>400</v>
          </cell>
          <cell r="E117">
            <v>1</v>
          </cell>
          <cell r="F117" t="b">
            <v>0</v>
          </cell>
          <cell r="G117" t="b">
            <v>0</v>
          </cell>
          <cell r="H117">
            <v>400</v>
          </cell>
          <cell r="I117">
            <v>0</v>
          </cell>
        </row>
        <row r="118">
          <cell r="A118" t="str">
            <v>cosentino j</v>
          </cell>
          <cell r="B118">
            <v>0</v>
          </cell>
          <cell r="C118">
            <v>425</v>
          </cell>
          <cell r="D118">
            <v>425</v>
          </cell>
          <cell r="E118">
            <v>1</v>
          </cell>
          <cell r="F118" t="b">
            <v>0</v>
          </cell>
          <cell r="G118" t="b">
            <v>0</v>
          </cell>
          <cell r="H118">
            <v>425</v>
          </cell>
          <cell r="I118">
            <v>0</v>
          </cell>
        </row>
        <row r="119">
          <cell r="A119" t="str">
            <v>costello l &amp; d</v>
          </cell>
          <cell r="B119">
            <v>0</v>
          </cell>
          <cell r="C119">
            <v>400</v>
          </cell>
          <cell r="D119">
            <v>400</v>
          </cell>
          <cell r="E119">
            <v>1</v>
          </cell>
          <cell r="F119" t="b">
            <v>0</v>
          </cell>
          <cell r="G119" t="b">
            <v>0</v>
          </cell>
          <cell r="H119">
            <v>400</v>
          </cell>
          <cell r="I119">
            <v>0</v>
          </cell>
        </row>
        <row r="120">
          <cell r="A120" t="str">
            <v>crounse l &amp; k</v>
          </cell>
          <cell r="B120">
            <v>0</v>
          </cell>
          <cell r="C120">
            <v>425</v>
          </cell>
          <cell r="D120">
            <v>425</v>
          </cell>
          <cell r="E120">
            <v>1</v>
          </cell>
          <cell r="F120" t="b">
            <v>0</v>
          </cell>
          <cell r="G120" t="b">
            <v>0</v>
          </cell>
          <cell r="H120">
            <v>425</v>
          </cell>
          <cell r="I120">
            <v>0</v>
          </cell>
        </row>
        <row r="121">
          <cell r="A121" t="str">
            <v>cuerda m</v>
          </cell>
          <cell r="B121">
            <v>0</v>
          </cell>
          <cell r="C121">
            <v>50</v>
          </cell>
          <cell r="D121">
            <v>50</v>
          </cell>
          <cell r="E121">
            <v>0.125</v>
          </cell>
          <cell r="F121" t="b">
            <v>0</v>
          </cell>
          <cell r="G121" t="b">
            <v>0</v>
          </cell>
          <cell r="H121">
            <v>400</v>
          </cell>
          <cell r="I121">
            <v>0</v>
          </cell>
        </row>
        <row r="122">
          <cell r="A122" t="str">
            <v>curd e</v>
          </cell>
          <cell r="B122">
            <v>0</v>
          </cell>
          <cell r="C122">
            <v>400</v>
          </cell>
          <cell r="D122">
            <v>400</v>
          </cell>
          <cell r="E122">
            <v>1</v>
          </cell>
          <cell r="F122" t="b">
            <v>0</v>
          </cell>
          <cell r="G122" t="b">
            <v>0</v>
          </cell>
          <cell r="H122">
            <v>400</v>
          </cell>
          <cell r="I122">
            <v>0</v>
          </cell>
        </row>
        <row r="123">
          <cell r="A123" t="str">
            <v>davidson &amp; dillon</v>
          </cell>
          <cell r="B123">
            <v>0</v>
          </cell>
          <cell r="C123">
            <v>400</v>
          </cell>
          <cell r="D123">
            <v>400</v>
          </cell>
          <cell r="E123">
            <v>1</v>
          </cell>
          <cell r="F123" t="b">
            <v>0</v>
          </cell>
          <cell r="G123" t="b">
            <v>0</v>
          </cell>
          <cell r="H123">
            <v>400</v>
          </cell>
          <cell r="I123">
            <v>0</v>
          </cell>
        </row>
        <row r="124">
          <cell r="A124" t="str">
            <v>davis e</v>
          </cell>
          <cell r="B124">
            <v>0</v>
          </cell>
          <cell r="C124">
            <v>425</v>
          </cell>
          <cell r="D124">
            <v>425</v>
          </cell>
          <cell r="E124">
            <v>1</v>
          </cell>
          <cell r="F124" t="b">
            <v>1</v>
          </cell>
          <cell r="G124" t="b">
            <v>0</v>
          </cell>
          <cell r="H124">
            <v>400</v>
          </cell>
          <cell r="I124">
            <v>25</v>
          </cell>
        </row>
        <row r="125">
          <cell r="A125" t="str">
            <v>delaney &amp; king</v>
          </cell>
          <cell r="B125">
            <v>0</v>
          </cell>
          <cell r="C125">
            <v>400</v>
          </cell>
          <cell r="D125">
            <v>400</v>
          </cell>
          <cell r="E125">
            <v>1</v>
          </cell>
          <cell r="F125" t="b">
            <v>0</v>
          </cell>
          <cell r="G125" t="b">
            <v>0</v>
          </cell>
          <cell r="H125">
            <v>400</v>
          </cell>
          <cell r="I125">
            <v>0</v>
          </cell>
        </row>
        <row r="126">
          <cell r="A126" t="str">
            <v>deleskey &amp; zachorne</v>
          </cell>
          <cell r="B126">
            <v>0</v>
          </cell>
          <cell r="C126">
            <v>425</v>
          </cell>
          <cell r="D126">
            <v>425</v>
          </cell>
          <cell r="E126">
            <v>1</v>
          </cell>
          <cell r="F126" t="b">
            <v>0</v>
          </cell>
          <cell r="G126" t="b">
            <v>0</v>
          </cell>
          <cell r="H126">
            <v>425</v>
          </cell>
          <cell r="I126">
            <v>0</v>
          </cell>
        </row>
        <row r="127">
          <cell r="A127" t="str">
            <v>demarinis s</v>
          </cell>
          <cell r="B127">
            <v>0</v>
          </cell>
          <cell r="C127">
            <v>400</v>
          </cell>
          <cell r="D127">
            <v>400</v>
          </cell>
          <cell r="E127">
            <v>1</v>
          </cell>
          <cell r="F127" t="b">
            <v>0</v>
          </cell>
          <cell r="G127" t="b">
            <v>0</v>
          </cell>
          <cell r="H127">
            <v>400</v>
          </cell>
          <cell r="I127">
            <v>0</v>
          </cell>
        </row>
        <row r="128">
          <cell r="A128" t="str">
            <v>denny m</v>
          </cell>
          <cell r="B128">
            <v>0</v>
          </cell>
          <cell r="C128">
            <v>400</v>
          </cell>
          <cell r="D128">
            <v>400</v>
          </cell>
          <cell r="E128">
            <v>1</v>
          </cell>
          <cell r="F128" t="b">
            <v>0</v>
          </cell>
          <cell r="G128" t="b">
            <v>0</v>
          </cell>
          <cell r="H128">
            <v>400</v>
          </cell>
          <cell r="I128">
            <v>0</v>
          </cell>
        </row>
        <row r="129">
          <cell r="A129" t="str">
            <v>dettling u</v>
          </cell>
          <cell r="B129">
            <v>0</v>
          </cell>
          <cell r="C129">
            <v>425</v>
          </cell>
          <cell r="D129">
            <v>425</v>
          </cell>
          <cell r="E129">
            <v>1</v>
          </cell>
          <cell r="F129" t="b">
            <v>0</v>
          </cell>
          <cell r="G129" t="b">
            <v>0</v>
          </cell>
          <cell r="H129">
            <v>425</v>
          </cell>
          <cell r="I129">
            <v>0</v>
          </cell>
        </row>
        <row r="130">
          <cell r="A130" t="str">
            <v>dillon s &amp; d</v>
          </cell>
          <cell r="B130">
            <v>0</v>
          </cell>
          <cell r="C130">
            <v>400</v>
          </cell>
          <cell r="D130">
            <v>400</v>
          </cell>
          <cell r="E130">
            <v>1</v>
          </cell>
          <cell r="F130" t="b">
            <v>0</v>
          </cell>
          <cell r="G130" t="b">
            <v>0</v>
          </cell>
          <cell r="H130">
            <v>400</v>
          </cell>
          <cell r="I130">
            <v>0</v>
          </cell>
        </row>
        <row r="131">
          <cell r="A131" t="str">
            <v>dinger &amp; paradis</v>
          </cell>
          <cell r="B131">
            <v>0</v>
          </cell>
          <cell r="C131">
            <v>425</v>
          </cell>
          <cell r="D131">
            <v>425</v>
          </cell>
          <cell r="E131">
            <v>1</v>
          </cell>
          <cell r="F131" t="b">
            <v>1</v>
          </cell>
          <cell r="G131" t="b">
            <v>0</v>
          </cell>
          <cell r="H131">
            <v>400</v>
          </cell>
          <cell r="I131">
            <v>25</v>
          </cell>
        </row>
        <row r="132">
          <cell r="A132" t="str">
            <v>dinjian l &amp; d</v>
          </cell>
          <cell r="B132">
            <v>0</v>
          </cell>
          <cell r="C132">
            <v>425</v>
          </cell>
          <cell r="D132">
            <v>425</v>
          </cell>
          <cell r="E132">
            <v>1</v>
          </cell>
          <cell r="F132" t="b">
            <v>0</v>
          </cell>
          <cell r="G132" t="b">
            <v>0</v>
          </cell>
          <cell r="H132">
            <v>425</v>
          </cell>
          <cell r="I132">
            <v>0</v>
          </cell>
        </row>
        <row r="133">
          <cell r="A133" t="str">
            <v>doherty j</v>
          </cell>
          <cell r="B133">
            <v>0</v>
          </cell>
          <cell r="C133">
            <v>400</v>
          </cell>
          <cell r="D133">
            <v>400</v>
          </cell>
          <cell r="E133">
            <v>1</v>
          </cell>
          <cell r="F133" t="b">
            <v>0</v>
          </cell>
          <cell r="G133" t="b">
            <v>0</v>
          </cell>
          <cell r="H133">
            <v>400</v>
          </cell>
          <cell r="I133">
            <v>0</v>
          </cell>
        </row>
        <row r="134">
          <cell r="A134" t="str">
            <v>dorr e</v>
          </cell>
          <cell r="B134">
            <v>0</v>
          </cell>
          <cell r="C134">
            <v>425</v>
          </cell>
          <cell r="D134">
            <v>425</v>
          </cell>
          <cell r="E134">
            <v>1</v>
          </cell>
          <cell r="F134" t="b">
            <v>0</v>
          </cell>
          <cell r="G134" t="b">
            <v>0</v>
          </cell>
          <cell r="H134">
            <v>425</v>
          </cell>
          <cell r="I134">
            <v>0</v>
          </cell>
        </row>
        <row r="135">
          <cell r="A135" t="str">
            <v>dorsen &amp; armor</v>
          </cell>
          <cell r="B135">
            <v>0</v>
          </cell>
          <cell r="C135">
            <v>425</v>
          </cell>
          <cell r="D135">
            <v>425</v>
          </cell>
          <cell r="E135">
            <v>1</v>
          </cell>
          <cell r="F135" t="b">
            <v>0</v>
          </cell>
          <cell r="G135" t="b">
            <v>0</v>
          </cell>
          <cell r="H135">
            <v>425</v>
          </cell>
          <cell r="I135">
            <v>0</v>
          </cell>
        </row>
        <row r="136">
          <cell r="A136" t="str">
            <v>douglas c</v>
          </cell>
          <cell r="B136">
            <v>0</v>
          </cell>
          <cell r="C136">
            <v>425</v>
          </cell>
          <cell r="D136">
            <v>425</v>
          </cell>
          <cell r="E136">
            <v>1</v>
          </cell>
          <cell r="F136" t="b">
            <v>1</v>
          </cell>
          <cell r="G136" t="b">
            <v>0</v>
          </cell>
          <cell r="H136">
            <v>400</v>
          </cell>
          <cell r="I136">
            <v>25</v>
          </cell>
        </row>
        <row r="137">
          <cell r="A137" t="str">
            <v>downs a</v>
          </cell>
          <cell r="B137">
            <v>0</v>
          </cell>
          <cell r="C137">
            <v>425</v>
          </cell>
          <cell r="D137">
            <v>425</v>
          </cell>
          <cell r="E137">
            <v>1</v>
          </cell>
          <cell r="F137" t="b">
            <v>0</v>
          </cell>
          <cell r="G137" t="b">
            <v>0</v>
          </cell>
          <cell r="H137">
            <v>425</v>
          </cell>
          <cell r="I137">
            <v>0</v>
          </cell>
        </row>
        <row r="138">
          <cell r="A138" t="str">
            <v>doyama j &amp; y</v>
          </cell>
          <cell r="B138">
            <v>0</v>
          </cell>
          <cell r="C138">
            <v>425</v>
          </cell>
          <cell r="D138">
            <v>425</v>
          </cell>
          <cell r="E138">
            <v>1</v>
          </cell>
          <cell r="F138" t="b">
            <v>1</v>
          </cell>
          <cell r="G138" t="b">
            <v>0</v>
          </cell>
          <cell r="H138">
            <v>400</v>
          </cell>
          <cell r="I138">
            <v>25</v>
          </cell>
        </row>
        <row r="139">
          <cell r="A139" t="str">
            <v>doyle &amp; brams</v>
          </cell>
          <cell r="B139">
            <v>0</v>
          </cell>
          <cell r="C139">
            <v>425</v>
          </cell>
          <cell r="D139">
            <v>425</v>
          </cell>
          <cell r="E139">
            <v>1</v>
          </cell>
          <cell r="F139" t="b">
            <v>0</v>
          </cell>
          <cell r="G139" t="b">
            <v>0</v>
          </cell>
          <cell r="H139">
            <v>425</v>
          </cell>
          <cell r="I139">
            <v>0</v>
          </cell>
        </row>
        <row r="140">
          <cell r="A140" t="str">
            <v>dunn a</v>
          </cell>
          <cell r="B140">
            <v>0</v>
          </cell>
          <cell r="C140">
            <v>425</v>
          </cell>
          <cell r="D140">
            <v>425</v>
          </cell>
          <cell r="E140">
            <v>1</v>
          </cell>
          <cell r="F140" t="b">
            <v>0</v>
          </cell>
          <cell r="G140" t="b">
            <v>0</v>
          </cell>
          <cell r="H140">
            <v>425</v>
          </cell>
          <cell r="I140">
            <v>0</v>
          </cell>
        </row>
        <row r="141">
          <cell r="A141" t="str">
            <v>dupont w</v>
          </cell>
          <cell r="B141">
            <v>0</v>
          </cell>
          <cell r="C141">
            <v>400</v>
          </cell>
          <cell r="D141">
            <v>400</v>
          </cell>
          <cell r="E141">
            <v>1</v>
          </cell>
          <cell r="F141" t="b">
            <v>0</v>
          </cell>
          <cell r="G141" t="b">
            <v>0</v>
          </cell>
          <cell r="H141">
            <v>400</v>
          </cell>
          <cell r="I141">
            <v>0</v>
          </cell>
        </row>
        <row r="142">
          <cell r="A142" t="str">
            <v>dyer k</v>
          </cell>
          <cell r="B142">
            <v>0</v>
          </cell>
          <cell r="C142">
            <v>400</v>
          </cell>
          <cell r="D142">
            <v>400</v>
          </cell>
          <cell r="E142">
            <v>1</v>
          </cell>
          <cell r="F142" t="b">
            <v>0</v>
          </cell>
          <cell r="G142" t="b">
            <v>0</v>
          </cell>
          <cell r="H142">
            <v>400</v>
          </cell>
          <cell r="I142">
            <v>0</v>
          </cell>
        </row>
        <row r="143">
          <cell r="A143" t="str">
            <v>dymond &amp; faassen</v>
          </cell>
          <cell r="B143">
            <v>0</v>
          </cell>
          <cell r="C143">
            <v>400</v>
          </cell>
          <cell r="D143">
            <v>400</v>
          </cell>
          <cell r="E143">
            <v>1</v>
          </cell>
          <cell r="F143" t="b">
            <v>0</v>
          </cell>
          <cell r="G143" t="b">
            <v>0</v>
          </cell>
          <cell r="H143">
            <v>400</v>
          </cell>
          <cell r="I143">
            <v>0</v>
          </cell>
        </row>
        <row r="144">
          <cell r="A144" t="str">
            <v>eberhardt l &amp; h</v>
          </cell>
          <cell r="B144">
            <v>0</v>
          </cell>
          <cell r="C144">
            <v>400</v>
          </cell>
          <cell r="D144">
            <v>400</v>
          </cell>
          <cell r="E144">
            <v>1</v>
          </cell>
          <cell r="F144" t="b">
            <v>0</v>
          </cell>
          <cell r="G144" t="b">
            <v>0</v>
          </cell>
          <cell r="H144">
            <v>400</v>
          </cell>
          <cell r="I144">
            <v>0</v>
          </cell>
        </row>
        <row r="145">
          <cell r="A145" t="str">
            <v>eden &amp; brisette</v>
          </cell>
          <cell r="B145">
            <v>0</v>
          </cell>
          <cell r="C145">
            <v>425</v>
          </cell>
          <cell r="D145">
            <v>425</v>
          </cell>
          <cell r="E145">
            <v>1</v>
          </cell>
          <cell r="F145" t="b">
            <v>1</v>
          </cell>
          <cell r="G145" t="b">
            <v>0</v>
          </cell>
          <cell r="H145">
            <v>400</v>
          </cell>
          <cell r="I145">
            <v>25</v>
          </cell>
        </row>
        <row r="146">
          <cell r="A146" t="str">
            <v>edge e &amp; f</v>
          </cell>
          <cell r="B146">
            <v>0</v>
          </cell>
          <cell r="C146">
            <v>400</v>
          </cell>
          <cell r="D146">
            <v>400</v>
          </cell>
          <cell r="E146">
            <v>1</v>
          </cell>
          <cell r="F146" t="b">
            <v>0</v>
          </cell>
          <cell r="G146" t="b">
            <v>0</v>
          </cell>
          <cell r="H146">
            <v>400</v>
          </cell>
          <cell r="I146">
            <v>0</v>
          </cell>
        </row>
        <row r="147">
          <cell r="A147" t="str">
            <v>edsell-vetter c</v>
          </cell>
          <cell r="B147">
            <v>0</v>
          </cell>
          <cell r="C147">
            <v>425</v>
          </cell>
          <cell r="D147">
            <v>425</v>
          </cell>
          <cell r="E147">
            <v>1</v>
          </cell>
          <cell r="F147" t="b">
            <v>0</v>
          </cell>
          <cell r="G147" t="b">
            <v>0</v>
          </cell>
          <cell r="H147">
            <v>425</v>
          </cell>
          <cell r="I147">
            <v>0</v>
          </cell>
        </row>
        <row r="148">
          <cell r="A148" t="str">
            <v>edwards &amp; prunhuber</v>
          </cell>
          <cell r="B148">
            <v>0</v>
          </cell>
          <cell r="C148">
            <v>400</v>
          </cell>
          <cell r="D148">
            <v>400</v>
          </cell>
          <cell r="E148">
            <v>1</v>
          </cell>
          <cell r="F148" t="b">
            <v>0</v>
          </cell>
          <cell r="G148" t="b">
            <v>0</v>
          </cell>
          <cell r="H148">
            <v>400</v>
          </cell>
          <cell r="I148">
            <v>0</v>
          </cell>
        </row>
        <row r="149">
          <cell r="A149" t="str">
            <v>elam &amp; romoser</v>
          </cell>
          <cell r="B149">
            <v>0</v>
          </cell>
          <cell r="C149">
            <v>400</v>
          </cell>
          <cell r="D149">
            <v>400</v>
          </cell>
          <cell r="E149">
            <v>1</v>
          </cell>
          <cell r="F149" t="b">
            <v>0</v>
          </cell>
          <cell r="G149" t="b">
            <v>0</v>
          </cell>
          <cell r="H149">
            <v>400</v>
          </cell>
          <cell r="I149">
            <v>0</v>
          </cell>
        </row>
        <row r="150">
          <cell r="A150" t="str">
            <v>emanatian &amp; delaney</v>
          </cell>
          <cell r="B150">
            <v>0</v>
          </cell>
          <cell r="C150">
            <v>400</v>
          </cell>
          <cell r="D150">
            <v>400</v>
          </cell>
          <cell r="E150">
            <v>1</v>
          </cell>
          <cell r="F150" t="b">
            <v>0</v>
          </cell>
          <cell r="G150" t="b">
            <v>0</v>
          </cell>
          <cell r="H150">
            <v>400</v>
          </cell>
          <cell r="I150">
            <v>0</v>
          </cell>
        </row>
        <row r="151">
          <cell r="A151" t="str">
            <v>emanuel l</v>
          </cell>
          <cell r="B151">
            <v>0</v>
          </cell>
          <cell r="C151">
            <v>425</v>
          </cell>
          <cell r="D151">
            <v>425</v>
          </cell>
          <cell r="E151">
            <v>1</v>
          </cell>
          <cell r="F151" t="b">
            <v>1</v>
          </cell>
          <cell r="G151" t="b">
            <v>0</v>
          </cell>
          <cell r="H151">
            <v>400</v>
          </cell>
          <cell r="I151">
            <v>25</v>
          </cell>
        </row>
        <row r="152">
          <cell r="A152" t="str">
            <v>epstein j</v>
          </cell>
          <cell r="B152">
            <v>0</v>
          </cell>
          <cell r="C152">
            <v>400</v>
          </cell>
          <cell r="D152">
            <v>400</v>
          </cell>
          <cell r="E152">
            <v>1</v>
          </cell>
          <cell r="F152" t="b">
            <v>0</v>
          </cell>
          <cell r="G152" t="b">
            <v>0</v>
          </cell>
          <cell r="H152">
            <v>400</v>
          </cell>
          <cell r="I152">
            <v>0</v>
          </cell>
        </row>
        <row r="153">
          <cell r="A153" t="str">
            <v>erickson-zinter l &amp; a</v>
          </cell>
          <cell r="B153">
            <v>0</v>
          </cell>
          <cell r="C153">
            <v>400</v>
          </cell>
          <cell r="D153">
            <v>400</v>
          </cell>
          <cell r="E153">
            <v>1</v>
          </cell>
          <cell r="F153" t="b">
            <v>0</v>
          </cell>
          <cell r="G153" t="b">
            <v>0</v>
          </cell>
          <cell r="H153">
            <v>400</v>
          </cell>
          <cell r="I153">
            <v>0</v>
          </cell>
        </row>
        <row r="154">
          <cell r="A154" t="str">
            <v>erwin &amp; graham</v>
          </cell>
          <cell r="B154">
            <v>0</v>
          </cell>
          <cell r="C154">
            <v>400</v>
          </cell>
          <cell r="D154">
            <v>400</v>
          </cell>
          <cell r="E154">
            <v>1</v>
          </cell>
          <cell r="F154" t="b">
            <v>0</v>
          </cell>
          <cell r="G154" t="b">
            <v>0</v>
          </cell>
          <cell r="H154">
            <v>400</v>
          </cell>
          <cell r="I154">
            <v>0</v>
          </cell>
        </row>
        <row r="155">
          <cell r="A155" t="str">
            <v>esposito &amp; karras</v>
          </cell>
          <cell r="B155">
            <v>0</v>
          </cell>
          <cell r="C155">
            <v>400</v>
          </cell>
          <cell r="D155">
            <v>400</v>
          </cell>
          <cell r="E155">
            <v>1</v>
          </cell>
          <cell r="F155" t="b">
            <v>0</v>
          </cell>
          <cell r="G155" t="b">
            <v>0</v>
          </cell>
          <cell r="H155">
            <v>400</v>
          </cell>
          <cell r="I155">
            <v>0</v>
          </cell>
        </row>
        <row r="156">
          <cell r="A156" t="str">
            <v>evensen &amp; guthary</v>
          </cell>
          <cell r="B156">
            <v>0</v>
          </cell>
          <cell r="C156">
            <v>425</v>
          </cell>
          <cell r="D156">
            <v>425</v>
          </cell>
          <cell r="E156">
            <v>1</v>
          </cell>
          <cell r="F156" t="b">
            <v>0</v>
          </cell>
          <cell r="G156" t="b">
            <v>0</v>
          </cell>
          <cell r="H156">
            <v>425</v>
          </cell>
          <cell r="I156">
            <v>0</v>
          </cell>
        </row>
        <row r="157">
          <cell r="A157" t="str">
            <v>fabian &amp; labadie</v>
          </cell>
          <cell r="B157">
            <v>0</v>
          </cell>
          <cell r="C157">
            <v>425</v>
          </cell>
          <cell r="D157">
            <v>425</v>
          </cell>
          <cell r="E157">
            <v>1</v>
          </cell>
          <cell r="F157" t="b">
            <v>0</v>
          </cell>
          <cell r="G157" t="b">
            <v>0</v>
          </cell>
          <cell r="H157">
            <v>425</v>
          </cell>
          <cell r="I157">
            <v>0</v>
          </cell>
        </row>
        <row r="158">
          <cell r="A158" t="str">
            <v>fantozzi a &amp; m</v>
          </cell>
          <cell r="B158">
            <v>0</v>
          </cell>
          <cell r="C158">
            <v>425</v>
          </cell>
          <cell r="D158">
            <v>425</v>
          </cell>
          <cell r="E158">
            <v>1</v>
          </cell>
          <cell r="F158" t="b">
            <v>0</v>
          </cell>
          <cell r="G158" t="b">
            <v>0</v>
          </cell>
          <cell r="H158">
            <v>425</v>
          </cell>
          <cell r="I158">
            <v>0</v>
          </cell>
        </row>
        <row r="159">
          <cell r="A159" t="str">
            <v>farrington m &amp; e</v>
          </cell>
          <cell r="B159">
            <v>0</v>
          </cell>
          <cell r="C159">
            <v>425</v>
          </cell>
          <cell r="D159">
            <v>425</v>
          </cell>
          <cell r="E159">
            <v>1</v>
          </cell>
          <cell r="F159" t="b">
            <v>0</v>
          </cell>
          <cell r="G159" t="b">
            <v>0</v>
          </cell>
          <cell r="H159">
            <v>425</v>
          </cell>
          <cell r="I159">
            <v>0</v>
          </cell>
        </row>
        <row r="160">
          <cell r="A160" t="str">
            <v>feldman r &amp; d</v>
          </cell>
          <cell r="B160">
            <v>0</v>
          </cell>
          <cell r="C160">
            <v>400</v>
          </cell>
          <cell r="D160">
            <v>400</v>
          </cell>
          <cell r="E160">
            <v>1</v>
          </cell>
          <cell r="F160" t="b">
            <v>0</v>
          </cell>
          <cell r="G160" t="b">
            <v>0</v>
          </cell>
          <cell r="H160">
            <v>400</v>
          </cell>
          <cell r="I160">
            <v>0</v>
          </cell>
        </row>
        <row r="161">
          <cell r="A161" t="str">
            <v>finnie n</v>
          </cell>
          <cell r="B161">
            <v>0</v>
          </cell>
          <cell r="C161">
            <v>400</v>
          </cell>
          <cell r="D161">
            <v>400</v>
          </cell>
          <cell r="E161">
            <v>1</v>
          </cell>
          <cell r="F161" t="b">
            <v>0</v>
          </cell>
          <cell r="G161" t="b">
            <v>0</v>
          </cell>
          <cell r="H161">
            <v>400</v>
          </cell>
          <cell r="I161">
            <v>0</v>
          </cell>
        </row>
        <row r="162">
          <cell r="A162" t="str">
            <v>fitz s &amp; b</v>
          </cell>
          <cell r="B162">
            <v>0</v>
          </cell>
          <cell r="C162">
            <v>400</v>
          </cell>
          <cell r="D162">
            <v>400</v>
          </cell>
          <cell r="E162">
            <v>1</v>
          </cell>
          <cell r="F162" t="b">
            <v>0</v>
          </cell>
          <cell r="G162" t="b">
            <v>0</v>
          </cell>
          <cell r="H162">
            <v>400</v>
          </cell>
          <cell r="I162">
            <v>0</v>
          </cell>
        </row>
        <row r="163">
          <cell r="A163" t="str">
            <v>fitzgerald a &amp; p</v>
          </cell>
          <cell r="B163">
            <v>0</v>
          </cell>
          <cell r="C163">
            <v>425</v>
          </cell>
          <cell r="D163">
            <v>425</v>
          </cell>
          <cell r="E163">
            <v>1</v>
          </cell>
          <cell r="F163" t="b">
            <v>1</v>
          </cell>
          <cell r="G163" t="b">
            <v>0</v>
          </cell>
          <cell r="H163">
            <v>400</v>
          </cell>
          <cell r="I163">
            <v>25</v>
          </cell>
        </row>
        <row r="164">
          <cell r="A164" t="str">
            <v>fitzsimons &amp; rule</v>
          </cell>
          <cell r="B164">
            <v>0</v>
          </cell>
          <cell r="C164">
            <v>425</v>
          </cell>
          <cell r="D164">
            <v>425</v>
          </cell>
          <cell r="E164">
            <v>1</v>
          </cell>
          <cell r="F164" t="b">
            <v>0</v>
          </cell>
          <cell r="G164" t="b">
            <v>0</v>
          </cell>
          <cell r="H164">
            <v>425</v>
          </cell>
          <cell r="I164">
            <v>0</v>
          </cell>
        </row>
        <row r="165">
          <cell r="A165" t="str">
            <v>flint a</v>
          </cell>
          <cell r="B165">
            <v>0</v>
          </cell>
          <cell r="C165">
            <v>425</v>
          </cell>
          <cell r="D165">
            <v>425</v>
          </cell>
          <cell r="E165">
            <v>1</v>
          </cell>
          <cell r="F165" t="b">
            <v>0</v>
          </cell>
          <cell r="G165" t="b">
            <v>0</v>
          </cell>
          <cell r="H165">
            <v>425</v>
          </cell>
          <cell r="I165">
            <v>0</v>
          </cell>
        </row>
        <row r="166">
          <cell r="A166" t="str">
            <v>fontes l &amp; c</v>
          </cell>
          <cell r="B166">
            <v>0</v>
          </cell>
          <cell r="C166">
            <v>400</v>
          </cell>
          <cell r="D166">
            <v>400</v>
          </cell>
          <cell r="E166">
            <v>1</v>
          </cell>
          <cell r="F166" t="b">
            <v>0</v>
          </cell>
          <cell r="G166" t="b">
            <v>0</v>
          </cell>
          <cell r="H166">
            <v>400</v>
          </cell>
          <cell r="I166">
            <v>0</v>
          </cell>
        </row>
        <row r="167">
          <cell r="A167" t="str">
            <v>ford e</v>
          </cell>
          <cell r="B167">
            <v>0</v>
          </cell>
          <cell r="C167">
            <v>425</v>
          </cell>
          <cell r="D167">
            <v>425</v>
          </cell>
          <cell r="E167">
            <v>1</v>
          </cell>
          <cell r="F167" t="b">
            <v>0</v>
          </cell>
          <cell r="G167" t="b">
            <v>0</v>
          </cell>
          <cell r="H167">
            <v>425</v>
          </cell>
          <cell r="I167">
            <v>0</v>
          </cell>
        </row>
        <row r="168">
          <cell r="A168" t="str">
            <v>fordham d</v>
          </cell>
          <cell r="B168">
            <v>0</v>
          </cell>
          <cell r="C168">
            <v>400</v>
          </cell>
          <cell r="D168">
            <v>400</v>
          </cell>
          <cell r="E168">
            <v>1</v>
          </cell>
          <cell r="F168" t="b">
            <v>0</v>
          </cell>
          <cell r="G168" t="b">
            <v>0</v>
          </cell>
          <cell r="H168">
            <v>400</v>
          </cell>
          <cell r="I168">
            <v>0</v>
          </cell>
        </row>
        <row r="169">
          <cell r="A169" t="str">
            <v>fortier h</v>
          </cell>
          <cell r="B169">
            <v>0</v>
          </cell>
          <cell r="C169">
            <v>400</v>
          </cell>
          <cell r="D169">
            <v>400</v>
          </cell>
          <cell r="E169">
            <v>1</v>
          </cell>
          <cell r="F169" t="b">
            <v>0</v>
          </cell>
          <cell r="G169" t="b">
            <v>0</v>
          </cell>
          <cell r="H169">
            <v>400</v>
          </cell>
          <cell r="I169">
            <v>0</v>
          </cell>
        </row>
        <row r="170">
          <cell r="A170" t="str">
            <v>fox c</v>
          </cell>
          <cell r="B170">
            <v>0</v>
          </cell>
          <cell r="C170">
            <v>425</v>
          </cell>
          <cell r="D170">
            <v>425</v>
          </cell>
          <cell r="E170">
            <v>1</v>
          </cell>
          <cell r="F170" t="b">
            <v>0</v>
          </cell>
          <cell r="G170" t="b">
            <v>0</v>
          </cell>
          <cell r="H170">
            <v>425</v>
          </cell>
          <cell r="I170">
            <v>0</v>
          </cell>
        </row>
        <row r="171">
          <cell r="A171" t="str">
            <v>french a</v>
          </cell>
          <cell r="B171">
            <v>0</v>
          </cell>
          <cell r="C171">
            <v>400</v>
          </cell>
          <cell r="D171">
            <v>400</v>
          </cell>
          <cell r="E171">
            <v>1</v>
          </cell>
          <cell r="F171" t="b">
            <v>0</v>
          </cell>
          <cell r="G171" t="b">
            <v>0</v>
          </cell>
          <cell r="H171">
            <v>400</v>
          </cell>
          <cell r="I171">
            <v>0</v>
          </cell>
        </row>
        <row r="172">
          <cell r="A172" t="str">
            <v>fricke r &amp; t</v>
          </cell>
          <cell r="B172">
            <v>0</v>
          </cell>
          <cell r="C172">
            <v>400</v>
          </cell>
          <cell r="D172">
            <v>400</v>
          </cell>
          <cell r="E172">
            <v>1</v>
          </cell>
          <cell r="F172" t="b">
            <v>0</v>
          </cell>
          <cell r="G172" t="b">
            <v>0</v>
          </cell>
          <cell r="H172">
            <v>400</v>
          </cell>
          <cell r="I172">
            <v>0</v>
          </cell>
        </row>
        <row r="173">
          <cell r="A173" t="str">
            <v>friedman &amp; kassis</v>
          </cell>
          <cell r="B173">
            <v>0</v>
          </cell>
          <cell r="C173">
            <v>400</v>
          </cell>
          <cell r="D173">
            <v>400</v>
          </cell>
          <cell r="E173">
            <v>1</v>
          </cell>
          <cell r="F173" t="b">
            <v>0</v>
          </cell>
          <cell r="G173" t="b">
            <v>0</v>
          </cell>
          <cell r="H173">
            <v>400</v>
          </cell>
          <cell r="I173">
            <v>0</v>
          </cell>
        </row>
        <row r="174">
          <cell r="A174" t="str">
            <v>friedman j</v>
          </cell>
          <cell r="B174">
            <v>0</v>
          </cell>
          <cell r="C174">
            <v>400</v>
          </cell>
          <cell r="D174">
            <v>400</v>
          </cell>
          <cell r="E174">
            <v>1</v>
          </cell>
          <cell r="F174" t="b">
            <v>0</v>
          </cell>
          <cell r="G174" t="b">
            <v>0</v>
          </cell>
          <cell r="H174">
            <v>400</v>
          </cell>
          <cell r="I174">
            <v>0</v>
          </cell>
        </row>
        <row r="175">
          <cell r="A175" t="str">
            <v>gal f &amp; g</v>
          </cell>
          <cell r="B175">
            <v>0</v>
          </cell>
          <cell r="C175">
            <v>400</v>
          </cell>
          <cell r="D175">
            <v>400</v>
          </cell>
          <cell r="E175">
            <v>1</v>
          </cell>
          <cell r="F175" t="b">
            <v>0</v>
          </cell>
          <cell r="G175" t="b">
            <v>0</v>
          </cell>
          <cell r="H175">
            <v>400</v>
          </cell>
          <cell r="I175">
            <v>0</v>
          </cell>
        </row>
        <row r="176">
          <cell r="A176" t="str">
            <v>gamble l</v>
          </cell>
          <cell r="B176">
            <v>0</v>
          </cell>
          <cell r="C176">
            <v>400</v>
          </cell>
          <cell r="D176">
            <v>400</v>
          </cell>
          <cell r="E176">
            <v>1</v>
          </cell>
          <cell r="F176" t="b">
            <v>0</v>
          </cell>
          <cell r="G176" t="b">
            <v>0</v>
          </cell>
          <cell r="H176">
            <v>400</v>
          </cell>
          <cell r="I176">
            <v>0</v>
          </cell>
        </row>
        <row r="177">
          <cell r="A177" t="str">
            <v>garbis a</v>
          </cell>
          <cell r="B177">
            <v>0</v>
          </cell>
          <cell r="C177">
            <v>425</v>
          </cell>
          <cell r="D177">
            <v>425</v>
          </cell>
          <cell r="E177">
            <v>1</v>
          </cell>
          <cell r="F177" t="b">
            <v>0</v>
          </cell>
          <cell r="G177" t="b">
            <v>0</v>
          </cell>
          <cell r="H177">
            <v>425</v>
          </cell>
          <cell r="I177">
            <v>0</v>
          </cell>
        </row>
        <row r="178">
          <cell r="A178" t="str">
            <v>gard b</v>
          </cell>
          <cell r="B178">
            <v>0</v>
          </cell>
          <cell r="C178">
            <v>425</v>
          </cell>
          <cell r="D178">
            <v>425</v>
          </cell>
          <cell r="E178">
            <v>1</v>
          </cell>
          <cell r="F178" t="b">
            <v>0</v>
          </cell>
          <cell r="G178" t="b">
            <v>0</v>
          </cell>
          <cell r="H178">
            <v>425</v>
          </cell>
          <cell r="I178">
            <v>0</v>
          </cell>
        </row>
        <row r="179">
          <cell r="A179" t="str">
            <v>geary a &amp; g</v>
          </cell>
          <cell r="B179">
            <v>0</v>
          </cell>
          <cell r="C179">
            <v>400</v>
          </cell>
          <cell r="D179">
            <v>400</v>
          </cell>
          <cell r="E179">
            <v>1</v>
          </cell>
          <cell r="F179" t="b">
            <v>0</v>
          </cell>
          <cell r="G179" t="b">
            <v>0</v>
          </cell>
          <cell r="H179">
            <v>400</v>
          </cell>
          <cell r="I179">
            <v>0</v>
          </cell>
        </row>
        <row r="180">
          <cell r="A180" t="str">
            <v>gersch overton &amp; torres</v>
          </cell>
          <cell r="B180">
            <v>0</v>
          </cell>
          <cell r="C180">
            <v>425</v>
          </cell>
          <cell r="D180">
            <v>425</v>
          </cell>
          <cell r="E180">
            <v>1</v>
          </cell>
          <cell r="F180" t="b">
            <v>0</v>
          </cell>
          <cell r="G180" t="b">
            <v>0</v>
          </cell>
          <cell r="H180">
            <v>425</v>
          </cell>
          <cell r="I180">
            <v>0</v>
          </cell>
        </row>
        <row r="181">
          <cell r="A181" t="str">
            <v>gertz &amp; dechiara</v>
          </cell>
          <cell r="B181">
            <v>0</v>
          </cell>
          <cell r="C181">
            <v>400</v>
          </cell>
          <cell r="D181">
            <v>400</v>
          </cell>
          <cell r="E181">
            <v>1</v>
          </cell>
          <cell r="F181" t="b">
            <v>0</v>
          </cell>
          <cell r="G181" t="b">
            <v>0</v>
          </cell>
          <cell r="H181">
            <v>400</v>
          </cell>
          <cell r="I181">
            <v>0</v>
          </cell>
        </row>
        <row r="182">
          <cell r="A182" t="str">
            <v>giles m</v>
          </cell>
          <cell r="B182">
            <v>0</v>
          </cell>
          <cell r="C182">
            <v>400</v>
          </cell>
          <cell r="D182">
            <v>400</v>
          </cell>
          <cell r="E182">
            <v>1</v>
          </cell>
          <cell r="F182" t="b">
            <v>0</v>
          </cell>
          <cell r="G182" t="b">
            <v>0</v>
          </cell>
          <cell r="H182">
            <v>400</v>
          </cell>
          <cell r="I182">
            <v>0</v>
          </cell>
        </row>
        <row r="183">
          <cell r="A183" t="str">
            <v>glatter &amp; ita</v>
          </cell>
          <cell r="B183">
            <v>0</v>
          </cell>
          <cell r="C183">
            <v>400</v>
          </cell>
          <cell r="D183">
            <v>400</v>
          </cell>
          <cell r="E183">
            <v>1</v>
          </cell>
          <cell r="F183" t="b">
            <v>0</v>
          </cell>
          <cell r="G183" t="b">
            <v>0</v>
          </cell>
          <cell r="H183">
            <v>400</v>
          </cell>
          <cell r="I183">
            <v>0</v>
          </cell>
        </row>
        <row r="184">
          <cell r="A184" t="str">
            <v>glica c</v>
          </cell>
          <cell r="B184">
            <v>0</v>
          </cell>
          <cell r="C184">
            <v>400</v>
          </cell>
          <cell r="D184">
            <v>400</v>
          </cell>
          <cell r="E184">
            <v>1</v>
          </cell>
          <cell r="F184" t="b">
            <v>0</v>
          </cell>
          <cell r="G184" t="b">
            <v>0</v>
          </cell>
          <cell r="H184">
            <v>400</v>
          </cell>
          <cell r="I184">
            <v>0</v>
          </cell>
        </row>
        <row r="185">
          <cell r="A185" t="str">
            <v>goding &amp; moss</v>
          </cell>
          <cell r="B185">
            <v>0</v>
          </cell>
          <cell r="C185">
            <v>400</v>
          </cell>
          <cell r="D185">
            <v>400</v>
          </cell>
          <cell r="E185">
            <v>1</v>
          </cell>
          <cell r="F185" t="b">
            <v>0</v>
          </cell>
          <cell r="G185" t="b">
            <v>0</v>
          </cell>
          <cell r="H185">
            <v>400</v>
          </cell>
          <cell r="I185">
            <v>0</v>
          </cell>
        </row>
        <row r="186">
          <cell r="A186" t="str">
            <v>goldberg m</v>
          </cell>
          <cell r="B186">
            <v>0</v>
          </cell>
          <cell r="C186">
            <v>850</v>
          </cell>
          <cell r="D186">
            <v>850</v>
          </cell>
          <cell r="E186">
            <v>2</v>
          </cell>
          <cell r="F186" t="b">
            <v>0</v>
          </cell>
          <cell r="G186" t="b">
            <v>0</v>
          </cell>
          <cell r="H186">
            <v>425</v>
          </cell>
          <cell r="I186">
            <v>0</v>
          </cell>
        </row>
        <row r="187">
          <cell r="A187" t="str">
            <v>goldshlag j</v>
          </cell>
          <cell r="B187">
            <v>0</v>
          </cell>
          <cell r="C187">
            <v>425</v>
          </cell>
          <cell r="D187">
            <v>425</v>
          </cell>
          <cell r="E187">
            <v>1</v>
          </cell>
          <cell r="F187" t="b">
            <v>0</v>
          </cell>
          <cell r="G187" t="b">
            <v>0</v>
          </cell>
          <cell r="H187">
            <v>425</v>
          </cell>
          <cell r="I187">
            <v>0</v>
          </cell>
        </row>
        <row r="188">
          <cell r="A188" t="str">
            <v>goldstein b</v>
          </cell>
          <cell r="B188">
            <v>0</v>
          </cell>
          <cell r="C188">
            <v>400</v>
          </cell>
          <cell r="D188">
            <v>400</v>
          </cell>
          <cell r="E188">
            <v>1</v>
          </cell>
          <cell r="F188" t="b">
            <v>0</v>
          </cell>
          <cell r="G188" t="b">
            <v>0</v>
          </cell>
          <cell r="H188">
            <v>400</v>
          </cell>
          <cell r="I188">
            <v>0</v>
          </cell>
        </row>
        <row r="189">
          <cell r="A189" t="str">
            <v>goodman-rivarola n</v>
          </cell>
          <cell r="B189">
            <v>0</v>
          </cell>
          <cell r="C189">
            <v>425</v>
          </cell>
          <cell r="D189">
            <v>425</v>
          </cell>
          <cell r="E189">
            <v>1</v>
          </cell>
          <cell r="F189" t="b">
            <v>0</v>
          </cell>
          <cell r="G189" t="b">
            <v>0</v>
          </cell>
          <cell r="H189">
            <v>425</v>
          </cell>
          <cell r="I189">
            <v>0</v>
          </cell>
        </row>
        <row r="190">
          <cell r="A190" t="str">
            <v>gordon s</v>
          </cell>
          <cell r="B190">
            <v>0</v>
          </cell>
          <cell r="C190">
            <v>425</v>
          </cell>
          <cell r="D190">
            <v>425</v>
          </cell>
          <cell r="E190">
            <v>1</v>
          </cell>
          <cell r="F190" t="b">
            <v>0</v>
          </cell>
          <cell r="G190" t="b">
            <v>0</v>
          </cell>
          <cell r="H190">
            <v>425</v>
          </cell>
          <cell r="I190">
            <v>0</v>
          </cell>
        </row>
        <row r="191">
          <cell r="A191" t="str">
            <v>gorman p</v>
          </cell>
          <cell r="B191">
            <v>0</v>
          </cell>
          <cell r="C191">
            <v>400</v>
          </cell>
          <cell r="D191">
            <v>400</v>
          </cell>
          <cell r="E191">
            <v>1</v>
          </cell>
          <cell r="F191" t="b">
            <v>0</v>
          </cell>
          <cell r="G191" t="b">
            <v>0</v>
          </cell>
          <cell r="H191">
            <v>400</v>
          </cell>
          <cell r="I191">
            <v>0</v>
          </cell>
        </row>
        <row r="192">
          <cell r="A192" t="str">
            <v>green &amp; sultan &amp; kajori</v>
          </cell>
          <cell r="B192">
            <v>0</v>
          </cell>
          <cell r="C192">
            <v>400</v>
          </cell>
          <cell r="D192">
            <v>400</v>
          </cell>
          <cell r="E192">
            <v>1</v>
          </cell>
          <cell r="F192" t="b">
            <v>0</v>
          </cell>
          <cell r="G192" t="b">
            <v>0</v>
          </cell>
          <cell r="H192">
            <v>400</v>
          </cell>
          <cell r="I192">
            <v>0</v>
          </cell>
        </row>
        <row r="193">
          <cell r="A193" t="str">
            <v>green j</v>
          </cell>
          <cell r="B193">
            <v>0</v>
          </cell>
          <cell r="C193">
            <v>425</v>
          </cell>
          <cell r="D193">
            <v>425</v>
          </cell>
          <cell r="E193">
            <v>1</v>
          </cell>
          <cell r="F193" t="b">
            <v>0</v>
          </cell>
          <cell r="G193" t="b">
            <v>0</v>
          </cell>
          <cell r="H193">
            <v>425</v>
          </cell>
          <cell r="I193">
            <v>0</v>
          </cell>
        </row>
        <row r="194">
          <cell r="A194" t="str">
            <v>greenstein j</v>
          </cell>
          <cell r="B194">
            <v>0</v>
          </cell>
          <cell r="C194">
            <v>425</v>
          </cell>
          <cell r="D194">
            <v>425</v>
          </cell>
          <cell r="E194">
            <v>1</v>
          </cell>
          <cell r="F194" t="b">
            <v>0</v>
          </cell>
          <cell r="G194" t="b">
            <v>0</v>
          </cell>
          <cell r="H194">
            <v>425</v>
          </cell>
          <cell r="I194">
            <v>0</v>
          </cell>
        </row>
        <row r="195">
          <cell r="A195" t="str">
            <v>griffith &amp; tisdale</v>
          </cell>
          <cell r="B195">
            <v>0</v>
          </cell>
          <cell r="C195">
            <v>425</v>
          </cell>
          <cell r="D195">
            <v>425</v>
          </cell>
          <cell r="E195">
            <v>1</v>
          </cell>
          <cell r="F195" t="b">
            <v>0</v>
          </cell>
          <cell r="G195" t="b">
            <v>0</v>
          </cell>
          <cell r="H195">
            <v>425</v>
          </cell>
          <cell r="I195">
            <v>0</v>
          </cell>
        </row>
        <row r="196">
          <cell r="A196" t="str">
            <v>griffith l</v>
          </cell>
          <cell r="B196">
            <v>0</v>
          </cell>
          <cell r="C196">
            <v>425</v>
          </cell>
          <cell r="D196">
            <v>425</v>
          </cell>
          <cell r="E196">
            <v>1</v>
          </cell>
          <cell r="F196" t="b">
            <v>0</v>
          </cell>
          <cell r="G196" t="b">
            <v>0</v>
          </cell>
          <cell r="H196">
            <v>425</v>
          </cell>
          <cell r="I196">
            <v>0</v>
          </cell>
        </row>
        <row r="197">
          <cell r="A197" t="str">
            <v>griffith p</v>
          </cell>
          <cell r="B197">
            <v>0</v>
          </cell>
          <cell r="C197">
            <v>400</v>
          </cell>
          <cell r="D197">
            <v>400</v>
          </cell>
          <cell r="E197">
            <v>1</v>
          </cell>
          <cell r="F197" t="b">
            <v>0</v>
          </cell>
          <cell r="G197" t="b">
            <v>0</v>
          </cell>
          <cell r="H197">
            <v>400</v>
          </cell>
          <cell r="I197">
            <v>0</v>
          </cell>
        </row>
        <row r="198">
          <cell r="A198" t="str">
            <v>griffiths r &amp; d</v>
          </cell>
          <cell r="B198">
            <v>0</v>
          </cell>
          <cell r="C198">
            <v>400</v>
          </cell>
          <cell r="D198">
            <v>400</v>
          </cell>
          <cell r="E198">
            <v>1</v>
          </cell>
          <cell r="F198" t="b">
            <v>0</v>
          </cell>
          <cell r="G198" t="b">
            <v>0</v>
          </cell>
          <cell r="H198">
            <v>400</v>
          </cell>
          <cell r="I198">
            <v>0</v>
          </cell>
        </row>
        <row r="199">
          <cell r="A199" t="str">
            <v>haffey n &amp; m</v>
          </cell>
          <cell r="B199">
            <v>0</v>
          </cell>
          <cell r="C199">
            <v>400</v>
          </cell>
          <cell r="D199">
            <v>400</v>
          </cell>
          <cell r="E199">
            <v>1</v>
          </cell>
          <cell r="F199" t="b">
            <v>0</v>
          </cell>
          <cell r="G199" t="b">
            <v>0</v>
          </cell>
          <cell r="H199">
            <v>400</v>
          </cell>
          <cell r="I199">
            <v>0</v>
          </cell>
        </row>
        <row r="200">
          <cell r="A200" t="str">
            <v>hahn m &amp; h</v>
          </cell>
          <cell r="B200">
            <v>0</v>
          </cell>
          <cell r="C200">
            <v>400</v>
          </cell>
          <cell r="D200">
            <v>400</v>
          </cell>
          <cell r="E200">
            <v>1</v>
          </cell>
          <cell r="F200" t="b">
            <v>0</v>
          </cell>
          <cell r="G200" t="b">
            <v>0</v>
          </cell>
          <cell r="H200">
            <v>400</v>
          </cell>
          <cell r="I200">
            <v>0</v>
          </cell>
        </row>
        <row r="201">
          <cell r="A201" t="str">
            <v>hale s</v>
          </cell>
          <cell r="B201">
            <v>0</v>
          </cell>
          <cell r="C201">
            <v>400</v>
          </cell>
          <cell r="D201">
            <v>400</v>
          </cell>
          <cell r="E201">
            <v>1</v>
          </cell>
          <cell r="F201" t="b">
            <v>0</v>
          </cell>
          <cell r="G201" t="b">
            <v>0</v>
          </cell>
          <cell r="H201">
            <v>400</v>
          </cell>
          <cell r="I201">
            <v>0</v>
          </cell>
        </row>
        <row r="202">
          <cell r="A202" t="str">
            <v>hanson b</v>
          </cell>
          <cell r="B202">
            <v>0</v>
          </cell>
          <cell r="C202">
            <v>400</v>
          </cell>
          <cell r="D202">
            <v>400</v>
          </cell>
          <cell r="E202">
            <v>1</v>
          </cell>
          <cell r="F202" t="b">
            <v>0</v>
          </cell>
          <cell r="G202" t="b">
            <v>0</v>
          </cell>
          <cell r="H202">
            <v>400</v>
          </cell>
          <cell r="I202">
            <v>0</v>
          </cell>
        </row>
        <row r="203">
          <cell r="A203" t="str">
            <v>hartmann &amp; boyce</v>
          </cell>
          <cell r="B203">
            <v>0</v>
          </cell>
          <cell r="C203">
            <v>400</v>
          </cell>
          <cell r="D203">
            <v>400</v>
          </cell>
          <cell r="E203">
            <v>1</v>
          </cell>
          <cell r="F203" t="b">
            <v>0</v>
          </cell>
          <cell r="G203" t="b">
            <v>0</v>
          </cell>
          <cell r="H203">
            <v>400</v>
          </cell>
          <cell r="I203">
            <v>0</v>
          </cell>
        </row>
        <row r="204">
          <cell r="A204" t="str">
            <v>hatch &amp; monaghan</v>
          </cell>
          <cell r="B204">
            <v>0</v>
          </cell>
          <cell r="C204">
            <v>425</v>
          </cell>
          <cell r="D204">
            <v>425</v>
          </cell>
          <cell r="E204">
            <v>1</v>
          </cell>
          <cell r="F204" t="b">
            <v>1</v>
          </cell>
          <cell r="G204" t="b">
            <v>0</v>
          </cell>
          <cell r="H204">
            <v>400</v>
          </cell>
          <cell r="I204">
            <v>25</v>
          </cell>
        </row>
        <row r="205">
          <cell r="A205" t="str">
            <v>haugsjaahabink j &amp; t</v>
          </cell>
          <cell r="B205">
            <v>0</v>
          </cell>
          <cell r="C205">
            <v>425</v>
          </cell>
          <cell r="D205">
            <v>425</v>
          </cell>
          <cell r="E205">
            <v>1</v>
          </cell>
          <cell r="F205" t="b">
            <v>1</v>
          </cell>
          <cell r="G205" t="b">
            <v>0</v>
          </cell>
          <cell r="H205">
            <v>400</v>
          </cell>
          <cell r="I205">
            <v>25</v>
          </cell>
        </row>
        <row r="206">
          <cell r="A206" t="str">
            <v>hayden r &amp; a</v>
          </cell>
          <cell r="B206">
            <v>0</v>
          </cell>
          <cell r="C206">
            <v>400</v>
          </cell>
          <cell r="D206">
            <v>400</v>
          </cell>
          <cell r="E206">
            <v>1</v>
          </cell>
          <cell r="F206" t="b">
            <v>0</v>
          </cell>
          <cell r="G206" t="b">
            <v>0</v>
          </cell>
          <cell r="H206">
            <v>400</v>
          </cell>
          <cell r="I206">
            <v>0</v>
          </cell>
        </row>
        <row r="207">
          <cell r="A207" t="str">
            <v>heitker &amp; jacobsen</v>
          </cell>
          <cell r="B207">
            <v>0</v>
          </cell>
          <cell r="C207">
            <v>400</v>
          </cell>
          <cell r="D207">
            <v>400</v>
          </cell>
          <cell r="E207">
            <v>1</v>
          </cell>
          <cell r="F207" t="b">
            <v>0</v>
          </cell>
          <cell r="G207" t="b">
            <v>0</v>
          </cell>
          <cell r="H207">
            <v>400</v>
          </cell>
          <cell r="I207">
            <v>0</v>
          </cell>
        </row>
        <row r="208">
          <cell r="A208" t="str">
            <v>helfer &amp; madowitz</v>
          </cell>
          <cell r="B208">
            <v>0</v>
          </cell>
          <cell r="C208">
            <v>400</v>
          </cell>
          <cell r="D208">
            <v>400</v>
          </cell>
          <cell r="E208">
            <v>1</v>
          </cell>
          <cell r="F208" t="b">
            <v>0</v>
          </cell>
          <cell r="G208" t="b">
            <v>0</v>
          </cell>
          <cell r="H208">
            <v>400</v>
          </cell>
          <cell r="I208">
            <v>0</v>
          </cell>
        </row>
        <row r="209">
          <cell r="A209" t="str">
            <v>henckel &amp; miller</v>
          </cell>
          <cell r="B209">
            <v>0</v>
          </cell>
          <cell r="C209">
            <v>400</v>
          </cell>
          <cell r="D209">
            <v>400</v>
          </cell>
          <cell r="E209">
            <v>1</v>
          </cell>
          <cell r="F209" t="b">
            <v>0</v>
          </cell>
          <cell r="G209" t="b">
            <v>0</v>
          </cell>
          <cell r="H209">
            <v>400</v>
          </cell>
          <cell r="I209">
            <v>0</v>
          </cell>
        </row>
        <row r="210">
          <cell r="A210" t="str">
            <v>henley &amp; wittman</v>
          </cell>
          <cell r="B210">
            <v>0</v>
          </cell>
          <cell r="C210">
            <v>400</v>
          </cell>
          <cell r="D210">
            <v>400</v>
          </cell>
          <cell r="E210">
            <v>1</v>
          </cell>
          <cell r="F210" t="b">
            <v>0</v>
          </cell>
          <cell r="G210" t="b">
            <v>0</v>
          </cell>
          <cell r="H210">
            <v>400</v>
          </cell>
          <cell r="I210">
            <v>0</v>
          </cell>
        </row>
        <row r="211">
          <cell r="A211" t="str">
            <v>henning r &amp; m</v>
          </cell>
          <cell r="B211">
            <v>0</v>
          </cell>
          <cell r="C211">
            <v>400</v>
          </cell>
          <cell r="D211">
            <v>400</v>
          </cell>
          <cell r="E211">
            <v>1</v>
          </cell>
          <cell r="F211" t="b">
            <v>0</v>
          </cell>
          <cell r="G211" t="b">
            <v>0</v>
          </cell>
          <cell r="H211">
            <v>400</v>
          </cell>
          <cell r="I211">
            <v>0</v>
          </cell>
        </row>
        <row r="212">
          <cell r="A212" t="str">
            <v>herman &amp; parks</v>
          </cell>
          <cell r="B212">
            <v>0</v>
          </cell>
          <cell r="C212">
            <v>400</v>
          </cell>
          <cell r="D212">
            <v>400</v>
          </cell>
          <cell r="E212">
            <v>1</v>
          </cell>
          <cell r="F212" t="b">
            <v>0</v>
          </cell>
          <cell r="G212" t="b">
            <v>0</v>
          </cell>
          <cell r="H212">
            <v>400</v>
          </cell>
          <cell r="I212">
            <v>0</v>
          </cell>
        </row>
        <row r="213">
          <cell r="A213" t="str">
            <v>hess s</v>
          </cell>
          <cell r="B213">
            <v>0</v>
          </cell>
          <cell r="C213">
            <v>400</v>
          </cell>
          <cell r="D213">
            <v>400</v>
          </cell>
          <cell r="E213">
            <v>1</v>
          </cell>
          <cell r="F213" t="b">
            <v>0</v>
          </cell>
          <cell r="G213" t="b">
            <v>0</v>
          </cell>
          <cell r="H213">
            <v>400</v>
          </cell>
          <cell r="I213">
            <v>0</v>
          </cell>
        </row>
        <row r="214">
          <cell r="A214" t="str">
            <v>hilton &amp; creed</v>
          </cell>
          <cell r="B214">
            <v>0</v>
          </cell>
          <cell r="C214">
            <v>400</v>
          </cell>
          <cell r="D214">
            <v>400</v>
          </cell>
          <cell r="E214">
            <v>1</v>
          </cell>
          <cell r="F214" t="b">
            <v>0</v>
          </cell>
          <cell r="G214" t="b">
            <v>0</v>
          </cell>
          <cell r="H214">
            <v>400</v>
          </cell>
          <cell r="I214">
            <v>0</v>
          </cell>
        </row>
        <row r="215">
          <cell r="A215" t="str">
            <v>holbrook m</v>
          </cell>
          <cell r="B215">
            <v>0</v>
          </cell>
          <cell r="C215">
            <v>425</v>
          </cell>
          <cell r="D215">
            <v>425</v>
          </cell>
          <cell r="E215">
            <v>1</v>
          </cell>
          <cell r="F215" t="b">
            <v>0</v>
          </cell>
          <cell r="G215" t="b">
            <v>0</v>
          </cell>
          <cell r="H215">
            <v>425</v>
          </cell>
          <cell r="I215">
            <v>0</v>
          </cell>
        </row>
        <row r="216">
          <cell r="A216" t="str">
            <v>holcomb m</v>
          </cell>
          <cell r="B216">
            <v>0</v>
          </cell>
          <cell r="C216">
            <v>400</v>
          </cell>
          <cell r="D216">
            <v>400</v>
          </cell>
          <cell r="E216">
            <v>1</v>
          </cell>
          <cell r="F216" t="b">
            <v>0</v>
          </cell>
          <cell r="G216" t="b">
            <v>0</v>
          </cell>
          <cell r="H216">
            <v>400</v>
          </cell>
          <cell r="I216">
            <v>0</v>
          </cell>
        </row>
        <row r="217">
          <cell r="A217" t="str">
            <v>holland s &amp; t</v>
          </cell>
          <cell r="B217">
            <v>0</v>
          </cell>
          <cell r="C217">
            <v>400</v>
          </cell>
          <cell r="D217">
            <v>400</v>
          </cell>
          <cell r="E217">
            <v>1</v>
          </cell>
          <cell r="F217" t="b">
            <v>0</v>
          </cell>
          <cell r="G217" t="b">
            <v>0</v>
          </cell>
          <cell r="H217">
            <v>400</v>
          </cell>
          <cell r="I217">
            <v>0</v>
          </cell>
        </row>
        <row r="218">
          <cell r="A218" t="str">
            <v>holt l &amp; k</v>
          </cell>
          <cell r="B218">
            <v>0</v>
          </cell>
          <cell r="C218">
            <v>400</v>
          </cell>
          <cell r="D218">
            <v>400</v>
          </cell>
          <cell r="E218">
            <v>1</v>
          </cell>
          <cell r="F218" t="b">
            <v>0</v>
          </cell>
          <cell r="G218" t="b">
            <v>0</v>
          </cell>
          <cell r="H218">
            <v>400</v>
          </cell>
          <cell r="I218">
            <v>0</v>
          </cell>
        </row>
        <row r="219">
          <cell r="A219" t="str">
            <v>hornik h</v>
          </cell>
          <cell r="B219">
            <v>0</v>
          </cell>
          <cell r="C219">
            <v>400</v>
          </cell>
          <cell r="D219">
            <v>400</v>
          </cell>
          <cell r="E219">
            <v>1</v>
          </cell>
          <cell r="F219" t="b">
            <v>0</v>
          </cell>
          <cell r="G219" t="b">
            <v>0</v>
          </cell>
          <cell r="H219">
            <v>400</v>
          </cell>
          <cell r="I219">
            <v>0</v>
          </cell>
        </row>
        <row r="220">
          <cell r="A220" t="str">
            <v>howard &amp; ogden</v>
          </cell>
          <cell r="B220">
            <v>0</v>
          </cell>
          <cell r="C220">
            <v>425</v>
          </cell>
          <cell r="D220">
            <v>425</v>
          </cell>
          <cell r="E220">
            <v>1</v>
          </cell>
          <cell r="F220" t="b">
            <v>0</v>
          </cell>
          <cell r="G220" t="b">
            <v>0</v>
          </cell>
          <cell r="H220">
            <v>425</v>
          </cell>
          <cell r="I220">
            <v>0</v>
          </cell>
        </row>
        <row r="221">
          <cell r="A221" t="str">
            <v>howell m &amp; t</v>
          </cell>
          <cell r="B221">
            <v>0</v>
          </cell>
          <cell r="C221">
            <v>400</v>
          </cell>
          <cell r="D221">
            <v>400</v>
          </cell>
          <cell r="E221">
            <v>1</v>
          </cell>
          <cell r="F221" t="b">
            <v>0</v>
          </cell>
          <cell r="G221" t="b">
            <v>0</v>
          </cell>
          <cell r="H221">
            <v>400</v>
          </cell>
          <cell r="I221">
            <v>0</v>
          </cell>
        </row>
        <row r="222">
          <cell r="A222" t="str">
            <v>hubbs j</v>
          </cell>
          <cell r="B222">
            <v>0</v>
          </cell>
          <cell r="C222">
            <v>400</v>
          </cell>
          <cell r="D222">
            <v>400</v>
          </cell>
          <cell r="E222">
            <v>1</v>
          </cell>
          <cell r="F222" t="b">
            <v>0</v>
          </cell>
          <cell r="G222" t="b">
            <v>0</v>
          </cell>
          <cell r="H222">
            <v>400</v>
          </cell>
          <cell r="I222">
            <v>0</v>
          </cell>
        </row>
        <row r="223">
          <cell r="A223" t="str">
            <v>hughes &amp; diamond</v>
          </cell>
          <cell r="B223">
            <v>0</v>
          </cell>
          <cell r="C223">
            <v>400</v>
          </cell>
          <cell r="D223">
            <v>400</v>
          </cell>
          <cell r="E223">
            <v>1</v>
          </cell>
          <cell r="F223" t="b">
            <v>0</v>
          </cell>
          <cell r="G223" t="b">
            <v>0</v>
          </cell>
          <cell r="H223">
            <v>400</v>
          </cell>
          <cell r="I223">
            <v>0</v>
          </cell>
        </row>
        <row r="224">
          <cell r="A224" t="str">
            <v>humez a</v>
          </cell>
          <cell r="B224">
            <v>0</v>
          </cell>
          <cell r="C224">
            <v>425</v>
          </cell>
          <cell r="D224">
            <v>425</v>
          </cell>
          <cell r="E224">
            <v>1</v>
          </cell>
          <cell r="F224" t="b">
            <v>0</v>
          </cell>
          <cell r="G224" t="b">
            <v>0</v>
          </cell>
          <cell r="H224">
            <v>425</v>
          </cell>
          <cell r="I224">
            <v>0</v>
          </cell>
        </row>
        <row r="225">
          <cell r="A225" t="str">
            <v>hunt &amp; lesser</v>
          </cell>
          <cell r="B225">
            <v>0</v>
          </cell>
          <cell r="C225">
            <v>400</v>
          </cell>
          <cell r="D225">
            <v>400</v>
          </cell>
          <cell r="E225">
            <v>1</v>
          </cell>
          <cell r="F225" t="b">
            <v>0</v>
          </cell>
          <cell r="G225" t="b">
            <v>0</v>
          </cell>
          <cell r="H225">
            <v>400</v>
          </cell>
          <cell r="I225">
            <v>0</v>
          </cell>
        </row>
        <row r="226">
          <cell r="A226" t="str">
            <v>hyde &amp; bronstein</v>
          </cell>
          <cell r="B226">
            <v>0</v>
          </cell>
          <cell r="C226">
            <v>425</v>
          </cell>
          <cell r="D226">
            <v>425</v>
          </cell>
          <cell r="E226">
            <v>1</v>
          </cell>
          <cell r="F226" t="b">
            <v>0</v>
          </cell>
          <cell r="G226" t="b">
            <v>0</v>
          </cell>
          <cell r="H226">
            <v>425</v>
          </cell>
          <cell r="I226">
            <v>0</v>
          </cell>
        </row>
        <row r="227">
          <cell r="A227" t="str">
            <v>imada e</v>
          </cell>
          <cell r="B227">
            <v>0</v>
          </cell>
          <cell r="C227">
            <v>425</v>
          </cell>
          <cell r="D227">
            <v>425</v>
          </cell>
          <cell r="E227">
            <v>1</v>
          </cell>
          <cell r="F227" t="b">
            <v>0</v>
          </cell>
          <cell r="G227" t="b">
            <v>0</v>
          </cell>
          <cell r="H227">
            <v>425</v>
          </cell>
          <cell r="I227">
            <v>0</v>
          </cell>
        </row>
        <row r="228">
          <cell r="A228" t="str">
            <v>izumi a</v>
          </cell>
          <cell r="B228">
            <v>0</v>
          </cell>
          <cell r="C228">
            <v>400</v>
          </cell>
          <cell r="D228">
            <v>400</v>
          </cell>
          <cell r="E228">
            <v>1</v>
          </cell>
          <cell r="F228" t="b">
            <v>0</v>
          </cell>
          <cell r="G228" t="b">
            <v>0</v>
          </cell>
          <cell r="H228">
            <v>400</v>
          </cell>
          <cell r="I228">
            <v>0</v>
          </cell>
        </row>
        <row r="229">
          <cell r="A229" t="str">
            <v>jakus m</v>
          </cell>
          <cell r="B229">
            <v>0</v>
          </cell>
          <cell r="C229">
            <v>425</v>
          </cell>
          <cell r="D229">
            <v>425</v>
          </cell>
          <cell r="E229">
            <v>1</v>
          </cell>
          <cell r="F229" t="b">
            <v>1</v>
          </cell>
          <cell r="G229" t="b">
            <v>0</v>
          </cell>
          <cell r="H229">
            <v>400</v>
          </cell>
          <cell r="I229">
            <v>25</v>
          </cell>
        </row>
        <row r="230">
          <cell r="A230" t="str">
            <v>james s</v>
          </cell>
          <cell r="B230">
            <v>0</v>
          </cell>
          <cell r="C230">
            <v>425</v>
          </cell>
          <cell r="D230">
            <v>425</v>
          </cell>
          <cell r="E230">
            <v>1</v>
          </cell>
          <cell r="F230" t="b">
            <v>0</v>
          </cell>
          <cell r="G230" t="b">
            <v>0</v>
          </cell>
          <cell r="H230">
            <v>425</v>
          </cell>
          <cell r="I230">
            <v>0</v>
          </cell>
        </row>
        <row r="231">
          <cell r="A231" t="str">
            <v>jensen r &amp; j</v>
          </cell>
          <cell r="B231">
            <v>0</v>
          </cell>
          <cell r="C231">
            <v>425</v>
          </cell>
          <cell r="D231">
            <v>425</v>
          </cell>
          <cell r="E231">
            <v>1</v>
          </cell>
          <cell r="F231" t="b">
            <v>1</v>
          </cell>
          <cell r="G231" t="b">
            <v>0</v>
          </cell>
          <cell r="H231">
            <v>400</v>
          </cell>
          <cell r="I231">
            <v>25</v>
          </cell>
        </row>
        <row r="232">
          <cell r="A232" t="str">
            <v>johnson &amp; tobiason</v>
          </cell>
          <cell r="B232">
            <v>0</v>
          </cell>
          <cell r="C232">
            <v>400</v>
          </cell>
          <cell r="D232">
            <v>400</v>
          </cell>
          <cell r="E232">
            <v>1</v>
          </cell>
          <cell r="F232" t="b">
            <v>0</v>
          </cell>
          <cell r="G232" t="b">
            <v>0</v>
          </cell>
          <cell r="H232">
            <v>400</v>
          </cell>
          <cell r="I232">
            <v>0</v>
          </cell>
        </row>
        <row r="233">
          <cell r="A233" t="str">
            <v>johnson p</v>
          </cell>
          <cell r="B233">
            <v>0</v>
          </cell>
          <cell r="C233">
            <v>425</v>
          </cell>
          <cell r="D233">
            <v>425</v>
          </cell>
          <cell r="E233">
            <v>1</v>
          </cell>
          <cell r="F233" t="b">
            <v>0</v>
          </cell>
          <cell r="G233" t="b">
            <v>0</v>
          </cell>
          <cell r="H233">
            <v>425</v>
          </cell>
          <cell r="I233">
            <v>0</v>
          </cell>
        </row>
        <row r="234">
          <cell r="A234" t="str">
            <v>jolly d &amp; g</v>
          </cell>
          <cell r="B234">
            <v>0</v>
          </cell>
          <cell r="C234">
            <v>400</v>
          </cell>
          <cell r="D234">
            <v>400</v>
          </cell>
          <cell r="E234">
            <v>1</v>
          </cell>
          <cell r="F234" t="b">
            <v>0</v>
          </cell>
          <cell r="G234" t="b">
            <v>0</v>
          </cell>
          <cell r="H234">
            <v>400</v>
          </cell>
          <cell r="I234">
            <v>0</v>
          </cell>
        </row>
        <row r="235">
          <cell r="A235" t="str">
            <v>jovanovic e</v>
          </cell>
          <cell r="B235">
            <v>0</v>
          </cell>
          <cell r="C235">
            <v>425</v>
          </cell>
          <cell r="D235">
            <v>425</v>
          </cell>
          <cell r="E235">
            <v>1</v>
          </cell>
          <cell r="F235" t="b">
            <v>1</v>
          </cell>
          <cell r="G235" t="b">
            <v>0</v>
          </cell>
          <cell r="H235">
            <v>400</v>
          </cell>
          <cell r="I235">
            <v>25</v>
          </cell>
        </row>
        <row r="236">
          <cell r="A236" t="str">
            <v>kalman a &amp; j</v>
          </cell>
          <cell r="B236">
            <v>0</v>
          </cell>
          <cell r="C236">
            <v>425</v>
          </cell>
          <cell r="D236">
            <v>425</v>
          </cell>
          <cell r="E236">
            <v>1</v>
          </cell>
          <cell r="F236" t="b">
            <v>1</v>
          </cell>
          <cell r="G236" t="b">
            <v>0</v>
          </cell>
          <cell r="H236">
            <v>400</v>
          </cell>
          <cell r="I236">
            <v>25</v>
          </cell>
        </row>
        <row r="237">
          <cell r="A237" t="str">
            <v>kaplan d</v>
          </cell>
          <cell r="B237">
            <v>0</v>
          </cell>
          <cell r="C237">
            <v>425</v>
          </cell>
          <cell r="D237">
            <v>425</v>
          </cell>
          <cell r="E237">
            <v>1</v>
          </cell>
          <cell r="F237" t="b">
            <v>0</v>
          </cell>
          <cell r="G237" t="b">
            <v>0</v>
          </cell>
          <cell r="H237">
            <v>425</v>
          </cell>
          <cell r="I237">
            <v>0</v>
          </cell>
        </row>
        <row r="238">
          <cell r="A238" t="str">
            <v>katkocin &amp; hart</v>
          </cell>
          <cell r="B238">
            <v>0</v>
          </cell>
          <cell r="C238">
            <v>425</v>
          </cell>
          <cell r="D238">
            <v>425</v>
          </cell>
          <cell r="E238">
            <v>1</v>
          </cell>
          <cell r="F238" t="b">
            <v>0</v>
          </cell>
          <cell r="G238" t="b">
            <v>0</v>
          </cell>
          <cell r="H238">
            <v>425</v>
          </cell>
          <cell r="I238">
            <v>0</v>
          </cell>
        </row>
        <row r="239">
          <cell r="A239" t="str">
            <v>kaufmann s &amp; e</v>
          </cell>
          <cell r="B239">
            <v>0</v>
          </cell>
          <cell r="C239">
            <v>400</v>
          </cell>
          <cell r="D239">
            <v>400</v>
          </cell>
          <cell r="E239">
            <v>1</v>
          </cell>
          <cell r="F239" t="b">
            <v>0</v>
          </cell>
          <cell r="G239" t="b">
            <v>0</v>
          </cell>
          <cell r="H239">
            <v>400</v>
          </cell>
          <cell r="I239">
            <v>0</v>
          </cell>
        </row>
        <row r="240">
          <cell r="A240" t="str">
            <v>keane &amp; towse</v>
          </cell>
          <cell r="B240">
            <v>0</v>
          </cell>
          <cell r="C240">
            <v>400</v>
          </cell>
          <cell r="D240">
            <v>400</v>
          </cell>
          <cell r="E240">
            <v>1</v>
          </cell>
          <cell r="F240" t="b">
            <v>0</v>
          </cell>
          <cell r="G240" t="b">
            <v>0</v>
          </cell>
          <cell r="H240">
            <v>400</v>
          </cell>
          <cell r="I240">
            <v>0</v>
          </cell>
        </row>
        <row r="241">
          <cell r="A241" t="str">
            <v>kelly &amp; levasseur</v>
          </cell>
          <cell r="B241">
            <v>0</v>
          </cell>
          <cell r="C241">
            <v>425</v>
          </cell>
          <cell r="D241">
            <v>425</v>
          </cell>
          <cell r="E241">
            <v>1</v>
          </cell>
          <cell r="F241" t="b">
            <v>0</v>
          </cell>
          <cell r="G241" t="b">
            <v>0</v>
          </cell>
          <cell r="H241">
            <v>425</v>
          </cell>
          <cell r="I241">
            <v>0</v>
          </cell>
        </row>
        <row r="242">
          <cell r="A242" t="str">
            <v>ketterer e</v>
          </cell>
          <cell r="B242">
            <v>0</v>
          </cell>
          <cell r="C242">
            <v>425</v>
          </cell>
          <cell r="D242">
            <v>425</v>
          </cell>
          <cell r="E242">
            <v>1</v>
          </cell>
          <cell r="F242" t="b">
            <v>0</v>
          </cell>
          <cell r="G242" t="b">
            <v>0</v>
          </cell>
          <cell r="H242">
            <v>425</v>
          </cell>
          <cell r="I242">
            <v>0</v>
          </cell>
        </row>
        <row r="243">
          <cell r="A243" t="str">
            <v>kielt l</v>
          </cell>
          <cell r="B243">
            <v>0</v>
          </cell>
          <cell r="C243">
            <v>425</v>
          </cell>
          <cell r="D243">
            <v>425</v>
          </cell>
          <cell r="E243">
            <v>1</v>
          </cell>
          <cell r="F243" t="b">
            <v>0</v>
          </cell>
          <cell r="G243" t="b">
            <v>0</v>
          </cell>
          <cell r="H243">
            <v>425</v>
          </cell>
          <cell r="I243">
            <v>0</v>
          </cell>
        </row>
        <row r="244">
          <cell r="A244" t="str">
            <v>kimball s</v>
          </cell>
          <cell r="B244">
            <v>0</v>
          </cell>
          <cell r="C244">
            <v>400</v>
          </cell>
          <cell r="D244">
            <v>400</v>
          </cell>
          <cell r="E244">
            <v>1</v>
          </cell>
          <cell r="F244" t="b">
            <v>0</v>
          </cell>
          <cell r="G244" t="b">
            <v>0</v>
          </cell>
          <cell r="H244">
            <v>400</v>
          </cell>
          <cell r="I244">
            <v>0</v>
          </cell>
        </row>
        <row r="245">
          <cell r="A245" t="str">
            <v>kinne e &amp; c</v>
          </cell>
          <cell r="B245">
            <v>0</v>
          </cell>
          <cell r="C245">
            <v>400</v>
          </cell>
          <cell r="D245">
            <v>400</v>
          </cell>
          <cell r="E245">
            <v>1</v>
          </cell>
          <cell r="F245" t="b">
            <v>0</v>
          </cell>
          <cell r="G245" t="b">
            <v>0</v>
          </cell>
          <cell r="H245">
            <v>400</v>
          </cell>
          <cell r="I245">
            <v>0</v>
          </cell>
        </row>
        <row r="246">
          <cell r="A246" t="str">
            <v>klebe m</v>
          </cell>
          <cell r="B246">
            <v>0</v>
          </cell>
          <cell r="C246">
            <v>425</v>
          </cell>
          <cell r="D246">
            <v>425</v>
          </cell>
          <cell r="E246">
            <v>1</v>
          </cell>
          <cell r="F246" t="b">
            <v>0</v>
          </cell>
          <cell r="G246" t="b">
            <v>0</v>
          </cell>
          <cell r="H246">
            <v>425</v>
          </cell>
          <cell r="I246">
            <v>0</v>
          </cell>
        </row>
        <row r="247">
          <cell r="A247" t="str">
            <v>klein j</v>
          </cell>
          <cell r="B247">
            <v>0</v>
          </cell>
          <cell r="C247">
            <v>425</v>
          </cell>
          <cell r="D247">
            <v>425</v>
          </cell>
          <cell r="E247">
            <v>1</v>
          </cell>
          <cell r="F247" t="b">
            <v>0</v>
          </cell>
          <cell r="G247" t="b">
            <v>0</v>
          </cell>
          <cell r="H247">
            <v>425</v>
          </cell>
          <cell r="I247">
            <v>0</v>
          </cell>
        </row>
        <row r="248">
          <cell r="A248" t="str">
            <v>kleiner &amp; wurcer</v>
          </cell>
          <cell r="B248">
            <v>0</v>
          </cell>
          <cell r="C248">
            <v>850</v>
          </cell>
          <cell r="D248">
            <v>850</v>
          </cell>
          <cell r="E248">
            <v>2</v>
          </cell>
          <cell r="F248" t="b">
            <v>0</v>
          </cell>
          <cell r="G248" t="b">
            <v>0</v>
          </cell>
          <cell r="H248">
            <v>425</v>
          </cell>
          <cell r="I248">
            <v>0</v>
          </cell>
        </row>
        <row r="249">
          <cell r="A249" t="str">
            <v>krause s &amp; r</v>
          </cell>
          <cell r="B249">
            <v>0</v>
          </cell>
          <cell r="C249">
            <v>400</v>
          </cell>
          <cell r="D249">
            <v>400</v>
          </cell>
          <cell r="E249">
            <v>1</v>
          </cell>
          <cell r="F249" t="b">
            <v>0</v>
          </cell>
          <cell r="G249" t="b">
            <v>0</v>
          </cell>
          <cell r="H249">
            <v>400</v>
          </cell>
          <cell r="I249">
            <v>0</v>
          </cell>
        </row>
        <row r="250">
          <cell r="A250" t="str">
            <v>krumholz d</v>
          </cell>
          <cell r="B250">
            <v>0</v>
          </cell>
          <cell r="C250">
            <v>400</v>
          </cell>
          <cell r="D250">
            <v>400</v>
          </cell>
          <cell r="E250">
            <v>1</v>
          </cell>
          <cell r="F250" t="b">
            <v>0</v>
          </cell>
          <cell r="G250" t="b">
            <v>0</v>
          </cell>
          <cell r="H250">
            <v>400</v>
          </cell>
          <cell r="I250">
            <v>0</v>
          </cell>
        </row>
        <row r="251">
          <cell r="A251" t="str">
            <v>krumrey m &amp; r</v>
          </cell>
          <cell r="B251">
            <v>0</v>
          </cell>
          <cell r="C251">
            <v>400</v>
          </cell>
          <cell r="D251">
            <v>400</v>
          </cell>
          <cell r="E251">
            <v>1</v>
          </cell>
          <cell r="F251" t="b">
            <v>0</v>
          </cell>
          <cell r="G251" t="b">
            <v>0</v>
          </cell>
          <cell r="H251">
            <v>400</v>
          </cell>
          <cell r="I251">
            <v>0</v>
          </cell>
        </row>
        <row r="252">
          <cell r="A252" t="str">
            <v>kruse r</v>
          </cell>
          <cell r="B252">
            <v>0</v>
          </cell>
          <cell r="C252">
            <v>425</v>
          </cell>
          <cell r="D252">
            <v>425</v>
          </cell>
          <cell r="E252">
            <v>1</v>
          </cell>
          <cell r="F252" t="b">
            <v>0</v>
          </cell>
          <cell r="G252" t="b">
            <v>0</v>
          </cell>
          <cell r="H252">
            <v>425</v>
          </cell>
          <cell r="I252">
            <v>0</v>
          </cell>
        </row>
        <row r="253">
          <cell r="A253" t="str">
            <v>lamy &amp; patti</v>
          </cell>
          <cell r="B253">
            <v>0</v>
          </cell>
          <cell r="C253">
            <v>425</v>
          </cell>
          <cell r="D253">
            <v>425</v>
          </cell>
          <cell r="E253">
            <v>1</v>
          </cell>
          <cell r="F253" t="b">
            <v>0</v>
          </cell>
          <cell r="G253" t="b">
            <v>0</v>
          </cell>
          <cell r="H253">
            <v>425</v>
          </cell>
          <cell r="I253">
            <v>0</v>
          </cell>
        </row>
        <row r="254">
          <cell r="A254" t="str">
            <v>landau &amp; immerman</v>
          </cell>
          <cell r="B254">
            <v>0</v>
          </cell>
          <cell r="C254">
            <v>400</v>
          </cell>
          <cell r="D254">
            <v>400</v>
          </cell>
          <cell r="E254">
            <v>1</v>
          </cell>
          <cell r="F254" t="b">
            <v>0</v>
          </cell>
          <cell r="G254" t="b">
            <v>0</v>
          </cell>
          <cell r="H254">
            <v>400</v>
          </cell>
          <cell r="I254">
            <v>0</v>
          </cell>
        </row>
        <row r="255">
          <cell r="A255" t="str">
            <v>lange m</v>
          </cell>
          <cell r="B255">
            <v>0</v>
          </cell>
          <cell r="C255">
            <v>400</v>
          </cell>
          <cell r="D255">
            <v>400</v>
          </cell>
          <cell r="E255">
            <v>1</v>
          </cell>
          <cell r="F255" t="b">
            <v>0</v>
          </cell>
          <cell r="G255" t="b">
            <v>0</v>
          </cell>
          <cell r="H255">
            <v>400</v>
          </cell>
          <cell r="I255">
            <v>0</v>
          </cell>
        </row>
        <row r="256">
          <cell r="A256" t="str">
            <v>langford m &amp; c</v>
          </cell>
          <cell r="B256">
            <v>0</v>
          </cell>
          <cell r="C256">
            <v>425</v>
          </cell>
          <cell r="D256">
            <v>425</v>
          </cell>
          <cell r="E256">
            <v>1</v>
          </cell>
          <cell r="F256" t="b">
            <v>0</v>
          </cell>
          <cell r="G256" t="b">
            <v>0</v>
          </cell>
          <cell r="H256">
            <v>425</v>
          </cell>
          <cell r="I256">
            <v>0</v>
          </cell>
        </row>
        <row r="257">
          <cell r="A257" t="str">
            <v>laramee w &amp; b</v>
          </cell>
          <cell r="B257">
            <v>0</v>
          </cell>
          <cell r="C257">
            <v>425</v>
          </cell>
          <cell r="D257">
            <v>425</v>
          </cell>
          <cell r="E257">
            <v>1</v>
          </cell>
          <cell r="F257" t="b">
            <v>1</v>
          </cell>
          <cell r="G257" t="b">
            <v>0</v>
          </cell>
          <cell r="H257">
            <v>400</v>
          </cell>
          <cell r="I257">
            <v>25</v>
          </cell>
        </row>
        <row r="258">
          <cell r="A258" t="str">
            <v>latuner c &amp; r</v>
          </cell>
          <cell r="B258">
            <v>0</v>
          </cell>
          <cell r="C258">
            <v>400</v>
          </cell>
          <cell r="D258">
            <v>400</v>
          </cell>
          <cell r="E258">
            <v>1</v>
          </cell>
          <cell r="F258" t="b">
            <v>0</v>
          </cell>
          <cell r="G258" t="b">
            <v>0</v>
          </cell>
          <cell r="H258">
            <v>400</v>
          </cell>
          <cell r="I258">
            <v>0</v>
          </cell>
        </row>
        <row r="259">
          <cell r="A259" t="str">
            <v>lazar s</v>
          </cell>
          <cell r="B259">
            <v>0</v>
          </cell>
          <cell r="C259">
            <v>425</v>
          </cell>
          <cell r="D259">
            <v>425</v>
          </cell>
          <cell r="E259">
            <v>1</v>
          </cell>
          <cell r="F259" t="b">
            <v>0</v>
          </cell>
          <cell r="G259" t="b">
            <v>0</v>
          </cell>
          <cell r="H259">
            <v>425</v>
          </cell>
          <cell r="I259">
            <v>0</v>
          </cell>
        </row>
        <row r="260">
          <cell r="A260" t="str">
            <v>lederer &amp; sabel</v>
          </cell>
          <cell r="B260">
            <v>0</v>
          </cell>
          <cell r="C260">
            <v>400</v>
          </cell>
          <cell r="D260">
            <v>400</v>
          </cell>
          <cell r="E260">
            <v>1</v>
          </cell>
          <cell r="F260" t="b">
            <v>0</v>
          </cell>
          <cell r="G260" t="b">
            <v>0</v>
          </cell>
          <cell r="H260">
            <v>400</v>
          </cell>
          <cell r="I260">
            <v>0</v>
          </cell>
        </row>
        <row r="261">
          <cell r="A261" t="str">
            <v>ledoux p</v>
          </cell>
          <cell r="B261">
            <v>0</v>
          </cell>
          <cell r="C261">
            <v>400</v>
          </cell>
          <cell r="D261">
            <v>400</v>
          </cell>
          <cell r="E261">
            <v>1</v>
          </cell>
          <cell r="F261" t="b">
            <v>0</v>
          </cell>
          <cell r="G261" t="b">
            <v>0</v>
          </cell>
          <cell r="H261">
            <v>400</v>
          </cell>
          <cell r="I261">
            <v>0</v>
          </cell>
        </row>
        <row r="262">
          <cell r="A262" t="str">
            <v>lee e</v>
          </cell>
          <cell r="B262">
            <v>0</v>
          </cell>
          <cell r="C262">
            <v>400</v>
          </cell>
          <cell r="D262">
            <v>400</v>
          </cell>
          <cell r="E262">
            <v>1</v>
          </cell>
          <cell r="F262" t="b">
            <v>0</v>
          </cell>
          <cell r="G262" t="b">
            <v>0</v>
          </cell>
          <cell r="H262">
            <v>400</v>
          </cell>
          <cell r="I262">
            <v>0</v>
          </cell>
        </row>
        <row r="263">
          <cell r="A263" t="str">
            <v>lefebvre a &amp; j</v>
          </cell>
          <cell r="B263">
            <v>0</v>
          </cell>
          <cell r="C263">
            <v>400</v>
          </cell>
          <cell r="D263">
            <v>400</v>
          </cell>
          <cell r="E263">
            <v>1</v>
          </cell>
          <cell r="F263" t="b">
            <v>0</v>
          </cell>
          <cell r="G263" t="b">
            <v>0</v>
          </cell>
          <cell r="H263">
            <v>400</v>
          </cell>
          <cell r="I263">
            <v>0</v>
          </cell>
        </row>
        <row r="264">
          <cell r="A264" t="str">
            <v>lembersky y</v>
          </cell>
          <cell r="B264">
            <v>0</v>
          </cell>
          <cell r="C264">
            <v>425</v>
          </cell>
          <cell r="D264">
            <v>425</v>
          </cell>
          <cell r="E264">
            <v>1</v>
          </cell>
          <cell r="F264" t="b">
            <v>0</v>
          </cell>
          <cell r="G264" t="b">
            <v>0</v>
          </cell>
          <cell r="H264">
            <v>425</v>
          </cell>
          <cell r="I264">
            <v>0</v>
          </cell>
        </row>
        <row r="265">
          <cell r="A265" t="str">
            <v>lennox &amp; miller</v>
          </cell>
          <cell r="B265">
            <v>0</v>
          </cell>
          <cell r="C265">
            <v>425</v>
          </cell>
          <cell r="D265">
            <v>425</v>
          </cell>
          <cell r="E265">
            <v>1</v>
          </cell>
          <cell r="F265" t="b">
            <v>0</v>
          </cell>
          <cell r="G265" t="b">
            <v>0</v>
          </cell>
          <cell r="H265">
            <v>425</v>
          </cell>
          <cell r="I265">
            <v>0</v>
          </cell>
        </row>
        <row r="266">
          <cell r="A266" t="str">
            <v>lesure l &amp; w</v>
          </cell>
          <cell r="B266">
            <v>0</v>
          </cell>
          <cell r="C266">
            <v>400</v>
          </cell>
          <cell r="D266">
            <v>400</v>
          </cell>
          <cell r="E266">
            <v>1</v>
          </cell>
          <cell r="F266" t="b">
            <v>0</v>
          </cell>
          <cell r="G266" t="b">
            <v>0</v>
          </cell>
          <cell r="H266">
            <v>400</v>
          </cell>
          <cell r="I266">
            <v>0</v>
          </cell>
        </row>
        <row r="267">
          <cell r="A267" t="str">
            <v>leutz k</v>
          </cell>
          <cell r="B267">
            <v>0</v>
          </cell>
          <cell r="C267">
            <v>400</v>
          </cell>
          <cell r="D267">
            <v>400</v>
          </cell>
          <cell r="E267">
            <v>1</v>
          </cell>
          <cell r="F267" t="b">
            <v>0</v>
          </cell>
          <cell r="G267" t="b">
            <v>0</v>
          </cell>
          <cell r="H267">
            <v>400</v>
          </cell>
          <cell r="I267">
            <v>0</v>
          </cell>
        </row>
        <row r="268">
          <cell r="A268" t="str">
            <v>levine &amp; gardner</v>
          </cell>
          <cell r="B268">
            <v>0</v>
          </cell>
          <cell r="C268">
            <v>400</v>
          </cell>
          <cell r="D268">
            <v>400</v>
          </cell>
          <cell r="E268">
            <v>1</v>
          </cell>
          <cell r="F268" t="b">
            <v>0</v>
          </cell>
          <cell r="G268" t="b">
            <v>0</v>
          </cell>
          <cell r="H268">
            <v>400</v>
          </cell>
          <cell r="I268">
            <v>0</v>
          </cell>
        </row>
        <row r="269">
          <cell r="A269" t="str">
            <v>levine &amp; levheim</v>
          </cell>
          <cell r="B269">
            <v>0</v>
          </cell>
          <cell r="C269">
            <v>400</v>
          </cell>
          <cell r="D269">
            <v>400</v>
          </cell>
          <cell r="E269">
            <v>1</v>
          </cell>
          <cell r="F269" t="b">
            <v>0</v>
          </cell>
          <cell r="G269" t="b">
            <v>0</v>
          </cell>
          <cell r="H269">
            <v>400</v>
          </cell>
          <cell r="I269">
            <v>0</v>
          </cell>
        </row>
        <row r="270">
          <cell r="A270" t="str">
            <v>levine b</v>
          </cell>
          <cell r="B270">
            <v>0</v>
          </cell>
          <cell r="C270">
            <v>425</v>
          </cell>
          <cell r="D270">
            <v>425</v>
          </cell>
          <cell r="E270">
            <v>1</v>
          </cell>
          <cell r="F270" t="b">
            <v>1</v>
          </cell>
          <cell r="G270" t="b">
            <v>0</v>
          </cell>
          <cell r="H270">
            <v>400</v>
          </cell>
          <cell r="I270">
            <v>25</v>
          </cell>
        </row>
        <row r="271">
          <cell r="A271" t="str">
            <v>levinger a &amp; g</v>
          </cell>
          <cell r="B271">
            <v>0</v>
          </cell>
          <cell r="C271">
            <v>400</v>
          </cell>
          <cell r="D271">
            <v>400</v>
          </cell>
          <cell r="E271">
            <v>1</v>
          </cell>
          <cell r="F271" t="b">
            <v>0</v>
          </cell>
          <cell r="G271" t="b">
            <v>0</v>
          </cell>
          <cell r="H271">
            <v>400</v>
          </cell>
          <cell r="I271">
            <v>0</v>
          </cell>
        </row>
        <row r="272">
          <cell r="A272" t="str">
            <v>lewis &amp; marti</v>
          </cell>
          <cell r="B272">
            <v>0</v>
          </cell>
          <cell r="C272">
            <v>400</v>
          </cell>
          <cell r="D272">
            <v>400</v>
          </cell>
          <cell r="E272">
            <v>1</v>
          </cell>
          <cell r="F272" t="b">
            <v>0</v>
          </cell>
          <cell r="G272" t="b">
            <v>0</v>
          </cell>
          <cell r="H272">
            <v>400</v>
          </cell>
          <cell r="I272">
            <v>0</v>
          </cell>
        </row>
        <row r="273">
          <cell r="A273" t="str">
            <v>lewis j</v>
          </cell>
          <cell r="B273">
            <v>0</v>
          </cell>
          <cell r="C273">
            <v>425</v>
          </cell>
          <cell r="D273">
            <v>425</v>
          </cell>
          <cell r="E273">
            <v>1</v>
          </cell>
          <cell r="F273" t="b">
            <v>0</v>
          </cell>
          <cell r="G273" t="b">
            <v>0</v>
          </cell>
          <cell r="H273">
            <v>425</v>
          </cell>
          <cell r="I273">
            <v>0</v>
          </cell>
        </row>
        <row r="274">
          <cell r="A274" t="str">
            <v>lewis k</v>
          </cell>
          <cell r="B274">
            <v>0</v>
          </cell>
          <cell r="C274">
            <v>425</v>
          </cell>
          <cell r="D274">
            <v>425</v>
          </cell>
          <cell r="E274">
            <v>1</v>
          </cell>
          <cell r="F274" t="b">
            <v>0</v>
          </cell>
          <cell r="G274" t="b">
            <v>0</v>
          </cell>
          <cell r="H274">
            <v>425</v>
          </cell>
          <cell r="I274">
            <v>0</v>
          </cell>
        </row>
        <row r="275">
          <cell r="A275" t="str">
            <v>lewitt &amp; irvine</v>
          </cell>
          <cell r="B275">
            <v>0</v>
          </cell>
          <cell r="C275">
            <v>425</v>
          </cell>
          <cell r="D275">
            <v>425</v>
          </cell>
          <cell r="E275">
            <v>1</v>
          </cell>
          <cell r="F275" t="b">
            <v>0</v>
          </cell>
          <cell r="G275" t="b">
            <v>0</v>
          </cell>
          <cell r="H275">
            <v>425</v>
          </cell>
          <cell r="I275">
            <v>0</v>
          </cell>
        </row>
        <row r="276">
          <cell r="A276" t="str">
            <v>lisseck k &amp; p</v>
          </cell>
          <cell r="B276">
            <v>0</v>
          </cell>
          <cell r="C276">
            <v>400</v>
          </cell>
          <cell r="D276">
            <v>400</v>
          </cell>
          <cell r="E276">
            <v>1</v>
          </cell>
          <cell r="F276" t="b">
            <v>0</v>
          </cell>
          <cell r="G276" t="b">
            <v>0</v>
          </cell>
          <cell r="H276">
            <v>400</v>
          </cell>
          <cell r="I276">
            <v>0</v>
          </cell>
        </row>
        <row r="277">
          <cell r="A277" t="str">
            <v>littell s &amp; p</v>
          </cell>
          <cell r="B277">
            <v>0</v>
          </cell>
          <cell r="C277">
            <v>400</v>
          </cell>
          <cell r="D277">
            <v>400</v>
          </cell>
          <cell r="E277">
            <v>1</v>
          </cell>
          <cell r="F277" t="b">
            <v>0</v>
          </cell>
          <cell r="G277" t="b">
            <v>0</v>
          </cell>
          <cell r="H277">
            <v>400</v>
          </cell>
          <cell r="I277">
            <v>0</v>
          </cell>
        </row>
        <row r="278">
          <cell r="A278" t="str">
            <v>liu l</v>
          </cell>
          <cell r="B278">
            <v>0</v>
          </cell>
          <cell r="C278">
            <v>425</v>
          </cell>
          <cell r="D278">
            <v>425</v>
          </cell>
          <cell r="E278">
            <v>1</v>
          </cell>
          <cell r="F278" t="b">
            <v>1</v>
          </cell>
          <cell r="G278" t="b">
            <v>0</v>
          </cell>
          <cell r="H278">
            <v>400</v>
          </cell>
          <cell r="I278">
            <v>25</v>
          </cell>
        </row>
        <row r="279">
          <cell r="A279" t="str">
            <v>llavina h</v>
          </cell>
          <cell r="B279">
            <v>0</v>
          </cell>
          <cell r="C279">
            <v>425</v>
          </cell>
          <cell r="D279">
            <v>425</v>
          </cell>
          <cell r="E279">
            <v>1</v>
          </cell>
          <cell r="F279" t="b">
            <v>0</v>
          </cell>
          <cell r="G279" t="b">
            <v>0</v>
          </cell>
          <cell r="H279">
            <v>425</v>
          </cell>
          <cell r="I279">
            <v>0</v>
          </cell>
        </row>
        <row r="280">
          <cell r="A280" t="str">
            <v>lojko r</v>
          </cell>
          <cell r="B280">
            <v>0</v>
          </cell>
          <cell r="C280">
            <v>400</v>
          </cell>
          <cell r="D280">
            <v>400</v>
          </cell>
          <cell r="E280">
            <v>1</v>
          </cell>
          <cell r="F280" t="b">
            <v>0</v>
          </cell>
          <cell r="G280" t="b">
            <v>0</v>
          </cell>
          <cell r="H280">
            <v>400</v>
          </cell>
          <cell r="I280">
            <v>0</v>
          </cell>
        </row>
        <row r="281">
          <cell r="A281" t="str">
            <v>lubin j</v>
          </cell>
          <cell r="B281">
            <v>0</v>
          </cell>
          <cell r="C281">
            <v>425</v>
          </cell>
          <cell r="D281">
            <v>425</v>
          </cell>
          <cell r="E281">
            <v>1</v>
          </cell>
          <cell r="F281" t="b">
            <v>0</v>
          </cell>
          <cell r="G281" t="b">
            <v>0</v>
          </cell>
          <cell r="H281">
            <v>425</v>
          </cell>
          <cell r="I281">
            <v>0</v>
          </cell>
        </row>
        <row r="282">
          <cell r="A282" t="str">
            <v>lundquist l</v>
          </cell>
          <cell r="B282">
            <v>0</v>
          </cell>
          <cell r="C282">
            <v>425</v>
          </cell>
          <cell r="D282">
            <v>425</v>
          </cell>
          <cell r="E282">
            <v>1</v>
          </cell>
          <cell r="F282" t="b">
            <v>0</v>
          </cell>
          <cell r="G282" t="b">
            <v>0</v>
          </cell>
          <cell r="H282">
            <v>425</v>
          </cell>
          <cell r="I282">
            <v>0</v>
          </cell>
        </row>
        <row r="283">
          <cell r="A283" t="str">
            <v>mack k &amp; b</v>
          </cell>
          <cell r="B283">
            <v>0</v>
          </cell>
          <cell r="C283">
            <v>400</v>
          </cell>
          <cell r="D283">
            <v>400</v>
          </cell>
          <cell r="E283">
            <v>1</v>
          </cell>
          <cell r="F283" t="b">
            <v>0</v>
          </cell>
          <cell r="G283" t="b">
            <v>0</v>
          </cell>
          <cell r="H283">
            <v>400</v>
          </cell>
          <cell r="I283">
            <v>0</v>
          </cell>
        </row>
        <row r="284">
          <cell r="A284" t="str">
            <v>mackimmie j &amp; j</v>
          </cell>
          <cell r="B284">
            <v>0</v>
          </cell>
          <cell r="C284">
            <v>400</v>
          </cell>
          <cell r="D284">
            <v>400</v>
          </cell>
          <cell r="E284">
            <v>1</v>
          </cell>
          <cell r="F284" t="b">
            <v>0</v>
          </cell>
          <cell r="G284" t="b">
            <v>0</v>
          </cell>
          <cell r="H284">
            <v>400</v>
          </cell>
          <cell r="I284">
            <v>0</v>
          </cell>
        </row>
        <row r="285">
          <cell r="A285" t="str">
            <v>ma'luf n</v>
          </cell>
          <cell r="B285">
            <v>0</v>
          </cell>
          <cell r="C285">
            <v>425</v>
          </cell>
          <cell r="D285">
            <v>425</v>
          </cell>
          <cell r="E285">
            <v>1</v>
          </cell>
          <cell r="F285" t="b">
            <v>0</v>
          </cell>
          <cell r="G285" t="b">
            <v>0</v>
          </cell>
          <cell r="H285">
            <v>425</v>
          </cell>
          <cell r="I285">
            <v>0</v>
          </cell>
        </row>
        <row r="286">
          <cell r="A286" t="str">
            <v>marashinsky a</v>
          </cell>
          <cell r="B286">
            <v>0</v>
          </cell>
          <cell r="C286">
            <v>400</v>
          </cell>
          <cell r="D286">
            <v>400</v>
          </cell>
          <cell r="E286">
            <v>1</v>
          </cell>
          <cell r="F286" t="b">
            <v>0</v>
          </cell>
          <cell r="G286" t="b">
            <v>0</v>
          </cell>
          <cell r="H286">
            <v>400</v>
          </cell>
          <cell r="I286">
            <v>0</v>
          </cell>
        </row>
        <row r="287">
          <cell r="A287" t="str">
            <v>marshall s</v>
          </cell>
          <cell r="B287">
            <v>0</v>
          </cell>
          <cell r="C287">
            <v>425</v>
          </cell>
          <cell r="D287">
            <v>425</v>
          </cell>
          <cell r="E287">
            <v>1</v>
          </cell>
          <cell r="F287" t="b">
            <v>0</v>
          </cell>
          <cell r="G287" t="b">
            <v>0</v>
          </cell>
          <cell r="H287">
            <v>425</v>
          </cell>
          <cell r="I287">
            <v>0</v>
          </cell>
        </row>
        <row r="288">
          <cell r="A288" t="str">
            <v>martin &amp; dacunha</v>
          </cell>
          <cell r="B288">
            <v>0</v>
          </cell>
          <cell r="C288">
            <v>425</v>
          </cell>
          <cell r="D288">
            <v>425</v>
          </cell>
          <cell r="E288">
            <v>1</v>
          </cell>
          <cell r="F288" t="b">
            <v>0</v>
          </cell>
          <cell r="G288" t="b">
            <v>0</v>
          </cell>
          <cell r="H288">
            <v>425</v>
          </cell>
          <cell r="I288">
            <v>0</v>
          </cell>
        </row>
        <row r="289">
          <cell r="A289" t="str">
            <v>martone d &amp; k</v>
          </cell>
          <cell r="B289">
            <v>0</v>
          </cell>
          <cell r="C289">
            <v>425</v>
          </cell>
          <cell r="D289">
            <v>425</v>
          </cell>
          <cell r="E289">
            <v>1</v>
          </cell>
          <cell r="F289" t="b">
            <v>1</v>
          </cell>
          <cell r="G289" t="b">
            <v>0</v>
          </cell>
          <cell r="H289">
            <v>400</v>
          </cell>
          <cell r="I289">
            <v>25</v>
          </cell>
        </row>
        <row r="290">
          <cell r="A290" t="str">
            <v>mastroianni r &amp; d</v>
          </cell>
          <cell r="B290">
            <v>0</v>
          </cell>
          <cell r="C290">
            <v>400</v>
          </cell>
          <cell r="D290">
            <v>400</v>
          </cell>
          <cell r="E290">
            <v>1</v>
          </cell>
          <cell r="F290" t="b">
            <v>0</v>
          </cell>
          <cell r="G290" t="b">
            <v>0</v>
          </cell>
          <cell r="H290">
            <v>400</v>
          </cell>
          <cell r="I290">
            <v>0</v>
          </cell>
        </row>
        <row r="291">
          <cell r="A291" t="str">
            <v>mathewson c &amp; d</v>
          </cell>
          <cell r="B291">
            <v>0</v>
          </cell>
          <cell r="C291">
            <v>425</v>
          </cell>
          <cell r="D291">
            <v>425</v>
          </cell>
          <cell r="E291">
            <v>1</v>
          </cell>
          <cell r="F291" t="b">
            <v>1</v>
          </cell>
          <cell r="G291" t="b">
            <v>0</v>
          </cell>
          <cell r="H291">
            <v>400</v>
          </cell>
          <cell r="I291">
            <v>25</v>
          </cell>
        </row>
        <row r="292">
          <cell r="A292" t="str">
            <v>mattina &amp; allen</v>
          </cell>
          <cell r="B292">
            <v>0</v>
          </cell>
          <cell r="C292">
            <v>425</v>
          </cell>
          <cell r="D292">
            <v>425</v>
          </cell>
          <cell r="E292">
            <v>1</v>
          </cell>
          <cell r="F292" t="b">
            <v>1</v>
          </cell>
          <cell r="G292" t="b">
            <v>0</v>
          </cell>
          <cell r="H292">
            <v>400</v>
          </cell>
          <cell r="I292">
            <v>25</v>
          </cell>
        </row>
        <row r="293">
          <cell r="A293" t="str">
            <v>maxwell s</v>
          </cell>
          <cell r="B293">
            <v>0</v>
          </cell>
          <cell r="C293">
            <v>425</v>
          </cell>
          <cell r="D293">
            <v>425</v>
          </cell>
          <cell r="E293">
            <v>1</v>
          </cell>
          <cell r="F293" t="b">
            <v>0</v>
          </cell>
          <cell r="G293" t="b">
            <v>0</v>
          </cell>
          <cell r="H293">
            <v>425</v>
          </cell>
          <cell r="I293">
            <v>0</v>
          </cell>
        </row>
        <row r="294">
          <cell r="A294" t="str">
            <v>mcamis k &amp; b</v>
          </cell>
          <cell r="B294">
            <v>0</v>
          </cell>
          <cell r="C294">
            <v>400</v>
          </cell>
          <cell r="D294">
            <v>400</v>
          </cell>
          <cell r="E294">
            <v>1</v>
          </cell>
          <cell r="F294" t="b">
            <v>0</v>
          </cell>
          <cell r="G294" t="b">
            <v>0</v>
          </cell>
          <cell r="H294">
            <v>400</v>
          </cell>
          <cell r="I294">
            <v>0</v>
          </cell>
        </row>
        <row r="295">
          <cell r="A295" t="str">
            <v>mccluskey w &amp; r</v>
          </cell>
          <cell r="B295">
            <v>0</v>
          </cell>
          <cell r="C295">
            <v>425</v>
          </cell>
          <cell r="D295">
            <v>425</v>
          </cell>
          <cell r="E295">
            <v>1</v>
          </cell>
          <cell r="F295" t="b">
            <v>0</v>
          </cell>
          <cell r="G295" t="b">
            <v>0</v>
          </cell>
          <cell r="H295">
            <v>425</v>
          </cell>
          <cell r="I295">
            <v>0</v>
          </cell>
        </row>
        <row r="296">
          <cell r="A296" t="str">
            <v>mckenna &amp; barry</v>
          </cell>
          <cell r="B296">
            <v>0</v>
          </cell>
          <cell r="C296">
            <v>400</v>
          </cell>
          <cell r="D296">
            <v>400</v>
          </cell>
          <cell r="E296">
            <v>1</v>
          </cell>
          <cell r="F296" t="b">
            <v>0</v>
          </cell>
          <cell r="G296" t="b">
            <v>0</v>
          </cell>
          <cell r="H296">
            <v>400</v>
          </cell>
          <cell r="I296">
            <v>0</v>
          </cell>
        </row>
        <row r="297">
          <cell r="A297" t="str">
            <v>mcpherson &amp; lally</v>
          </cell>
          <cell r="B297">
            <v>0</v>
          </cell>
          <cell r="C297">
            <v>400</v>
          </cell>
          <cell r="D297">
            <v>400</v>
          </cell>
          <cell r="E297">
            <v>1</v>
          </cell>
          <cell r="F297" t="b">
            <v>0</v>
          </cell>
          <cell r="G297" t="b">
            <v>0</v>
          </cell>
          <cell r="H297">
            <v>400</v>
          </cell>
          <cell r="I297">
            <v>0</v>
          </cell>
        </row>
        <row r="298">
          <cell r="A298" t="str">
            <v>meeks c &amp; s</v>
          </cell>
          <cell r="B298">
            <v>0</v>
          </cell>
          <cell r="C298">
            <v>425</v>
          </cell>
          <cell r="D298">
            <v>425</v>
          </cell>
          <cell r="E298">
            <v>1</v>
          </cell>
          <cell r="F298" t="b">
            <v>0</v>
          </cell>
          <cell r="G298" t="b">
            <v>0</v>
          </cell>
          <cell r="H298">
            <v>425</v>
          </cell>
          <cell r="I298">
            <v>0</v>
          </cell>
        </row>
        <row r="299">
          <cell r="A299" t="str">
            <v>mehranian y &amp; h</v>
          </cell>
          <cell r="B299">
            <v>0</v>
          </cell>
          <cell r="C299">
            <v>200</v>
          </cell>
          <cell r="D299">
            <v>200</v>
          </cell>
          <cell r="E299">
            <v>0.5</v>
          </cell>
          <cell r="F299" t="b">
            <v>0</v>
          </cell>
          <cell r="G299" t="b">
            <v>0</v>
          </cell>
          <cell r="H299">
            <v>400</v>
          </cell>
          <cell r="I299">
            <v>0</v>
          </cell>
        </row>
        <row r="300">
          <cell r="A300" t="str">
            <v>meister &amp; zimmerman</v>
          </cell>
          <cell r="B300">
            <v>0</v>
          </cell>
          <cell r="C300">
            <v>400</v>
          </cell>
          <cell r="D300">
            <v>400</v>
          </cell>
          <cell r="E300">
            <v>1</v>
          </cell>
          <cell r="F300" t="b">
            <v>0</v>
          </cell>
          <cell r="G300" t="b">
            <v>0</v>
          </cell>
          <cell r="H300">
            <v>400</v>
          </cell>
          <cell r="I300">
            <v>0</v>
          </cell>
        </row>
        <row r="301">
          <cell r="A301" t="str">
            <v>michaels b</v>
          </cell>
          <cell r="B301">
            <v>0</v>
          </cell>
          <cell r="C301">
            <v>400</v>
          </cell>
          <cell r="D301">
            <v>400</v>
          </cell>
          <cell r="E301">
            <v>1</v>
          </cell>
          <cell r="F301" t="b">
            <v>0</v>
          </cell>
          <cell r="G301" t="b">
            <v>0</v>
          </cell>
          <cell r="H301">
            <v>400</v>
          </cell>
          <cell r="I301">
            <v>0</v>
          </cell>
        </row>
        <row r="302">
          <cell r="A302" t="str">
            <v>milbank m</v>
          </cell>
          <cell r="B302">
            <v>0</v>
          </cell>
          <cell r="C302">
            <v>425</v>
          </cell>
          <cell r="D302">
            <v>425</v>
          </cell>
          <cell r="E302">
            <v>1</v>
          </cell>
          <cell r="F302" t="b">
            <v>0</v>
          </cell>
          <cell r="G302" t="b">
            <v>0</v>
          </cell>
          <cell r="H302">
            <v>425</v>
          </cell>
          <cell r="I302">
            <v>0</v>
          </cell>
        </row>
        <row r="303">
          <cell r="A303" t="str">
            <v>milberg</v>
          </cell>
          <cell r="B303">
            <v>0</v>
          </cell>
          <cell r="C303">
            <v>400</v>
          </cell>
          <cell r="D303">
            <v>400</v>
          </cell>
          <cell r="E303">
            <v>1</v>
          </cell>
          <cell r="F303" t="b">
            <v>0</v>
          </cell>
          <cell r="G303" t="b">
            <v>0</v>
          </cell>
          <cell r="H303">
            <v>400</v>
          </cell>
          <cell r="I303">
            <v>0</v>
          </cell>
        </row>
        <row r="304">
          <cell r="A304" t="str">
            <v>miller j &amp; m</v>
          </cell>
          <cell r="B304">
            <v>0</v>
          </cell>
          <cell r="C304">
            <v>425</v>
          </cell>
          <cell r="D304">
            <v>425</v>
          </cell>
          <cell r="E304">
            <v>1</v>
          </cell>
          <cell r="F304" t="b">
            <v>1</v>
          </cell>
          <cell r="G304" t="b">
            <v>0</v>
          </cell>
          <cell r="H304">
            <v>400</v>
          </cell>
          <cell r="I304">
            <v>25</v>
          </cell>
        </row>
        <row r="305">
          <cell r="A305" t="str">
            <v>miller k</v>
          </cell>
          <cell r="B305">
            <v>0</v>
          </cell>
          <cell r="C305">
            <v>425</v>
          </cell>
          <cell r="D305">
            <v>425</v>
          </cell>
          <cell r="E305">
            <v>1</v>
          </cell>
          <cell r="F305" t="b">
            <v>0</v>
          </cell>
          <cell r="G305" t="b">
            <v>0</v>
          </cell>
          <cell r="H305">
            <v>425</v>
          </cell>
          <cell r="I305">
            <v>0</v>
          </cell>
        </row>
        <row r="306">
          <cell r="A306" t="str">
            <v>miller s</v>
          </cell>
          <cell r="B306">
            <v>0</v>
          </cell>
          <cell r="C306">
            <v>425</v>
          </cell>
          <cell r="D306">
            <v>425</v>
          </cell>
          <cell r="E306">
            <v>1</v>
          </cell>
          <cell r="F306" t="b">
            <v>0</v>
          </cell>
          <cell r="G306" t="b">
            <v>0</v>
          </cell>
          <cell r="H306">
            <v>425</v>
          </cell>
          <cell r="I306">
            <v>0</v>
          </cell>
        </row>
        <row r="307">
          <cell r="A307" t="str">
            <v>molano s</v>
          </cell>
          <cell r="B307">
            <v>0</v>
          </cell>
          <cell r="C307">
            <v>400</v>
          </cell>
          <cell r="D307">
            <v>400</v>
          </cell>
          <cell r="E307">
            <v>1</v>
          </cell>
          <cell r="F307" t="b">
            <v>0</v>
          </cell>
          <cell r="G307" t="b">
            <v>0</v>
          </cell>
          <cell r="H307">
            <v>400</v>
          </cell>
          <cell r="I307">
            <v>0</v>
          </cell>
        </row>
        <row r="308">
          <cell r="A308" t="str">
            <v>monahin &amp; rogowski</v>
          </cell>
          <cell r="B308">
            <v>0</v>
          </cell>
          <cell r="C308">
            <v>400</v>
          </cell>
          <cell r="D308">
            <v>400</v>
          </cell>
          <cell r="E308">
            <v>1</v>
          </cell>
          <cell r="F308" t="b">
            <v>0</v>
          </cell>
          <cell r="G308" t="b">
            <v>0</v>
          </cell>
          <cell r="H308">
            <v>400</v>
          </cell>
          <cell r="I308">
            <v>0</v>
          </cell>
        </row>
        <row r="309">
          <cell r="A309" t="str">
            <v>monzillo c &amp; r</v>
          </cell>
          <cell r="B309">
            <v>0</v>
          </cell>
          <cell r="C309">
            <v>425</v>
          </cell>
          <cell r="D309">
            <v>425</v>
          </cell>
          <cell r="E309">
            <v>1</v>
          </cell>
          <cell r="F309" t="b">
            <v>0</v>
          </cell>
          <cell r="G309" t="b">
            <v>0</v>
          </cell>
          <cell r="H309">
            <v>425</v>
          </cell>
          <cell r="I309">
            <v>0</v>
          </cell>
        </row>
        <row r="310">
          <cell r="A310" t="str">
            <v>moore w</v>
          </cell>
          <cell r="B310">
            <v>0</v>
          </cell>
          <cell r="C310">
            <v>425</v>
          </cell>
          <cell r="D310">
            <v>425</v>
          </cell>
          <cell r="E310">
            <v>1</v>
          </cell>
          <cell r="F310" t="b">
            <v>0</v>
          </cell>
          <cell r="G310" t="b">
            <v>0</v>
          </cell>
          <cell r="H310">
            <v>425</v>
          </cell>
          <cell r="I310">
            <v>0</v>
          </cell>
        </row>
        <row r="311">
          <cell r="A311" t="str">
            <v>moricz k</v>
          </cell>
          <cell r="B311">
            <v>0</v>
          </cell>
          <cell r="C311">
            <v>400</v>
          </cell>
          <cell r="D311">
            <v>400</v>
          </cell>
          <cell r="E311">
            <v>1</v>
          </cell>
          <cell r="F311" t="b">
            <v>0</v>
          </cell>
          <cell r="G311" t="b">
            <v>0</v>
          </cell>
          <cell r="H311">
            <v>400</v>
          </cell>
          <cell r="I311">
            <v>0</v>
          </cell>
        </row>
        <row r="312">
          <cell r="A312" t="str">
            <v>morrello &amp; salwen</v>
          </cell>
          <cell r="B312">
            <v>0</v>
          </cell>
          <cell r="C312">
            <v>400</v>
          </cell>
          <cell r="D312">
            <v>400</v>
          </cell>
          <cell r="E312">
            <v>1</v>
          </cell>
          <cell r="F312" t="b">
            <v>0</v>
          </cell>
          <cell r="G312" t="b">
            <v>0</v>
          </cell>
          <cell r="H312">
            <v>400</v>
          </cell>
          <cell r="I312">
            <v>0</v>
          </cell>
        </row>
        <row r="313">
          <cell r="A313" t="str">
            <v>morse a &amp; r</v>
          </cell>
          <cell r="B313">
            <v>0</v>
          </cell>
          <cell r="C313">
            <v>400</v>
          </cell>
          <cell r="D313">
            <v>400</v>
          </cell>
          <cell r="E313">
            <v>1</v>
          </cell>
          <cell r="F313" t="b">
            <v>0</v>
          </cell>
          <cell r="G313" t="b">
            <v>0</v>
          </cell>
          <cell r="H313">
            <v>400</v>
          </cell>
          <cell r="I313">
            <v>0</v>
          </cell>
        </row>
        <row r="314">
          <cell r="A314" t="str">
            <v>morton a &amp; t</v>
          </cell>
          <cell r="B314">
            <v>0</v>
          </cell>
          <cell r="C314">
            <v>400</v>
          </cell>
          <cell r="D314">
            <v>400</v>
          </cell>
          <cell r="E314">
            <v>1</v>
          </cell>
          <cell r="F314" t="b">
            <v>0</v>
          </cell>
          <cell r="G314" t="b">
            <v>0</v>
          </cell>
          <cell r="H314">
            <v>400</v>
          </cell>
          <cell r="I314">
            <v>0</v>
          </cell>
        </row>
        <row r="315">
          <cell r="A315" t="str">
            <v>moskovitz h &amp; a</v>
          </cell>
          <cell r="B315">
            <v>0</v>
          </cell>
          <cell r="C315">
            <v>400</v>
          </cell>
          <cell r="D315">
            <v>400</v>
          </cell>
          <cell r="E315">
            <v>1</v>
          </cell>
          <cell r="F315" t="b">
            <v>0</v>
          </cell>
          <cell r="G315" t="b">
            <v>0</v>
          </cell>
          <cell r="H315">
            <v>400</v>
          </cell>
          <cell r="I315">
            <v>0</v>
          </cell>
        </row>
        <row r="316">
          <cell r="A316" t="str">
            <v>munger f &amp; g</v>
          </cell>
          <cell r="B316">
            <v>0</v>
          </cell>
          <cell r="C316">
            <v>400</v>
          </cell>
          <cell r="D316">
            <v>400</v>
          </cell>
          <cell r="E316">
            <v>1</v>
          </cell>
          <cell r="F316" t="b">
            <v>0</v>
          </cell>
          <cell r="G316" t="b">
            <v>0</v>
          </cell>
          <cell r="H316">
            <v>400</v>
          </cell>
          <cell r="I316">
            <v>0</v>
          </cell>
        </row>
        <row r="317">
          <cell r="A317" t="str">
            <v>murphy k &amp; b</v>
          </cell>
          <cell r="B317">
            <v>0</v>
          </cell>
          <cell r="C317">
            <v>400</v>
          </cell>
          <cell r="D317">
            <v>400</v>
          </cell>
          <cell r="E317">
            <v>1</v>
          </cell>
          <cell r="F317" t="b">
            <v>0</v>
          </cell>
          <cell r="G317" t="b">
            <v>0</v>
          </cell>
          <cell r="H317">
            <v>400</v>
          </cell>
          <cell r="I317">
            <v>0</v>
          </cell>
        </row>
        <row r="318">
          <cell r="A318" t="str">
            <v>musante &amp; bartmon</v>
          </cell>
          <cell r="B318">
            <v>0</v>
          </cell>
          <cell r="C318">
            <v>400</v>
          </cell>
          <cell r="D318">
            <v>400</v>
          </cell>
          <cell r="E318">
            <v>1</v>
          </cell>
          <cell r="F318" t="b">
            <v>0</v>
          </cell>
          <cell r="G318" t="b">
            <v>0</v>
          </cell>
          <cell r="H318">
            <v>400</v>
          </cell>
          <cell r="I318">
            <v>0</v>
          </cell>
        </row>
        <row r="319">
          <cell r="A319" t="str">
            <v>musiker j</v>
          </cell>
          <cell r="B319">
            <v>0</v>
          </cell>
          <cell r="C319">
            <v>425</v>
          </cell>
          <cell r="D319">
            <v>425</v>
          </cell>
          <cell r="E319">
            <v>1</v>
          </cell>
          <cell r="F319" t="b">
            <v>0</v>
          </cell>
          <cell r="G319" t="b">
            <v>0</v>
          </cell>
          <cell r="H319">
            <v>425</v>
          </cell>
          <cell r="I319">
            <v>0</v>
          </cell>
        </row>
        <row r="320">
          <cell r="A320" t="str">
            <v>nelson c</v>
          </cell>
          <cell r="B320">
            <v>0</v>
          </cell>
          <cell r="C320">
            <v>425</v>
          </cell>
          <cell r="D320">
            <v>425</v>
          </cell>
          <cell r="E320">
            <v>1</v>
          </cell>
          <cell r="F320" t="b">
            <v>0</v>
          </cell>
          <cell r="G320" t="b">
            <v>0</v>
          </cell>
          <cell r="H320">
            <v>425</v>
          </cell>
          <cell r="I320">
            <v>0</v>
          </cell>
        </row>
        <row r="321">
          <cell r="A321" t="str">
            <v>nevin &amp; hinlein</v>
          </cell>
          <cell r="B321">
            <v>0</v>
          </cell>
          <cell r="C321">
            <v>400</v>
          </cell>
          <cell r="D321">
            <v>400</v>
          </cell>
          <cell r="E321">
            <v>1</v>
          </cell>
          <cell r="F321" t="b">
            <v>0</v>
          </cell>
          <cell r="G321" t="b">
            <v>0</v>
          </cell>
          <cell r="H321">
            <v>400</v>
          </cell>
          <cell r="I321">
            <v>0</v>
          </cell>
        </row>
        <row r="322">
          <cell r="A322" t="str">
            <v>newman &amp; millner</v>
          </cell>
          <cell r="B322">
            <v>0</v>
          </cell>
          <cell r="C322">
            <v>400</v>
          </cell>
          <cell r="D322">
            <v>400</v>
          </cell>
          <cell r="E322">
            <v>1</v>
          </cell>
          <cell r="F322" t="b">
            <v>0</v>
          </cell>
          <cell r="G322" t="b">
            <v>0</v>
          </cell>
          <cell r="H322">
            <v>400</v>
          </cell>
          <cell r="I322">
            <v>0</v>
          </cell>
        </row>
        <row r="323">
          <cell r="A323" t="str">
            <v>nowels &amp; olesen</v>
          </cell>
          <cell r="B323">
            <v>0</v>
          </cell>
          <cell r="C323">
            <v>425</v>
          </cell>
          <cell r="D323">
            <v>425</v>
          </cell>
          <cell r="E323">
            <v>1</v>
          </cell>
          <cell r="F323" t="b">
            <v>0</v>
          </cell>
          <cell r="G323" t="b">
            <v>0</v>
          </cell>
          <cell r="H323">
            <v>425</v>
          </cell>
          <cell r="I323">
            <v>0</v>
          </cell>
        </row>
        <row r="324">
          <cell r="A324" t="str">
            <v>nuesslein c &amp; k</v>
          </cell>
          <cell r="B324">
            <v>0</v>
          </cell>
          <cell r="C324">
            <v>400</v>
          </cell>
          <cell r="D324">
            <v>400</v>
          </cell>
          <cell r="E324">
            <v>1</v>
          </cell>
          <cell r="F324" t="b">
            <v>0</v>
          </cell>
          <cell r="G324" t="b">
            <v>0</v>
          </cell>
          <cell r="H324">
            <v>400</v>
          </cell>
          <cell r="I324">
            <v>0</v>
          </cell>
        </row>
        <row r="325">
          <cell r="A325" t="str">
            <v>o'bannon t &amp; m</v>
          </cell>
          <cell r="B325">
            <v>0</v>
          </cell>
          <cell r="C325">
            <v>400</v>
          </cell>
          <cell r="D325">
            <v>400</v>
          </cell>
          <cell r="E325">
            <v>1</v>
          </cell>
          <cell r="F325" t="b">
            <v>0</v>
          </cell>
          <cell r="G325" t="b">
            <v>0</v>
          </cell>
          <cell r="H325">
            <v>400</v>
          </cell>
          <cell r="I325">
            <v>0</v>
          </cell>
        </row>
        <row r="326">
          <cell r="A326" t="str">
            <v>o'brien p</v>
          </cell>
          <cell r="B326">
            <v>0</v>
          </cell>
          <cell r="C326">
            <v>400</v>
          </cell>
          <cell r="D326">
            <v>400</v>
          </cell>
          <cell r="E326">
            <v>1</v>
          </cell>
          <cell r="F326" t="b">
            <v>0</v>
          </cell>
          <cell r="G326" t="b">
            <v>0</v>
          </cell>
          <cell r="H326">
            <v>400</v>
          </cell>
          <cell r="I326">
            <v>0</v>
          </cell>
        </row>
        <row r="327">
          <cell r="A327" t="str">
            <v>o'connell a &amp; j</v>
          </cell>
          <cell r="B327">
            <v>0</v>
          </cell>
          <cell r="C327">
            <v>400</v>
          </cell>
          <cell r="D327">
            <v>400</v>
          </cell>
          <cell r="E327">
            <v>1</v>
          </cell>
          <cell r="F327" t="b">
            <v>0</v>
          </cell>
          <cell r="G327" t="b">
            <v>0</v>
          </cell>
          <cell r="H327">
            <v>400</v>
          </cell>
          <cell r="I327">
            <v>0</v>
          </cell>
        </row>
        <row r="328">
          <cell r="A328" t="str">
            <v>o'connell k &amp; k</v>
          </cell>
          <cell r="B328">
            <v>0</v>
          </cell>
          <cell r="C328">
            <v>400</v>
          </cell>
          <cell r="D328">
            <v>400</v>
          </cell>
          <cell r="E328">
            <v>1</v>
          </cell>
          <cell r="F328" t="b">
            <v>0</v>
          </cell>
          <cell r="G328" t="b">
            <v>0</v>
          </cell>
          <cell r="H328">
            <v>400</v>
          </cell>
          <cell r="I328">
            <v>0</v>
          </cell>
        </row>
        <row r="329">
          <cell r="A329" t="str">
            <v>olkin a &amp; m</v>
          </cell>
          <cell r="B329">
            <v>0</v>
          </cell>
          <cell r="C329">
            <v>400</v>
          </cell>
          <cell r="D329">
            <v>400</v>
          </cell>
          <cell r="E329">
            <v>1</v>
          </cell>
          <cell r="F329" t="b">
            <v>0</v>
          </cell>
          <cell r="G329" t="b">
            <v>0</v>
          </cell>
          <cell r="H329">
            <v>400</v>
          </cell>
          <cell r="I329">
            <v>0</v>
          </cell>
        </row>
        <row r="330">
          <cell r="A330" t="str">
            <v>olsberg m &amp; s</v>
          </cell>
          <cell r="B330">
            <v>0</v>
          </cell>
          <cell r="C330">
            <v>425</v>
          </cell>
          <cell r="D330">
            <v>425</v>
          </cell>
          <cell r="E330">
            <v>1</v>
          </cell>
          <cell r="F330" t="b">
            <v>0</v>
          </cell>
          <cell r="G330" t="b">
            <v>0</v>
          </cell>
          <cell r="H330">
            <v>425</v>
          </cell>
          <cell r="I330">
            <v>0</v>
          </cell>
        </row>
        <row r="331">
          <cell r="A331" t="str">
            <v>Open Field Foundation</v>
          </cell>
          <cell r="B331">
            <v>0</v>
          </cell>
          <cell r="C331">
            <v>400</v>
          </cell>
          <cell r="D331">
            <v>400</v>
          </cell>
          <cell r="E331">
            <v>1</v>
          </cell>
          <cell r="F331" t="b">
            <v>0</v>
          </cell>
          <cell r="G331" t="b">
            <v>0</v>
          </cell>
          <cell r="H331">
            <v>400</v>
          </cell>
          <cell r="I331">
            <v>0</v>
          </cell>
        </row>
        <row r="332">
          <cell r="A332" t="str">
            <v>oram &amp; brown</v>
          </cell>
          <cell r="B332">
            <v>0</v>
          </cell>
          <cell r="C332">
            <v>425</v>
          </cell>
          <cell r="D332">
            <v>425</v>
          </cell>
          <cell r="E332">
            <v>1</v>
          </cell>
          <cell r="F332" t="b">
            <v>1</v>
          </cell>
          <cell r="G332" t="b">
            <v>0</v>
          </cell>
          <cell r="H332">
            <v>400</v>
          </cell>
          <cell r="I332">
            <v>25</v>
          </cell>
        </row>
        <row r="333">
          <cell r="A333" t="str">
            <v>ouellette &amp; tolles</v>
          </cell>
          <cell r="B333">
            <v>0</v>
          </cell>
          <cell r="C333">
            <v>400</v>
          </cell>
          <cell r="D333">
            <v>400</v>
          </cell>
          <cell r="E333">
            <v>1</v>
          </cell>
          <cell r="F333" t="b">
            <v>0</v>
          </cell>
          <cell r="G333" t="b">
            <v>0</v>
          </cell>
          <cell r="H333">
            <v>400</v>
          </cell>
          <cell r="I333">
            <v>0</v>
          </cell>
        </row>
        <row r="334">
          <cell r="A334" t="str">
            <v>patterson d</v>
          </cell>
          <cell r="B334">
            <v>0</v>
          </cell>
          <cell r="C334">
            <v>400</v>
          </cell>
          <cell r="D334">
            <v>400</v>
          </cell>
          <cell r="E334">
            <v>1</v>
          </cell>
          <cell r="F334" t="b">
            <v>0</v>
          </cell>
          <cell r="G334" t="b">
            <v>0</v>
          </cell>
          <cell r="H334">
            <v>400</v>
          </cell>
          <cell r="I334">
            <v>0</v>
          </cell>
        </row>
        <row r="335">
          <cell r="A335" t="str">
            <v>paul l</v>
          </cell>
          <cell r="B335">
            <v>0</v>
          </cell>
          <cell r="C335">
            <v>425</v>
          </cell>
          <cell r="D335">
            <v>425</v>
          </cell>
          <cell r="E335">
            <v>1</v>
          </cell>
          <cell r="F335" t="b">
            <v>1</v>
          </cell>
          <cell r="G335" t="b">
            <v>0</v>
          </cell>
          <cell r="H335">
            <v>400</v>
          </cell>
          <cell r="I335">
            <v>25</v>
          </cell>
        </row>
        <row r="336">
          <cell r="A336" t="str">
            <v>pearson r</v>
          </cell>
          <cell r="B336">
            <v>0</v>
          </cell>
          <cell r="C336">
            <v>400</v>
          </cell>
          <cell r="D336">
            <v>400</v>
          </cell>
          <cell r="E336">
            <v>1</v>
          </cell>
          <cell r="F336" t="b">
            <v>0</v>
          </cell>
          <cell r="G336" t="b">
            <v>0</v>
          </cell>
          <cell r="H336">
            <v>400</v>
          </cell>
          <cell r="I336">
            <v>0</v>
          </cell>
        </row>
        <row r="337">
          <cell r="A337" t="str">
            <v>peatman t &amp; b</v>
          </cell>
          <cell r="B337">
            <v>0</v>
          </cell>
          <cell r="C337">
            <v>400</v>
          </cell>
          <cell r="D337">
            <v>400</v>
          </cell>
          <cell r="E337">
            <v>1</v>
          </cell>
          <cell r="F337" t="b">
            <v>0</v>
          </cell>
          <cell r="G337" t="b">
            <v>0</v>
          </cell>
          <cell r="H337">
            <v>400</v>
          </cell>
          <cell r="I337">
            <v>0</v>
          </cell>
        </row>
        <row r="338">
          <cell r="A338" t="str">
            <v>pedevillano &amp; fuhrman</v>
          </cell>
          <cell r="B338">
            <v>0</v>
          </cell>
          <cell r="C338">
            <v>400</v>
          </cell>
          <cell r="D338">
            <v>400</v>
          </cell>
          <cell r="E338">
            <v>1</v>
          </cell>
          <cell r="F338" t="b">
            <v>0</v>
          </cell>
          <cell r="G338" t="b">
            <v>0</v>
          </cell>
          <cell r="H338">
            <v>400</v>
          </cell>
          <cell r="I338">
            <v>0</v>
          </cell>
        </row>
        <row r="339">
          <cell r="A339" t="str">
            <v>perkins e &amp; h</v>
          </cell>
          <cell r="B339">
            <v>0</v>
          </cell>
          <cell r="C339">
            <v>400</v>
          </cell>
          <cell r="D339">
            <v>400</v>
          </cell>
          <cell r="E339">
            <v>1</v>
          </cell>
          <cell r="F339" t="b">
            <v>0</v>
          </cell>
          <cell r="G339" t="b">
            <v>0</v>
          </cell>
          <cell r="H339">
            <v>400</v>
          </cell>
          <cell r="I339">
            <v>0</v>
          </cell>
        </row>
        <row r="340">
          <cell r="A340" t="str">
            <v>perlmutter a</v>
          </cell>
          <cell r="B340">
            <v>0</v>
          </cell>
          <cell r="C340">
            <v>425</v>
          </cell>
          <cell r="D340">
            <v>425</v>
          </cell>
          <cell r="E340">
            <v>1</v>
          </cell>
          <cell r="F340" t="b">
            <v>0</v>
          </cell>
          <cell r="G340" t="b">
            <v>0</v>
          </cell>
          <cell r="H340">
            <v>425</v>
          </cell>
          <cell r="I340">
            <v>0</v>
          </cell>
        </row>
        <row r="341">
          <cell r="A341" t="str">
            <v>perry d &amp; b</v>
          </cell>
          <cell r="B341">
            <v>0</v>
          </cell>
          <cell r="C341">
            <v>400</v>
          </cell>
          <cell r="D341">
            <v>400</v>
          </cell>
          <cell r="E341">
            <v>1</v>
          </cell>
          <cell r="F341" t="b">
            <v>0</v>
          </cell>
          <cell r="G341" t="b">
            <v>0</v>
          </cell>
          <cell r="H341">
            <v>400</v>
          </cell>
          <cell r="I341">
            <v>0</v>
          </cell>
        </row>
        <row r="342">
          <cell r="A342" t="str">
            <v>perry e &amp; a</v>
          </cell>
          <cell r="B342">
            <v>0</v>
          </cell>
          <cell r="C342">
            <v>400</v>
          </cell>
          <cell r="D342">
            <v>400</v>
          </cell>
          <cell r="E342">
            <v>1</v>
          </cell>
          <cell r="F342" t="b">
            <v>0</v>
          </cell>
          <cell r="G342" t="b">
            <v>0</v>
          </cell>
          <cell r="H342">
            <v>400</v>
          </cell>
          <cell r="I342">
            <v>0</v>
          </cell>
        </row>
        <row r="343">
          <cell r="A343" t="str">
            <v>petitt p &amp; d</v>
          </cell>
          <cell r="B343">
            <v>0</v>
          </cell>
          <cell r="C343">
            <v>400</v>
          </cell>
          <cell r="D343">
            <v>400</v>
          </cell>
          <cell r="E343">
            <v>1</v>
          </cell>
          <cell r="F343" t="b">
            <v>0</v>
          </cell>
          <cell r="G343" t="b">
            <v>0</v>
          </cell>
          <cell r="H343">
            <v>400</v>
          </cell>
          <cell r="I343">
            <v>0</v>
          </cell>
        </row>
        <row r="344">
          <cell r="A344" t="str">
            <v>phillips c</v>
          </cell>
          <cell r="B344">
            <v>0</v>
          </cell>
          <cell r="C344">
            <v>400</v>
          </cell>
          <cell r="D344">
            <v>400</v>
          </cell>
          <cell r="E344">
            <v>1</v>
          </cell>
          <cell r="F344" t="b">
            <v>0</v>
          </cell>
          <cell r="G344" t="b">
            <v>0</v>
          </cell>
          <cell r="H344">
            <v>400</v>
          </cell>
          <cell r="I344">
            <v>0</v>
          </cell>
        </row>
        <row r="345">
          <cell r="A345" t="str">
            <v>phoel c</v>
          </cell>
          <cell r="B345">
            <v>0</v>
          </cell>
          <cell r="C345">
            <v>425</v>
          </cell>
          <cell r="D345">
            <v>425</v>
          </cell>
          <cell r="E345">
            <v>1</v>
          </cell>
          <cell r="F345" t="b">
            <v>0</v>
          </cell>
          <cell r="G345" t="b">
            <v>0</v>
          </cell>
          <cell r="H345">
            <v>425</v>
          </cell>
          <cell r="I345">
            <v>0</v>
          </cell>
        </row>
        <row r="346">
          <cell r="A346" t="str">
            <v>pirraglia d &amp; r</v>
          </cell>
          <cell r="B346">
            <v>0</v>
          </cell>
          <cell r="C346">
            <v>425</v>
          </cell>
          <cell r="D346">
            <v>425</v>
          </cell>
          <cell r="E346">
            <v>1</v>
          </cell>
          <cell r="F346" t="b">
            <v>0</v>
          </cell>
          <cell r="G346" t="b">
            <v>0</v>
          </cell>
          <cell r="H346">
            <v>425</v>
          </cell>
          <cell r="I346">
            <v>0</v>
          </cell>
        </row>
        <row r="347">
          <cell r="A347" t="str">
            <v>plantefaber &amp; fischel</v>
          </cell>
          <cell r="B347">
            <v>0</v>
          </cell>
          <cell r="C347">
            <v>400</v>
          </cell>
          <cell r="D347">
            <v>400</v>
          </cell>
          <cell r="E347">
            <v>1</v>
          </cell>
          <cell r="F347" t="b">
            <v>0</v>
          </cell>
          <cell r="G347" t="b">
            <v>0</v>
          </cell>
          <cell r="H347">
            <v>400</v>
          </cell>
          <cell r="I347">
            <v>0</v>
          </cell>
        </row>
        <row r="348">
          <cell r="A348" t="str">
            <v>pratt c</v>
          </cell>
          <cell r="B348">
            <v>0</v>
          </cell>
          <cell r="C348">
            <v>400</v>
          </cell>
          <cell r="D348">
            <v>400</v>
          </cell>
          <cell r="E348">
            <v>1</v>
          </cell>
          <cell r="F348" t="b">
            <v>0</v>
          </cell>
          <cell r="G348" t="b">
            <v>0</v>
          </cell>
          <cell r="H348">
            <v>400</v>
          </cell>
          <cell r="I348">
            <v>0</v>
          </cell>
        </row>
        <row r="349">
          <cell r="A349" t="str">
            <v>rabin j</v>
          </cell>
          <cell r="B349">
            <v>0</v>
          </cell>
          <cell r="C349">
            <v>400</v>
          </cell>
          <cell r="D349">
            <v>400</v>
          </cell>
          <cell r="E349">
            <v>1</v>
          </cell>
          <cell r="F349" t="b">
            <v>0</v>
          </cell>
          <cell r="G349" t="b">
            <v>0</v>
          </cell>
          <cell r="H349">
            <v>400</v>
          </cell>
          <cell r="I349">
            <v>0</v>
          </cell>
        </row>
        <row r="350">
          <cell r="A350" t="str">
            <v>rabut l</v>
          </cell>
          <cell r="B350">
            <v>0</v>
          </cell>
          <cell r="C350">
            <v>400</v>
          </cell>
          <cell r="D350">
            <v>400</v>
          </cell>
          <cell r="E350">
            <v>1</v>
          </cell>
          <cell r="F350" t="b">
            <v>0</v>
          </cell>
          <cell r="G350" t="b">
            <v>0</v>
          </cell>
          <cell r="H350">
            <v>400</v>
          </cell>
          <cell r="I350">
            <v>0</v>
          </cell>
        </row>
        <row r="351">
          <cell r="A351" t="str">
            <v>rak s</v>
          </cell>
          <cell r="B351">
            <v>0</v>
          </cell>
          <cell r="C351">
            <v>400</v>
          </cell>
          <cell r="D351">
            <v>400</v>
          </cell>
          <cell r="E351">
            <v>1</v>
          </cell>
          <cell r="F351" t="b">
            <v>0</v>
          </cell>
          <cell r="G351" t="b">
            <v>0</v>
          </cell>
          <cell r="H351">
            <v>400</v>
          </cell>
          <cell r="I351">
            <v>0</v>
          </cell>
        </row>
        <row r="352">
          <cell r="A352" t="str">
            <v>reffsin n &amp; d</v>
          </cell>
          <cell r="B352">
            <v>0</v>
          </cell>
          <cell r="C352">
            <v>400</v>
          </cell>
          <cell r="D352">
            <v>400</v>
          </cell>
          <cell r="E352">
            <v>1</v>
          </cell>
          <cell r="F352" t="b">
            <v>0</v>
          </cell>
          <cell r="G352" t="b">
            <v>0</v>
          </cell>
          <cell r="H352">
            <v>400</v>
          </cell>
          <cell r="I352">
            <v>0</v>
          </cell>
        </row>
        <row r="353">
          <cell r="A353" t="str">
            <v>rennie y &amp; j</v>
          </cell>
          <cell r="B353">
            <v>0</v>
          </cell>
          <cell r="C353">
            <v>425</v>
          </cell>
          <cell r="D353">
            <v>425</v>
          </cell>
          <cell r="E353">
            <v>1</v>
          </cell>
          <cell r="F353" t="b">
            <v>0</v>
          </cell>
          <cell r="G353" t="b">
            <v>0</v>
          </cell>
          <cell r="H353">
            <v>425</v>
          </cell>
          <cell r="I353">
            <v>0</v>
          </cell>
        </row>
        <row r="354">
          <cell r="A354" t="str">
            <v>rexroth &amp; perkins</v>
          </cell>
          <cell r="B354">
            <v>0</v>
          </cell>
          <cell r="C354">
            <v>400</v>
          </cell>
          <cell r="D354">
            <v>400</v>
          </cell>
          <cell r="E354">
            <v>1</v>
          </cell>
          <cell r="F354" t="b">
            <v>0</v>
          </cell>
          <cell r="G354" t="b">
            <v>0</v>
          </cell>
          <cell r="H354">
            <v>400</v>
          </cell>
          <cell r="I354">
            <v>0</v>
          </cell>
        </row>
        <row r="355">
          <cell r="A355" t="str">
            <v>reyes s &amp; e</v>
          </cell>
          <cell r="B355">
            <v>0</v>
          </cell>
          <cell r="C355">
            <v>400</v>
          </cell>
          <cell r="D355">
            <v>400</v>
          </cell>
          <cell r="E355">
            <v>1</v>
          </cell>
          <cell r="F355" t="b">
            <v>0</v>
          </cell>
          <cell r="G355" t="b">
            <v>0</v>
          </cell>
          <cell r="H355">
            <v>400</v>
          </cell>
          <cell r="I355">
            <v>0</v>
          </cell>
        </row>
        <row r="356">
          <cell r="A356" t="str">
            <v>rich &amp; mulcahy</v>
          </cell>
          <cell r="B356">
            <v>0</v>
          </cell>
          <cell r="C356">
            <v>400</v>
          </cell>
          <cell r="D356">
            <v>400</v>
          </cell>
          <cell r="E356">
            <v>1</v>
          </cell>
          <cell r="F356" t="b">
            <v>0</v>
          </cell>
          <cell r="G356" t="b">
            <v>0</v>
          </cell>
          <cell r="H356">
            <v>400</v>
          </cell>
          <cell r="I356">
            <v>0</v>
          </cell>
        </row>
        <row r="357">
          <cell r="A357" t="str">
            <v>ring f</v>
          </cell>
          <cell r="B357">
            <v>0</v>
          </cell>
          <cell r="C357">
            <v>800</v>
          </cell>
          <cell r="D357">
            <v>800</v>
          </cell>
          <cell r="E357">
            <v>2</v>
          </cell>
          <cell r="F357" t="b">
            <v>0</v>
          </cell>
          <cell r="G357" t="b">
            <v>0</v>
          </cell>
          <cell r="H357">
            <v>400</v>
          </cell>
          <cell r="I357">
            <v>0</v>
          </cell>
        </row>
        <row r="358">
          <cell r="A358" t="str">
            <v>robbins thorne-thomsen</v>
          </cell>
          <cell r="B358">
            <v>0</v>
          </cell>
          <cell r="C358">
            <v>400</v>
          </cell>
          <cell r="D358">
            <v>400</v>
          </cell>
          <cell r="E358">
            <v>1</v>
          </cell>
          <cell r="F358" t="b">
            <v>0</v>
          </cell>
          <cell r="G358" t="b">
            <v>0</v>
          </cell>
          <cell r="H358">
            <v>400</v>
          </cell>
          <cell r="I358">
            <v>0</v>
          </cell>
        </row>
        <row r="359">
          <cell r="A359" t="str">
            <v>roberts &amp; mepham</v>
          </cell>
          <cell r="B359">
            <v>0</v>
          </cell>
          <cell r="C359">
            <v>400</v>
          </cell>
          <cell r="D359">
            <v>400</v>
          </cell>
          <cell r="E359">
            <v>1</v>
          </cell>
          <cell r="F359" t="b">
            <v>0</v>
          </cell>
          <cell r="G359" t="b">
            <v>0</v>
          </cell>
          <cell r="H359">
            <v>400</v>
          </cell>
          <cell r="I359">
            <v>0</v>
          </cell>
        </row>
        <row r="360">
          <cell r="A360" t="str">
            <v>robertson &amp; pine</v>
          </cell>
          <cell r="B360">
            <v>0</v>
          </cell>
          <cell r="C360">
            <v>425</v>
          </cell>
          <cell r="D360">
            <v>425</v>
          </cell>
          <cell r="E360">
            <v>1</v>
          </cell>
          <cell r="F360" t="b">
            <v>1</v>
          </cell>
          <cell r="G360" t="b">
            <v>0</v>
          </cell>
          <cell r="H360">
            <v>400</v>
          </cell>
          <cell r="I360">
            <v>25</v>
          </cell>
        </row>
        <row r="361">
          <cell r="A361" t="str">
            <v>robinson l &amp; j</v>
          </cell>
          <cell r="B361">
            <v>0</v>
          </cell>
          <cell r="C361">
            <v>400</v>
          </cell>
          <cell r="D361">
            <v>400</v>
          </cell>
          <cell r="E361">
            <v>1</v>
          </cell>
          <cell r="F361" t="b">
            <v>0</v>
          </cell>
          <cell r="G361" t="b">
            <v>0</v>
          </cell>
          <cell r="H361">
            <v>400</v>
          </cell>
          <cell r="I361">
            <v>0</v>
          </cell>
        </row>
        <row r="362">
          <cell r="A362" t="str">
            <v>ross &amp; turriago</v>
          </cell>
          <cell r="B362">
            <v>0</v>
          </cell>
          <cell r="C362">
            <v>400</v>
          </cell>
          <cell r="D362">
            <v>400</v>
          </cell>
          <cell r="E362">
            <v>1</v>
          </cell>
          <cell r="F362" t="b">
            <v>0</v>
          </cell>
          <cell r="G362" t="b">
            <v>0</v>
          </cell>
          <cell r="H362">
            <v>400</v>
          </cell>
          <cell r="I362">
            <v>0</v>
          </cell>
        </row>
        <row r="363">
          <cell r="A363" t="str">
            <v>rotaru c</v>
          </cell>
          <cell r="B363">
            <v>0</v>
          </cell>
          <cell r="C363">
            <v>400</v>
          </cell>
          <cell r="D363">
            <v>400</v>
          </cell>
          <cell r="E363">
            <v>1</v>
          </cell>
          <cell r="F363" t="b">
            <v>0</v>
          </cell>
          <cell r="G363" t="b">
            <v>0</v>
          </cell>
          <cell r="H363">
            <v>400</v>
          </cell>
          <cell r="I363">
            <v>0</v>
          </cell>
        </row>
        <row r="364">
          <cell r="A364" t="str">
            <v>roth-nater d</v>
          </cell>
          <cell r="B364">
            <v>0</v>
          </cell>
          <cell r="C364">
            <v>425</v>
          </cell>
          <cell r="D364">
            <v>425</v>
          </cell>
          <cell r="E364">
            <v>1</v>
          </cell>
          <cell r="F364" t="b">
            <v>0</v>
          </cell>
          <cell r="G364" t="b">
            <v>0</v>
          </cell>
          <cell r="H364">
            <v>425</v>
          </cell>
          <cell r="I364">
            <v>0</v>
          </cell>
        </row>
        <row r="365">
          <cell r="A365" t="str">
            <v>ruge a &amp; c</v>
          </cell>
          <cell r="B365">
            <v>0</v>
          </cell>
          <cell r="C365">
            <v>400</v>
          </cell>
          <cell r="D365">
            <v>400</v>
          </cell>
          <cell r="E365">
            <v>1</v>
          </cell>
          <cell r="F365" t="b">
            <v>0</v>
          </cell>
          <cell r="G365" t="b">
            <v>0</v>
          </cell>
          <cell r="H365">
            <v>400</v>
          </cell>
          <cell r="I365">
            <v>0</v>
          </cell>
        </row>
        <row r="366">
          <cell r="A366" t="str">
            <v>ryan j &amp; r</v>
          </cell>
          <cell r="B366">
            <v>0</v>
          </cell>
          <cell r="C366">
            <v>425</v>
          </cell>
          <cell r="D366">
            <v>425</v>
          </cell>
          <cell r="E366">
            <v>1</v>
          </cell>
          <cell r="F366" t="b">
            <v>1</v>
          </cell>
          <cell r="G366" t="b">
            <v>0</v>
          </cell>
          <cell r="H366">
            <v>400</v>
          </cell>
          <cell r="I366">
            <v>25</v>
          </cell>
        </row>
        <row r="367">
          <cell r="A367" t="str">
            <v>rylander &amp; bracciotti</v>
          </cell>
          <cell r="B367">
            <v>0</v>
          </cell>
          <cell r="C367">
            <v>425</v>
          </cell>
          <cell r="D367">
            <v>425</v>
          </cell>
          <cell r="E367">
            <v>1</v>
          </cell>
          <cell r="F367" t="b">
            <v>0</v>
          </cell>
          <cell r="G367" t="b">
            <v>0</v>
          </cell>
          <cell r="H367">
            <v>425</v>
          </cell>
          <cell r="I367">
            <v>0</v>
          </cell>
        </row>
        <row r="368">
          <cell r="A368" t="str">
            <v>rypysc j</v>
          </cell>
          <cell r="B368">
            <v>0</v>
          </cell>
          <cell r="C368">
            <v>400</v>
          </cell>
          <cell r="D368">
            <v>400</v>
          </cell>
          <cell r="E368">
            <v>1</v>
          </cell>
          <cell r="F368" t="b">
            <v>0</v>
          </cell>
          <cell r="G368" t="b">
            <v>0</v>
          </cell>
          <cell r="H368">
            <v>400</v>
          </cell>
          <cell r="I368">
            <v>0</v>
          </cell>
        </row>
        <row r="369">
          <cell r="A369" t="str">
            <v>sanchez-eppler k &amp; b</v>
          </cell>
          <cell r="B369">
            <v>0</v>
          </cell>
          <cell r="C369">
            <v>400</v>
          </cell>
          <cell r="D369">
            <v>400</v>
          </cell>
          <cell r="E369">
            <v>1</v>
          </cell>
          <cell r="F369" t="b">
            <v>0</v>
          </cell>
          <cell r="G369" t="b">
            <v>0</v>
          </cell>
          <cell r="H369">
            <v>400</v>
          </cell>
          <cell r="I369">
            <v>0</v>
          </cell>
        </row>
        <row r="370">
          <cell r="A370" t="str">
            <v>sander k</v>
          </cell>
          <cell r="B370">
            <v>0</v>
          </cell>
          <cell r="C370">
            <v>425</v>
          </cell>
          <cell r="D370">
            <v>425</v>
          </cell>
          <cell r="E370">
            <v>1</v>
          </cell>
          <cell r="F370" t="b">
            <v>0</v>
          </cell>
          <cell r="G370" t="b">
            <v>0</v>
          </cell>
          <cell r="H370">
            <v>425</v>
          </cell>
          <cell r="I370">
            <v>0</v>
          </cell>
        </row>
        <row r="371">
          <cell r="A371" t="str">
            <v>sanislo m</v>
          </cell>
          <cell r="B371">
            <v>0</v>
          </cell>
          <cell r="C371">
            <v>400</v>
          </cell>
          <cell r="D371">
            <v>400</v>
          </cell>
          <cell r="E371">
            <v>1</v>
          </cell>
          <cell r="F371" t="b">
            <v>0</v>
          </cell>
          <cell r="G371" t="b">
            <v>0</v>
          </cell>
          <cell r="H371">
            <v>400</v>
          </cell>
          <cell r="I371">
            <v>0</v>
          </cell>
        </row>
        <row r="372">
          <cell r="A372" t="str">
            <v>saudade m</v>
          </cell>
          <cell r="B372">
            <v>0</v>
          </cell>
          <cell r="C372">
            <v>425</v>
          </cell>
          <cell r="D372">
            <v>425</v>
          </cell>
          <cell r="E372">
            <v>1</v>
          </cell>
          <cell r="F372" t="b">
            <v>0</v>
          </cell>
          <cell r="G372" t="b">
            <v>0</v>
          </cell>
          <cell r="H372">
            <v>425</v>
          </cell>
          <cell r="I372">
            <v>0</v>
          </cell>
        </row>
        <row r="373">
          <cell r="A373" t="str">
            <v>savitz &amp; romer</v>
          </cell>
          <cell r="B373">
            <v>0</v>
          </cell>
          <cell r="C373">
            <v>425</v>
          </cell>
          <cell r="D373">
            <v>425</v>
          </cell>
          <cell r="E373">
            <v>1</v>
          </cell>
          <cell r="F373" t="b">
            <v>0</v>
          </cell>
          <cell r="G373" t="b">
            <v>0</v>
          </cell>
          <cell r="H373">
            <v>425</v>
          </cell>
          <cell r="I373">
            <v>0</v>
          </cell>
        </row>
        <row r="374">
          <cell r="A374" t="str">
            <v>schaffer &amp; grinwis</v>
          </cell>
          <cell r="B374">
            <v>0</v>
          </cell>
          <cell r="C374">
            <v>400</v>
          </cell>
          <cell r="D374">
            <v>400</v>
          </cell>
          <cell r="E374">
            <v>1</v>
          </cell>
          <cell r="F374" t="b">
            <v>0</v>
          </cell>
          <cell r="G374" t="b">
            <v>0</v>
          </cell>
          <cell r="H374">
            <v>400</v>
          </cell>
          <cell r="I374">
            <v>0</v>
          </cell>
        </row>
        <row r="375">
          <cell r="A375" t="str">
            <v>schueller &amp; parnell</v>
          </cell>
          <cell r="B375">
            <v>0</v>
          </cell>
          <cell r="C375">
            <v>425</v>
          </cell>
          <cell r="D375">
            <v>425</v>
          </cell>
          <cell r="E375">
            <v>1</v>
          </cell>
          <cell r="F375" t="b">
            <v>0</v>
          </cell>
          <cell r="G375" t="b">
            <v>0</v>
          </cell>
          <cell r="H375">
            <v>425</v>
          </cell>
          <cell r="I375">
            <v>0</v>
          </cell>
        </row>
        <row r="376">
          <cell r="A376" t="str">
            <v>schweitzer &amp; gaslin</v>
          </cell>
          <cell r="B376">
            <v>0</v>
          </cell>
          <cell r="C376">
            <v>400</v>
          </cell>
          <cell r="D376">
            <v>400</v>
          </cell>
          <cell r="E376">
            <v>1</v>
          </cell>
          <cell r="F376" t="b">
            <v>0</v>
          </cell>
          <cell r="G376" t="b">
            <v>0</v>
          </cell>
          <cell r="H376">
            <v>400</v>
          </cell>
          <cell r="I376">
            <v>0</v>
          </cell>
        </row>
        <row r="377">
          <cell r="A377" t="str">
            <v>scott &amp; alley</v>
          </cell>
          <cell r="B377">
            <v>0</v>
          </cell>
          <cell r="C377">
            <v>425</v>
          </cell>
          <cell r="D377">
            <v>425</v>
          </cell>
          <cell r="E377">
            <v>1</v>
          </cell>
          <cell r="F377" t="b">
            <v>0</v>
          </cell>
          <cell r="G377" t="b">
            <v>0</v>
          </cell>
          <cell r="H377">
            <v>425</v>
          </cell>
          <cell r="I377">
            <v>0</v>
          </cell>
        </row>
        <row r="378">
          <cell r="A378" t="str">
            <v>scott r</v>
          </cell>
          <cell r="B378">
            <v>0</v>
          </cell>
          <cell r="C378">
            <v>425</v>
          </cell>
          <cell r="D378">
            <v>425</v>
          </cell>
          <cell r="E378">
            <v>1</v>
          </cell>
          <cell r="F378" t="b">
            <v>0</v>
          </cell>
          <cell r="G378" t="b">
            <v>0</v>
          </cell>
          <cell r="H378">
            <v>425</v>
          </cell>
          <cell r="I378">
            <v>0</v>
          </cell>
        </row>
        <row r="379">
          <cell r="A379" t="str">
            <v>scudere &amp; weiss</v>
          </cell>
          <cell r="B379">
            <v>0</v>
          </cell>
          <cell r="C379">
            <v>400</v>
          </cell>
          <cell r="D379">
            <v>400</v>
          </cell>
          <cell r="E379">
            <v>1</v>
          </cell>
          <cell r="F379" t="b">
            <v>0</v>
          </cell>
          <cell r="G379" t="b">
            <v>0</v>
          </cell>
          <cell r="H379">
            <v>400</v>
          </cell>
          <cell r="I379">
            <v>0</v>
          </cell>
        </row>
        <row r="380">
          <cell r="A380" t="str">
            <v>sebesta b</v>
          </cell>
          <cell r="B380">
            <v>0</v>
          </cell>
          <cell r="C380">
            <v>425</v>
          </cell>
          <cell r="D380">
            <v>425</v>
          </cell>
          <cell r="E380">
            <v>1</v>
          </cell>
          <cell r="F380" t="b">
            <v>1</v>
          </cell>
          <cell r="G380" t="b">
            <v>0</v>
          </cell>
          <cell r="H380">
            <v>400</v>
          </cell>
          <cell r="I380">
            <v>25</v>
          </cell>
        </row>
        <row r="381">
          <cell r="A381" t="str">
            <v>seppelin &amp; withgott</v>
          </cell>
          <cell r="B381">
            <v>0</v>
          </cell>
          <cell r="C381">
            <v>400</v>
          </cell>
          <cell r="D381">
            <v>400</v>
          </cell>
          <cell r="E381">
            <v>1</v>
          </cell>
          <cell r="F381" t="b">
            <v>0</v>
          </cell>
          <cell r="G381" t="b">
            <v>0</v>
          </cell>
          <cell r="H381">
            <v>400</v>
          </cell>
          <cell r="I381">
            <v>0</v>
          </cell>
        </row>
        <row r="382">
          <cell r="A382" t="str">
            <v>seymour l &amp; t</v>
          </cell>
          <cell r="B382">
            <v>0</v>
          </cell>
          <cell r="C382">
            <v>400</v>
          </cell>
          <cell r="D382">
            <v>400</v>
          </cell>
          <cell r="E382">
            <v>1</v>
          </cell>
          <cell r="F382" t="b">
            <v>0</v>
          </cell>
          <cell r="G382" t="b">
            <v>0</v>
          </cell>
          <cell r="H382">
            <v>400</v>
          </cell>
          <cell r="I382">
            <v>0</v>
          </cell>
        </row>
        <row r="383">
          <cell r="A383" t="str">
            <v>sharick c &amp; r</v>
          </cell>
          <cell r="B383">
            <v>0</v>
          </cell>
          <cell r="C383">
            <v>425</v>
          </cell>
          <cell r="D383">
            <v>425</v>
          </cell>
          <cell r="E383">
            <v>1</v>
          </cell>
          <cell r="F383" t="b">
            <v>1</v>
          </cell>
          <cell r="G383" t="b">
            <v>0</v>
          </cell>
          <cell r="H383">
            <v>400</v>
          </cell>
          <cell r="I383">
            <v>25</v>
          </cell>
        </row>
        <row r="384">
          <cell r="A384" t="str">
            <v>sharma &amp; manohar</v>
          </cell>
          <cell r="B384">
            <v>0</v>
          </cell>
          <cell r="C384">
            <v>425</v>
          </cell>
          <cell r="D384">
            <v>425</v>
          </cell>
          <cell r="E384">
            <v>1</v>
          </cell>
          <cell r="F384" t="b">
            <v>0</v>
          </cell>
          <cell r="G384" t="b">
            <v>0</v>
          </cell>
          <cell r="H384">
            <v>425</v>
          </cell>
          <cell r="I384">
            <v>0</v>
          </cell>
        </row>
        <row r="385">
          <cell r="A385" t="str">
            <v>sharpe &amp; kostas</v>
          </cell>
          <cell r="B385">
            <v>0</v>
          </cell>
          <cell r="C385">
            <v>200</v>
          </cell>
          <cell r="D385">
            <v>200</v>
          </cell>
          <cell r="E385">
            <v>0.5</v>
          </cell>
          <cell r="F385" t="b">
            <v>0</v>
          </cell>
          <cell r="G385" t="b">
            <v>0</v>
          </cell>
          <cell r="H385">
            <v>400</v>
          </cell>
          <cell r="I385">
            <v>0</v>
          </cell>
        </row>
        <row r="386">
          <cell r="A386" t="str">
            <v>shaw c &amp; j</v>
          </cell>
          <cell r="B386">
            <v>0</v>
          </cell>
          <cell r="C386">
            <v>400</v>
          </cell>
          <cell r="D386">
            <v>400</v>
          </cell>
          <cell r="E386">
            <v>1</v>
          </cell>
          <cell r="F386" t="b">
            <v>0</v>
          </cell>
          <cell r="G386" t="b">
            <v>0</v>
          </cell>
          <cell r="H386">
            <v>400</v>
          </cell>
          <cell r="I386">
            <v>0</v>
          </cell>
        </row>
        <row r="387">
          <cell r="A387" t="str">
            <v>shortell l</v>
          </cell>
          <cell r="B387">
            <v>0</v>
          </cell>
          <cell r="C387">
            <v>400</v>
          </cell>
          <cell r="D387">
            <v>400</v>
          </cell>
          <cell r="E387">
            <v>1</v>
          </cell>
          <cell r="F387" t="b">
            <v>0</v>
          </cell>
          <cell r="G387" t="b">
            <v>0</v>
          </cell>
          <cell r="H387">
            <v>400</v>
          </cell>
          <cell r="I387">
            <v>0</v>
          </cell>
        </row>
        <row r="388">
          <cell r="A388" t="str">
            <v>silverstein j</v>
          </cell>
          <cell r="B388">
            <v>0</v>
          </cell>
          <cell r="C388">
            <v>425</v>
          </cell>
          <cell r="D388">
            <v>425</v>
          </cell>
          <cell r="E388">
            <v>1</v>
          </cell>
          <cell r="F388" t="b">
            <v>0</v>
          </cell>
          <cell r="G388" t="b">
            <v>0</v>
          </cell>
          <cell r="H388">
            <v>425</v>
          </cell>
          <cell r="I388">
            <v>0</v>
          </cell>
        </row>
        <row r="389">
          <cell r="A389" t="str">
            <v>sinicrope k &amp; m</v>
          </cell>
          <cell r="B389">
            <v>0</v>
          </cell>
          <cell r="C389">
            <v>400</v>
          </cell>
          <cell r="D389">
            <v>400</v>
          </cell>
          <cell r="E389">
            <v>1</v>
          </cell>
          <cell r="F389" t="b">
            <v>0</v>
          </cell>
          <cell r="G389" t="b">
            <v>0</v>
          </cell>
          <cell r="H389">
            <v>400</v>
          </cell>
          <cell r="I389">
            <v>0</v>
          </cell>
        </row>
        <row r="390">
          <cell r="A390" t="str">
            <v>sirstins c &amp; j</v>
          </cell>
          <cell r="B390">
            <v>0</v>
          </cell>
          <cell r="C390">
            <v>400</v>
          </cell>
          <cell r="D390">
            <v>400</v>
          </cell>
          <cell r="E390">
            <v>1</v>
          </cell>
          <cell r="F390" t="b">
            <v>0</v>
          </cell>
          <cell r="G390" t="b">
            <v>0</v>
          </cell>
          <cell r="H390">
            <v>400</v>
          </cell>
          <cell r="I390">
            <v>0</v>
          </cell>
        </row>
        <row r="391">
          <cell r="A391" t="str">
            <v>skibild &amp; stenz</v>
          </cell>
          <cell r="B391">
            <v>0</v>
          </cell>
          <cell r="C391">
            <v>425</v>
          </cell>
          <cell r="D391">
            <v>425</v>
          </cell>
          <cell r="E391">
            <v>1</v>
          </cell>
          <cell r="F391" t="b">
            <v>1</v>
          </cell>
          <cell r="G391" t="b">
            <v>0</v>
          </cell>
          <cell r="H391">
            <v>400</v>
          </cell>
          <cell r="I391">
            <v>25</v>
          </cell>
        </row>
        <row r="392">
          <cell r="A392" t="str">
            <v>skolfield k</v>
          </cell>
          <cell r="B392">
            <v>0</v>
          </cell>
          <cell r="C392">
            <v>400</v>
          </cell>
          <cell r="D392">
            <v>400</v>
          </cell>
          <cell r="E392">
            <v>1</v>
          </cell>
          <cell r="F392" t="b">
            <v>0</v>
          </cell>
          <cell r="G392" t="b">
            <v>0</v>
          </cell>
          <cell r="H392">
            <v>400</v>
          </cell>
          <cell r="I392">
            <v>0</v>
          </cell>
        </row>
        <row r="393">
          <cell r="A393" t="str">
            <v>slinski s</v>
          </cell>
          <cell r="B393">
            <v>0</v>
          </cell>
          <cell r="C393">
            <v>425</v>
          </cell>
          <cell r="D393">
            <v>425</v>
          </cell>
          <cell r="E393">
            <v>1</v>
          </cell>
          <cell r="F393" t="b">
            <v>1</v>
          </cell>
          <cell r="G393" t="b">
            <v>0</v>
          </cell>
          <cell r="H393">
            <v>400</v>
          </cell>
          <cell r="I393">
            <v>25</v>
          </cell>
        </row>
        <row r="394">
          <cell r="A394" t="str">
            <v>smith e &amp; r</v>
          </cell>
          <cell r="B394">
            <v>0</v>
          </cell>
          <cell r="C394">
            <v>400</v>
          </cell>
          <cell r="D394">
            <v>400</v>
          </cell>
          <cell r="E394">
            <v>1</v>
          </cell>
          <cell r="F394" t="b">
            <v>0</v>
          </cell>
          <cell r="G394" t="b">
            <v>0</v>
          </cell>
          <cell r="H394">
            <v>400</v>
          </cell>
          <cell r="I394">
            <v>0</v>
          </cell>
        </row>
        <row r="395">
          <cell r="A395" t="str">
            <v>snow &amp; wise</v>
          </cell>
          <cell r="B395">
            <v>0</v>
          </cell>
          <cell r="C395">
            <v>425</v>
          </cell>
          <cell r="D395">
            <v>425</v>
          </cell>
          <cell r="E395">
            <v>1</v>
          </cell>
          <cell r="F395" t="b">
            <v>0</v>
          </cell>
          <cell r="G395" t="b">
            <v>0</v>
          </cell>
          <cell r="H395">
            <v>425</v>
          </cell>
          <cell r="I395">
            <v>0</v>
          </cell>
        </row>
        <row r="396">
          <cell r="A396" t="str">
            <v>snyder m &amp; d</v>
          </cell>
          <cell r="B396">
            <v>0</v>
          </cell>
          <cell r="C396">
            <v>400</v>
          </cell>
          <cell r="D396">
            <v>400</v>
          </cell>
          <cell r="E396">
            <v>1</v>
          </cell>
          <cell r="F396" t="b">
            <v>0</v>
          </cell>
          <cell r="G396" t="b">
            <v>0</v>
          </cell>
          <cell r="H396">
            <v>400</v>
          </cell>
          <cell r="I396">
            <v>0</v>
          </cell>
        </row>
        <row r="397">
          <cell r="A397" t="str">
            <v>sofield s</v>
          </cell>
          <cell r="B397">
            <v>0</v>
          </cell>
          <cell r="C397">
            <v>400</v>
          </cell>
          <cell r="D397">
            <v>400</v>
          </cell>
          <cell r="E397">
            <v>1</v>
          </cell>
          <cell r="F397" t="b">
            <v>0</v>
          </cell>
          <cell r="G397" t="b">
            <v>0</v>
          </cell>
          <cell r="H397">
            <v>400</v>
          </cell>
          <cell r="I397">
            <v>0</v>
          </cell>
        </row>
        <row r="398">
          <cell r="A398" t="str">
            <v>solomon t</v>
          </cell>
          <cell r="B398">
            <v>0</v>
          </cell>
          <cell r="C398">
            <v>400</v>
          </cell>
          <cell r="D398">
            <v>400</v>
          </cell>
          <cell r="E398">
            <v>1</v>
          </cell>
          <cell r="F398" t="b">
            <v>0</v>
          </cell>
          <cell r="G398" t="b">
            <v>0</v>
          </cell>
          <cell r="H398">
            <v>400</v>
          </cell>
          <cell r="I398">
            <v>0</v>
          </cell>
        </row>
        <row r="399">
          <cell r="A399" t="str">
            <v>southgate j</v>
          </cell>
          <cell r="B399">
            <v>0</v>
          </cell>
          <cell r="C399">
            <v>400</v>
          </cell>
          <cell r="D399">
            <v>400</v>
          </cell>
          <cell r="E399">
            <v>1</v>
          </cell>
          <cell r="F399" t="b">
            <v>0</v>
          </cell>
          <cell r="G399" t="b">
            <v>0</v>
          </cell>
          <cell r="H399">
            <v>400</v>
          </cell>
          <cell r="I399">
            <v>0</v>
          </cell>
        </row>
        <row r="400">
          <cell r="A400" t="str">
            <v>spencer a</v>
          </cell>
          <cell r="B400">
            <v>0</v>
          </cell>
          <cell r="C400">
            <v>400</v>
          </cell>
          <cell r="D400">
            <v>400</v>
          </cell>
          <cell r="E400">
            <v>1</v>
          </cell>
          <cell r="F400" t="b">
            <v>0</v>
          </cell>
          <cell r="G400" t="b">
            <v>0</v>
          </cell>
          <cell r="H400">
            <v>400</v>
          </cell>
          <cell r="I400">
            <v>0</v>
          </cell>
        </row>
        <row r="401">
          <cell r="A401" t="str">
            <v>spicer r</v>
          </cell>
          <cell r="B401">
            <v>0</v>
          </cell>
          <cell r="C401">
            <v>425</v>
          </cell>
          <cell r="D401">
            <v>425</v>
          </cell>
          <cell r="E401">
            <v>1</v>
          </cell>
          <cell r="F401" t="b">
            <v>0</v>
          </cell>
          <cell r="G401" t="b">
            <v>0</v>
          </cell>
          <cell r="H401">
            <v>425</v>
          </cell>
          <cell r="I401">
            <v>0</v>
          </cell>
        </row>
        <row r="402">
          <cell r="A402" t="str">
            <v>spring r</v>
          </cell>
          <cell r="B402">
            <v>0</v>
          </cell>
          <cell r="C402">
            <v>425</v>
          </cell>
          <cell r="D402">
            <v>425</v>
          </cell>
          <cell r="E402">
            <v>1</v>
          </cell>
          <cell r="F402" t="b">
            <v>0</v>
          </cell>
          <cell r="G402" t="b">
            <v>0</v>
          </cell>
          <cell r="H402">
            <v>425</v>
          </cell>
          <cell r="I402">
            <v>0</v>
          </cell>
        </row>
        <row r="403">
          <cell r="A403" t="str">
            <v>sroka l &amp; d</v>
          </cell>
          <cell r="B403">
            <v>0</v>
          </cell>
          <cell r="C403">
            <v>400</v>
          </cell>
          <cell r="D403">
            <v>400</v>
          </cell>
          <cell r="E403">
            <v>1</v>
          </cell>
          <cell r="F403" t="b">
            <v>0</v>
          </cell>
          <cell r="G403" t="b">
            <v>0</v>
          </cell>
          <cell r="H403">
            <v>400</v>
          </cell>
          <cell r="I403">
            <v>0</v>
          </cell>
        </row>
        <row r="404">
          <cell r="A404" t="str">
            <v>st john d &amp; d</v>
          </cell>
          <cell r="B404">
            <v>0</v>
          </cell>
          <cell r="C404">
            <v>400</v>
          </cell>
          <cell r="D404">
            <v>400</v>
          </cell>
          <cell r="E404">
            <v>1</v>
          </cell>
          <cell r="F404" t="b">
            <v>0</v>
          </cell>
          <cell r="G404" t="b">
            <v>0</v>
          </cell>
          <cell r="H404">
            <v>400</v>
          </cell>
          <cell r="I404">
            <v>0</v>
          </cell>
        </row>
        <row r="405">
          <cell r="A405" t="str">
            <v>stander &amp; bannasch</v>
          </cell>
          <cell r="B405">
            <v>0</v>
          </cell>
          <cell r="C405">
            <v>400</v>
          </cell>
          <cell r="D405">
            <v>400</v>
          </cell>
          <cell r="E405">
            <v>1</v>
          </cell>
          <cell r="F405" t="b">
            <v>0</v>
          </cell>
          <cell r="G405" t="b">
            <v>0</v>
          </cell>
          <cell r="H405">
            <v>400</v>
          </cell>
          <cell r="I405">
            <v>0</v>
          </cell>
        </row>
        <row r="406">
          <cell r="A406" t="str">
            <v>stark &amp; olmsted</v>
          </cell>
          <cell r="B406">
            <v>0</v>
          </cell>
          <cell r="C406">
            <v>400</v>
          </cell>
          <cell r="D406">
            <v>400</v>
          </cell>
          <cell r="E406">
            <v>1</v>
          </cell>
          <cell r="F406" t="b">
            <v>0</v>
          </cell>
          <cell r="G406" t="b">
            <v>0</v>
          </cell>
          <cell r="H406">
            <v>400</v>
          </cell>
          <cell r="I406">
            <v>0</v>
          </cell>
        </row>
        <row r="407">
          <cell r="A407" t="str">
            <v>starr i &amp; n</v>
          </cell>
          <cell r="B407">
            <v>0</v>
          </cell>
          <cell r="C407">
            <v>400</v>
          </cell>
          <cell r="D407">
            <v>400</v>
          </cell>
          <cell r="E407">
            <v>1</v>
          </cell>
          <cell r="F407" t="b">
            <v>0</v>
          </cell>
          <cell r="G407" t="b">
            <v>0</v>
          </cell>
          <cell r="H407">
            <v>400</v>
          </cell>
          <cell r="I407">
            <v>0</v>
          </cell>
        </row>
        <row r="408">
          <cell r="A408" t="str">
            <v>stavchansky a &amp; i</v>
          </cell>
          <cell r="B408">
            <v>0</v>
          </cell>
          <cell r="C408">
            <v>425</v>
          </cell>
          <cell r="D408">
            <v>425</v>
          </cell>
          <cell r="E408">
            <v>1</v>
          </cell>
          <cell r="F408" t="b">
            <v>1</v>
          </cell>
          <cell r="G408" t="b">
            <v>0</v>
          </cell>
          <cell r="H408">
            <v>400</v>
          </cell>
          <cell r="I408">
            <v>25</v>
          </cell>
        </row>
        <row r="409">
          <cell r="A409" t="str">
            <v>steingart &amp; woodbridge</v>
          </cell>
          <cell r="B409">
            <v>0</v>
          </cell>
          <cell r="C409">
            <v>400</v>
          </cell>
          <cell r="D409">
            <v>400</v>
          </cell>
          <cell r="E409">
            <v>1</v>
          </cell>
          <cell r="F409" t="b">
            <v>0</v>
          </cell>
          <cell r="G409" t="b">
            <v>0</v>
          </cell>
          <cell r="H409">
            <v>400</v>
          </cell>
          <cell r="I409">
            <v>0</v>
          </cell>
        </row>
        <row r="410">
          <cell r="A410" t="str">
            <v>stenlund l &amp; r</v>
          </cell>
          <cell r="B410">
            <v>0</v>
          </cell>
          <cell r="C410">
            <v>425</v>
          </cell>
          <cell r="D410">
            <v>425</v>
          </cell>
          <cell r="E410">
            <v>1</v>
          </cell>
          <cell r="F410" t="b">
            <v>1</v>
          </cell>
          <cell r="G410" t="b">
            <v>0</v>
          </cell>
          <cell r="H410">
            <v>400</v>
          </cell>
          <cell r="I410">
            <v>25</v>
          </cell>
        </row>
        <row r="411">
          <cell r="A411" t="str">
            <v>stephan k</v>
          </cell>
          <cell r="B411">
            <v>0</v>
          </cell>
          <cell r="C411">
            <v>400</v>
          </cell>
          <cell r="D411">
            <v>400</v>
          </cell>
          <cell r="E411">
            <v>1</v>
          </cell>
          <cell r="F411" t="b">
            <v>0</v>
          </cell>
          <cell r="G411" t="b">
            <v>0</v>
          </cell>
          <cell r="H411">
            <v>400</v>
          </cell>
          <cell r="I411">
            <v>0</v>
          </cell>
        </row>
        <row r="412">
          <cell r="A412" t="str">
            <v>stern a</v>
          </cell>
          <cell r="B412">
            <v>0</v>
          </cell>
          <cell r="C412">
            <v>400</v>
          </cell>
          <cell r="D412">
            <v>400</v>
          </cell>
          <cell r="E412">
            <v>1</v>
          </cell>
          <cell r="F412" t="b">
            <v>0</v>
          </cell>
          <cell r="G412" t="b">
            <v>0</v>
          </cell>
          <cell r="H412">
            <v>400</v>
          </cell>
          <cell r="I412">
            <v>0</v>
          </cell>
        </row>
        <row r="413">
          <cell r="A413" t="str">
            <v>sternfeld s &amp; j</v>
          </cell>
          <cell r="B413">
            <v>0</v>
          </cell>
          <cell r="C413">
            <v>425</v>
          </cell>
          <cell r="D413">
            <v>425</v>
          </cell>
          <cell r="E413">
            <v>1</v>
          </cell>
          <cell r="F413" t="b">
            <v>0</v>
          </cell>
          <cell r="G413" t="b">
            <v>0</v>
          </cell>
          <cell r="H413">
            <v>425</v>
          </cell>
          <cell r="I413">
            <v>0</v>
          </cell>
        </row>
        <row r="414">
          <cell r="A414" t="str">
            <v>stickgold-sarah &amp; kindel</v>
          </cell>
          <cell r="B414">
            <v>0</v>
          </cell>
          <cell r="C414">
            <v>425</v>
          </cell>
          <cell r="D414">
            <v>425</v>
          </cell>
          <cell r="E414">
            <v>1</v>
          </cell>
          <cell r="F414" t="b">
            <v>0</v>
          </cell>
          <cell r="G414" t="b">
            <v>0</v>
          </cell>
          <cell r="H414">
            <v>425</v>
          </cell>
          <cell r="I414">
            <v>0</v>
          </cell>
        </row>
        <row r="415">
          <cell r="A415" t="str">
            <v>stone s</v>
          </cell>
          <cell r="B415">
            <v>0</v>
          </cell>
          <cell r="C415">
            <v>425</v>
          </cell>
          <cell r="D415">
            <v>425</v>
          </cell>
          <cell r="E415">
            <v>1</v>
          </cell>
          <cell r="F415" t="b">
            <v>0</v>
          </cell>
          <cell r="G415" t="b">
            <v>0</v>
          </cell>
          <cell r="H415">
            <v>425</v>
          </cell>
          <cell r="I415">
            <v>0</v>
          </cell>
        </row>
        <row r="416">
          <cell r="A416" t="str">
            <v>stowe &amp; alekman</v>
          </cell>
          <cell r="B416">
            <v>0</v>
          </cell>
          <cell r="C416">
            <v>400</v>
          </cell>
          <cell r="D416">
            <v>400</v>
          </cell>
          <cell r="E416">
            <v>1</v>
          </cell>
          <cell r="F416" t="b">
            <v>0</v>
          </cell>
          <cell r="G416" t="b">
            <v>0</v>
          </cell>
          <cell r="H416">
            <v>400</v>
          </cell>
          <cell r="I416">
            <v>0</v>
          </cell>
        </row>
        <row r="417">
          <cell r="A417" t="str">
            <v>strauss &amp; roblee</v>
          </cell>
          <cell r="B417">
            <v>0</v>
          </cell>
          <cell r="C417">
            <v>400</v>
          </cell>
          <cell r="D417">
            <v>400</v>
          </cell>
          <cell r="E417">
            <v>1</v>
          </cell>
          <cell r="F417" t="b">
            <v>0</v>
          </cell>
          <cell r="G417" t="b">
            <v>0</v>
          </cell>
          <cell r="H417">
            <v>400</v>
          </cell>
          <cell r="I417">
            <v>0</v>
          </cell>
        </row>
        <row r="418">
          <cell r="A418" t="str">
            <v>strayer j &amp; k</v>
          </cell>
          <cell r="B418">
            <v>0</v>
          </cell>
          <cell r="C418">
            <v>400</v>
          </cell>
          <cell r="D418">
            <v>400</v>
          </cell>
          <cell r="E418">
            <v>1</v>
          </cell>
          <cell r="F418" t="b">
            <v>0</v>
          </cell>
          <cell r="G418" t="b">
            <v>0</v>
          </cell>
          <cell r="H418">
            <v>400</v>
          </cell>
          <cell r="I418">
            <v>0</v>
          </cell>
        </row>
        <row r="419">
          <cell r="A419" t="str">
            <v>sulsky &amp; bittman</v>
          </cell>
          <cell r="B419">
            <v>0</v>
          </cell>
          <cell r="C419">
            <v>425</v>
          </cell>
          <cell r="D419">
            <v>425</v>
          </cell>
          <cell r="E419">
            <v>1</v>
          </cell>
          <cell r="F419" t="b">
            <v>1</v>
          </cell>
          <cell r="G419" t="b">
            <v>0</v>
          </cell>
          <cell r="H419">
            <v>400</v>
          </cell>
          <cell r="I419">
            <v>25</v>
          </cell>
        </row>
        <row r="420">
          <cell r="A420" t="str">
            <v>sunflower n</v>
          </cell>
          <cell r="B420">
            <v>0</v>
          </cell>
          <cell r="C420">
            <v>425</v>
          </cell>
          <cell r="D420">
            <v>425</v>
          </cell>
          <cell r="E420">
            <v>1</v>
          </cell>
          <cell r="F420" t="b">
            <v>1</v>
          </cell>
          <cell r="G420" t="b">
            <v>0</v>
          </cell>
          <cell r="H420">
            <v>400</v>
          </cell>
          <cell r="I420">
            <v>25</v>
          </cell>
        </row>
        <row r="421">
          <cell r="A421" t="str">
            <v>suput &amp; thalheimer</v>
          </cell>
          <cell r="B421">
            <v>0</v>
          </cell>
          <cell r="C421">
            <v>425</v>
          </cell>
          <cell r="D421">
            <v>425</v>
          </cell>
          <cell r="E421">
            <v>1</v>
          </cell>
          <cell r="F421" t="b">
            <v>0</v>
          </cell>
          <cell r="G421" t="b">
            <v>0</v>
          </cell>
          <cell r="H421">
            <v>425</v>
          </cell>
          <cell r="I421">
            <v>0</v>
          </cell>
        </row>
        <row r="422">
          <cell r="A422" t="str">
            <v>sykes k &amp; s</v>
          </cell>
          <cell r="B422">
            <v>0</v>
          </cell>
          <cell r="C422">
            <v>425</v>
          </cell>
          <cell r="D422">
            <v>425</v>
          </cell>
          <cell r="E422">
            <v>1</v>
          </cell>
          <cell r="F422" t="b">
            <v>0</v>
          </cell>
          <cell r="G422" t="b">
            <v>0</v>
          </cell>
          <cell r="H422">
            <v>425</v>
          </cell>
          <cell r="I422">
            <v>0</v>
          </cell>
        </row>
        <row r="423">
          <cell r="A423" t="str">
            <v>taft &amp; smith</v>
          </cell>
          <cell r="B423">
            <v>0</v>
          </cell>
          <cell r="C423">
            <v>400</v>
          </cell>
          <cell r="D423">
            <v>400</v>
          </cell>
          <cell r="E423">
            <v>1</v>
          </cell>
          <cell r="F423" t="b">
            <v>0</v>
          </cell>
          <cell r="G423" t="b">
            <v>0</v>
          </cell>
          <cell r="H423">
            <v>400</v>
          </cell>
          <cell r="I423">
            <v>0</v>
          </cell>
        </row>
        <row r="424">
          <cell r="A424" t="str">
            <v>taghavi &amp; stoffer</v>
          </cell>
          <cell r="B424">
            <v>0</v>
          </cell>
          <cell r="C424">
            <v>400</v>
          </cell>
          <cell r="D424">
            <v>400</v>
          </cell>
          <cell r="E424">
            <v>1</v>
          </cell>
          <cell r="F424" t="b">
            <v>0</v>
          </cell>
          <cell r="G424" t="b">
            <v>0</v>
          </cell>
          <cell r="H424">
            <v>400</v>
          </cell>
          <cell r="I424">
            <v>0</v>
          </cell>
        </row>
        <row r="425">
          <cell r="A425" t="str">
            <v>tenneriello b</v>
          </cell>
          <cell r="B425">
            <v>0</v>
          </cell>
          <cell r="C425">
            <v>425</v>
          </cell>
          <cell r="D425">
            <v>425</v>
          </cell>
          <cell r="E425">
            <v>1</v>
          </cell>
          <cell r="F425" t="b">
            <v>0</v>
          </cell>
          <cell r="G425" t="b">
            <v>0</v>
          </cell>
          <cell r="H425">
            <v>425</v>
          </cell>
          <cell r="I425">
            <v>0</v>
          </cell>
        </row>
        <row r="426">
          <cell r="A426" t="str">
            <v>tessari &amp; naihersey</v>
          </cell>
          <cell r="B426">
            <v>0</v>
          </cell>
          <cell r="C426">
            <v>425</v>
          </cell>
          <cell r="D426">
            <v>425</v>
          </cell>
          <cell r="E426">
            <v>1</v>
          </cell>
          <cell r="F426" t="b">
            <v>0</v>
          </cell>
          <cell r="G426" t="b">
            <v>0</v>
          </cell>
          <cell r="H426">
            <v>425</v>
          </cell>
          <cell r="I426">
            <v>0</v>
          </cell>
        </row>
        <row r="427">
          <cell r="A427" t="str">
            <v>tewari s</v>
          </cell>
          <cell r="B427">
            <v>0</v>
          </cell>
          <cell r="C427">
            <v>425</v>
          </cell>
          <cell r="D427">
            <v>425</v>
          </cell>
          <cell r="E427">
            <v>1</v>
          </cell>
          <cell r="F427" t="b">
            <v>1</v>
          </cell>
          <cell r="G427" t="b">
            <v>0</v>
          </cell>
          <cell r="H427">
            <v>400</v>
          </cell>
          <cell r="I427">
            <v>25</v>
          </cell>
        </row>
        <row r="428">
          <cell r="A428" t="str">
            <v>thatcher &amp; blumberg</v>
          </cell>
          <cell r="B428">
            <v>0</v>
          </cell>
          <cell r="C428">
            <v>400</v>
          </cell>
          <cell r="D428">
            <v>400</v>
          </cell>
          <cell r="E428">
            <v>1</v>
          </cell>
          <cell r="F428" t="b">
            <v>0</v>
          </cell>
          <cell r="G428" t="b">
            <v>0</v>
          </cell>
          <cell r="H428">
            <v>400</v>
          </cell>
          <cell r="I428">
            <v>0</v>
          </cell>
        </row>
        <row r="429">
          <cell r="A429" t="str">
            <v>theoharides m &amp; a</v>
          </cell>
          <cell r="B429">
            <v>0</v>
          </cell>
          <cell r="C429">
            <v>400</v>
          </cell>
          <cell r="D429">
            <v>400</v>
          </cell>
          <cell r="E429">
            <v>1</v>
          </cell>
          <cell r="F429" t="b">
            <v>0</v>
          </cell>
          <cell r="G429" t="b">
            <v>0</v>
          </cell>
          <cell r="H429">
            <v>400</v>
          </cell>
          <cell r="I429">
            <v>0</v>
          </cell>
        </row>
        <row r="430">
          <cell r="A430" t="str">
            <v>thomas &amp; strickland</v>
          </cell>
          <cell r="B430">
            <v>0</v>
          </cell>
          <cell r="C430">
            <v>400</v>
          </cell>
          <cell r="D430">
            <v>400</v>
          </cell>
          <cell r="E430">
            <v>1</v>
          </cell>
          <cell r="F430" t="b">
            <v>0</v>
          </cell>
          <cell r="G430" t="b">
            <v>0</v>
          </cell>
          <cell r="H430">
            <v>400</v>
          </cell>
          <cell r="I430">
            <v>0</v>
          </cell>
        </row>
        <row r="431">
          <cell r="A431" t="str">
            <v>thomas c</v>
          </cell>
          <cell r="B431">
            <v>0</v>
          </cell>
          <cell r="C431">
            <v>400</v>
          </cell>
          <cell r="D431">
            <v>400</v>
          </cell>
          <cell r="E431">
            <v>1</v>
          </cell>
          <cell r="F431" t="b">
            <v>0</v>
          </cell>
          <cell r="G431" t="b">
            <v>0</v>
          </cell>
          <cell r="H431">
            <v>400</v>
          </cell>
          <cell r="I431">
            <v>0</v>
          </cell>
        </row>
        <row r="432">
          <cell r="A432" t="str">
            <v>thomas k</v>
          </cell>
          <cell r="B432">
            <v>0</v>
          </cell>
          <cell r="C432">
            <v>400</v>
          </cell>
          <cell r="D432">
            <v>400</v>
          </cell>
          <cell r="E432">
            <v>1</v>
          </cell>
          <cell r="F432" t="b">
            <v>0</v>
          </cell>
          <cell r="G432" t="b">
            <v>0</v>
          </cell>
          <cell r="H432">
            <v>400</v>
          </cell>
          <cell r="I432">
            <v>0</v>
          </cell>
        </row>
        <row r="433">
          <cell r="A433" t="str">
            <v>thompson &amp; levine</v>
          </cell>
          <cell r="B433">
            <v>0</v>
          </cell>
          <cell r="C433">
            <v>400</v>
          </cell>
          <cell r="D433">
            <v>400</v>
          </cell>
          <cell r="E433">
            <v>1</v>
          </cell>
          <cell r="F433" t="b">
            <v>0</v>
          </cell>
          <cell r="G433" t="b">
            <v>0</v>
          </cell>
          <cell r="H433">
            <v>400</v>
          </cell>
          <cell r="I433">
            <v>0</v>
          </cell>
        </row>
        <row r="434">
          <cell r="A434" t="str">
            <v>thompson &amp; martin</v>
          </cell>
          <cell r="B434">
            <v>0</v>
          </cell>
          <cell r="C434">
            <v>400</v>
          </cell>
          <cell r="D434">
            <v>400</v>
          </cell>
          <cell r="E434">
            <v>1</v>
          </cell>
          <cell r="F434" t="b">
            <v>0</v>
          </cell>
          <cell r="G434" t="b">
            <v>0</v>
          </cell>
          <cell r="H434">
            <v>400</v>
          </cell>
          <cell r="I434">
            <v>0</v>
          </cell>
        </row>
        <row r="435">
          <cell r="A435" t="str">
            <v>thompson l</v>
          </cell>
          <cell r="B435">
            <v>0</v>
          </cell>
          <cell r="C435">
            <v>400</v>
          </cell>
          <cell r="D435">
            <v>400</v>
          </cell>
          <cell r="E435">
            <v>1</v>
          </cell>
          <cell r="F435" t="b">
            <v>0</v>
          </cell>
          <cell r="G435" t="b">
            <v>0</v>
          </cell>
          <cell r="H435">
            <v>400</v>
          </cell>
          <cell r="I435">
            <v>0</v>
          </cell>
        </row>
        <row r="436">
          <cell r="A436" t="str">
            <v>thomson &amp; madsen</v>
          </cell>
          <cell r="B436">
            <v>0</v>
          </cell>
          <cell r="C436">
            <v>400</v>
          </cell>
          <cell r="D436">
            <v>400</v>
          </cell>
          <cell r="E436">
            <v>1</v>
          </cell>
          <cell r="F436" t="b">
            <v>0</v>
          </cell>
          <cell r="G436" t="b">
            <v>0</v>
          </cell>
          <cell r="H436">
            <v>400</v>
          </cell>
          <cell r="I436">
            <v>0</v>
          </cell>
        </row>
        <row r="437">
          <cell r="A437" t="str">
            <v>tobin s &amp; d</v>
          </cell>
          <cell r="B437">
            <v>0</v>
          </cell>
          <cell r="C437">
            <v>400</v>
          </cell>
          <cell r="D437">
            <v>400</v>
          </cell>
          <cell r="E437">
            <v>1</v>
          </cell>
          <cell r="F437" t="b">
            <v>0</v>
          </cell>
          <cell r="G437" t="b">
            <v>0</v>
          </cell>
          <cell r="H437">
            <v>400</v>
          </cell>
          <cell r="I437">
            <v>0</v>
          </cell>
        </row>
        <row r="438">
          <cell r="A438" t="str">
            <v>topolski e &amp; l</v>
          </cell>
          <cell r="B438">
            <v>0</v>
          </cell>
          <cell r="C438">
            <v>400</v>
          </cell>
          <cell r="D438">
            <v>400</v>
          </cell>
          <cell r="E438">
            <v>1</v>
          </cell>
          <cell r="F438" t="b">
            <v>0</v>
          </cell>
          <cell r="G438" t="b">
            <v>0</v>
          </cell>
          <cell r="H438">
            <v>400</v>
          </cell>
          <cell r="I438">
            <v>0</v>
          </cell>
        </row>
        <row r="439">
          <cell r="A439" t="str">
            <v>toutant d &amp; s</v>
          </cell>
          <cell r="B439">
            <v>0</v>
          </cell>
          <cell r="C439">
            <v>400</v>
          </cell>
          <cell r="D439">
            <v>400</v>
          </cell>
          <cell r="E439">
            <v>1</v>
          </cell>
          <cell r="F439" t="b">
            <v>0</v>
          </cell>
          <cell r="G439" t="b">
            <v>0</v>
          </cell>
          <cell r="H439">
            <v>400</v>
          </cell>
          <cell r="I439">
            <v>0</v>
          </cell>
        </row>
        <row r="440">
          <cell r="A440" t="str">
            <v>towery i &amp; n</v>
          </cell>
          <cell r="B440">
            <v>0</v>
          </cell>
          <cell r="C440">
            <v>425</v>
          </cell>
          <cell r="D440">
            <v>425</v>
          </cell>
          <cell r="E440">
            <v>1</v>
          </cell>
          <cell r="F440" t="b">
            <v>0</v>
          </cell>
          <cell r="G440" t="b">
            <v>0</v>
          </cell>
          <cell r="H440">
            <v>425</v>
          </cell>
          <cell r="I440">
            <v>0</v>
          </cell>
        </row>
        <row r="441">
          <cell r="A441" t="str">
            <v>tracey &amp; hird</v>
          </cell>
          <cell r="B441">
            <v>0</v>
          </cell>
          <cell r="C441">
            <v>400</v>
          </cell>
          <cell r="D441">
            <v>400</v>
          </cell>
          <cell r="E441">
            <v>1</v>
          </cell>
          <cell r="F441" t="b">
            <v>0</v>
          </cell>
          <cell r="G441" t="b">
            <v>0</v>
          </cell>
          <cell r="H441">
            <v>400</v>
          </cell>
          <cell r="I441">
            <v>0</v>
          </cell>
        </row>
        <row r="442">
          <cell r="A442" t="str">
            <v>traphagen &amp; elkalai</v>
          </cell>
          <cell r="B442">
            <v>0</v>
          </cell>
          <cell r="C442">
            <v>400</v>
          </cell>
          <cell r="D442">
            <v>400</v>
          </cell>
          <cell r="E442">
            <v>1</v>
          </cell>
          <cell r="F442" t="b">
            <v>0</v>
          </cell>
          <cell r="G442" t="b">
            <v>0</v>
          </cell>
          <cell r="H442">
            <v>400</v>
          </cell>
          <cell r="I442">
            <v>0</v>
          </cell>
        </row>
        <row r="443">
          <cell r="A443" t="str">
            <v>triozzi j &amp; d</v>
          </cell>
          <cell r="B443">
            <v>0</v>
          </cell>
          <cell r="C443">
            <v>800</v>
          </cell>
          <cell r="D443">
            <v>800</v>
          </cell>
          <cell r="E443">
            <v>2</v>
          </cell>
          <cell r="F443" t="b">
            <v>0</v>
          </cell>
          <cell r="G443" t="b">
            <v>0</v>
          </cell>
          <cell r="H443">
            <v>400</v>
          </cell>
          <cell r="I443">
            <v>0</v>
          </cell>
        </row>
        <row r="444">
          <cell r="A444" t="str">
            <v>trobaugh e &amp; t</v>
          </cell>
          <cell r="B444">
            <v>0</v>
          </cell>
          <cell r="C444">
            <v>425</v>
          </cell>
          <cell r="D444">
            <v>425</v>
          </cell>
          <cell r="E444">
            <v>1</v>
          </cell>
          <cell r="F444" t="b">
            <v>1</v>
          </cell>
          <cell r="G444" t="b">
            <v>0</v>
          </cell>
          <cell r="H444">
            <v>400</v>
          </cell>
          <cell r="I444">
            <v>25</v>
          </cell>
        </row>
        <row r="445">
          <cell r="A445" t="str">
            <v>tunnell l</v>
          </cell>
          <cell r="B445">
            <v>0</v>
          </cell>
          <cell r="C445">
            <v>400</v>
          </cell>
          <cell r="D445">
            <v>400</v>
          </cell>
          <cell r="E445">
            <v>1</v>
          </cell>
          <cell r="F445" t="b">
            <v>0</v>
          </cell>
          <cell r="G445" t="b">
            <v>0</v>
          </cell>
          <cell r="H445">
            <v>400</v>
          </cell>
          <cell r="I445">
            <v>0</v>
          </cell>
        </row>
        <row r="446">
          <cell r="A446" t="str">
            <v>tyner &amp; pickell</v>
          </cell>
          <cell r="B446">
            <v>0</v>
          </cell>
          <cell r="C446">
            <v>400</v>
          </cell>
          <cell r="D446">
            <v>400</v>
          </cell>
          <cell r="E446">
            <v>1</v>
          </cell>
          <cell r="F446" t="b">
            <v>0</v>
          </cell>
          <cell r="G446" t="b">
            <v>0</v>
          </cell>
          <cell r="H446">
            <v>400</v>
          </cell>
          <cell r="I446">
            <v>0</v>
          </cell>
        </row>
        <row r="447">
          <cell r="A447" t="str">
            <v>urschel s &amp; j</v>
          </cell>
          <cell r="B447">
            <v>0</v>
          </cell>
          <cell r="C447">
            <v>400</v>
          </cell>
          <cell r="D447">
            <v>400</v>
          </cell>
          <cell r="E447">
            <v>1</v>
          </cell>
          <cell r="F447" t="b">
            <v>0</v>
          </cell>
          <cell r="G447" t="b">
            <v>0</v>
          </cell>
          <cell r="H447">
            <v>400</v>
          </cell>
          <cell r="I447">
            <v>0</v>
          </cell>
        </row>
        <row r="448">
          <cell r="A448" t="str">
            <v>valterova m</v>
          </cell>
          <cell r="B448">
            <v>0</v>
          </cell>
          <cell r="C448">
            <v>425</v>
          </cell>
          <cell r="D448">
            <v>425</v>
          </cell>
          <cell r="E448">
            <v>1</v>
          </cell>
          <cell r="F448" t="b">
            <v>0</v>
          </cell>
          <cell r="G448" t="b">
            <v>0</v>
          </cell>
          <cell r="H448">
            <v>425</v>
          </cell>
          <cell r="I448">
            <v>0</v>
          </cell>
        </row>
        <row r="449">
          <cell r="A449" t="str">
            <v>van landingham &amp; sandberg</v>
          </cell>
          <cell r="B449">
            <v>0</v>
          </cell>
          <cell r="C449">
            <v>400</v>
          </cell>
          <cell r="D449">
            <v>400</v>
          </cell>
          <cell r="E449">
            <v>1</v>
          </cell>
          <cell r="F449" t="b">
            <v>0</v>
          </cell>
          <cell r="G449" t="b">
            <v>0</v>
          </cell>
          <cell r="H449">
            <v>400</v>
          </cell>
          <cell r="I449">
            <v>0</v>
          </cell>
        </row>
        <row r="450">
          <cell r="A450" t="str">
            <v>van praag &amp; mares</v>
          </cell>
          <cell r="B450">
            <v>0</v>
          </cell>
          <cell r="C450">
            <v>425</v>
          </cell>
          <cell r="D450">
            <v>425</v>
          </cell>
          <cell r="E450">
            <v>1</v>
          </cell>
          <cell r="F450" t="b">
            <v>0</v>
          </cell>
          <cell r="G450" t="b">
            <v>0</v>
          </cell>
          <cell r="H450">
            <v>425</v>
          </cell>
          <cell r="I450">
            <v>0</v>
          </cell>
        </row>
        <row r="451">
          <cell r="A451" t="str">
            <v>verclas k</v>
          </cell>
          <cell r="B451">
            <v>0</v>
          </cell>
          <cell r="C451">
            <v>400</v>
          </cell>
          <cell r="D451">
            <v>400</v>
          </cell>
          <cell r="E451">
            <v>1</v>
          </cell>
          <cell r="F451" t="b">
            <v>0</v>
          </cell>
          <cell r="G451" t="b">
            <v>0</v>
          </cell>
          <cell r="H451">
            <v>400</v>
          </cell>
          <cell r="I451">
            <v>0</v>
          </cell>
        </row>
        <row r="452">
          <cell r="A452" t="str">
            <v>veshia &amp; hopley</v>
          </cell>
          <cell r="B452">
            <v>0</v>
          </cell>
          <cell r="C452">
            <v>400</v>
          </cell>
          <cell r="D452">
            <v>400</v>
          </cell>
          <cell r="E452">
            <v>1</v>
          </cell>
          <cell r="F452" t="b">
            <v>0</v>
          </cell>
          <cell r="G452" t="b">
            <v>0</v>
          </cell>
          <cell r="H452">
            <v>400</v>
          </cell>
          <cell r="I452">
            <v>0</v>
          </cell>
        </row>
        <row r="453">
          <cell r="A453" t="str">
            <v>vickers &amp; postel</v>
          </cell>
          <cell r="B453">
            <v>0</v>
          </cell>
          <cell r="C453">
            <v>400</v>
          </cell>
          <cell r="D453">
            <v>400</v>
          </cell>
          <cell r="E453">
            <v>1</v>
          </cell>
          <cell r="F453" t="b">
            <v>0</v>
          </cell>
          <cell r="G453" t="b">
            <v>0</v>
          </cell>
          <cell r="H453">
            <v>400</v>
          </cell>
          <cell r="I453">
            <v>0</v>
          </cell>
        </row>
        <row r="454">
          <cell r="A454" t="str">
            <v>victor &amp; hausthor</v>
          </cell>
          <cell r="B454">
            <v>0</v>
          </cell>
          <cell r="C454">
            <v>425</v>
          </cell>
          <cell r="D454">
            <v>425</v>
          </cell>
          <cell r="E454">
            <v>1</v>
          </cell>
          <cell r="F454" t="b">
            <v>1</v>
          </cell>
          <cell r="G454" t="b">
            <v>0</v>
          </cell>
          <cell r="H454">
            <v>400</v>
          </cell>
          <cell r="I454">
            <v>25</v>
          </cell>
        </row>
        <row r="455">
          <cell r="A455" t="str">
            <v>vincent &amp; johnston</v>
          </cell>
          <cell r="B455">
            <v>0</v>
          </cell>
          <cell r="C455">
            <v>400</v>
          </cell>
          <cell r="D455">
            <v>400</v>
          </cell>
          <cell r="E455">
            <v>1</v>
          </cell>
          <cell r="F455" t="b">
            <v>0</v>
          </cell>
          <cell r="G455" t="b">
            <v>0</v>
          </cell>
          <cell r="H455">
            <v>400</v>
          </cell>
          <cell r="I455">
            <v>0</v>
          </cell>
        </row>
        <row r="456">
          <cell r="A456" t="str">
            <v>voisin g &amp; d</v>
          </cell>
          <cell r="B456">
            <v>0</v>
          </cell>
          <cell r="C456">
            <v>400</v>
          </cell>
          <cell r="D456">
            <v>400</v>
          </cell>
          <cell r="E456">
            <v>1</v>
          </cell>
          <cell r="F456" t="b">
            <v>0</v>
          </cell>
          <cell r="G456" t="b">
            <v>0</v>
          </cell>
          <cell r="H456">
            <v>400</v>
          </cell>
          <cell r="I456">
            <v>0</v>
          </cell>
        </row>
        <row r="457">
          <cell r="A457" t="str">
            <v>volkmann e</v>
          </cell>
          <cell r="B457">
            <v>0</v>
          </cell>
          <cell r="C457">
            <v>400</v>
          </cell>
          <cell r="D457">
            <v>400</v>
          </cell>
          <cell r="E457">
            <v>1</v>
          </cell>
          <cell r="F457" t="b">
            <v>0</v>
          </cell>
          <cell r="G457" t="b">
            <v>0</v>
          </cell>
          <cell r="H457">
            <v>400</v>
          </cell>
          <cell r="I457">
            <v>0</v>
          </cell>
        </row>
        <row r="458">
          <cell r="A458" t="str">
            <v>vredenburg a</v>
          </cell>
          <cell r="B458">
            <v>0</v>
          </cell>
          <cell r="C458">
            <v>400</v>
          </cell>
          <cell r="D458">
            <v>400</v>
          </cell>
          <cell r="E458">
            <v>1</v>
          </cell>
          <cell r="F458" t="b">
            <v>0</v>
          </cell>
          <cell r="G458" t="b">
            <v>0</v>
          </cell>
          <cell r="H458">
            <v>400</v>
          </cell>
          <cell r="I458">
            <v>0</v>
          </cell>
        </row>
        <row r="459">
          <cell r="A459" t="str">
            <v>wadsworth p</v>
          </cell>
          <cell r="B459">
            <v>0</v>
          </cell>
          <cell r="C459">
            <v>400</v>
          </cell>
          <cell r="D459">
            <v>400</v>
          </cell>
          <cell r="E459">
            <v>1</v>
          </cell>
          <cell r="F459" t="b">
            <v>0</v>
          </cell>
          <cell r="G459" t="b">
            <v>0</v>
          </cell>
          <cell r="H459">
            <v>400</v>
          </cell>
          <cell r="I459">
            <v>0</v>
          </cell>
        </row>
        <row r="460">
          <cell r="A460" t="str">
            <v>waldron l &amp; w</v>
          </cell>
          <cell r="B460">
            <v>0</v>
          </cell>
          <cell r="C460">
            <v>400</v>
          </cell>
          <cell r="D460">
            <v>400</v>
          </cell>
          <cell r="E460">
            <v>1</v>
          </cell>
          <cell r="F460" t="b">
            <v>0</v>
          </cell>
          <cell r="G460" t="b">
            <v>0</v>
          </cell>
          <cell r="H460">
            <v>400</v>
          </cell>
          <cell r="I460">
            <v>0</v>
          </cell>
        </row>
        <row r="461">
          <cell r="A461" t="str">
            <v>walker &amp; gilmore</v>
          </cell>
          <cell r="B461">
            <v>0</v>
          </cell>
          <cell r="C461">
            <v>425</v>
          </cell>
          <cell r="D461">
            <v>425</v>
          </cell>
          <cell r="E461">
            <v>1</v>
          </cell>
          <cell r="F461" t="b">
            <v>0</v>
          </cell>
          <cell r="G461" t="b">
            <v>0</v>
          </cell>
          <cell r="H461">
            <v>425</v>
          </cell>
          <cell r="I461">
            <v>0</v>
          </cell>
        </row>
        <row r="462">
          <cell r="A462" t="str">
            <v>walters w</v>
          </cell>
          <cell r="B462">
            <v>0</v>
          </cell>
          <cell r="C462">
            <v>425</v>
          </cell>
          <cell r="D462">
            <v>425</v>
          </cell>
          <cell r="E462">
            <v>1</v>
          </cell>
          <cell r="F462" t="b">
            <v>0</v>
          </cell>
          <cell r="G462" t="b">
            <v>0</v>
          </cell>
          <cell r="H462">
            <v>425</v>
          </cell>
          <cell r="I462">
            <v>0</v>
          </cell>
        </row>
        <row r="463">
          <cell r="A463" t="str">
            <v>warren &amp; adler</v>
          </cell>
          <cell r="B463">
            <v>0</v>
          </cell>
          <cell r="C463">
            <v>425</v>
          </cell>
          <cell r="D463">
            <v>425</v>
          </cell>
          <cell r="E463">
            <v>1</v>
          </cell>
          <cell r="F463" t="b">
            <v>1</v>
          </cell>
          <cell r="G463" t="b">
            <v>0</v>
          </cell>
          <cell r="H463">
            <v>400</v>
          </cell>
          <cell r="I463">
            <v>25</v>
          </cell>
        </row>
        <row r="464">
          <cell r="A464" t="str">
            <v>warren s &amp; d</v>
          </cell>
          <cell r="B464">
            <v>0</v>
          </cell>
          <cell r="C464">
            <v>400</v>
          </cell>
          <cell r="D464">
            <v>400</v>
          </cell>
          <cell r="E464">
            <v>1</v>
          </cell>
          <cell r="F464" t="b">
            <v>0</v>
          </cell>
          <cell r="G464" t="b">
            <v>0</v>
          </cell>
          <cell r="H464">
            <v>400</v>
          </cell>
          <cell r="I464">
            <v>0</v>
          </cell>
        </row>
        <row r="465">
          <cell r="A465" t="str">
            <v>weichman &amp; treloar</v>
          </cell>
          <cell r="B465">
            <v>0</v>
          </cell>
          <cell r="C465">
            <v>400</v>
          </cell>
          <cell r="D465">
            <v>400</v>
          </cell>
          <cell r="E465">
            <v>1</v>
          </cell>
          <cell r="F465" t="b">
            <v>0</v>
          </cell>
          <cell r="G465" t="b">
            <v>0</v>
          </cell>
          <cell r="H465">
            <v>400</v>
          </cell>
          <cell r="I465">
            <v>0</v>
          </cell>
        </row>
        <row r="466">
          <cell r="A466" t="str">
            <v>weiner s</v>
          </cell>
          <cell r="B466">
            <v>0</v>
          </cell>
          <cell r="C466">
            <v>850</v>
          </cell>
          <cell r="D466">
            <v>850</v>
          </cell>
          <cell r="E466">
            <v>2</v>
          </cell>
          <cell r="F466" t="b">
            <v>0</v>
          </cell>
          <cell r="G466" t="b">
            <v>0</v>
          </cell>
          <cell r="H466">
            <v>425</v>
          </cell>
          <cell r="I466">
            <v>0</v>
          </cell>
        </row>
        <row r="467">
          <cell r="A467" t="str">
            <v>weiss b &amp; a</v>
          </cell>
          <cell r="B467">
            <v>0</v>
          </cell>
          <cell r="C467">
            <v>400</v>
          </cell>
          <cell r="D467">
            <v>400</v>
          </cell>
          <cell r="E467">
            <v>1</v>
          </cell>
          <cell r="F467" t="b">
            <v>0</v>
          </cell>
          <cell r="G467" t="b">
            <v>0</v>
          </cell>
          <cell r="H467">
            <v>400</v>
          </cell>
          <cell r="I467">
            <v>0</v>
          </cell>
        </row>
        <row r="468">
          <cell r="A468" t="str">
            <v>weiss j &amp; k</v>
          </cell>
          <cell r="B468">
            <v>0</v>
          </cell>
          <cell r="C468">
            <v>425</v>
          </cell>
          <cell r="D468">
            <v>425</v>
          </cell>
          <cell r="E468">
            <v>1</v>
          </cell>
          <cell r="F468" t="b">
            <v>0</v>
          </cell>
          <cell r="G468" t="b">
            <v>0</v>
          </cell>
          <cell r="H468">
            <v>425</v>
          </cell>
          <cell r="I468">
            <v>0</v>
          </cell>
        </row>
        <row r="469">
          <cell r="A469" t="str">
            <v>weld n</v>
          </cell>
          <cell r="B469">
            <v>0</v>
          </cell>
          <cell r="C469">
            <v>400</v>
          </cell>
          <cell r="D469">
            <v>400</v>
          </cell>
          <cell r="E469">
            <v>1</v>
          </cell>
          <cell r="F469" t="b">
            <v>0</v>
          </cell>
          <cell r="G469" t="b">
            <v>0</v>
          </cell>
          <cell r="H469">
            <v>400</v>
          </cell>
          <cell r="I469">
            <v>0</v>
          </cell>
        </row>
        <row r="470">
          <cell r="A470" t="str">
            <v>wells &amp; foster</v>
          </cell>
          <cell r="B470">
            <v>0</v>
          </cell>
          <cell r="C470">
            <v>425</v>
          </cell>
          <cell r="D470">
            <v>425</v>
          </cell>
          <cell r="E470">
            <v>1</v>
          </cell>
          <cell r="F470" t="b">
            <v>0</v>
          </cell>
          <cell r="G470" t="b">
            <v>0</v>
          </cell>
          <cell r="H470">
            <v>425</v>
          </cell>
          <cell r="I470">
            <v>0</v>
          </cell>
        </row>
        <row r="471">
          <cell r="A471" t="str">
            <v>wentworth l</v>
          </cell>
          <cell r="B471">
            <v>0</v>
          </cell>
          <cell r="C471">
            <v>400</v>
          </cell>
          <cell r="D471">
            <v>400</v>
          </cell>
          <cell r="E471">
            <v>1</v>
          </cell>
          <cell r="F471" t="b">
            <v>0</v>
          </cell>
          <cell r="G471" t="b">
            <v>0</v>
          </cell>
          <cell r="H471">
            <v>400</v>
          </cell>
          <cell r="I471">
            <v>0</v>
          </cell>
        </row>
        <row r="472">
          <cell r="A472" t="str">
            <v>west c</v>
          </cell>
          <cell r="B472">
            <v>0</v>
          </cell>
          <cell r="C472">
            <v>400</v>
          </cell>
          <cell r="D472">
            <v>400</v>
          </cell>
          <cell r="E472">
            <v>1</v>
          </cell>
          <cell r="F472" t="b">
            <v>0</v>
          </cell>
          <cell r="G472" t="b">
            <v>0</v>
          </cell>
          <cell r="H472">
            <v>400</v>
          </cell>
          <cell r="I472">
            <v>0</v>
          </cell>
        </row>
        <row r="473">
          <cell r="A473" t="str">
            <v>whelan g</v>
          </cell>
          <cell r="B473">
            <v>0</v>
          </cell>
          <cell r="C473">
            <v>425</v>
          </cell>
          <cell r="D473">
            <v>425</v>
          </cell>
          <cell r="E473">
            <v>1</v>
          </cell>
          <cell r="F473" t="b">
            <v>1</v>
          </cell>
          <cell r="G473" t="b">
            <v>0</v>
          </cell>
          <cell r="H473">
            <v>400</v>
          </cell>
          <cell r="I473">
            <v>25</v>
          </cell>
        </row>
        <row r="474">
          <cell r="A474" t="str">
            <v>white j</v>
          </cell>
          <cell r="B474">
            <v>0</v>
          </cell>
          <cell r="C474">
            <v>400</v>
          </cell>
          <cell r="D474">
            <v>400</v>
          </cell>
          <cell r="E474">
            <v>1</v>
          </cell>
          <cell r="F474" t="b">
            <v>0</v>
          </cell>
          <cell r="G474" t="b">
            <v>0</v>
          </cell>
          <cell r="H474">
            <v>400</v>
          </cell>
          <cell r="I474">
            <v>0</v>
          </cell>
        </row>
        <row r="475">
          <cell r="A475" t="str">
            <v>white m</v>
          </cell>
          <cell r="B475">
            <v>0</v>
          </cell>
          <cell r="C475">
            <v>425</v>
          </cell>
          <cell r="D475">
            <v>425</v>
          </cell>
          <cell r="E475">
            <v>1</v>
          </cell>
          <cell r="F475" t="b">
            <v>0</v>
          </cell>
          <cell r="G475" t="b">
            <v>0</v>
          </cell>
          <cell r="H475">
            <v>425</v>
          </cell>
          <cell r="I475">
            <v>0</v>
          </cell>
        </row>
        <row r="476">
          <cell r="A476" t="str">
            <v>wilcox e</v>
          </cell>
          <cell r="B476">
            <v>0</v>
          </cell>
          <cell r="C476">
            <v>425</v>
          </cell>
          <cell r="D476">
            <v>425</v>
          </cell>
          <cell r="E476">
            <v>1</v>
          </cell>
          <cell r="F476" t="b">
            <v>0</v>
          </cell>
          <cell r="G476" t="b">
            <v>0</v>
          </cell>
          <cell r="H476">
            <v>425</v>
          </cell>
          <cell r="I476">
            <v>0</v>
          </cell>
        </row>
        <row r="477">
          <cell r="A477" t="str">
            <v>wild b &amp; p</v>
          </cell>
          <cell r="B477">
            <v>0</v>
          </cell>
          <cell r="C477">
            <v>425</v>
          </cell>
          <cell r="D477">
            <v>425</v>
          </cell>
          <cell r="E477">
            <v>1</v>
          </cell>
          <cell r="F477" t="b">
            <v>0</v>
          </cell>
          <cell r="G477" t="b">
            <v>0</v>
          </cell>
          <cell r="H477">
            <v>425</v>
          </cell>
          <cell r="I477">
            <v>0</v>
          </cell>
        </row>
        <row r="478">
          <cell r="A478" t="str">
            <v>wilk r</v>
          </cell>
          <cell r="B478">
            <v>0</v>
          </cell>
          <cell r="C478">
            <v>400</v>
          </cell>
          <cell r="D478">
            <v>400</v>
          </cell>
          <cell r="E478">
            <v>1</v>
          </cell>
          <cell r="F478" t="b">
            <v>0</v>
          </cell>
          <cell r="G478" t="b">
            <v>0</v>
          </cell>
          <cell r="H478">
            <v>400</v>
          </cell>
          <cell r="I478">
            <v>0</v>
          </cell>
        </row>
        <row r="479">
          <cell r="A479" t="str">
            <v>willocq s</v>
          </cell>
          <cell r="B479">
            <v>0</v>
          </cell>
          <cell r="C479">
            <v>400</v>
          </cell>
          <cell r="D479">
            <v>400</v>
          </cell>
          <cell r="E479">
            <v>1</v>
          </cell>
          <cell r="F479" t="b">
            <v>0</v>
          </cell>
          <cell r="G479" t="b">
            <v>0</v>
          </cell>
          <cell r="H479">
            <v>400</v>
          </cell>
          <cell r="I479">
            <v>0</v>
          </cell>
        </row>
        <row r="480">
          <cell r="A480" t="str">
            <v>wilson j &amp; b</v>
          </cell>
          <cell r="B480">
            <v>0</v>
          </cell>
          <cell r="C480">
            <v>400</v>
          </cell>
          <cell r="D480">
            <v>400</v>
          </cell>
          <cell r="E480">
            <v>1</v>
          </cell>
          <cell r="F480" t="b">
            <v>0</v>
          </cell>
          <cell r="G480" t="b">
            <v>0</v>
          </cell>
          <cell r="H480">
            <v>400</v>
          </cell>
          <cell r="I480">
            <v>0</v>
          </cell>
        </row>
        <row r="481">
          <cell r="A481" t="str">
            <v>wilson v &amp; t</v>
          </cell>
          <cell r="B481">
            <v>0</v>
          </cell>
          <cell r="C481">
            <v>400</v>
          </cell>
          <cell r="D481">
            <v>400</v>
          </cell>
          <cell r="E481">
            <v>1</v>
          </cell>
          <cell r="F481" t="b">
            <v>0</v>
          </cell>
          <cell r="G481" t="b">
            <v>0</v>
          </cell>
          <cell r="H481">
            <v>400</v>
          </cell>
          <cell r="I481">
            <v>0</v>
          </cell>
        </row>
        <row r="482">
          <cell r="A482" t="str">
            <v>wolf l &amp; j</v>
          </cell>
          <cell r="B482">
            <v>0</v>
          </cell>
          <cell r="C482">
            <v>425</v>
          </cell>
          <cell r="D482">
            <v>425</v>
          </cell>
          <cell r="E482">
            <v>1</v>
          </cell>
          <cell r="F482" t="b">
            <v>0</v>
          </cell>
          <cell r="G482" t="b">
            <v>0</v>
          </cell>
          <cell r="H482">
            <v>425</v>
          </cell>
          <cell r="I482">
            <v>0</v>
          </cell>
        </row>
        <row r="483">
          <cell r="A483" t="str">
            <v>wolff &amp; landau</v>
          </cell>
          <cell r="B483">
            <v>0</v>
          </cell>
          <cell r="C483">
            <v>400</v>
          </cell>
          <cell r="D483">
            <v>400</v>
          </cell>
          <cell r="E483">
            <v>1</v>
          </cell>
          <cell r="F483" t="b">
            <v>0</v>
          </cell>
          <cell r="G483" t="b">
            <v>0</v>
          </cell>
          <cell r="H483">
            <v>400</v>
          </cell>
          <cell r="I483">
            <v>0</v>
          </cell>
        </row>
        <row r="484">
          <cell r="A484" t="str">
            <v>wood &amp; rosen</v>
          </cell>
          <cell r="B484">
            <v>0</v>
          </cell>
          <cell r="C484">
            <v>400</v>
          </cell>
          <cell r="D484">
            <v>400</v>
          </cell>
          <cell r="E484">
            <v>1</v>
          </cell>
          <cell r="F484" t="b">
            <v>0</v>
          </cell>
          <cell r="G484" t="b">
            <v>0</v>
          </cell>
          <cell r="H484">
            <v>400</v>
          </cell>
          <cell r="I484">
            <v>0</v>
          </cell>
        </row>
        <row r="485">
          <cell r="A485" t="str">
            <v>wright e</v>
          </cell>
          <cell r="B485">
            <v>0</v>
          </cell>
          <cell r="C485">
            <v>425</v>
          </cell>
          <cell r="D485">
            <v>425</v>
          </cell>
          <cell r="E485">
            <v>1</v>
          </cell>
          <cell r="F485" t="b">
            <v>1</v>
          </cell>
          <cell r="G485" t="b">
            <v>0</v>
          </cell>
          <cell r="H485">
            <v>400</v>
          </cell>
          <cell r="I485">
            <v>25</v>
          </cell>
        </row>
        <row r="486">
          <cell r="A486" t="str">
            <v>wulf l</v>
          </cell>
          <cell r="B486">
            <v>0</v>
          </cell>
          <cell r="C486">
            <v>425</v>
          </cell>
          <cell r="D486">
            <v>425</v>
          </cell>
          <cell r="E486">
            <v>1</v>
          </cell>
          <cell r="F486" t="b">
            <v>0</v>
          </cell>
          <cell r="G486" t="b">
            <v>0</v>
          </cell>
          <cell r="H486">
            <v>425</v>
          </cell>
          <cell r="I486">
            <v>0</v>
          </cell>
        </row>
        <row r="487">
          <cell r="A487" t="str">
            <v>yalen &amp; baldi</v>
          </cell>
          <cell r="B487">
            <v>0</v>
          </cell>
          <cell r="C487">
            <v>400</v>
          </cell>
          <cell r="D487">
            <v>400</v>
          </cell>
          <cell r="E487">
            <v>1</v>
          </cell>
          <cell r="F487" t="b">
            <v>0</v>
          </cell>
          <cell r="G487" t="b">
            <v>0</v>
          </cell>
          <cell r="H487">
            <v>400</v>
          </cell>
          <cell r="I487">
            <v>0</v>
          </cell>
        </row>
        <row r="488">
          <cell r="A488" t="str">
            <v>yanko j &amp; m</v>
          </cell>
          <cell r="B488">
            <v>0</v>
          </cell>
          <cell r="C488">
            <v>425</v>
          </cell>
          <cell r="D488">
            <v>425</v>
          </cell>
          <cell r="E488">
            <v>1</v>
          </cell>
          <cell r="F488" t="b">
            <v>1</v>
          </cell>
          <cell r="G488" t="b">
            <v>0</v>
          </cell>
          <cell r="H488">
            <v>400</v>
          </cell>
          <cell r="I488">
            <v>25</v>
          </cell>
        </row>
        <row r="489">
          <cell r="A489" t="str">
            <v>yourga j</v>
          </cell>
          <cell r="B489">
            <v>0</v>
          </cell>
          <cell r="C489">
            <v>425</v>
          </cell>
          <cell r="D489">
            <v>425</v>
          </cell>
          <cell r="E489">
            <v>1</v>
          </cell>
          <cell r="F489" t="b">
            <v>1</v>
          </cell>
          <cell r="G489" t="b">
            <v>0</v>
          </cell>
          <cell r="H489">
            <v>400</v>
          </cell>
          <cell r="I489">
            <v>25</v>
          </cell>
        </row>
        <row r="490">
          <cell r="A490" t="str">
            <v>yunis s &amp; j</v>
          </cell>
          <cell r="B490">
            <v>0</v>
          </cell>
          <cell r="C490">
            <v>400</v>
          </cell>
          <cell r="D490">
            <v>400</v>
          </cell>
          <cell r="E490">
            <v>1</v>
          </cell>
          <cell r="F490" t="b">
            <v>0</v>
          </cell>
          <cell r="G490" t="b">
            <v>0</v>
          </cell>
          <cell r="H490">
            <v>400</v>
          </cell>
          <cell r="I490">
            <v>0</v>
          </cell>
        </row>
        <row r="491">
          <cell r="A491" t="str">
            <v>zacek l &amp; m</v>
          </cell>
          <cell r="B491">
            <v>0</v>
          </cell>
          <cell r="C491">
            <v>400</v>
          </cell>
          <cell r="D491">
            <v>400</v>
          </cell>
          <cell r="E491">
            <v>1</v>
          </cell>
          <cell r="F491" t="b">
            <v>0</v>
          </cell>
          <cell r="G491" t="b">
            <v>0</v>
          </cell>
          <cell r="H491">
            <v>400</v>
          </cell>
          <cell r="I491">
            <v>0</v>
          </cell>
        </row>
        <row r="492">
          <cell r="A492" t="str">
            <v>zajonc h &amp; a</v>
          </cell>
          <cell r="B492">
            <v>0</v>
          </cell>
          <cell r="C492">
            <v>400</v>
          </cell>
          <cell r="D492">
            <v>400</v>
          </cell>
          <cell r="E492">
            <v>1</v>
          </cell>
          <cell r="F492" t="b">
            <v>0</v>
          </cell>
          <cell r="G492" t="b">
            <v>0</v>
          </cell>
          <cell r="H492">
            <v>400</v>
          </cell>
          <cell r="I492">
            <v>0</v>
          </cell>
        </row>
        <row r="493">
          <cell r="A493" t="str">
            <v>zekos &amp; noble</v>
          </cell>
          <cell r="B493">
            <v>0</v>
          </cell>
          <cell r="C493">
            <v>400</v>
          </cell>
          <cell r="D493">
            <v>400</v>
          </cell>
          <cell r="E493">
            <v>1</v>
          </cell>
          <cell r="F493" t="b">
            <v>0</v>
          </cell>
          <cell r="G493" t="b">
            <v>0</v>
          </cell>
          <cell r="H493">
            <v>400</v>
          </cell>
          <cell r="I493">
            <v>0</v>
          </cell>
        </row>
        <row r="494">
          <cell r="A494" t="str">
            <v>zhao x</v>
          </cell>
          <cell r="B494">
            <v>0</v>
          </cell>
          <cell r="C494">
            <v>400</v>
          </cell>
          <cell r="D494">
            <v>400</v>
          </cell>
          <cell r="E494">
            <v>1</v>
          </cell>
          <cell r="F494" t="b">
            <v>0</v>
          </cell>
          <cell r="G494" t="b">
            <v>0</v>
          </cell>
          <cell r="H494">
            <v>400</v>
          </cell>
          <cell r="I494">
            <v>0</v>
          </cell>
        </row>
        <row r="495">
          <cell r="A495" t="str">
            <v>zobel k &amp; c</v>
          </cell>
          <cell r="B495">
            <v>0</v>
          </cell>
          <cell r="C495">
            <v>400</v>
          </cell>
          <cell r="D495">
            <v>400</v>
          </cell>
          <cell r="E495">
            <v>1</v>
          </cell>
          <cell r="F495" t="b">
            <v>0</v>
          </cell>
          <cell r="G495" t="b">
            <v>0</v>
          </cell>
          <cell r="H495">
            <v>400</v>
          </cell>
          <cell r="I495">
            <v>0</v>
          </cell>
        </row>
        <row r="496">
          <cell r="A496" t="str">
            <v>trombley a</v>
          </cell>
          <cell r="B496">
            <v>-5</v>
          </cell>
          <cell r="C496">
            <v>430</v>
          </cell>
          <cell r="D496">
            <v>425</v>
          </cell>
          <cell r="E496">
            <v>1</v>
          </cell>
          <cell r="F496" t="b">
            <v>0</v>
          </cell>
          <cell r="G496" t="b">
            <v>0</v>
          </cell>
          <cell r="H496">
            <v>425</v>
          </cell>
          <cell r="I496">
            <v>0</v>
          </cell>
        </row>
        <row r="497">
          <cell r="A497" t="str">
            <v>mastrangelo &amp; jacobson</v>
          </cell>
          <cell r="B497">
            <v>-12.5</v>
          </cell>
          <cell r="C497">
            <v>437.5</v>
          </cell>
          <cell r="D497">
            <v>425</v>
          </cell>
          <cell r="E497">
            <v>1</v>
          </cell>
          <cell r="F497" t="b">
            <v>1</v>
          </cell>
          <cell r="G497" t="b">
            <v>0</v>
          </cell>
          <cell r="H497">
            <v>400</v>
          </cell>
          <cell r="I497">
            <v>25</v>
          </cell>
        </row>
        <row r="498">
          <cell r="A498" t="str">
            <v>ahlberg j</v>
          </cell>
          <cell r="B498">
            <v>-25</v>
          </cell>
          <cell r="C498">
            <v>425</v>
          </cell>
          <cell r="D498">
            <v>400</v>
          </cell>
          <cell r="E498">
            <v>1</v>
          </cell>
          <cell r="F498" t="b">
            <v>0</v>
          </cell>
          <cell r="G498" t="b">
            <v>0</v>
          </cell>
          <cell r="H498">
            <v>400</v>
          </cell>
          <cell r="I498">
            <v>0</v>
          </cell>
        </row>
        <row r="499">
          <cell r="A499" t="str">
            <v>demers-slovin d</v>
          </cell>
          <cell r="B499">
            <v>-25</v>
          </cell>
          <cell r="C499">
            <v>425</v>
          </cell>
          <cell r="D499">
            <v>400</v>
          </cell>
          <cell r="E499">
            <v>1</v>
          </cell>
          <cell r="F499" t="b">
            <v>0</v>
          </cell>
          <cell r="G499" t="b">
            <v>0</v>
          </cell>
          <cell r="H499">
            <v>400</v>
          </cell>
          <cell r="I499">
            <v>0</v>
          </cell>
        </row>
        <row r="500">
          <cell r="A500" t="str">
            <v>drucker p</v>
          </cell>
          <cell r="B500">
            <v>-25</v>
          </cell>
          <cell r="C500">
            <v>425</v>
          </cell>
          <cell r="D500">
            <v>400</v>
          </cell>
          <cell r="E500">
            <v>1</v>
          </cell>
          <cell r="F500" t="b">
            <v>0</v>
          </cell>
          <cell r="G500" t="b">
            <v>0</v>
          </cell>
          <cell r="H500">
            <v>400</v>
          </cell>
          <cell r="I500">
            <v>0</v>
          </cell>
        </row>
        <row r="501">
          <cell r="A501" t="str">
            <v>olson &amp; lebow</v>
          </cell>
          <cell r="B501">
            <v>-25</v>
          </cell>
          <cell r="C501">
            <v>425</v>
          </cell>
          <cell r="D501">
            <v>400</v>
          </cell>
          <cell r="E501">
            <v>1</v>
          </cell>
          <cell r="F501" t="b">
            <v>0</v>
          </cell>
          <cell r="G501" t="b">
            <v>0</v>
          </cell>
          <cell r="H501">
            <v>400</v>
          </cell>
          <cell r="I501">
            <v>0</v>
          </cell>
        </row>
        <row r="502">
          <cell r="A502" t="str">
            <v>rives &amp; carlson</v>
          </cell>
          <cell r="B502">
            <v>-25</v>
          </cell>
          <cell r="C502">
            <v>450</v>
          </cell>
          <cell r="D502">
            <v>425</v>
          </cell>
          <cell r="E502">
            <v>1</v>
          </cell>
          <cell r="F502" t="b">
            <v>1</v>
          </cell>
          <cell r="G502" t="b">
            <v>0</v>
          </cell>
          <cell r="H502">
            <v>400</v>
          </cell>
          <cell r="I502">
            <v>25</v>
          </cell>
        </row>
        <row r="503">
          <cell r="A503" t="str">
            <v>chandler m</v>
          </cell>
          <cell r="B503">
            <v>-30</v>
          </cell>
          <cell r="C503">
            <v>455</v>
          </cell>
          <cell r="D503">
            <v>425</v>
          </cell>
          <cell r="E503">
            <v>1</v>
          </cell>
          <cell r="F503" t="b">
            <v>1</v>
          </cell>
          <cell r="G503" t="b">
            <v>0</v>
          </cell>
          <cell r="H503">
            <v>400</v>
          </cell>
          <cell r="I503">
            <v>25</v>
          </cell>
        </row>
        <row r="504">
          <cell r="A504" t="str">
            <v>stevens &amp; holcomb</v>
          </cell>
          <cell r="B504">
            <v>-40</v>
          </cell>
          <cell r="C504">
            <v>440</v>
          </cell>
          <cell r="D504">
            <v>400</v>
          </cell>
          <cell r="E504">
            <v>1</v>
          </cell>
          <cell r="F504" t="b">
            <v>0</v>
          </cell>
          <cell r="G504" t="b">
            <v>0</v>
          </cell>
          <cell r="H504">
            <v>400</v>
          </cell>
          <cell r="I504">
            <v>0</v>
          </cell>
        </row>
        <row r="505">
          <cell r="A505" t="str">
            <v>kelly &amp; liberatore</v>
          </cell>
          <cell r="B505">
            <v>-50</v>
          </cell>
          <cell r="C505">
            <v>250</v>
          </cell>
          <cell r="D505">
            <v>200</v>
          </cell>
          <cell r="E505">
            <v>0.5</v>
          </cell>
          <cell r="F505" t="b">
            <v>0</v>
          </cell>
          <cell r="G505" t="b">
            <v>0</v>
          </cell>
          <cell r="H505">
            <v>400</v>
          </cell>
          <cell r="I505">
            <v>0</v>
          </cell>
        </row>
        <row r="506">
          <cell r="A506" t="str">
            <v>shortell j</v>
          </cell>
          <cell r="B506">
            <v>-50</v>
          </cell>
          <cell r="C506">
            <v>475</v>
          </cell>
          <cell r="D506">
            <v>425</v>
          </cell>
          <cell r="E506">
            <v>1</v>
          </cell>
          <cell r="F506" t="b">
            <v>0</v>
          </cell>
          <cell r="G506" t="b">
            <v>0</v>
          </cell>
          <cell r="H506">
            <v>425</v>
          </cell>
          <cell r="I506">
            <v>0</v>
          </cell>
        </row>
        <row r="507">
          <cell r="A507" t="str">
            <v>strand s &amp; m</v>
          </cell>
          <cell r="B507">
            <v>-50</v>
          </cell>
          <cell r="C507">
            <v>450</v>
          </cell>
          <cell r="D507">
            <v>400</v>
          </cell>
          <cell r="E507">
            <v>1</v>
          </cell>
          <cell r="F507" t="b">
            <v>0</v>
          </cell>
          <cell r="G507" t="b">
            <v>0</v>
          </cell>
          <cell r="H507">
            <v>400</v>
          </cell>
          <cell r="I507">
            <v>0</v>
          </cell>
        </row>
        <row r="508">
          <cell r="A508" t="str">
            <v>coryat &amp; lao</v>
          </cell>
          <cell r="B508">
            <v>-100</v>
          </cell>
          <cell r="C508">
            <v>525</v>
          </cell>
          <cell r="D508">
            <v>425</v>
          </cell>
          <cell r="E508">
            <v>1</v>
          </cell>
          <cell r="F508" t="b">
            <v>1</v>
          </cell>
          <cell r="G508" t="b">
            <v>0</v>
          </cell>
          <cell r="H508">
            <v>400</v>
          </cell>
          <cell r="I508">
            <v>25</v>
          </cell>
        </row>
        <row r="509">
          <cell r="A509" t="str">
            <v>mcmahon m</v>
          </cell>
          <cell r="B509">
            <v>-131.5</v>
          </cell>
          <cell r="C509">
            <v>531.5</v>
          </cell>
          <cell r="D509">
            <v>400</v>
          </cell>
          <cell r="E509">
            <v>1</v>
          </cell>
          <cell r="F509" t="b">
            <v>0</v>
          </cell>
          <cell r="G509" t="b">
            <v>0</v>
          </cell>
          <cell r="H509">
            <v>400</v>
          </cell>
          <cell r="I509">
            <v>0</v>
          </cell>
        </row>
        <row r="510">
          <cell r="A510" t="str">
            <v>bissett &amp; koerbel</v>
          </cell>
          <cell r="B510">
            <v>-175</v>
          </cell>
          <cell r="C510">
            <v>575</v>
          </cell>
          <cell r="D510">
            <v>400</v>
          </cell>
          <cell r="E510">
            <v>1</v>
          </cell>
          <cell r="F510" t="b">
            <v>0</v>
          </cell>
          <cell r="G510" t="b">
            <v>0</v>
          </cell>
          <cell r="H510">
            <v>400</v>
          </cell>
          <cell r="I510">
            <v>0</v>
          </cell>
        </row>
        <row r="511">
          <cell r="A511" t="str">
            <v>aminoff j</v>
          </cell>
          <cell r="B511">
            <v>-225</v>
          </cell>
          <cell r="C511">
            <v>1925</v>
          </cell>
          <cell r="D511">
            <v>1700</v>
          </cell>
          <cell r="E511">
            <v>4</v>
          </cell>
          <cell r="F511" t="b">
            <v>0</v>
          </cell>
          <cell r="G511" t="b">
            <v>0</v>
          </cell>
          <cell r="H511">
            <v>425</v>
          </cell>
          <cell r="I511">
            <v>0</v>
          </cell>
        </row>
      </sheetData>
      <sheetData sheetId="7" refreshError="1">
        <row r="1">
          <cell r="A1" t="str">
            <v>bf_id</v>
          </cell>
          <cell r="B1" t="str">
            <v>Balance</v>
          </cell>
          <cell r="C1" t="str">
            <v>SumOfDollar_amt</v>
          </cell>
          <cell r="D1" t="str">
            <v>number of shares</v>
          </cell>
          <cell r="E1" t="str">
            <v>split</v>
          </cell>
          <cell r="F1" t="str">
            <v>shareprice</v>
          </cell>
          <cell r="G1" t="str">
            <v>Pledge</v>
          </cell>
          <cell r="H1" t="str">
            <v>Split Fee</v>
          </cell>
        </row>
        <row r="2">
          <cell r="A2" t="str">
            <v>lamson j</v>
          </cell>
          <cell r="B2">
            <v>400</v>
          </cell>
          <cell r="C2">
            <v>0</v>
          </cell>
          <cell r="D2">
            <v>1</v>
          </cell>
          <cell r="E2" t="b">
            <v>0</v>
          </cell>
          <cell r="F2">
            <v>400</v>
          </cell>
          <cell r="G2">
            <v>400</v>
          </cell>
          <cell r="H2">
            <v>0</v>
          </cell>
        </row>
        <row r="3">
          <cell r="A3" t="str">
            <v>fierro &amp; cohen</v>
          </cell>
          <cell r="B3">
            <v>300</v>
          </cell>
          <cell r="C3">
            <v>125</v>
          </cell>
          <cell r="D3">
            <v>1</v>
          </cell>
          <cell r="E3" t="b">
            <v>0</v>
          </cell>
          <cell r="F3">
            <v>425</v>
          </cell>
          <cell r="G3">
            <v>425</v>
          </cell>
          <cell r="H3">
            <v>0</v>
          </cell>
        </row>
        <row r="4">
          <cell r="A4" t="str">
            <v>robelloto m</v>
          </cell>
          <cell r="B4">
            <v>175</v>
          </cell>
          <cell r="C4">
            <v>25</v>
          </cell>
          <cell r="D4">
            <v>0.5</v>
          </cell>
          <cell r="E4" t="b">
            <v>0</v>
          </cell>
          <cell r="F4">
            <v>400</v>
          </cell>
          <cell r="G4">
            <v>200</v>
          </cell>
          <cell r="H4">
            <v>0</v>
          </cell>
        </row>
        <row r="5">
          <cell r="A5" t="str">
            <v>collins e</v>
          </cell>
          <cell r="B5">
            <v>100</v>
          </cell>
          <cell r="C5">
            <v>325</v>
          </cell>
          <cell r="D5">
            <v>1</v>
          </cell>
          <cell r="E5" t="b">
            <v>1</v>
          </cell>
          <cell r="F5">
            <v>400</v>
          </cell>
          <cell r="G5">
            <v>425</v>
          </cell>
          <cell r="H5">
            <v>25</v>
          </cell>
        </row>
        <row r="6">
          <cell r="A6" t="str">
            <v>robertson &amp; pine</v>
          </cell>
          <cell r="B6">
            <v>75</v>
          </cell>
          <cell r="C6">
            <v>350</v>
          </cell>
          <cell r="D6">
            <v>1</v>
          </cell>
          <cell r="E6" t="b">
            <v>1</v>
          </cell>
          <cell r="F6">
            <v>400</v>
          </cell>
          <cell r="G6">
            <v>425</v>
          </cell>
          <cell r="H6">
            <v>25</v>
          </cell>
        </row>
        <row r="7">
          <cell r="A7" t="str">
            <v>anderson &amp; breeden</v>
          </cell>
          <cell r="B7">
            <v>50</v>
          </cell>
          <cell r="C7">
            <v>50</v>
          </cell>
          <cell r="D7">
            <v>0.25</v>
          </cell>
          <cell r="E7" t="b">
            <v>0</v>
          </cell>
          <cell r="F7">
            <v>400</v>
          </cell>
          <cell r="G7">
            <v>100</v>
          </cell>
          <cell r="H7">
            <v>0</v>
          </cell>
        </row>
        <row r="8">
          <cell r="A8" t="str">
            <v>kenseth e</v>
          </cell>
          <cell r="B8">
            <v>50</v>
          </cell>
          <cell r="C8">
            <v>350</v>
          </cell>
          <cell r="D8">
            <v>1</v>
          </cell>
          <cell r="E8" t="b">
            <v>0</v>
          </cell>
          <cell r="F8">
            <v>400</v>
          </cell>
          <cell r="G8">
            <v>400</v>
          </cell>
          <cell r="H8">
            <v>0</v>
          </cell>
        </row>
        <row r="9">
          <cell r="A9" t="str">
            <v>tomic p &amp; r</v>
          </cell>
          <cell r="B9">
            <v>50</v>
          </cell>
          <cell r="C9">
            <v>800</v>
          </cell>
          <cell r="D9">
            <v>2</v>
          </cell>
          <cell r="E9" t="b">
            <v>0</v>
          </cell>
          <cell r="F9">
            <v>425</v>
          </cell>
          <cell r="G9">
            <v>850</v>
          </cell>
          <cell r="H9">
            <v>0</v>
          </cell>
        </row>
        <row r="10">
          <cell r="A10" t="str">
            <v>chandler m</v>
          </cell>
          <cell r="B10">
            <v>45</v>
          </cell>
          <cell r="C10">
            <v>380</v>
          </cell>
          <cell r="D10">
            <v>1</v>
          </cell>
          <cell r="E10" t="b">
            <v>1</v>
          </cell>
          <cell r="F10">
            <v>400</v>
          </cell>
          <cell r="G10">
            <v>425</v>
          </cell>
          <cell r="H10">
            <v>25</v>
          </cell>
        </row>
        <row r="11">
          <cell r="A11" t="str">
            <v>allison e &amp; d</v>
          </cell>
          <cell r="B11">
            <v>25</v>
          </cell>
          <cell r="C11">
            <v>400</v>
          </cell>
          <cell r="D11">
            <v>1</v>
          </cell>
          <cell r="E11" t="b">
            <v>1</v>
          </cell>
          <cell r="F11">
            <v>400</v>
          </cell>
          <cell r="G11">
            <v>425</v>
          </cell>
          <cell r="H11">
            <v>25</v>
          </cell>
        </row>
        <row r="12">
          <cell r="A12" t="str">
            <v>doyle &amp; brams</v>
          </cell>
          <cell r="B12">
            <v>25</v>
          </cell>
          <cell r="C12">
            <v>400</v>
          </cell>
          <cell r="D12">
            <v>1</v>
          </cell>
          <cell r="E12" t="b">
            <v>0</v>
          </cell>
          <cell r="F12">
            <v>425</v>
          </cell>
          <cell r="G12">
            <v>425</v>
          </cell>
          <cell r="H12">
            <v>0</v>
          </cell>
        </row>
        <row r="13">
          <cell r="A13" t="str">
            <v>lewis k</v>
          </cell>
          <cell r="B13">
            <v>25</v>
          </cell>
          <cell r="C13">
            <v>400</v>
          </cell>
          <cell r="D13">
            <v>1</v>
          </cell>
          <cell r="E13" t="b">
            <v>0</v>
          </cell>
          <cell r="F13">
            <v>425</v>
          </cell>
          <cell r="G13">
            <v>425</v>
          </cell>
          <cell r="H13">
            <v>0</v>
          </cell>
        </row>
        <row r="14">
          <cell r="A14" t="str">
            <v>roth-nater d</v>
          </cell>
          <cell r="B14">
            <v>25</v>
          </cell>
          <cell r="C14">
            <v>400</v>
          </cell>
          <cell r="D14">
            <v>1</v>
          </cell>
          <cell r="E14" t="b">
            <v>0</v>
          </cell>
          <cell r="F14">
            <v>425</v>
          </cell>
          <cell r="G14">
            <v>425</v>
          </cell>
          <cell r="H14">
            <v>0</v>
          </cell>
        </row>
        <row r="15">
          <cell r="A15" t="str">
            <v>shortell l</v>
          </cell>
          <cell r="B15">
            <v>25</v>
          </cell>
          <cell r="C15">
            <v>400</v>
          </cell>
          <cell r="D15">
            <v>1</v>
          </cell>
          <cell r="E15" t="b">
            <v>1</v>
          </cell>
          <cell r="F15">
            <v>400</v>
          </cell>
          <cell r="G15">
            <v>425</v>
          </cell>
          <cell r="H15">
            <v>25</v>
          </cell>
        </row>
        <row r="16">
          <cell r="A16" t="str">
            <v>mathewson c &amp; d</v>
          </cell>
          <cell r="B16">
            <v>12</v>
          </cell>
          <cell r="C16">
            <v>413</v>
          </cell>
          <cell r="D16">
            <v>1</v>
          </cell>
          <cell r="E16" t="b">
            <v>1</v>
          </cell>
          <cell r="F16">
            <v>400</v>
          </cell>
          <cell r="G16">
            <v>425</v>
          </cell>
          <cell r="H16">
            <v>25</v>
          </cell>
        </row>
        <row r="17">
          <cell r="A17" t="str">
            <v>trobaugh e &amp; t</v>
          </cell>
          <cell r="B17">
            <v>5</v>
          </cell>
          <cell r="C17">
            <v>395</v>
          </cell>
          <cell r="D17">
            <v>1</v>
          </cell>
          <cell r="E17" t="b">
            <v>0</v>
          </cell>
          <cell r="F17">
            <v>400</v>
          </cell>
          <cell r="G17">
            <v>400</v>
          </cell>
          <cell r="H17">
            <v>0</v>
          </cell>
        </row>
        <row r="18">
          <cell r="A18" t="str">
            <v>audley &amp; riahi</v>
          </cell>
          <cell r="B18">
            <v>0.02</v>
          </cell>
          <cell r="C18">
            <v>399.98</v>
          </cell>
          <cell r="D18">
            <v>1</v>
          </cell>
          <cell r="E18" t="b">
            <v>0</v>
          </cell>
          <cell r="F18">
            <v>400</v>
          </cell>
          <cell r="G18">
            <v>400</v>
          </cell>
          <cell r="H18">
            <v>0</v>
          </cell>
        </row>
        <row r="19">
          <cell r="A19" t="str">
            <v>abbott &amp; malone</v>
          </cell>
          <cell r="B19">
            <v>0</v>
          </cell>
          <cell r="C19">
            <v>400</v>
          </cell>
          <cell r="D19">
            <v>1</v>
          </cell>
          <cell r="E19" t="b">
            <v>0</v>
          </cell>
          <cell r="F19">
            <v>400</v>
          </cell>
          <cell r="G19">
            <v>400</v>
          </cell>
          <cell r="H19">
            <v>0</v>
          </cell>
        </row>
        <row r="20">
          <cell r="A20" t="str">
            <v>ackerman j &amp; t</v>
          </cell>
          <cell r="B20">
            <v>0</v>
          </cell>
          <cell r="C20">
            <v>425</v>
          </cell>
          <cell r="D20">
            <v>1</v>
          </cell>
          <cell r="E20" t="b">
            <v>1</v>
          </cell>
          <cell r="F20">
            <v>400</v>
          </cell>
          <cell r="G20">
            <v>425</v>
          </cell>
          <cell r="H20">
            <v>25</v>
          </cell>
        </row>
        <row r="21">
          <cell r="A21" t="str">
            <v>adler d</v>
          </cell>
          <cell r="B21">
            <v>0</v>
          </cell>
          <cell r="C21">
            <v>400</v>
          </cell>
          <cell r="D21">
            <v>1</v>
          </cell>
          <cell r="E21" t="b">
            <v>0</v>
          </cell>
          <cell r="F21">
            <v>400</v>
          </cell>
          <cell r="G21">
            <v>400</v>
          </cell>
          <cell r="H21">
            <v>0</v>
          </cell>
        </row>
        <row r="22">
          <cell r="A22" t="str">
            <v>adolph s &amp; j</v>
          </cell>
          <cell r="B22">
            <v>0</v>
          </cell>
          <cell r="C22">
            <v>400</v>
          </cell>
          <cell r="D22">
            <v>1</v>
          </cell>
          <cell r="E22" t="b">
            <v>0</v>
          </cell>
          <cell r="F22">
            <v>400</v>
          </cell>
          <cell r="G22">
            <v>400</v>
          </cell>
          <cell r="H22">
            <v>0</v>
          </cell>
        </row>
        <row r="23">
          <cell r="A23" t="str">
            <v>ahlberg j</v>
          </cell>
          <cell r="B23">
            <v>0</v>
          </cell>
          <cell r="C23">
            <v>400</v>
          </cell>
          <cell r="D23">
            <v>1</v>
          </cell>
          <cell r="E23" t="b">
            <v>0</v>
          </cell>
          <cell r="F23">
            <v>400</v>
          </cell>
          <cell r="G23">
            <v>400</v>
          </cell>
          <cell r="H23">
            <v>0</v>
          </cell>
        </row>
        <row r="24">
          <cell r="A24" t="str">
            <v>albro &amp; gallant</v>
          </cell>
          <cell r="B24">
            <v>0</v>
          </cell>
          <cell r="C24">
            <v>400</v>
          </cell>
          <cell r="D24">
            <v>1</v>
          </cell>
          <cell r="E24" t="b">
            <v>0</v>
          </cell>
          <cell r="F24">
            <v>400</v>
          </cell>
          <cell r="G24">
            <v>400</v>
          </cell>
          <cell r="H24">
            <v>0</v>
          </cell>
        </row>
        <row r="25">
          <cell r="A25" t="str">
            <v>allaback &amp; carr</v>
          </cell>
          <cell r="B25">
            <v>0</v>
          </cell>
          <cell r="C25">
            <v>400</v>
          </cell>
          <cell r="D25">
            <v>1</v>
          </cell>
          <cell r="E25" t="b">
            <v>0</v>
          </cell>
          <cell r="F25">
            <v>400</v>
          </cell>
          <cell r="G25">
            <v>400</v>
          </cell>
          <cell r="H25">
            <v>0</v>
          </cell>
        </row>
        <row r="26">
          <cell r="A26" t="str">
            <v>aminoff j</v>
          </cell>
          <cell r="B26">
            <v>0</v>
          </cell>
          <cell r="C26">
            <v>850</v>
          </cell>
          <cell r="D26">
            <v>2</v>
          </cell>
          <cell r="E26" t="b">
            <v>0</v>
          </cell>
          <cell r="F26">
            <v>425</v>
          </cell>
          <cell r="G26">
            <v>850</v>
          </cell>
          <cell r="H26">
            <v>0</v>
          </cell>
        </row>
        <row r="27">
          <cell r="A27" t="str">
            <v>andelman a</v>
          </cell>
          <cell r="B27">
            <v>0</v>
          </cell>
          <cell r="C27">
            <v>425</v>
          </cell>
          <cell r="D27">
            <v>1</v>
          </cell>
          <cell r="E27" t="b">
            <v>0</v>
          </cell>
          <cell r="F27">
            <v>425</v>
          </cell>
          <cell r="G27">
            <v>425</v>
          </cell>
          <cell r="H27">
            <v>0</v>
          </cell>
        </row>
        <row r="28">
          <cell r="A28" t="str">
            <v>anderson c &amp; s</v>
          </cell>
          <cell r="B28">
            <v>0</v>
          </cell>
          <cell r="C28">
            <v>425</v>
          </cell>
          <cell r="D28">
            <v>1</v>
          </cell>
          <cell r="E28" t="b">
            <v>0</v>
          </cell>
          <cell r="F28">
            <v>425</v>
          </cell>
          <cell r="G28">
            <v>425</v>
          </cell>
          <cell r="H28">
            <v>0</v>
          </cell>
        </row>
        <row r="29">
          <cell r="A29" t="str">
            <v>anderson l &amp; b</v>
          </cell>
          <cell r="B29">
            <v>0</v>
          </cell>
          <cell r="C29">
            <v>400</v>
          </cell>
          <cell r="D29">
            <v>1</v>
          </cell>
          <cell r="E29" t="b">
            <v>0</v>
          </cell>
          <cell r="F29">
            <v>400</v>
          </cell>
          <cell r="G29">
            <v>400</v>
          </cell>
          <cell r="H29">
            <v>0</v>
          </cell>
        </row>
        <row r="30">
          <cell r="A30" t="str">
            <v>andronica &amp; rosina</v>
          </cell>
          <cell r="B30">
            <v>0</v>
          </cell>
          <cell r="C30">
            <v>425</v>
          </cell>
          <cell r="D30">
            <v>1</v>
          </cell>
          <cell r="E30" t="b">
            <v>0</v>
          </cell>
          <cell r="F30">
            <v>425</v>
          </cell>
          <cell r="G30">
            <v>425</v>
          </cell>
          <cell r="H30">
            <v>0</v>
          </cell>
        </row>
        <row r="31">
          <cell r="A31" t="str">
            <v>anker &amp; allen</v>
          </cell>
          <cell r="B31">
            <v>0</v>
          </cell>
          <cell r="C31">
            <v>425</v>
          </cell>
          <cell r="D31">
            <v>1</v>
          </cell>
          <cell r="E31" t="b">
            <v>0</v>
          </cell>
          <cell r="F31">
            <v>425</v>
          </cell>
          <cell r="G31">
            <v>425</v>
          </cell>
          <cell r="H31">
            <v>0</v>
          </cell>
        </row>
        <row r="32">
          <cell r="A32" t="str">
            <v>arvizo r &amp; t</v>
          </cell>
          <cell r="B32">
            <v>0</v>
          </cell>
          <cell r="C32">
            <v>400</v>
          </cell>
          <cell r="D32">
            <v>1</v>
          </cell>
          <cell r="E32" t="b">
            <v>0</v>
          </cell>
          <cell r="F32">
            <v>400</v>
          </cell>
          <cell r="G32">
            <v>400</v>
          </cell>
          <cell r="H32">
            <v>0</v>
          </cell>
        </row>
        <row r="33">
          <cell r="A33" t="str">
            <v>atkinson k &amp; s</v>
          </cell>
          <cell r="B33">
            <v>0</v>
          </cell>
          <cell r="C33">
            <v>400</v>
          </cell>
          <cell r="D33">
            <v>1</v>
          </cell>
          <cell r="E33" t="b">
            <v>0</v>
          </cell>
          <cell r="F33">
            <v>400</v>
          </cell>
          <cell r="G33">
            <v>400</v>
          </cell>
          <cell r="H33">
            <v>0</v>
          </cell>
        </row>
        <row r="34">
          <cell r="A34" t="str">
            <v>auwater &amp; caemmerer</v>
          </cell>
          <cell r="B34">
            <v>0</v>
          </cell>
          <cell r="C34">
            <v>400</v>
          </cell>
          <cell r="D34">
            <v>1</v>
          </cell>
          <cell r="E34" t="b">
            <v>0</v>
          </cell>
          <cell r="F34">
            <v>400</v>
          </cell>
          <cell r="G34">
            <v>400</v>
          </cell>
          <cell r="H34">
            <v>0</v>
          </cell>
        </row>
        <row r="35">
          <cell r="A35" t="str">
            <v>baker &amp; murphy</v>
          </cell>
          <cell r="B35">
            <v>0</v>
          </cell>
          <cell r="C35">
            <v>425</v>
          </cell>
          <cell r="D35">
            <v>1</v>
          </cell>
          <cell r="E35" t="b">
            <v>0</v>
          </cell>
          <cell r="F35">
            <v>425</v>
          </cell>
          <cell r="G35">
            <v>425</v>
          </cell>
          <cell r="H35">
            <v>0</v>
          </cell>
        </row>
        <row r="36">
          <cell r="A36" t="str">
            <v>balfour &amp; heinzelmann</v>
          </cell>
          <cell r="B36">
            <v>0</v>
          </cell>
          <cell r="C36">
            <v>400</v>
          </cell>
          <cell r="D36">
            <v>1</v>
          </cell>
          <cell r="E36" t="b">
            <v>0</v>
          </cell>
          <cell r="F36">
            <v>400</v>
          </cell>
          <cell r="G36">
            <v>400</v>
          </cell>
          <cell r="H36">
            <v>0</v>
          </cell>
        </row>
        <row r="37">
          <cell r="A37" t="str">
            <v>ballantine j &amp; c</v>
          </cell>
          <cell r="B37">
            <v>0</v>
          </cell>
          <cell r="C37">
            <v>400</v>
          </cell>
          <cell r="D37">
            <v>1</v>
          </cell>
          <cell r="E37" t="b">
            <v>0</v>
          </cell>
          <cell r="F37">
            <v>400</v>
          </cell>
          <cell r="G37">
            <v>400</v>
          </cell>
          <cell r="H37">
            <v>0</v>
          </cell>
        </row>
        <row r="38">
          <cell r="A38" t="str">
            <v>banks &amp; curtin</v>
          </cell>
          <cell r="B38">
            <v>0</v>
          </cell>
          <cell r="C38">
            <v>400</v>
          </cell>
          <cell r="D38">
            <v>1</v>
          </cell>
          <cell r="E38" t="b">
            <v>0</v>
          </cell>
          <cell r="F38">
            <v>400</v>
          </cell>
          <cell r="G38">
            <v>400</v>
          </cell>
          <cell r="H38">
            <v>0</v>
          </cell>
        </row>
        <row r="39">
          <cell r="A39" t="str">
            <v>barcalow j</v>
          </cell>
          <cell r="B39">
            <v>0</v>
          </cell>
          <cell r="C39">
            <v>400</v>
          </cell>
          <cell r="D39">
            <v>1</v>
          </cell>
          <cell r="E39" t="b">
            <v>0</v>
          </cell>
          <cell r="F39">
            <v>400</v>
          </cell>
          <cell r="G39">
            <v>400</v>
          </cell>
          <cell r="H39">
            <v>0</v>
          </cell>
        </row>
        <row r="40">
          <cell r="A40" t="str">
            <v>barker j</v>
          </cell>
          <cell r="B40">
            <v>0</v>
          </cell>
          <cell r="C40">
            <v>400</v>
          </cell>
          <cell r="D40">
            <v>1</v>
          </cell>
          <cell r="E40" t="b">
            <v>0</v>
          </cell>
          <cell r="F40">
            <v>400</v>
          </cell>
          <cell r="G40">
            <v>400</v>
          </cell>
          <cell r="H40">
            <v>0</v>
          </cell>
        </row>
        <row r="41">
          <cell r="A41" t="str">
            <v>barnes s</v>
          </cell>
          <cell r="B41">
            <v>0</v>
          </cell>
          <cell r="C41">
            <v>425</v>
          </cell>
          <cell r="D41">
            <v>1</v>
          </cell>
          <cell r="E41" t="b">
            <v>0</v>
          </cell>
          <cell r="F41">
            <v>425</v>
          </cell>
          <cell r="G41">
            <v>425</v>
          </cell>
          <cell r="H41">
            <v>0</v>
          </cell>
        </row>
        <row r="42">
          <cell r="A42" t="str">
            <v>baron &amp; silvern</v>
          </cell>
          <cell r="B42">
            <v>0</v>
          </cell>
          <cell r="C42">
            <v>400</v>
          </cell>
          <cell r="D42">
            <v>1</v>
          </cell>
          <cell r="E42" t="b">
            <v>0</v>
          </cell>
          <cell r="F42">
            <v>400</v>
          </cell>
          <cell r="G42">
            <v>400</v>
          </cell>
          <cell r="H42">
            <v>0</v>
          </cell>
        </row>
        <row r="43">
          <cell r="A43" t="str">
            <v>barron s &amp; c</v>
          </cell>
          <cell r="B43">
            <v>0</v>
          </cell>
          <cell r="C43">
            <v>425</v>
          </cell>
          <cell r="D43">
            <v>1</v>
          </cell>
          <cell r="E43" t="b">
            <v>0</v>
          </cell>
          <cell r="F43">
            <v>425</v>
          </cell>
          <cell r="G43">
            <v>425</v>
          </cell>
          <cell r="H43">
            <v>0</v>
          </cell>
        </row>
        <row r="44">
          <cell r="A44" t="str">
            <v>barsby t</v>
          </cell>
          <cell r="B44">
            <v>0</v>
          </cell>
          <cell r="C44">
            <v>400</v>
          </cell>
          <cell r="D44">
            <v>1</v>
          </cell>
          <cell r="E44" t="b">
            <v>0</v>
          </cell>
          <cell r="F44">
            <v>400</v>
          </cell>
          <cell r="G44">
            <v>400</v>
          </cell>
          <cell r="H44">
            <v>0</v>
          </cell>
        </row>
        <row r="45">
          <cell r="A45" t="str">
            <v>barstow c &amp; l</v>
          </cell>
          <cell r="B45">
            <v>0</v>
          </cell>
          <cell r="C45">
            <v>400</v>
          </cell>
          <cell r="D45">
            <v>1</v>
          </cell>
          <cell r="E45" t="b">
            <v>0</v>
          </cell>
          <cell r="F45">
            <v>400</v>
          </cell>
          <cell r="G45">
            <v>400</v>
          </cell>
          <cell r="H45">
            <v>0</v>
          </cell>
        </row>
        <row r="46">
          <cell r="A46" t="str">
            <v>beaver f</v>
          </cell>
          <cell r="B46">
            <v>0</v>
          </cell>
          <cell r="C46">
            <v>200</v>
          </cell>
          <cell r="D46">
            <v>0.5</v>
          </cell>
          <cell r="E46" t="b">
            <v>0</v>
          </cell>
          <cell r="F46">
            <v>400</v>
          </cell>
          <cell r="G46">
            <v>200</v>
          </cell>
          <cell r="H46">
            <v>0</v>
          </cell>
        </row>
        <row r="47">
          <cell r="A47" t="str">
            <v>becker &amp; shen</v>
          </cell>
          <cell r="B47">
            <v>0</v>
          </cell>
          <cell r="C47">
            <v>400</v>
          </cell>
          <cell r="D47">
            <v>1</v>
          </cell>
          <cell r="E47" t="b">
            <v>0</v>
          </cell>
          <cell r="F47">
            <v>400</v>
          </cell>
          <cell r="G47">
            <v>400</v>
          </cell>
          <cell r="H47">
            <v>0</v>
          </cell>
        </row>
        <row r="48">
          <cell r="A48" t="str">
            <v>becker a &amp; j</v>
          </cell>
          <cell r="B48">
            <v>0</v>
          </cell>
          <cell r="C48">
            <v>400</v>
          </cell>
          <cell r="D48">
            <v>1</v>
          </cell>
          <cell r="E48" t="b">
            <v>0</v>
          </cell>
          <cell r="F48">
            <v>400</v>
          </cell>
          <cell r="G48">
            <v>400</v>
          </cell>
          <cell r="H48">
            <v>0</v>
          </cell>
        </row>
        <row r="49">
          <cell r="A49" t="str">
            <v>bedrosian &amp; keepper</v>
          </cell>
          <cell r="B49">
            <v>0</v>
          </cell>
          <cell r="C49">
            <v>425</v>
          </cell>
          <cell r="D49">
            <v>1</v>
          </cell>
          <cell r="E49" t="b">
            <v>0</v>
          </cell>
          <cell r="F49">
            <v>425</v>
          </cell>
          <cell r="G49">
            <v>425</v>
          </cell>
          <cell r="H49">
            <v>0</v>
          </cell>
        </row>
        <row r="50">
          <cell r="A50" t="str">
            <v>beebe j</v>
          </cell>
          <cell r="B50">
            <v>0</v>
          </cell>
          <cell r="C50">
            <v>400</v>
          </cell>
          <cell r="D50">
            <v>1</v>
          </cell>
          <cell r="E50" t="b">
            <v>0</v>
          </cell>
          <cell r="F50">
            <v>400</v>
          </cell>
          <cell r="G50">
            <v>400</v>
          </cell>
          <cell r="H50">
            <v>0</v>
          </cell>
        </row>
        <row r="51">
          <cell r="A51" t="str">
            <v>behrens &amp; jacobs</v>
          </cell>
          <cell r="B51">
            <v>0</v>
          </cell>
          <cell r="C51">
            <v>425</v>
          </cell>
          <cell r="D51">
            <v>1</v>
          </cell>
          <cell r="E51" t="b">
            <v>0</v>
          </cell>
          <cell r="F51">
            <v>425</v>
          </cell>
          <cell r="G51">
            <v>425</v>
          </cell>
          <cell r="H51">
            <v>0</v>
          </cell>
        </row>
        <row r="52">
          <cell r="A52" t="str">
            <v>beigel I &amp; m</v>
          </cell>
          <cell r="B52">
            <v>0</v>
          </cell>
          <cell r="C52">
            <v>425</v>
          </cell>
          <cell r="D52">
            <v>1</v>
          </cell>
          <cell r="E52" t="b">
            <v>1</v>
          </cell>
          <cell r="F52">
            <v>400</v>
          </cell>
          <cell r="G52">
            <v>425</v>
          </cell>
          <cell r="H52">
            <v>25</v>
          </cell>
        </row>
        <row r="53">
          <cell r="A53" t="str">
            <v>bellak a</v>
          </cell>
          <cell r="B53">
            <v>0</v>
          </cell>
          <cell r="C53">
            <v>400</v>
          </cell>
          <cell r="D53">
            <v>1</v>
          </cell>
          <cell r="E53" t="b">
            <v>0</v>
          </cell>
          <cell r="F53">
            <v>400</v>
          </cell>
          <cell r="G53">
            <v>400</v>
          </cell>
          <cell r="H53">
            <v>0</v>
          </cell>
        </row>
        <row r="54">
          <cell r="A54" t="str">
            <v>bender &amp; kelly</v>
          </cell>
          <cell r="B54">
            <v>0</v>
          </cell>
          <cell r="C54">
            <v>400</v>
          </cell>
          <cell r="D54">
            <v>1</v>
          </cell>
          <cell r="E54" t="b">
            <v>0</v>
          </cell>
          <cell r="F54">
            <v>400</v>
          </cell>
          <cell r="G54">
            <v>400</v>
          </cell>
          <cell r="H54">
            <v>0</v>
          </cell>
        </row>
        <row r="55">
          <cell r="A55" t="str">
            <v>bennett j</v>
          </cell>
          <cell r="B55">
            <v>0</v>
          </cell>
          <cell r="C55">
            <v>425</v>
          </cell>
          <cell r="D55">
            <v>1</v>
          </cell>
          <cell r="E55" t="b">
            <v>0</v>
          </cell>
          <cell r="F55">
            <v>425</v>
          </cell>
          <cell r="G55">
            <v>425</v>
          </cell>
          <cell r="H55">
            <v>0</v>
          </cell>
        </row>
        <row r="56">
          <cell r="A56" t="str">
            <v>bertone-johnson l &amp; r</v>
          </cell>
          <cell r="B56">
            <v>0</v>
          </cell>
          <cell r="C56">
            <v>400</v>
          </cell>
          <cell r="D56">
            <v>1</v>
          </cell>
          <cell r="E56" t="b">
            <v>0</v>
          </cell>
          <cell r="F56">
            <v>400</v>
          </cell>
          <cell r="G56">
            <v>400</v>
          </cell>
          <cell r="H56">
            <v>0</v>
          </cell>
        </row>
        <row r="57">
          <cell r="A57" t="str">
            <v>bertrand c &amp; g</v>
          </cell>
          <cell r="B57">
            <v>0</v>
          </cell>
          <cell r="C57">
            <v>425</v>
          </cell>
          <cell r="D57">
            <v>1</v>
          </cell>
          <cell r="E57" t="b">
            <v>1</v>
          </cell>
          <cell r="F57">
            <v>400</v>
          </cell>
          <cell r="G57">
            <v>425</v>
          </cell>
          <cell r="H57">
            <v>25</v>
          </cell>
        </row>
        <row r="58">
          <cell r="A58" t="str">
            <v>bey &amp; kosokoff</v>
          </cell>
          <cell r="B58">
            <v>0</v>
          </cell>
          <cell r="C58">
            <v>425</v>
          </cell>
          <cell r="D58">
            <v>1</v>
          </cell>
          <cell r="E58" t="b">
            <v>0</v>
          </cell>
          <cell r="F58">
            <v>425</v>
          </cell>
          <cell r="G58">
            <v>425</v>
          </cell>
          <cell r="H58">
            <v>0</v>
          </cell>
        </row>
        <row r="59">
          <cell r="A59" t="str">
            <v>bhowmik b</v>
          </cell>
          <cell r="B59">
            <v>0</v>
          </cell>
          <cell r="C59">
            <v>425</v>
          </cell>
          <cell r="D59">
            <v>1</v>
          </cell>
          <cell r="E59" t="b">
            <v>1</v>
          </cell>
          <cell r="F59">
            <v>400</v>
          </cell>
          <cell r="G59">
            <v>425</v>
          </cell>
          <cell r="H59">
            <v>25</v>
          </cell>
        </row>
        <row r="60">
          <cell r="A60" t="str">
            <v>bissett &amp; koerbel</v>
          </cell>
          <cell r="B60">
            <v>0</v>
          </cell>
          <cell r="C60">
            <v>400</v>
          </cell>
          <cell r="D60">
            <v>1</v>
          </cell>
          <cell r="E60" t="b">
            <v>0</v>
          </cell>
          <cell r="F60">
            <v>400</v>
          </cell>
          <cell r="G60">
            <v>400</v>
          </cell>
          <cell r="H60">
            <v>0</v>
          </cell>
        </row>
        <row r="61">
          <cell r="A61" t="str">
            <v>bixby j &amp; m</v>
          </cell>
          <cell r="B61">
            <v>0</v>
          </cell>
          <cell r="C61">
            <v>400</v>
          </cell>
          <cell r="D61">
            <v>1</v>
          </cell>
          <cell r="E61" t="b">
            <v>0</v>
          </cell>
          <cell r="F61">
            <v>400</v>
          </cell>
          <cell r="G61">
            <v>400</v>
          </cell>
          <cell r="H61">
            <v>0</v>
          </cell>
        </row>
        <row r="62">
          <cell r="A62" t="str">
            <v>blaetz r</v>
          </cell>
          <cell r="B62">
            <v>0</v>
          </cell>
          <cell r="C62">
            <v>400</v>
          </cell>
          <cell r="D62">
            <v>1</v>
          </cell>
          <cell r="E62" t="b">
            <v>0</v>
          </cell>
          <cell r="F62">
            <v>400</v>
          </cell>
          <cell r="G62">
            <v>400</v>
          </cell>
          <cell r="H62">
            <v>0</v>
          </cell>
        </row>
        <row r="63">
          <cell r="A63" t="str">
            <v>blum &amp; hegner</v>
          </cell>
          <cell r="B63">
            <v>0</v>
          </cell>
          <cell r="C63">
            <v>400</v>
          </cell>
          <cell r="D63">
            <v>1</v>
          </cell>
          <cell r="E63" t="b">
            <v>0</v>
          </cell>
          <cell r="F63">
            <v>400</v>
          </cell>
          <cell r="G63">
            <v>400</v>
          </cell>
          <cell r="H63">
            <v>0</v>
          </cell>
        </row>
        <row r="64">
          <cell r="A64" t="str">
            <v>bone &amp; cook</v>
          </cell>
          <cell r="B64">
            <v>0</v>
          </cell>
          <cell r="C64">
            <v>400</v>
          </cell>
          <cell r="D64">
            <v>1</v>
          </cell>
          <cell r="E64" t="b">
            <v>0</v>
          </cell>
          <cell r="F64">
            <v>400</v>
          </cell>
          <cell r="G64">
            <v>400</v>
          </cell>
          <cell r="H64">
            <v>0</v>
          </cell>
        </row>
        <row r="65">
          <cell r="A65" t="str">
            <v>borden s &amp; s</v>
          </cell>
          <cell r="B65">
            <v>0</v>
          </cell>
          <cell r="C65">
            <v>400</v>
          </cell>
          <cell r="D65">
            <v>1</v>
          </cell>
          <cell r="E65" t="b">
            <v>0</v>
          </cell>
          <cell r="F65">
            <v>400</v>
          </cell>
          <cell r="G65">
            <v>400</v>
          </cell>
          <cell r="H65">
            <v>0</v>
          </cell>
        </row>
        <row r="66">
          <cell r="A66" t="str">
            <v>borras a</v>
          </cell>
          <cell r="B66">
            <v>0</v>
          </cell>
          <cell r="C66">
            <v>425</v>
          </cell>
          <cell r="D66">
            <v>1</v>
          </cell>
          <cell r="E66" t="b">
            <v>0</v>
          </cell>
          <cell r="F66">
            <v>425</v>
          </cell>
          <cell r="G66">
            <v>425</v>
          </cell>
          <cell r="H66">
            <v>0</v>
          </cell>
        </row>
        <row r="67">
          <cell r="A67" t="str">
            <v>bousel p &amp; a</v>
          </cell>
          <cell r="B67">
            <v>0</v>
          </cell>
          <cell r="C67">
            <v>400</v>
          </cell>
          <cell r="D67">
            <v>1</v>
          </cell>
          <cell r="E67" t="b">
            <v>0</v>
          </cell>
          <cell r="F67">
            <v>400</v>
          </cell>
          <cell r="G67">
            <v>400</v>
          </cell>
          <cell r="H67">
            <v>0</v>
          </cell>
        </row>
        <row r="68">
          <cell r="A68" t="str">
            <v>braverman &amp; livingston</v>
          </cell>
          <cell r="B68">
            <v>0</v>
          </cell>
          <cell r="C68">
            <v>425</v>
          </cell>
          <cell r="D68">
            <v>1</v>
          </cell>
          <cell r="E68" t="b">
            <v>1</v>
          </cell>
          <cell r="F68">
            <v>400</v>
          </cell>
          <cell r="G68">
            <v>425</v>
          </cell>
          <cell r="H68">
            <v>25</v>
          </cell>
        </row>
        <row r="69">
          <cell r="A69" t="str">
            <v>briere g</v>
          </cell>
          <cell r="B69">
            <v>0</v>
          </cell>
          <cell r="C69">
            <v>400</v>
          </cell>
          <cell r="D69">
            <v>1</v>
          </cell>
          <cell r="E69" t="b">
            <v>0</v>
          </cell>
          <cell r="F69">
            <v>400</v>
          </cell>
          <cell r="G69">
            <v>400</v>
          </cell>
          <cell r="H69">
            <v>0</v>
          </cell>
        </row>
        <row r="70">
          <cell r="A70" t="str">
            <v>bright c &amp; e</v>
          </cell>
          <cell r="B70">
            <v>0</v>
          </cell>
          <cell r="C70">
            <v>425</v>
          </cell>
          <cell r="D70">
            <v>1</v>
          </cell>
          <cell r="E70" t="b">
            <v>1</v>
          </cell>
          <cell r="F70">
            <v>400</v>
          </cell>
          <cell r="G70">
            <v>425</v>
          </cell>
          <cell r="H70">
            <v>25</v>
          </cell>
        </row>
        <row r="71">
          <cell r="A71" t="str">
            <v>brinsfield m</v>
          </cell>
          <cell r="B71">
            <v>0</v>
          </cell>
          <cell r="C71">
            <v>400</v>
          </cell>
          <cell r="D71">
            <v>1</v>
          </cell>
          <cell r="E71" t="b">
            <v>0</v>
          </cell>
          <cell r="F71">
            <v>400</v>
          </cell>
          <cell r="G71">
            <v>400</v>
          </cell>
          <cell r="H71">
            <v>0</v>
          </cell>
        </row>
        <row r="72">
          <cell r="A72" t="str">
            <v>brooks c</v>
          </cell>
          <cell r="B72">
            <v>0</v>
          </cell>
          <cell r="C72">
            <v>400</v>
          </cell>
          <cell r="D72">
            <v>1</v>
          </cell>
          <cell r="E72" t="b">
            <v>0</v>
          </cell>
          <cell r="F72">
            <v>400</v>
          </cell>
          <cell r="G72">
            <v>400</v>
          </cell>
          <cell r="H72">
            <v>0</v>
          </cell>
        </row>
        <row r="73">
          <cell r="A73" t="str">
            <v>brooks c &amp; r</v>
          </cell>
          <cell r="B73">
            <v>0</v>
          </cell>
          <cell r="C73">
            <v>400</v>
          </cell>
          <cell r="D73">
            <v>1</v>
          </cell>
          <cell r="E73" t="b">
            <v>0</v>
          </cell>
          <cell r="F73">
            <v>400</v>
          </cell>
          <cell r="G73">
            <v>400</v>
          </cell>
          <cell r="H73">
            <v>0</v>
          </cell>
        </row>
        <row r="74">
          <cell r="A74" t="str">
            <v>brooks d &amp; g</v>
          </cell>
          <cell r="B74">
            <v>0</v>
          </cell>
          <cell r="C74">
            <v>400</v>
          </cell>
          <cell r="D74">
            <v>1</v>
          </cell>
          <cell r="E74" t="b">
            <v>0</v>
          </cell>
          <cell r="F74">
            <v>400</v>
          </cell>
          <cell r="G74">
            <v>400</v>
          </cell>
          <cell r="H74">
            <v>0</v>
          </cell>
        </row>
        <row r="75">
          <cell r="A75" t="str">
            <v>brown &amp; hague</v>
          </cell>
          <cell r="B75">
            <v>0</v>
          </cell>
          <cell r="C75">
            <v>400</v>
          </cell>
          <cell r="D75">
            <v>1</v>
          </cell>
          <cell r="E75" t="b">
            <v>0</v>
          </cell>
          <cell r="F75">
            <v>400</v>
          </cell>
          <cell r="G75">
            <v>400</v>
          </cell>
          <cell r="H75">
            <v>0</v>
          </cell>
        </row>
        <row r="76">
          <cell r="A76" t="str">
            <v>brown a &amp; s</v>
          </cell>
          <cell r="B76">
            <v>0</v>
          </cell>
          <cell r="C76">
            <v>400</v>
          </cell>
          <cell r="D76">
            <v>1</v>
          </cell>
          <cell r="E76" t="b">
            <v>0</v>
          </cell>
          <cell r="F76">
            <v>400</v>
          </cell>
          <cell r="G76">
            <v>400</v>
          </cell>
          <cell r="H76">
            <v>0</v>
          </cell>
        </row>
        <row r="77">
          <cell r="A77" t="str">
            <v>broz &amp; simon</v>
          </cell>
          <cell r="B77">
            <v>0</v>
          </cell>
          <cell r="C77">
            <v>400</v>
          </cell>
          <cell r="D77">
            <v>1</v>
          </cell>
          <cell r="E77" t="b">
            <v>0</v>
          </cell>
          <cell r="F77">
            <v>400</v>
          </cell>
          <cell r="G77">
            <v>400</v>
          </cell>
          <cell r="H77">
            <v>0</v>
          </cell>
        </row>
        <row r="78">
          <cell r="A78" t="str">
            <v>bryck l &amp; i</v>
          </cell>
          <cell r="B78">
            <v>0</v>
          </cell>
          <cell r="C78">
            <v>400</v>
          </cell>
          <cell r="D78">
            <v>1</v>
          </cell>
          <cell r="E78" t="b">
            <v>0</v>
          </cell>
          <cell r="F78">
            <v>400</v>
          </cell>
          <cell r="G78">
            <v>400</v>
          </cell>
          <cell r="H78">
            <v>0</v>
          </cell>
        </row>
        <row r="79">
          <cell r="A79" t="str">
            <v>bull &amp; seterdahl</v>
          </cell>
          <cell r="B79">
            <v>0</v>
          </cell>
          <cell r="C79">
            <v>400</v>
          </cell>
          <cell r="D79">
            <v>1</v>
          </cell>
          <cell r="E79" t="b">
            <v>0</v>
          </cell>
          <cell r="F79">
            <v>400</v>
          </cell>
          <cell r="G79">
            <v>400</v>
          </cell>
          <cell r="H79">
            <v>0</v>
          </cell>
        </row>
        <row r="80">
          <cell r="A80" t="str">
            <v>burds I</v>
          </cell>
          <cell r="B80">
            <v>0</v>
          </cell>
          <cell r="C80">
            <v>400</v>
          </cell>
          <cell r="D80">
            <v>1</v>
          </cell>
          <cell r="E80" t="b">
            <v>0</v>
          </cell>
          <cell r="F80">
            <v>400</v>
          </cell>
          <cell r="G80">
            <v>400</v>
          </cell>
          <cell r="H80">
            <v>0</v>
          </cell>
        </row>
        <row r="81">
          <cell r="A81" t="str">
            <v>burger t</v>
          </cell>
          <cell r="B81">
            <v>0</v>
          </cell>
          <cell r="C81">
            <v>425</v>
          </cell>
          <cell r="D81">
            <v>1</v>
          </cell>
          <cell r="E81" t="b">
            <v>0</v>
          </cell>
          <cell r="F81">
            <v>425</v>
          </cell>
          <cell r="G81">
            <v>425</v>
          </cell>
          <cell r="H81">
            <v>0</v>
          </cell>
        </row>
        <row r="82">
          <cell r="A82" t="str">
            <v>burton a &amp; a</v>
          </cell>
          <cell r="B82">
            <v>0</v>
          </cell>
          <cell r="C82">
            <v>400</v>
          </cell>
          <cell r="D82">
            <v>1</v>
          </cell>
          <cell r="E82" t="b">
            <v>0</v>
          </cell>
          <cell r="F82">
            <v>400</v>
          </cell>
          <cell r="G82">
            <v>400</v>
          </cell>
          <cell r="H82">
            <v>0</v>
          </cell>
        </row>
        <row r="83">
          <cell r="A83" t="str">
            <v>caissie &amp; mayer</v>
          </cell>
          <cell r="B83">
            <v>0</v>
          </cell>
          <cell r="C83">
            <v>400</v>
          </cell>
          <cell r="D83">
            <v>1</v>
          </cell>
          <cell r="E83" t="b">
            <v>0</v>
          </cell>
          <cell r="F83">
            <v>400</v>
          </cell>
          <cell r="G83">
            <v>400</v>
          </cell>
          <cell r="H83">
            <v>0</v>
          </cell>
        </row>
        <row r="84">
          <cell r="A84" t="str">
            <v>calnan k &amp; s</v>
          </cell>
          <cell r="B84">
            <v>0</v>
          </cell>
          <cell r="C84">
            <v>425</v>
          </cell>
          <cell r="D84">
            <v>1</v>
          </cell>
          <cell r="E84" t="b">
            <v>1</v>
          </cell>
          <cell r="F84">
            <v>400</v>
          </cell>
          <cell r="G84">
            <v>425</v>
          </cell>
          <cell r="H84">
            <v>25</v>
          </cell>
        </row>
        <row r="85">
          <cell r="A85" t="str">
            <v>cambo c</v>
          </cell>
          <cell r="B85">
            <v>0</v>
          </cell>
          <cell r="C85">
            <v>400</v>
          </cell>
          <cell r="D85">
            <v>1</v>
          </cell>
          <cell r="E85" t="b">
            <v>0</v>
          </cell>
          <cell r="F85">
            <v>400</v>
          </cell>
          <cell r="G85">
            <v>400</v>
          </cell>
          <cell r="H85">
            <v>0</v>
          </cell>
        </row>
        <row r="86">
          <cell r="A86" t="str">
            <v>campbell d</v>
          </cell>
          <cell r="B86">
            <v>0</v>
          </cell>
          <cell r="C86">
            <v>400</v>
          </cell>
          <cell r="D86">
            <v>1</v>
          </cell>
          <cell r="E86" t="b">
            <v>0</v>
          </cell>
          <cell r="F86">
            <v>400</v>
          </cell>
          <cell r="G86">
            <v>400</v>
          </cell>
          <cell r="H86">
            <v>0</v>
          </cell>
        </row>
        <row r="87">
          <cell r="A87" t="str">
            <v>campbell morton j &amp; m</v>
          </cell>
          <cell r="B87">
            <v>0</v>
          </cell>
          <cell r="C87">
            <v>400</v>
          </cell>
          <cell r="D87">
            <v>1</v>
          </cell>
          <cell r="E87" t="b">
            <v>0</v>
          </cell>
          <cell r="F87">
            <v>400</v>
          </cell>
          <cell r="G87">
            <v>400</v>
          </cell>
          <cell r="H87">
            <v>0</v>
          </cell>
        </row>
        <row r="88">
          <cell r="A88" t="str">
            <v>canale-parola &amp; blumenfeld</v>
          </cell>
          <cell r="B88">
            <v>0</v>
          </cell>
          <cell r="C88">
            <v>400</v>
          </cell>
          <cell r="D88">
            <v>1</v>
          </cell>
          <cell r="E88" t="b">
            <v>0</v>
          </cell>
          <cell r="F88">
            <v>400</v>
          </cell>
          <cell r="G88">
            <v>400</v>
          </cell>
          <cell r="H88">
            <v>0</v>
          </cell>
        </row>
        <row r="89">
          <cell r="A89" t="str">
            <v>carlson &amp; stearns</v>
          </cell>
          <cell r="B89">
            <v>0</v>
          </cell>
          <cell r="C89">
            <v>400</v>
          </cell>
          <cell r="D89">
            <v>1</v>
          </cell>
          <cell r="E89" t="b">
            <v>0</v>
          </cell>
          <cell r="F89">
            <v>400</v>
          </cell>
          <cell r="G89">
            <v>400</v>
          </cell>
          <cell r="H89">
            <v>0</v>
          </cell>
        </row>
        <row r="90">
          <cell r="A90" t="str">
            <v>carpenter &amp; prather</v>
          </cell>
          <cell r="B90">
            <v>0</v>
          </cell>
          <cell r="C90">
            <v>400</v>
          </cell>
          <cell r="D90">
            <v>1</v>
          </cell>
          <cell r="E90" t="b">
            <v>0</v>
          </cell>
          <cell r="F90">
            <v>400</v>
          </cell>
          <cell r="G90">
            <v>400</v>
          </cell>
          <cell r="H90">
            <v>0</v>
          </cell>
        </row>
        <row r="91">
          <cell r="A91" t="str">
            <v>carpenter &amp; winch</v>
          </cell>
          <cell r="B91">
            <v>0</v>
          </cell>
          <cell r="C91">
            <v>425</v>
          </cell>
          <cell r="D91">
            <v>1</v>
          </cell>
          <cell r="E91" t="b">
            <v>0</v>
          </cell>
          <cell r="F91">
            <v>425</v>
          </cell>
          <cell r="G91">
            <v>425</v>
          </cell>
          <cell r="H91">
            <v>0</v>
          </cell>
        </row>
        <row r="92">
          <cell r="A92" t="str">
            <v>carson l &amp; r</v>
          </cell>
          <cell r="B92">
            <v>0</v>
          </cell>
          <cell r="C92">
            <v>425</v>
          </cell>
          <cell r="D92">
            <v>1</v>
          </cell>
          <cell r="E92" t="b">
            <v>1</v>
          </cell>
          <cell r="F92">
            <v>400</v>
          </cell>
          <cell r="G92">
            <v>425</v>
          </cell>
          <cell r="H92">
            <v>25</v>
          </cell>
        </row>
        <row r="93">
          <cell r="A93" t="str">
            <v>cat &amp; loomis</v>
          </cell>
          <cell r="B93">
            <v>0</v>
          </cell>
          <cell r="C93">
            <v>400</v>
          </cell>
          <cell r="D93">
            <v>1</v>
          </cell>
          <cell r="E93" t="b">
            <v>0</v>
          </cell>
          <cell r="F93">
            <v>400</v>
          </cell>
          <cell r="G93">
            <v>400</v>
          </cell>
          <cell r="H93">
            <v>0</v>
          </cell>
        </row>
        <row r="94">
          <cell r="A94" t="str">
            <v>cerier l</v>
          </cell>
          <cell r="B94">
            <v>0</v>
          </cell>
          <cell r="C94">
            <v>400</v>
          </cell>
          <cell r="D94">
            <v>1</v>
          </cell>
          <cell r="E94" t="b">
            <v>0</v>
          </cell>
          <cell r="F94">
            <v>400</v>
          </cell>
          <cell r="G94">
            <v>400</v>
          </cell>
          <cell r="H94">
            <v>0</v>
          </cell>
        </row>
        <row r="95">
          <cell r="A95" t="str">
            <v>chang &amp; delancey</v>
          </cell>
          <cell r="B95">
            <v>0</v>
          </cell>
          <cell r="C95">
            <v>425</v>
          </cell>
          <cell r="D95">
            <v>1</v>
          </cell>
          <cell r="E95" t="b">
            <v>0</v>
          </cell>
          <cell r="F95">
            <v>425</v>
          </cell>
          <cell r="G95">
            <v>425</v>
          </cell>
          <cell r="H95">
            <v>0</v>
          </cell>
        </row>
        <row r="96">
          <cell r="A96" t="str">
            <v>cherewatti e &amp; j</v>
          </cell>
          <cell r="B96">
            <v>0</v>
          </cell>
          <cell r="C96">
            <v>400</v>
          </cell>
          <cell r="D96">
            <v>1</v>
          </cell>
          <cell r="E96" t="b">
            <v>0</v>
          </cell>
          <cell r="F96">
            <v>400</v>
          </cell>
          <cell r="G96">
            <v>400</v>
          </cell>
          <cell r="H96">
            <v>0</v>
          </cell>
        </row>
        <row r="97">
          <cell r="A97" t="str">
            <v>chesner &amp; grant</v>
          </cell>
          <cell r="B97">
            <v>0</v>
          </cell>
          <cell r="C97">
            <v>400</v>
          </cell>
          <cell r="D97">
            <v>1</v>
          </cell>
          <cell r="E97" t="b">
            <v>0</v>
          </cell>
          <cell r="F97">
            <v>400</v>
          </cell>
          <cell r="G97">
            <v>400</v>
          </cell>
          <cell r="H97">
            <v>0</v>
          </cell>
        </row>
        <row r="98">
          <cell r="A98" t="str">
            <v>chow m &amp; i</v>
          </cell>
          <cell r="B98">
            <v>0</v>
          </cell>
          <cell r="C98">
            <v>400</v>
          </cell>
          <cell r="D98">
            <v>1</v>
          </cell>
          <cell r="E98" t="b">
            <v>0</v>
          </cell>
          <cell r="F98">
            <v>400</v>
          </cell>
          <cell r="G98">
            <v>400</v>
          </cell>
          <cell r="H98">
            <v>0</v>
          </cell>
        </row>
        <row r="99">
          <cell r="A99" t="str">
            <v>christopherson c</v>
          </cell>
          <cell r="B99">
            <v>0</v>
          </cell>
          <cell r="C99">
            <v>400</v>
          </cell>
          <cell r="D99">
            <v>1</v>
          </cell>
          <cell r="E99" t="b">
            <v>0</v>
          </cell>
          <cell r="F99">
            <v>400</v>
          </cell>
          <cell r="G99">
            <v>400</v>
          </cell>
          <cell r="H99">
            <v>0</v>
          </cell>
        </row>
        <row r="100">
          <cell r="A100" t="str">
            <v>churchill &amp; valencia</v>
          </cell>
          <cell r="B100">
            <v>0</v>
          </cell>
          <cell r="C100">
            <v>425</v>
          </cell>
          <cell r="D100">
            <v>1</v>
          </cell>
          <cell r="E100" t="b">
            <v>0</v>
          </cell>
          <cell r="F100">
            <v>425</v>
          </cell>
          <cell r="G100">
            <v>425</v>
          </cell>
          <cell r="H100">
            <v>0</v>
          </cell>
        </row>
        <row r="101">
          <cell r="A101" t="str">
            <v>churchill j &amp; a</v>
          </cell>
          <cell r="B101">
            <v>0</v>
          </cell>
          <cell r="C101">
            <v>425</v>
          </cell>
          <cell r="D101">
            <v>1</v>
          </cell>
          <cell r="E101" t="b">
            <v>1</v>
          </cell>
          <cell r="F101">
            <v>400</v>
          </cell>
          <cell r="G101">
            <v>425</v>
          </cell>
          <cell r="H101">
            <v>25</v>
          </cell>
        </row>
        <row r="102">
          <cell r="A102" t="str">
            <v>chylack j</v>
          </cell>
          <cell r="B102">
            <v>0</v>
          </cell>
          <cell r="C102">
            <v>400</v>
          </cell>
          <cell r="D102">
            <v>1</v>
          </cell>
          <cell r="E102" t="b">
            <v>0</v>
          </cell>
          <cell r="F102">
            <v>400</v>
          </cell>
          <cell r="G102">
            <v>400</v>
          </cell>
          <cell r="H102">
            <v>0</v>
          </cell>
        </row>
        <row r="103">
          <cell r="A103" t="str">
            <v>cianciulli &amp; morton</v>
          </cell>
          <cell r="B103">
            <v>0</v>
          </cell>
          <cell r="C103">
            <v>425</v>
          </cell>
          <cell r="D103">
            <v>1</v>
          </cell>
          <cell r="E103" t="b">
            <v>1</v>
          </cell>
          <cell r="F103">
            <v>400</v>
          </cell>
          <cell r="G103">
            <v>425</v>
          </cell>
          <cell r="H103">
            <v>25</v>
          </cell>
        </row>
        <row r="104">
          <cell r="A104" t="str">
            <v>clark r</v>
          </cell>
          <cell r="B104">
            <v>0</v>
          </cell>
          <cell r="C104">
            <v>425</v>
          </cell>
          <cell r="D104">
            <v>1</v>
          </cell>
          <cell r="E104" t="b">
            <v>0</v>
          </cell>
          <cell r="F104">
            <v>425</v>
          </cell>
          <cell r="G104">
            <v>425</v>
          </cell>
          <cell r="H104">
            <v>0</v>
          </cell>
        </row>
        <row r="105">
          <cell r="A105" t="str">
            <v>coda n</v>
          </cell>
          <cell r="B105">
            <v>0</v>
          </cell>
          <cell r="C105">
            <v>425</v>
          </cell>
          <cell r="D105">
            <v>1</v>
          </cell>
          <cell r="E105" t="b">
            <v>0</v>
          </cell>
          <cell r="F105">
            <v>425</v>
          </cell>
          <cell r="G105">
            <v>425</v>
          </cell>
          <cell r="H105">
            <v>0</v>
          </cell>
        </row>
        <row r="106">
          <cell r="A106" t="str">
            <v>coleman &amp; wittman</v>
          </cell>
          <cell r="B106">
            <v>0</v>
          </cell>
          <cell r="C106">
            <v>425</v>
          </cell>
          <cell r="D106">
            <v>1</v>
          </cell>
          <cell r="E106" t="b">
            <v>0</v>
          </cell>
          <cell r="F106">
            <v>425</v>
          </cell>
          <cell r="G106">
            <v>425</v>
          </cell>
          <cell r="H106">
            <v>0</v>
          </cell>
        </row>
        <row r="107">
          <cell r="A107" t="str">
            <v>coleman k</v>
          </cell>
          <cell r="B107">
            <v>0</v>
          </cell>
          <cell r="C107">
            <v>425</v>
          </cell>
          <cell r="D107">
            <v>1</v>
          </cell>
          <cell r="E107" t="b">
            <v>0</v>
          </cell>
          <cell r="F107">
            <v>425</v>
          </cell>
          <cell r="G107">
            <v>425</v>
          </cell>
          <cell r="H107">
            <v>0</v>
          </cell>
        </row>
        <row r="108">
          <cell r="A108" t="str">
            <v>conlon &amp; barber</v>
          </cell>
          <cell r="B108">
            <v>0</v>
          </cell>
          <cell r="C108">
            <v>400</v>
          </cell>
          <cell r="D108">
            <v>1</v>
          </cell>
          <cell r="E108" t="b">
            <v>0</v>
          </cell>
          <cell r="F108">
            <v>400</v>
          </cell>
          <cell r="G108">
            <v>400</v>
          </cell>
          <cell r="H108">
            <v>0</v>
          </cell>
        </row>
        <row r="109">
          <cell r="A109" t="str">
            <v>conron &amp; daura</v>
          </cell>
          <cell r="B109">
            <v>0</v>
          </cell>
          <cell r="C109">
            <v>425</v>
          </cell>
          <cell r="D109">
            <v>1</v>
          </cell>
          <cell r="E109" t="b">
            <v>0</v>
          </cell>
          <cell r="F109">
            <v>425</v>
          </cell>
          <cell r="G109">
            <v>425</v>
          </cell>
          <cell r="H109">
            <v>0</v>
          </cell>
        </row>
        <row r="110">
          <cell r="A110" t="str">
            <v>cooper k &amp; s</v>
          </cell>
          <cell r="B110">
            <v>0</v>
          </cell>
          <cell r="C110">
            <v>400</v>
          </cell>
          <cell r="D110">
            <v>1</v>
          </cell>
          <cell r="E110" t="b">
            <v>0</v>
          </cell>
          <cell r="F110">
            <v>400</v>
          </cell>
          <cell r="G110">
            <v>400</v>
          </cell>
          <cell r="H110">
            <v>0</v>
          </cell>
        </row>
        <row r="111">
          <cell r="A111" t="str">
            <v>cooper n &amp; p</v>
          </cell>
          <cell r="B111">
            <v>0</v>
          </cell>
          <cell r="C111">
            <v>425</v>
          </cell>
          <cell r="D111">
            <v>1</v>
          </cell>
          <cell r="E111" t="b">
            <v>0</v>
          </cell>
          <cell r="F111">
            <v>425</v>
          </cell>
          <cell r="G111">
            <v>425</v>
          </cell>
          <cell r="H111">
            <v>0</v>
          </cell>
        </row>
        <row r="112">
          <cell r="A112" t="str">
            <v>corbiere &amp; fenske</v>
          </cell>
          <cell r="B112">
            <v>0</v>
          </cell>
          <cell r="C112">
            <v>400</v>
          </cell>
          <cell r="D112">
            <v>1</v>
          </cell>
          <cell r="E112" t="b">
            <v>0</v>
          </cell>
          <cell r="F112">
            <v>400</v>
          </cell>
          <cell r="G112">
            <v>400</v>
          </cell>
          <cell r="H112">
            <v>0</v>
          </cell>
        </row>
        <row r="113">
          <cell r="A113" t="str">
            <v>coryat &amp; lao</v>
          </cell>
          <cell r="B113">
            <v>0</v>
          </cell>
          <cell r="C113">
            <v>425</v>
          </cell>
          <cell r="D113">
            <v>1</v>
          </cell>
          <cell r="E113" t="b">
            <v>1</v>
          </cell>
          <cell r="F113">
            <v>400</v>
          </cell>
          <cell r="G113">
            <v>425</v>
          </cell>
          <cell r="H113">
            <v>25</v>
          </cell>
        </row>
        <row r="114">
          <cell r="A114" t="str">
            <v>cosentino j</v>
          </cell>
          <cell r="B114">
            <v>0</v>
          </cell>
          <cell r="C114">
            <v>425</v>
          </cell>
          <cell r="D114">
            <v>1</v>
          </cell>
          <cell r="E114" t="b">
            <v>0</v>
          </cell>
          <cell r="F114">
            <v>425</v>
          </cell>
          <cell r="G114">
            <v>425</v>
          </cell>
          <cell r="H114">
            <v>0</v>
          </cell>
        </row>
        <row r="115">
          <cell r="A115" t="str">
            <v>covell &amp; hurley</v>
          </cell>
          <cell r="B115">
            <v>0</v>
          </cell>
          <cell r="C115">
            <v>425</v>
          </cell>
          <cell r="D115">
            <v>1</v>
          </cell>
          <cell r="E115" t="b">
            <v>0</v>
          </cell>
          <cell r="F115">
            <v>425</v>
          </cell>
          <cell r="G115">
            <v>425</v>
          </cell>
          <cell r="H115">
            <v>0</v>
          </cell>
        </row>
        <row r="116">
          <cell r="A116" t="str">
            <v>cuerda m</v>
          </cell>
          <cell r="B116">
            <v>0</v>
          </cell>
          <cell r="C116">
            <v>50</v>
          </cell>
          <cell r="D116">
            <v>0.125</v>
          </cell>
          <cell r="E116" t="b">
            <v>0</v>
          </cell>
          <cell r="F116">
            <v>400</v>
          </cell>
          <cell r="G116">
            <v>50</v>
          </cell>
          <cell r="H116">
            <v>0</v>
          </cell>
        </row>
        <row r="117">
          <cell r="A117" t="str">
            <v>dancs &amp; sweeney</v>
          </cell>
          <cell r="B117">
            <v>0</v>
          </cell>
          <cell r="C117">
            <v>400</v>
          </cell>
          <cell r="D117">
            <v>1</v>
          </cell>
          <cell r="E117" t="b">
            <v>0</v>
          </cell>
          <cell r="F117">
            <v>400</v>
          </cell>
          <cell r="G117">
            <v>400</v>
          </cell>
          <cell r="H117">
            <v>0</v>
          </cell>
        </row>
        <row r="118">
          <cell r="A118" t="str">
            <v>dardis &amp; murphy</v>
          </cell>
          <cell r="B118">
            <v>0</v>
          </cell>
          <cell r="C118">
            <v>425</v>
          </cell>
          <cell r="D118">
            <v>1</v>
          </cell>
          <cell r="E118" t="b">
            <v>1</v>
          </cell>
          <cell r="F118">
            <v>400</v>
          </cell>
          <cell r="G118">
            <v>425</v>
          </cell>
          <cell r="H118">
            <v>25</v>
          </cell>
        </row>
        <row r="119">
          <cell r="A119" t="str">
            <v>davidson &amp; dillon</v>
          </cell>
          <cell r="B119">
            <v>0</v>
          </cell>
          <cell r="C119">
            <v>400</v>
          </cell>
          <cell r="D119">
            <v>1</v>
          </cell>
          <cell r="E119" t="b">
            <v>0</v>
          </cell>
          <cell r="F119">
            <v>400</v>
          </cell>
          <cell r="G119">
            <v>400</v>
          </cell>
          <cell r="H119">
            <v>0</v>
          </cell>
        </row>
        <row r="120">
          <cell r="A120" t="str">
            <v>davies t</v>
          </cell>
          <cell r="B120">
            <v>0</v>
          </cell>
          <cell r="C120">
            <v>400</v>
          </cell>
          <cell r="D120">
            <v>1</v>
          </cell>
          <cell r="E120" t="b">
            <v>0</v>
          </cell>
          <cell r="F120">
            <v>400</v>
          </cell>
          <cell r="G120">
            <v>400</v>
          </cell>
          <cell r="H120">
            <v>0</v>
          </cell>
        </row>
        <row r="121">
          <cell r="A121" t="str">
            <v>deleskey &amp; zachorne</v>
          </cell>
          <cell r="B121">
            <v>0</v>
          </cell>
          <cell r="C121">
            <v>425</v>
          </cell>
          <cell r="D121">
            <v>1</v>
          </cell>
          <cell r="E121" t="b">
            <v>0</v>
          </cell>
          <cell r="F121">
            <v>425</v>
          </cell>
          <cell r="G121">
            <v>425</v>
          </cell>
          <cell r="H121">
            <v>0</v>
          </cell>
        </row>
        <row r="122">
          <cell r="A122" t="str">
            <v>demers-slovin d</v>
          </cell>
          <cell r="B122">
            <v>0</v>
          </cell>
          <cell r="C122">
            <v>400</v>
          </cell>
          <cell r="D122">
            <v>1</v>
          </cell>
          <cell r="E122" t="b">
            <v>0</v>
          </cell>
          <cell r="F122">
            <v>400</v>
          </cell>
          <cell r="G122">
            <v>400</v>
          </cell>
          <cell r="H122">
            <v>0</v>
          </cell>
        </row>
        <row r="123">
          <cell r="A123" t="str">
            <v>demetre &amp; fortier</v>
          </cell>
          <cell r="B123">
            <v>0</v>
          </cell>
          <cell r="C123">
            <v>400</v>
          </cell>
          <cell r="D123">
            <v>1</v>
          </cell>
          <cell r="E123" t="b">
            <v>0</v>
          </cell>
          <cell r="F123">
            <v>400</v>
          </cell>
          <cell r="G123">
            <v>400</v>
          </cell>
          <cell r="H123">
            <v>0</v>
          </cell>
        </row>
        <row r="124">
          <cell r="A124" t="str">
            <v>denny m</v>
          </cell>
          <cell r="B124">
            <v>0</v>
          </cell>
          <cell r="C124">
            <v>400</v>
          </cell>
          <cell r="D124">
            <v>1</v>
          </cell>
          <cell r="E124" t="b">
            <v>0</v>
          </cell>
          <cell r="F124">
            <v>400</v>
          </cell>
          <cell r="G124">
            <v>400</v>
          </cell>
          <cell r="H124">
            <v>0</v>
          </cell>
        </row>
        <row r="125">
          <cell r="A125" t="str">
            <v>dettling u</v>
          </cell>
          <cell r="B125">
            <v>0</v>
          </cell>
          <cell r="C125">
            <v>425</v>
          </cell>
          <cell r="D125">
            <v>1</v>
          </cell>
          <cell r="E125" t="b">
            <v>0</v>
          </cell>
          <cell r="F125">
            <v>425</v>
          </cell>
          <cell r="G125">
            <v>425</v>
          </cell>
          <cell r="H125">
            <v>0</v>
          </cell>
        </row>
        <row r="126">
          <cell r="A126" t="str">
            <v>dillon s &amp; d</v>
          </cell>
          <cell r="B126">
            <v>0</v>
          </cell>
          <cell r="C126">
            <v>400</v>
          </cell>
          <cell r="D126">
            <v>1</v>
          </cell>
          <cell r="E126" t="b">
            <v>0</v>
          </cell>
          <cell r="F126">
            <v>400</v>
          </cell>
          <cell r="G126">
            <v>400</v>
          </cell>
          <cell r="H126">
            <v>0</v>
          </cell>
        </row>
        <row r="127">
          <cell r="A127" t="str">
            <v>dinger &amp; paradis</v>
          </cell>
          <cell r="B127">
            <v>0</v>
          </cell>
          <cell r="C127">
            <v>425</v>
          </cell>
          <cell r="D127">
            <v>1</v>
          </cell>
          <cell r="E127" t="b">
            <v>1</v>
          </cell>
          <cell r="F127">
            <v>400</v>
          </cell>
          <cell r="G127">
            <v>425</v>
          </cell>
          <cell r="H127">
            <v>25</v>
          </cell>
        </row>
        <row r="128">
          <cell r="A128" t="str">
            <v>dinjian l &amp; d</v>
          </cell>
          <cell r="B128">
            <v>0</v>
          </cell>
          <cell r="C128">
            <v>425</v>
          </cell>
          <cell r="D128">
            <v>1</v>
          </cell>
          <cell r="E128" t="b">
            <v>0</v>
          </cell>
          <cell r="F128">
            <v>425</v>
          </cell>
          <cell r="G128">
            <v>425</v>
          </cell>
          <cell r="H128">
            <v>0</v>
          </cell>
        </row>
        <row r="129">
          <cell r="A129" t="str">
            <v>dirks e &amp; j</v>
          </cell>
          <cell r="B129">
            <v>0</v>
          </cell>
          <cell r="C129">
            <v>400</v>
          </cell>
          <cell r="D129">
            <v>1</v>
          </cell>
          <cell r="E129" t="b">
            <v>0</v>
          </cell>
          <cell r="F129">
            <v>400</v>
          </cell>
          <cell r="G129">
            <v>400</v>
          </cell>
          <cell r="H129">
            <v>0</v>
          </cell>
        </row>
        <row r="130">
          <cell r="A130" t="str">
            <v>doherty j</v>
          </cell>
          <cell r="B130">
            <v>0</v>
          </cell>
          <cell r="C130">
            <v>400</v>
          </cell>
          <cell r="D130">
            <v>1</v>
          </cell>
          <cell r="E130" t="b">
            <v>0</v>
          </cell>
          <cell r="F130">
            <v>400</v>
          </cell>
          <cell r="G130">
            <v>400</v>
          </cell>
          <cell r="H130">
            <v>0</v>
          </cell>
        </row>
        <row r="131">
          <cell r="A131" t="str">
            <v>donovan &amp; finch</v>
          </cell>
          <cell r="B131">
            <v>0</v>
          </cell>
          <cell r="C131">
            <v>425</v>
          </cell>
          <cell r="D131">
            <v>1</v>
          </cell>
          <cell r="E131" t="b">
            <v>1</v>
          </cell>
          <cell r="F131">
            <v>400</v>
          </cell>
          <cell r="G131">
            <v>425</v>
          </cell>
          <cell r="H131">
            <v>25</v>
          </cell>
        </row>
        <row r="132">
          <cell r="A132" t="str">
            <v>dooley &amp; cadman</v>
          </cell>
          <cell r="B132">
            <v>0</v>
          </cell>
          <cell r="C132">
            <v>425</v>
          </cell>
          <cell r="D132">
            <v>1</v>
          </cell>
          <cell r="E132" t="b">
            <v>0</v>
          </cell>
          <cell r="F132">
            <v>425</v>
          </cell>
          <cell r="G132">
            <v>425</v>
          </cell>
          <cell r="H132">
            <v>0</v>
          </cell>
        </row>
        <row r="133">
          <cell r="A133" t="str">
            <v>doyama j &amp; y</v>
          </cell>
          <cell r="B133">
            <v>0</v>
          </cell>
          <cell r="C133">
            <v>425</v>
          </cell>
          <cell r="D133">
            <v>1</v>
          </cell>
          <cell r="E133" t="b">
            <v>1</v>
          </cell>
          <cell r="F133">
            <v>400</v>
          </cell>
          <cell r="G133">
            <v>425</v>
          </cell>
          <cell r="H133">
            <v>25</v>
          </cell>
        </row>
        <row r="134">
          <cell r="A134" t="str">
            <v>drabek y &amp; r</v>
          </cell>
          <cell r="B134">
            <v>0</v>
          </cell>
          <cell r="C134">
            <v>400</v>
          </cell>
          <cell r="D134">
            <v>1</v>
          </cell>
          <cell r="E134" t="b">
            <v>0</v>
          </cell>
          <cell r="F134">
            <v>400</v>
          </cell>
          <cell r="G134">
            <v>400</v>
          </cell>
          <cell r="H134">
            <v>0</v>
          </cell>
        </row>
        <row r="135">
          <cell r="A135" t="str">
            <v>drucker p</v>
          </cell>
          <cell r="B135">
            <v>0</v>
          </cell>
          <cell r="C135">
            <v>400</v>
          </cell>
          <cell r="D135">
            <v>1</v>
          </cell>
          <cell r="E135" t="b">
            <v>0</v>
          </cell>
          <cell r="F135">
            <v>400</v>
          </cell>
          <cell r="G135">
            <v>400</v>
          </cell>
          <cell r="H135">
            <v>0</v>
          </cell>
        </row>
        <row r="136">
          <cell r="A136" t="str">
            <v>ducharme k</v>
          </cell>
          <cell r="B136">
            <v>0</v>
          </cell>
          <cell r="C136">
            <v>425</v>
          </cell>
          <cell r="D136">
            <v>1</v>
          </cell>
          <cell r="E136" t="b">
            <v>0</v>
          </cell>
          <cell r="F136">
            <v>425</v>
          </cell>
          <cell r="G136">
            <v>425</v>
          </cell>
          <cell r="H136">
            <v>0</v>
          </cell>
        </row>
        <row r="137">
          <cell r="A137" t="str">
            <v>duncan s</v>
          </cell>
          <cell r="B137">
            <v>0</v>
          </cell>
          <cell r="C137">
            <v>425</v>
          </cell>
          <cell r="D137">
            <v>1</v>
          </cell>
          <cell r="E137" t="b">
            <v>0</v>
          </cell>
          <cell r="F137">
            <v>425</v>
          </cell>
          <cell r="G137">
            <v>425</v>
          </cell>
          <cell r="H137">
            <v>0</v>
          </cell>
        </row>
        <row r="138">
          <cell r="A138" t="str">
            <v>dunn a</v>
          </cell>
          <cell r="B138">
            <v>0</v>
          </cell>
          <cell r="C138">
            <v>425</v>
          </cell>
          <cell r="D138">
            <v>1</v>
          </cell>
          <cell r="E138" t="b">
            <v>0</v>
          </cell>
          <cell r="F138">
            <v>425</v>
          </cell>
          <cell r="G138">
            <v>425</v>
          </cell>
          <cell r="H138">
            <v>0</v>
          </cell>
        </row>
        <row r="139">
          <cell r="A139" t="str">
            <v>dupont w</v>
          </cell>
          <cell r="B139">
            <v>0</v>
          </cell>
          <cell r="C139">
            <v>400</v>
          </cell>
          <cell r="D139">
            <v>1</v>
          </cell>
          <cell r="E139" t="b">
            <v>0</v>
          </cell>
          <cell r="F139">
            <v>400</v>
          </cell>
          <cell r="G139">
            <v>400</v>
          </cell>
          <cell r="H139">
            <v>0</v>
          </cell>
        </row>
        <row r="140">
          <cell r="A140" t="str">
            <v>dyer k</v>
          </cell>
          <cell r="B140">
            <v>0</v>
          </cell>
          <cell r="C140">
            <v>400</v>
          </cell>
          <cell r="D140">
            <v>1</v>
          </cell>
          <cell r="E140" t="b">
            <v>0</v>
          </cell>
          <cell r="F140">
            <v>400</v>
          </cell>
          <cell r="G140">
            <v>400</v>
          </cell>
          <cell r="H140">
            <v>0</v>
          </cell>
        </row>
        <row r="141">
          <cell r="A141" t="str">
            <v>dymond &amp; faassen</v>
          </cell>
          <cell r="B141">
            <v>0</v>
          </cell>
          <cell r="C141">
            <v>400</v>
          </cell>
          <cell r="D141">
            <v>1</v>
          </cell>
          <cell r="E141" t="b">
            <v>0</v>
          </cell>
          <cell r="F141">
            <v>400</v>
          </cell>
          <cell r="G141">
            <v>400</v>
          </cell>
          <cell r="H141">
            <v>0</v>
          </cell>
        </row>
        <row r="142">
          <cell r="A142" t="str">
            <v>eberhardt l &amp; h</v>
          </cell>
          <cell r="B142">
            <v>0</v>
          </cell>
          <cell r="C142">
            <v>400</v>
          </cell>
          <cell r="D142">
            <v>1</v>
          </cell>
          <cell r="E142" t="b">
            <v>0</v>
          </cell>
          <cell r="F142">
            <v>400</v>
          </cell>
          <cell r="G142">
            <v>400</v>
          </cell>
          <cell r="H142">
            <v>0</v>
          </cell>
        </row>
        <row r="143">
          <cell r="A143" t="str">
            <v>eden &amp; brisette</v>
          </cell>
          <cell r="B143">
            <v>0</v>
          </cell>
          <cell r="C143">
            <v>425</v>
          </cell>
          <cell r="D143">
            <v>1</v>
          </cell>
          <cell r="E143" t="b">
            <v>1</v>
          </cell>
          <cell r="F143">
            <v>400</v>
          </cell>
          <cell r="G143">
            <v>425</v>
          </cell>
          <cell r="H143">
            <v>25</v>
          </cell>
        </row>
        <row r="144">
          <cell r="A144" t="str">
            <v>edge e &amp; f</v>
          </cell>
          <cell r="B144">
            <v>0</v>
          </cell>
          <cell r="C144">
            <v>400</v>
          </cell>
          <cell r="D144">
            <v>1</v>
          </cell>
          <cell r="E144" t="b">
            <v>0</v>
          </cell>
          <cell r="F144">
            <v>400</v>
          </cell>
          <cell r="G144">
            <v>400</v>
          </cell>
          <cell r="H144">
            <v>0</v>
          </cell>
        </row>
        <row r="145">
          <cell r="A145" t="str">
            <v>edsell-vetter c</v>
          </cell>
          <cell r="B145">
            <v>0</v>
          </cell>
          <cell r="C145">
            <v>425</v>
          </cell>
          <cell r="D145">
            <v>1</v>
          </cell>
          <cell r="E145" t="b">
            <v>0</v>
          </cell>
          <cell r="F145">
            <v>425</v>
          </cell>
          <cell r="G145">
            <v>425</v>
          </cell>
          <cell r="H145">
            <v>0</v>
          </cell>
        </row>
        <row r="146">
          <cell r="A146" t="str">
            <v>edwards &amp; prunhuber</v>
          </cell>
          <cell r="B146">
            <v>0</v>
          </cell>
          <cell r="C146">
            <v>400</v>
          </cell>
          <cell r="D146">
            <v>1</v>
          </cell>
          <cell r="E146" t="b">
            <v>0</v>
          </cell>
          <cell r="F146">
            <v>400</v>
          </cell>
          <cell r="G146">
            <v>400</v>
          </cell>
          <cell r="H146">
            <v>0</v>
          </cell>
        </row>
        <row r="147">
          <cell r="A147" t="str">
            <v>elam &amp; romoser</v>
          </cell>
          <cell r="B147">
            <v>0</v>
          </cell>
          <cell r="C147">
            <v>400</v>
          </cell>
          <cell r="D147">
            <v>1</v>
          </cell>
          <cell r="E147" t="b">
            <v>0</v>
          </cell>
          <cell r="F147">
            <v>400</v>
          </cell>
          <cell r="G147">
            <v>400</v>
          </cell>
          <cell r="H147">
            <v>0</v>
          </cell>
        </row>
        <row r="148">
          <cell r="A148" t="str">
            <v>emanatian &amp; delaney</v>
          </cell>
          <cell r="B148">
            <v>0</v>
          </cell>
          <cell r="C148">
            <v>400</v>
          </cell>
          <cell r="D148">
            <v>1</v>
          </cell>
          <cell r="E148" t="b">
            <v>0</v>
          </cell>
          <cell r="F148">
            <v>400</v>
          </cell>
          <cell r="G148">
            <v>400</v>
          </cell>
          <cell r="H148">
            <v>0</v>
          </cell>
        </row>
        <row r="149">
          <cell r="A149" t="str">
            <v>emanuel l</v>
          </cell>
          <cell r="B149">
            <v>0</v>
          </cell>
          <cell r="C149">
            <v>425</v>
          </cell>
          <cell r="D149">
            <v>1</v>
          </cell>
          <cell r="E149" t="b">
            <v>1</v>
          </cell>
          <cell r="F149">
            <v>400</v>
          </cell>
          <cell r="G149">
            <v>425</v>
          </cell>
          <cell r="H149">
            <v>25</v>
          </cell>
        </row>
        <row r="150">
          <cell r="A150" t="str">
            <v>epstein j</v>
          </cell>
          <cell r="B150">
            <v>0</v>
          </cell>
          <cell r="C150">
            <v>400</v>
          </cell>
          <cell r="D150">
            <v>1</v>
          </cell>
          <cell r="E150" t="b">
            <v>0</v>
          </cell>
          <cell r="F150">
            <v>400</v>
          </cell>
          <cell r="G150">
            <v>400</v>
          </cell>
          <cell r="H150">
            <v>0</v>
          </cell>
        </row>
        <row r="151">
          <cell r="A151" t="str">
            <v>erickson-zinter l &amp; a</v>
          </cell>
          <cell r="B151">
            <v>0</v>
          </cell>
          <cell r="C151">
            <v>400</v>
          </cell>
          <cell r="D151">
            <v>1</v>
          </cell>
          <cell r="E151" t="b">
            <v>0</v>
          </cell>
          <cell r="F151">
            <v>400</v>
          </cell>
          <cell r="G151">
            <v>400</v>
          </cell>
          <cell r="H151">
            <v>0</v>
          </cell>
        </row>
        <row r="152">
          <cell r="A152" t="str">
            <v>erwin &amp; graham</v>
          </cell>
          <cell r="B152">
            <v>0</v>
          </cell>
          <cell r="C152">
            <v>400</v>
          </cell>
          <cell r="D152">
            <v>1</v>
          </cell>
          <cell r="E152" t="b">
            <v>0</v>
          </cell>
          <cell r="F152">
            <v>400</v>
          </cell>
          <cell r="G152">
            <v>400</v>
          </cell>
          <cell r="H152">
            <v>0</v>
          </cell>
        </row>
        <row r="153">
          <cell r="A153" t="str">
            <v>esposito &amp; karras</v>
          </cell>
          <cell r="B153">
            <v>0</v>
          </cell>
          <cell r="C153">
            <v>400</v>
          </cell>
          <cell r="D153">
            <v>1</v>
          </cell>
          <cell r="E153" t="b">
            <v>0</v>
          </cell>
          <cell r="F153">
            <v>400</v>
          </cell>
          <cell r="G153">
            <v>400</v>
          </cell>
          <cell r="H153">
            <v>0</v>
          </cell>
        </row>
        <row r="154">
          <cell r="A154" t="str">
            <v>evensen &amp; guthary</v>
          </cell>
          <cell r="B154">
            <v>0</v>
          </cell>
          <cell r="C154">
            <v>425</v>
          </cell>
          <cell r="D154">
            <v>1</v>
          </cell>
          <cell r="E154" t="b">
            <v>0</v>
          </cell>
          <cell r="F154">
            <v>425</v>
          </cell>
          <cell r="G154">
            <v>425</v>
          </cell>
          <cell r="H154">
            <v>0</v>
          </cell>
        </row>
        <row r="155">
          <cell r="A155" t="str">
            <v>fabian &amp; labadie</v>
          </cell>
          <cell r="B155">
            <v>0</v>
          </cell>
          <cell r="C155">
            <v>425</v>
          </cell>
          <cell r="D155">
            <v>1</v>
          </cell>
          <cell r="E155" t="b">
            <v>0</v>
          </cell>
          <cell r="F155">
            <v>425</v>
          </cell>
          <cell r="G155">
            <v>425</v>
          </cell>
          <cell r="H155">
            <v>0</v>
          </cell>
        </row>
        <row r="156">
          <cell r="A156" t="str">
            <v>fantozzi a &amp; m</v>
          </cell>
          <cell r="B156">
            <v>0</v>
          </cell>
          <cell r="C156">
            <v>425</v>
          </cell>
          <cell r="D156">
            <v>1</v>
          </cell>
          <cell r="E156" t="b">
            <v>0</v>
          </cell>
          <cell r="F156">
            <v>425</v>
          </cell>
          <cell r="G156">
            <v>425</v>
          </cell>
          <cell r="H156">
            <v>0</v>
          </cell>
        </row>
        <row r="157">
          <cell r="A157" t="str">
            <v>finlay a &amp; s</v>
          </cell>
          <cell r="B157">
            <v>0</v>
          </cell>
          <cell r="C157">
            <v>400</v>
          </cell>
          <cell r="D157">
            <v>1</v>
          </cell>
          <cell r="E157" t="b">
            <v>0</v>
          </cell>
          <cell r="F157">
            <v>400</v>
          </cell>
          <cell r="G157">
            <v>400</v>
          </cell>
          <cell r="H157">
            <v>0</v>
          </cell>
        </row>
        <row r="158">
          <cell r="A158" t="str">
            <v>finnie n</v>
          </cell>
          <cell r="B158">
            <v>0</v>
          </cell>
          <cell r="C158">
            <v>400</v>
          </cell>
          <cell r="D158">
            <v>1</v>
          </cell>
          <cell r="E158" t="b">
            <v>0</v>
          </cell>
          <cell r="F158">
            <v>400</v>
          </cell>
          <cell r="G158">
            <v>400</v>
          </cell>
          <cell r="H158">
            <v>0</v>
          </cell>
        </row>
        <row r="159">
          <cell r="A159" t="str">
            <v>fitz s &amp; b</v>
          </cell>
          <cell r="B159">
            <v>0</v>
          </cell>
          <cell r="C159">
            <v>425</v>
          </cell>
          <cell r="D159">
            <v>1</v>
          </cell>
          <cell r="E159" t="b">
            <v>1</v>
          </cell>
          <cell r="F159">
            <v>400</v>
          </cell>
          <cell r="G159">
            <v>425</v>
          </cell>
          <cell r="H159">
            <v>25</v>
          </cell>
        </row>
        <row r="160">
          <cell r="A160" t="str">
            <v>fitzgerald a &amp; p</v>
          </cell>
          <cell r="B160">
            <v>0</v>
          </cell>
          <cell r="C160">
            <v>425</v>
          </cell>
          <cell r="D160">
            <v>1</v>
          </cell>
          <cell r="E160" t="b">
            <v>1</v>
          </cell>
          <cell r="F160">
            <v>400</v>
          </cell>
          <cell r="G160">
            <v>425</v>
          </cell>
          <cell r="H160">
            <v>25</v>
          </cell>
        </row>
        <row r="161">
          <cell r="A161" t="str">
            <v>foin e</v>
          </cell>
          <cell r="B161">
            <v>0</v>
          </cell>
          <cell r="C161">
            <v>425</v>
          </cell>
          <cell r="D161">
            <v>1</v>
          </cell>
          <cell r="E161" t="b">
            <v>0</v>
          </cell>
          <cell r="F161">
            <v>425</v>
          </cell>
          <cell r="G161">
            <v>425</v>
          </cell>
          <cell r="H161">
            <v>0</v>
          </cell>
        </row>
        <row r="162">
          <cell r="A162" t="str">
            <v>fontes l &amp; c</v>
          </cell>
          <cell r="B162">
            <v>0</v>
          </cell>
          <cell r="C162">
            <v>400</v>
          </cell>
          <cell r="D162">
            <v>1</v>
          </cell>
          <cell r="E162" t="b">
            <v>0</v>
          </cell>
          <cell r="F162">
            <v>400</v>
          </cell>
          <cell r="G162">
            <v>400</v>
          </cell>
          <cell r="H162">
            <v>0</v>
          </cell>
        </row>
        <row r="163">
          <cell r="A163" t="str">
            <v>fordham &amp; miller</v>
          </cell>
          <cell r="B163">
            <v>0</v>
          </cell>
          <cell r="C163">
            <v>425</v>
          </cell>
          <cell r="D163">
            <v>1</v>
          </cell>
          <cell r="E163" t="b">
            <v>1</v>
          </cell>
          <cell r="F163">
            <v>400</v>
          </cell>
          <cell r="G163">
            <v>425</v>
          </cell>
          <cell r="H163">
            <v>25</v>
          </cell>
        </row>
        <row r="164">
          <cell r="A164" t="str">
            <v>fordham d</v>
          </cell>
          <cell r="B164">
            <v>0</v>
          </cell>
          <cell r="C164">
            <v>400</v>
          </cell>
          <cell r="D164">
            <v>1</v>
          </cell>
          <cell r="E164" t="b">
            <v>0</v>
          </cell>
          <cell r="F164">
            <v>400</v>
          </cell>
          <cell r="G164">
            <v>400</v>
          </cell>
          <cell r="H164">
            <v>0</v>
          </cell>
        </row>
        <row r="165">
          <cell r="A165" t="str">
            <v>forest k</v>
          </cell>
          <cell r="B165">
            <v>0</v>
          </cell>
          <cell r="C165">
            <v>400</v>
          </cell>
          <cell r="D165">
            <v>1</v>
          </cell>
          <cell r="E165" t="b">
            <v>0</v>
          </cell>
          <cell r="F165">
            <v>400</v>
          </cell>
          <cell r="G165">
            <v>400</v>
          </cell>
          <cell r="H165">
            <v>0</v>
          </cell>
        </row>
        <row r="166">
          <cell r="A166" t="str">
            <v>forro s</v>
          </cell>
          <cell r="B166">
            <v>0</v>
          </cell>
          <cell r="C166">
            <v>425</v>
          </cell>
          <cell r="D166">
            <v>1</v>
          </cell>
          <cell r="E166" t="b">
            <v>0</v>
          </cell>
          <cell r="F166">
            <v>425</v>
          </cell>
          <cell r="G166">
            <v>425</v>
          </cell>
          <cell r="H166">
            <v>0</v>
          </cell>
        </row>
        <row r="167">
          <cell r="A167" t="str">
            <v>fortier h</v>
          </cell>
          <cell r="B167">
            <v>0</v>
          </cell>
          <cell r="C167">
            <v>400</v>
          </cell>
          <cell r="D167">
            <v>1</v>
          </cell>
          <cell r="E167" t="b">
            <v>0</v>
          </cell>
          <cell r="F167">
            <v>400</v>
          </cell>
          <cell r="G167">
            <v>400</v>
          </cell>
          <cell r="H167">
            <v>0</v>
          </cell>
        </row>
        <row r="168">
          <cell r="A168" t="str">
            <v>foti &amp; soule</v>
          </cell>
          <cell r="B168">
            <v>0</v>
          </cell>
          <cell r="C168">
            <v>400</v>
          </cell>
          <cell r="D168">
            <v>1</v>
          </cell>
          <cell r="E168" t="b">
            <v>0</v>
          </cell>
          <cell r="F168">
            <v>400</v>
          </cell>
          <cell r="G168">
            <v>400</v>
          </cell>
          <cell r="H168">
            <v>0</v>
          </cell>
        </row>
        <row r="169">
          <cell r="A169" t="str">
            <v>fox p</v>
          </cell>
          <cell r="B169">
            <v>0</v>
          </cell>
          <cell r="C169">
            <v>400</v>
          </cell>
          <cell r="D169">
            <v>1</v>
          </cell>
          <cell r="E169" t="b">
            <v>0</v>
          </cell>
          <cell r="F169">
            <v>400</v>
          </cell>
          <cell r="G169">
            <v>400</v>
          </cell>
          <cell r="H169">
            <v>0</v>
          </cell>
        </row>
        <row r="170">
          <cell r="A170" t="str">
            <v>french a</v>
          </cell>
          <cell r="B170">
            <v>0</v>
          </cell>
          <cell r="C170">
            <v>400</v>
          </cell>
          <cell r="D170">
            <v>1</v>
          </cell>
          <cell r="E170" t="b">
            <v>0</v>
          </cell>
          <cell r="F170">
            <v>400</v>
          </cell>
          <cell r="G170">
            <v>400</v>
          </cell>
          <cell r="H170">
            <v>0</v>
          </cell>
        </row>
        <row r="171">
          <cell r="A171" t="str">
            <v>fricke r &amp; t</v>
          </cell>
          <cell r="B171">
            <v>0</v>
          </cell>
          <cell r="C171">
            <v>400</v>
          </cell>
          <cell r="D171">
            <v>1</v>
          </cell>
          <cell r="E171" t="b">
            <v>0</v>
          </cell>
          <cell r="F171">
            <v>400</v>
          </cell>
          <cell r="G171">
            <v>400</v>
          </cell>
          <cell r="H171">
            <v>0</v>
          </cell>
        </row>
        <row r="172">
          <cell r="A172" t="str">
            <v>friedman j</v>
          </cell>
          <cell r="B172">
            <v>0</v>
          </cell>
          <cell r="C172">
            <v>400</v>
          </cell>
          <cell r="D172">
            <v>1</v>
          </cell>
          <cell r="E172" t="b">
            <v>0</v>
          </cell>
          <cell r="F172">
            <v>400</v>
          </cell>
          <cell r="G172">
            <v>400</v>
          </cell>
          <cell r="H172">
            <v>0</v>
          </cell>
        </row>
        <row r="173">
          <cell r="A173" t="str">
            <v>fusco &amp; locke</v>
          </cell>
          <cell r="B173">
            <v>0</v>
          </cell>
          <cell r="C173">
            <v>425</v>
          </cell>
          <cell r="D173">
            <v>1</v>
          </cell>
          <cell r="E173" t="b">
            <v>1</v>
          </cell>
          <cell r="F173">
            <v>400</v>
          </cell>
          <cell r="G173">
            <v>425</v>
          </cell>
          <cell r="H173">
            <v>25</v>
          </cell>
        </row>
        <row r="174">
          <cell r="A174" t="str">
            <v>fyler &amp; dunn</v>
          </cell>
          <cell r="B174">
            <v>0</v>
          </cell>
          <cell r="C174">
            <v>400</v>
          </cell>
          <cell r="D174">
            <v>1</v>
          </cell>
          <cell r="E174" t="b">
            <v>0</v>
          </cell>
          <cell r="F174">
            <v>400</v>
          </cell>
          <cell r="G174">
            <v>400</v>
          </cell>
          <cell r="H174">
            <v>0</v>
          </cell>
        </row>
        <row r="175">
          <cell r="A175" t="str">
            <v>gal f &amp; g</v>
          </cell>
          <cell r="B175">
            <v>0</v>
          </cell>
          <cell r="C175">
            <v>400</v>
          </cell>
          <cell r="D175">
            <v>1</v>
          </cell>
          <cell r="E175" t="b">
            <v>0</v>
          </cell>
          <cell r="F175">
            <v>400</v>
          </cell>
          <cell r="G175">
            <v>400</v>
          </cell>
          <cell r="H175">
            <v>0</v>
          </cell>
        </row>
        <row r="176">
          <cell r="A176" t="str">
            <v>gamble l</v>
          </cell>
          <cell r="B176">
            <v>0</v>
          </cell>
          <cell r="C176">
            <v>400</v>
          </cell>
          <cell r="D176">
            <v>1</v>
          </cell>
          <cell r="E176" t="b">
            <v>0</v>
          </cell>
          <cell r="F176">
            <v>400</v>
          </cell>
          <cell r="G176">
            <v>400</v>
          </cell>
          <cell r="H176">
            <v>0</v>
          </cell>
        </row>
        <row r="177">
          <cell r="A177" t="str">
            <v>garbis a</v>
          </cell>
          <cell r="B177">
            <v>0</v>
          </cell>
          <cell r="C177">
            <v>425</v>
          </cell>
          <cell r="D177">
            <v>1</v>
          </cell>
          <cell r="E177" t="b">
            <v>0</v>
          </cell>
          <cell r="F177">
            <v>425</v>
          </cell>
          <cell r="G177">
            <v>425</v>
          </cell>
          <cell r="H177">
            <v>0</v>
          </cell>
        </row>
        <row r="178">
          <cell r="A178" t="str">
            <v>gard b</v>
          </cell>
          <cell r="B178">
            <v>0</v>
          </cell>
          <cell r="C178">
            <v>425</v>
          </cell>
          <cell r="D178">
            <v>1</v>
          </cell>
          <cell r="E178" t="b">
            <v>0</v>
          </cell>
          <cell r="F178">
            <v>425</v>
          </cell>
          <cell r="G178">
            <v>425</v>
          </cell>
          <cell r="H178">
            <v>0</v>
          </cell>
        </row>
        <row r="179">
          <cell r="A179" t="str">
            <v>geary a &amp; g</v>
          </cell>
          <cell r="B179">
            <v>0</v>
          </cell>
          <cell r="C179">
            <v>425</v>
          </cell>
          <cell r="D179">
            <v>1</v>
          </cell>
          <cell r="E179" t="b">
            <v>1</v>
          </cell>
          <cell r="F179">
            <v>400</v>
          </cell>
          <cell r="G179">
            <v>425</v>
          </cell>
          <cell r="H179">
            <v>25</v>
          </cell>
        </row>
        <row r="180">
          <cell r="A180" t="str">
            <v>gelfan &amp; lowenthal</v>
          </cell>
          <cell r="B180">
            <v>0</v>
          </cell>
          <cell r="C180">
            <v>400</v>
          </cell>
          <cell r="D180">
            <v>1</v>
          </cell>
          <cell r="E180" t="b">
            <v>0</v>
          </cell>
          <cell r="F180">
            <v>400</v>
          </cell>
          <cell r="G180">
            <v>400</v>
          </cell>
          <cell r="H180">
            <v>0</v>
          </cell>
        </row>
        <row r="181">
          <cell r="A181" t="str">
            <v>gersch overton &amp; torres</v>
          </cell>
          <cell r="B181">
            <v>0</v>
          </cell>
          <cell r="C181">
            <v>425</v>
          </cell>
          <cell r="D181">
            <v>1</v>
          </cell>
          <cell r="E181" t="b">
            <v>0</v>
          </cell>
          <cell r="F181">
            <v>425</v>
          </cell>
          <cell r="G181">
            <v>425</v>
          </cell>
          <cell r="H181">
            <v>0</v>
          </cell>
        </row>
        <row r="182">
          <cell r="A182" t="str">
            <v>gertz &amp; dechiara</v>
          </cell>
          <cell r="B182">
            <v>0</v>
          </cell>
          <cell r="C182">
            <v>400</v>
          </cell>
          <cell r="D182">
            <v>1</v>
          </cell>
          <cell r="E182" t="b">
            <v>0</v>
          </cell>
          <cell r="F182">
            <v>400</v>
          </cell>
          <cell r="G182">
            <v>400</v>
          </cell>
          <cell r="H182">
            <v>0</v>
          </cell>
        </row>
        <row r="183">
          <cell r="A183" t="str">
            <v>gilbert a</v>
          </cell>
          <cell r="B183">
            <v>0</v>
          </cell>
          <cell r="C183">
            <v>425</v>
          </cell>
          <cell r="D183">
            <v>1</v>
          </cell>
          <cell r="E183" t="b">
            <v>1</v>
          </cell>
          <cell r="F183">
            <v>400</v>
          </cell>
          <cell r="G183">
            <v>425</v>
          </cell>
          <cell r="H183">
            <v>25</v>
          </cell>
        </row>
        <row r="184">
          <cell r="A184" t="str">
            <v>glatter &amp; ita</v>
          </cell>
          <cell r="B184">
            <v>0</v>
          </cell>
          <cell r="C184">
            <v>400</v>
          </cell>
          <cell r="D184">
            <v>1</v>
          </cell>
          <cell r="E184" t="b">
            <v>0</v>
          </cell>
          <cell r="F184">
            <v>400</v>
          </cell>
          <cell r="G184">
            <v>400</v>
          </cell>
          <cell r="H184">
            <v>0</v>
          </cell>
        </row>
        <row r="185">
          <cell r="A185" t="str">
            <v>glica c</v>
          </cell>
          <cell r="B185">
            <v>0</v>
          </cell>
          <cell r="C185">
            <v>400</v>
          </cell>
          <cell r="D185">
            <v>1</v>
          </cell>
          <cell r="E185" t="b">
            <v>0</v>
          </cell>
          <cell r="F185">
            <v>400</v>
          </cell>
          <cell r="G185">
            <v>400</v>
          </cell>
          <cell r="H185">
            <v>0</v>
          </cell>
        </row>
        <row r="186">
          <cell r="A186" t="str">
            <v>goding &amp; moss</v>
          </cell>
          <cell r="B186">
            <v>0</v>
          </cell>
          <cell r="C186">
            <v>400</v>
          </cell>
          <cell r="D186">
            <v>1</v>
          </cell>
          <cell r="E186" t="b">
            <v>0</v>
          </cell>
          <cell r="F186">
            <v>400</v>
          </cell>
          <cell r="G186">
            <v>400</v>
          </cell>
          <cell r="H186">
            <v>0</v>
          </cell>
        </row>
        <row r="187">
          <cell r="A187" t="str">
            <v>goldberg m</v>
          </cell>
          <cell r="B187">
            <v>0</v>
          </cell>
          <cell r="C187">
            <v>850</v>
          </cell>
          <cell r="D187">
            <v>2</v>
          </cell>
          <cell r="E187" t="b">
            <v>0</v>
          </cell>
          <cell r="F187">
            <v>425</v>
          </cell>
          <cell r="G187">
            <v>850</v>
          </cell>
          <cell r="H187">
            <v>0</v>
          </cell>
        </row>
        <row r="188">
          <cell r="A188" t="str">
            <v>goldshlag j</v>
          </cell>
          <cell r="B188">
            <v>0</v>
          </cell>
          <cell r="C188">
            <v>425</v>
          </cell>
          <cell r="D188">
            <v>1</v>
          </cell>
          <cell r="E188" t="b">
            <v>0</v>
          </cell>
          <cell r="F188">
            <v>425</v>
          </cell>
          <cell r="G188">
            <v>425</v>
          </cell>
          <cell r="H188">
            <v>0</v>
          </cell>
        </row>
        <row r="189">
          <cell r="A189" t="str">
            <v>goldstein b</v>
          </cell>
          <cell r="B189">
            <v>0</v>
          </cell>
          <cell r="C189">
            <v>400</v>
          </cell>
          <cell r="D189">
            <v>1</v>
          </cell>
          <cell r="E189" t="b">
            <v>0</v>
          </cell>
          <cell r="F189">
            <v>400</v>
          </cell>
          <cell r="G189">
            <v>400</v>
          </cell>
          <cell r="H189">
            <v>0</v>
          </cell>
        </row>
        <row r="190">
          <cell r="A190" t="str">
            <v>gordon s</v>
          </cell>
          <cell r="B190">
            <v>0</v>
          </cell>
          <cell r="C190">
            <v>425</v>
          </cell>
          <cell r="D190">
            <v>1</v>
          </cell>
          <cell r="E190" t="b">
            <v>0</v>
          </cell>
          <cell r="F190">
            <v>425</v>
          </cell>
          <cell r="G190">
            <v>425</v>
          </cell>
          <cell r="H190">
            <v>0</v>
          </cell>
        </row>
        <row r="191">
          <cell r="A191" t="str">
            <v>gorman p</v>
          </cell>
          <cell r="B191">
            <v>0</v>
          </cell>
          <cell r="C191">
            <v>400</v>
          </cell>
          <cell r="D191">
            <v>1</v>
          </cell>
          <cell r="E191" t="b">
            <v>0</v>
          </cell>
          <cell r="F191">
            <v>400</v>
          </cell>
          <cell r="G191">
            <v>400</v>
          </cell>
          <cell r="H191">
            <v>0</v>
          </cell>
        </row>
        <row r="192">
          <cell r="A192" t="str">
            <v>green &amp; sultan &amp; kajori</v>
          </cell>
          <cell r="B192">
            <v>0</v>
          </cell>
          <cell r="C192">
            <v>400</v>
          </cell>
          <cell r="D192">
            <v>1</v>
          </cell>
          <cell r="E192" t="b">
            <v>0</v>
          </cell>
          <cell r="F192">
            <v>400</v>
          </cell>
          <cell r="G192">
            <v>400</v>
          </cell>
          <cell r="H192">
            <v>0</v>
          </cell>
        </row>
        <row r="193">
          <cell r="A193" t="str">
            <v>greenstein j</v>
          </cell>
          <cell r="B193">
            <v>0</v>
          </cell>
          <cell r="C193">
            <v>425</v>
          </cell>
          <cell r="D193">
            <v>1</v>
          </cell>
          <cell r="E193" t="b">
            <v>0</v>
          </cell>
          <cell r="F193">
            <v>425</v>
          </cell>
          <cell r="G193">
            <v>425</v>
          </cell>
          <cell r="H193">
            <v>0</v>
          </cell>
        </row>
        <row r="194">
          <cell r="A194" t="str">
            <v>griffith &amp; tisdale</v>
          </cell>
          <cell r="B194">
            <v>0</v>
          </cell>
          <cell r="C194">
            <v>425</v>
          </cell>
          <cell r="D194">
            <v>1</v>
          </cell>
          <cell r="E194" t="b">
            <v>0</v>
          </cell>
          <cell r="F194">
            <v>425</v>
          </cell>
          <cell r="G194">
            <v>425</v>
          </cell>
          <cell r="H194">
            <v>0</v>
          </cell>
        </row>
        <row r="195">
          <cell r="A195" t="str">
            <v>griffith p</v>
          </cell>
          <cell r="B195">
            <v>0</v>
          </cell>
          <cell r="C195">
            <v>400</v>
          </cell>
          <cell r="D195">
            <v>1</v>
          </cell>
          <cell r="E195" t="b">
            <v>0</v>
          </cell>
          <cell r="F195">
            <v>400</v>
          </cell>
          <cell r="G195">
            <v>400</v>
          </cell>
          <cell r="H195">
            <v>0</v>
          </cell>
        </row>
        <row r="196">
          <cell r="A196" t="str">
            <v>griffiths r &amp; d</v>
          </cell>
          <cell r="B196">
            <v>0</v>
          </cell>
          <cell r="C196">
            <v>400</v>
          </cell>
          <cell r="D196">
            <v>1</v>
          </cell>
          <cell r="E196" t="b">
            <v>0</v>
          </cell>
          <cell r="F196">
            <v>400</v>
          </cell>
          <cell r="G196">
            <v>400</v>
          </cell>
          <cell r="H196">
            <v>0</v>
          </cell>
        </row>
        <row r="197">
          <cell r="A197" t="str">
            <v>haire &amp; shaffer</v>
          </cell>
          <cell r="B197">
            <v>0</v>
          </cell>
          <cell r="C197">
            <v>400</v>
          </cell>
          <cell r="D197">
            <v>1</v>
          </cell>
          <cell r="E197" t="b">
            <v>0</v>
          </cell>
          <cell r="F197">
            <v>400</v>
          </cell>
          <cell r="G197">
            <v>400</v>
          </cell>
          <cell r="H197">
            <v>0</v>
          </cell>
        </row>
        <row r="198">
          <cell r="A198" t="str">
            <v>hale s</v>
          </cell>
          <cell r="B198">
            <v>0</v>
          </cell>
          <cell r="C198">
            <v>400</v>
          </cell>
          <cell r="D198">
            <v>1</v>
          </cell>
          <cell r="E198" t="b">
            <v>0</v>
          </cell>
          <cell r="F198">
            <v>400</v>
          </cell>
          <cell r="G198">
            <v>400</v>
          </cell>
          <cell r="H198">
            <v>0</v>
          </cell>
        </row>
        <row r="199">
          <cell r="A199" t="str">
            <v>halkyard s &amp; d</v>
          </cell>
          <cell r="B199">
            <v>0</v>
          </cell>
          <cell r="C199">
            <v>425</v>
          </cell>
          <cell r="D199">
            <v>1</v>
          </cell>
          <cell r="E199" t="b">
            <v>1</v>
          </cell>
          <cell r="F199">
            <v>400</v>
          </cell>
          <cell r="G199">
            <v>425</v>
          </cell>
          <cell r="H199">
            <v>25</v>
          </cell>
        </row>
        <row r="200">
          <cell r="A200" t="str">
            <v>hanson b</v>
          </cell>
          <cell r="B200">
            <v>0</v>
          </cell>
          <cell r="C200">
            <v>400</v>
          </cell>
          <cell r="D200">
            <v>1</v>
          </cell>
          <cell r="E200" t="b">
            <v>0</v>
          </cell>
          <cell r="F200">
            <v>400</v>
          </cell>
          <cell r="G200">
            <v>400</v>
          </cell>
          <cell r="H200">
            <v>0</v>
          </cell>
        </row>
        <row r="201">
          <cell r="A201" t="str">
            <v>harris &amp; gerstein</v>
          </cell>
          <cell r="B201">
            <v>0</v>
          </cell>
          <cell r="C201">
            <v>400</v>
          </cell>
          <cell r="D201">
            <v>1</v>
          </cell>
          <cell r="E201" t="b">
            <v>0</v>
          </cell>
          <cell r="F201">
            <v>400</v>
          </cell>
          <cell r="G201">
            <v>400</v>
          </cell>
          <cell r="H201">
            <v>0</v>
          </cell>
        </row>
        <row r="202">
          <cell r="A202" t="str">
            <v>hartmann &amp; boyce</v>
          </cell>
          <cell r="B202">
            <v>0</v>
          </cell>
          <cell r="C202">
            <v>400</v>
          </cell>
          <cell r="D202">
            <v>1</v>
          </cell>
          <cell r="E202" t="b">
            <v>0</v>
          </cell>
          <cell r="F202">
            <v>400</v>
          </cell>
          <cell r="G202">
            <v>400</v>
          </cell>
          <cell r="H202">
            <v>0</v>
          </cell>
        </row>
        <row r="203">
          <cell r="A203" t="str">
            <v>hatch &amp; monaghan</v>
          </cell>
          <cell r="B203">
            <v>0</v>
          </cell>
          <cell r="C203">
            <v>425</v>
          </cell>
          <cell r="D203">
            <v>1</v>
          </cell>
          <cell r="E203" t="b">
            <v>1</v>
          </cell>
          <cell r="F203">
            <v>400</v>
          </cell>
          <cell r="G203">
            <v>425</v>
          </cell>
          <cell r="H203">
            <v>25</v>
          </cell>
        </row>
        <row r="204">
          <cell r="A204" t="str">
            <v>haugsjaahabink j &amp; t</v>
          </cell>
          <cell r="B204">
            <v>0</v>
          </cell>
          <cell r="C204">
            <v>425</v>
          </cell>
          <cell r="D204">
            <v>1</v>
          </cell>
          <cell r="E204" t="b">
            <v>1</v>
          </cell>
          <cell r="F204">
            <v>400</v>
          </cell>
          <cell r="G204">
            <v>425</v>
          </cell>
          <cell r="H204">
            <v>25</v>
          </cell>
        </row>
        <row r="205">
          <cell r="A205" t="str">
            <v>hayden r &amp; a</v>
          </cell>
          <cell r="B205">
            <v>0</v>
          </cell>
          <cell r="C205">
            <v>400</v>
          </cell>
          <cell r="D205">
            <v>1</v>
          </cell>
          <cell r="E205" t="b">
            <v>0</v>
          </cell>
          <cell r="F205">
            <v>400</v>
          </cell>
          <cell r="G205">
            <v>400</v>
          </cell>
          <cell r="H205">
            <v>0</v>
          </cell>
        </row>
        <row r="206">
          <cell r="A206" t="str">
            <v>hazzard &amp; tellier</v>
          </cell>
          <cell r="B206">
            <v>0</v>
          </cell>
          <cell r="C206">
            <v>425</v>
          </cell>
          <cell r="D206">
            <v>1</v>
          </cell>
          <cell r="E206" t="b">
            <v>1</v>
          </cell>
          <cell r="F206">
            <v>400</v>
          </cell>
          <cell r="G206">
            <v>425</v>
          </cell>
          <cell r="H206">
            <v>25</v>
          </cell>
        </row>
        <row r="207">
          <cell r="A207" t="str">
            <v>helfer &amp; madowitz</v>
          </cell>
          <cell r="B207">
            <v>0</v>
          </cell>
          <cell r="C207">
            <v>400</v>
          </cell>
          <cell r="D207">
            <v>1</v>
          </cell>
          <cell r="E207" t="b">
            <v>0</v>
          </cell>
          <cell r="F207">
            <v>400</v>
          </cell>
          <cell r="G207">
            <v>400</v>
          </cell>
          <cell r="H207">
            <v>0</v>
          </cell>
        </row>
        <row r="208">
          <cell r="A208" t="str">
            <v>henckel &amp; miller</v>
          </cell>
          <cell r="B208">
            <v>0</v>
          </cell>
          <cell r="C208">
            <v>400</v>
          </cell>
          <cell r="D208">
            <v>1</v>
          </cell>
          <cell r="E208" t="b">
            <v>0</v>
          </cell>
          <cell r="F208">
            <v>400</v>
          </cell>
          <cell r="G208">
            <v>400</v>
          </cell>
          <cell r="H208">
            <v>0</v>
          </cell>
        </row>
        <row r="209">
          <cell r="A209" t="str">
            <v>henning r &amp; m</v>
          </cell>
          <cell r="B209">
            <v>0</v>
          </cell>
          <cell r="C209">
            <v>425</v>
          </cell>
          <cell r="D209">
            <v>1</v>
          </cell>
          <cell r="E209" t="b">
            <v>1</v>
          </cell>
          <cell r="F209">
            <v>400</v>
          </cell>
          <cell r="G209">
            <v>425</v>
          </cell>
          <cell r="H209">
            <v>25</v>
          </cell>
        </row>
        <row r="210">
          <cell r="A210" t="str">
            <v>herman &amp; parks</v>
          </cell>
          <cell r="B210">
            <v>0</v>
          </cell>
          <cell r="C210">
            <v>400</v>
          </cell>
          <cell r="D210">
            <v>1</v>
          </cell>
          <cell r="E210" t="b">
            <v>0</v>
          </cell>
          <cell r="F210">
            <v>400</v>
          </cell>
          <cell r="G210">
            <v>400</v>
          </cell>
          <cell r="H210">
            <v>0</v>
          </cell>
        </row>
        <row r="211">
          <cell r="A211" t="str">
            <v>hess s</v>
          </cell>
          <cell r="B211">
            <v>0</v>
          </cell>
          <cell r="C211">
            <v>400</v>
          </cell>
          <cell r="D211">
            <v>1</v>
          </cell>
          <cell r="E211" t="b">
            <v>0</v>
          </cell>
          <cell r="F211">
            <v>400</v>
          </cell>
          <cell r="G211">
            <v>400</v>
          </cell>
          <cell r="H211">
            <v>0</v>
          </cell>
        </row>
        <row r="212">
          <cell r="A212" t="str">
            <v>hilton &amp; creed</v>
          </cell>
          <cell r="B212">
            <v>0</v>
          </cell>
          <cell r="C212">
            <v>400</v>
          </cell>
          <cell r="D212">
            <v>1</v>
          </cell>
          <cell r="E212" t="b">
            <v>0</v>
          </cell>
          <cell r="F212">
            <v>400</v>
          </cell>
          <cell r="G212">
            <v>400</v>
          </cell>
          <cell r="H212">
            <v>0</v>
          </cell>
        </row>
        <row r="213">
          <cell r="A213" t="str">
            <v>holbrook m</v>
          </cell>
          <cell r="B213">
            <v>0</v>
          </cell>
          <cell r="C213">
            <v>425</v>
          </cell>
          <cell r="D213">
            <v>1</v>
          </cell>
          <cell r="E213" t="b">
            <v>0</v>
          </cell>
          <cell r="F213">
            <v>425</v>
          </cell>
          <cell r="G213">
            <v>425</v>
          </cell>
          <cell r="H213">
            <v>0</v>
          </cell>
        </row>
        <row r="214">
          <cell r="A214" t="str">
            <v>holcomb m</v>
          </cell>
          <cell r="B214">
            <v>0</v>
          </cell>
          <cell r="C214">
            <v>400</v>
          </cell>
          <cell r="D214">
            <v>1</v>
          </cell>
          <cell r="E214" t="b">
            <v>0</v>
          </cell>
          <cell r="F214">
            <v>400</v>
          </cell>
          <cell r="G214">
            <v>400</v>
          </cell>
          <cell r="H214">
            <v>0</v>
          </cell>
        </row>
        <row r="215">
          <cell r="A215" t="str">
            <v>holland s &amp; t</v>
          </cell>
          <cell r="B215">
            <v>0</v>
          </cell>
          <cell r="C215">
            <v>400</v>
          </cell>
          <cell r="D215">
            <v>1</v>
          </cell>
          <cell r="E215" t="b">
            <v>0</v>
          </cell>
          <cell r="F215">
            <v>400</v>
          </cell>
          <cell r="G215">
            <v>400</v>
          </cell>
          <cell r="H215">
            <v>0</v>
          </cell>
        </row>
        <row r="216">
          <cell r="A216" t="str">
            <v>holmes &amp; fega</v>
          </cell>
          <cell r="B216">
            <v>0</v>
          </cell>
          <cell r="C216">
            <v>400</v>
          </cell>
          <cell r="D216">
            <v>1</v>
          </cell>
          <cell r="E216" t="b">
            <v>0</v>
          </cell>
          <cell r="F216">
            <v>400</v>
          </cell>
          <cell r="G216">
            <v>400</v>
          </cell>
          <cell r="H216">
            <v>0</v>
          </cell>
        </row>
        <row r="217">
          <cell r="A217" t="str">
            <v>holt l &amp; k</v>
          </cell>
          <cell r="B217">
            <v>0</v>
          </cell>
          <cell r="C217">
            <v>400</v>
          </cell>
          <cell r="D217">
            <v>1</v>
          </cell>
          <cell r="E217" t="b">
            <v>0</v>
          </cell>
          <cell r="F217">
            <v>400</v>
          </cell>
          <cell r="G217">
            <v>400</v>
          </cell>
          <cell r="H217">
            <v>0</v>
          </cell>
        </row>
        <row r="218">
          <cell r="A218" t="str">
            <v>hubbs j</v>
          </cell>
          <cell r="B218">
            <v>0</v>
          </cell>
          <cell r="C218">
            <v>400</v>
          </cell>
          <cell r="D218">
            <v>1</v>
          </cell>
          <cell r="E218" t="b">
            <v>0</v>
          </cell>
          <cell r="F218">
            <v>400</v>
          </cell>
          <cell r="G218">
            <v>400</v>
          </cell>
          <cell r="H218">
            <v>0</v>
          </cell>
        </row>
        <row r="219">
          <cell r="A219" t="str">
            <v>hughes &amp; diamond</v>
          </cell>
          <cell r="B219">
            <v>0</v>
          </cell>
          <cell r="C219">
            <v>400</v>
          </cell>
          <cell r="D219">
            <v>1</v>
          </cell>
          <cell r="E219" t="b">
            <v>0</v>
          </cell>
          <cell r="F219">
            <v>400</v>
          </cell>
          <cell r="G219">
            <v>400</v>
          </cell>
          <cell r="H219">
            <v>0</v>
          </cell>
        </row>
        <row r="220">
          <cell r="A220" t="str">
            <v>humez a</v>
          </cell>
          <cell r="B220">
            <v>0</v>
          </cell>
          <cell r="C220">
            <v>425</v>
          </cell>
          <cell r="D220">
            <v>1</v>
          </cell>
          <cell r="E220" t="b">
            <v>0</v>
          </cell>
          <cell r="F220">
            <v>425</v>
          </cell>
          <cell r="G220">
            <v>425</v>
          </cell>
          <cell r="H220">
            <v>0</v>
          </cell>
        </row>
        <row r="221">
          <cell r="A221" t="str">
            <v>hunt &amp; lesser</v>
          </cell>
          <cell r="B221">
            <v>0</v>
          </cell>
          <cell r="C221">
            <v>400</v>
          </cell>
          <cell r="D221">
            <v>1</v>
          </cell>
          <cell r="E221" t="b">
            <v>0</v>
          </cell>
          <cell r="F221">
            <v>400</v>
          </cell>
          <cell r="G221">
            <v>400</v>
          </cell>
          <cell r="H221">
            <v>0</v>
          </cell>
        </row>
        <row r="222">
          <cell r="A222" t="str">
            <v>hurley and robinson</v>
          </cell>
          <cell r="B222">
            <v>0</v>
          </cell>
          <cell r="C222">
            <v>425</v>
          </cell>
          <cell r="D222">
            <v>1</v>
          </cell>
          <cell r="E222" t="b">
            <v>0</v>
          </cell>
          <cell r="F222">
            <v>425</v>
          </cell>
          <cell r="G222">
            <v>425</v>
          </cell>
          <cell r="H222">
            <v>0</v>
          </cell>
        </row>
        <row r="223">
          <cell r="A223" t="str">
            <v>hyde &amp; bronstein</v>
          </cell>
          <cell r="B223">
            <v>0</v>
          </cell>
          <cell r="C223">
            <v>425</v>
          </cell>
          <cell r="D223">
            <v>1</v>
          </cell>
          <cell r="E223" t="b">
            <v>0</v>
          </cell>
          <cell r="F223">
            <v>425</v>
          </cell>
          <cell r="G223">
            <v>425</v>
          </cell>
          <cell r="H223">
            <v>0</v>
          </cell>
        </row>
        <row r="224">
          <cell r="A224" t="str">
            <v>imada e</v>
          </cell>
          <cell r="B224">
            <v>0</v>
          </cell>
          <cell r="C224">
            <v>425</v>
          </cell>
          <cell r="D224">
            <v>1</v>
          </cell>
          <cell r="E224" t="b">
            <v>0</v>
          </cell>
          <cell r="F224">
            <v>425</v>
          </cell>
          <cell r="G224">
            <v>425</v>
          </cell>
          <cell r="H224">
            <v>0</v>
          </cell>
        </row>
        <row r="225">
          <cell r="A225" t="str">
            <v>iwamoto &amp; hastings</v>
          </cell>
          <cell r="B225">
            <v>0</v>
          </cell>
          <cell r="C225">
            <v>400</v>
          </cell>
          <cell r="D225">
            <v>1</v>
          </cell>
          <cell r="E225" t="b">
            <v>0</v>
          </cell>
          <cell r="F225">
            <v>400</v>
          </cell>
          <cell r="G225">
            <v>400</v>
          </cell>
          <cell r="H225">
            <v>0</v>
          </cell>
        </row>
        <row r="226">
          <cell r="A226" t="str">
            <v>izumi a</v>
          </cell>
          <cell r="B226">
            <v>0</v>
          </cell>
          <cell r="C226">
            <v>400</v>
          </cell>
          <cell r="D226">
            <v>1</v>
          </cell>
          <cell r="E226" t="b">
            <v>0</v>
          </cell>
          <cell r="F226">
            <v>400</v>
          </cell>
          <cell r="G226">
            <v>400</v>
          </cell>
          <cell r="H226">
            <v>0</v>
          </cell>
        </row>
        <row r="227">
          <cell r="A227" t="str">
            <v>james s</v>
          </cell>
          <cell r="B227">
            <v>0</v>
          </cell>
          <cell r="C227">
            <v>425</v>
          </cell>
          <cell r="D227">
            <v>1</v>
          </cell>
          <cell r="E227" t="b">
            <v>0</v>
          </cell>
          <cell r="F227">
            <v>425</v>
          </cell>
          <cell r="G227">
            <v>425</v>
          </cell>
          <cell r="H227">
            <v>0</v>
          </cell>
        </row>
        <row r="228">
          <cell r="A228" t="str">
            <v>jeffries  r &amp; s</v>
          </cell>
          <cell r="B228">
            <v>0</v>
          </cell>
          <cell r="C228">
            <v>425</v>
          </cell>
          <cell r="D228">
            <v>1</v>
          </cell>
          <cell r="E228" t="b">
            <v>0</v>
          </cell>
          <cell r="F228">
            <v>425</v>
          </cell>
          <cell r="G228">
            <v>425</v>
          </cell>
          <cell r="H228">
            <v>0</v>
          </cell>
        </row>
        <row r="229">
          <cell r="A229" t="str">
            <v>jensen m &amp; d</v>
          </cell>
          <cell r="B229">
            <v>0</v>
          </cell>
          <cell r="C229">
            <v>425</v>
          </cell>
          <cell r="D229">
            <v>1</v>
          </cell>
          <cell r="E229" t="b">
            <v>1</v>
          </cell>
          <cell r="F229">
            <v>400</v>
          </cell>
          <cell r="G229">
            <v>425</v>
          </cell>
          <cell r="H229">
            <v>25</v>
          </cell>
        </row>
        <row r="230">
          <cell r="A230" t="str">
            <v>jensen r &amp; j</v>
          </cell>
          <cell r="B230">
            <v>0</v>
          </cell>
          <cell r="C230">
            <v>425</v>
          </cell>
          <cell r="D230">
            <v>1</v>
          </cell>
          <cell r="E230" t="b">
            <v>1</v>
          </cell>
          <cell r="F230">
            <v>400</v>
          </cell>
          <cell r="G230">
            <v>425</v>
          </cell>
          <cell r="H230">
            <v>25</v>
          </cell>
        </row>
        <row r="231">
          <cell r="A231" t="str">
            <v>johnson &amp; tobiason</v>
          </cell>
          <cell r="B231">
            <v>0</v>
          </cell>
          <cell r="C231">
            <v>400</v>
          </cell>
          <cell r="D231">
            <v>1</v>
          </cell>
          <cell r="E231" t="b">
            <v>0</v>
          </cell>
          <cell r="F231">
            <v>400</v>
          </cell>
          <cell r="G231">
            <v>400</v>
          </cell>
          <cell r="H231">
            <v>0</v>
          </cell>
        </row>
        <row r="232">
          <cell r="A232" t="str">
            <v>jolly d &amp; g</v>
          </cell>
          <cell r="B232">
            <v>0</v>
          </cell>
          <cell r="C232">
            <v>400</v>
          </cell>
          <cell r="D232">
            <v>1</v>
          </cell>
          <cell r="E232" t="b">
            <v>0</v>
          </cell>
          <cell r="F232">
            <v>400</v>
          </cell>
          <cell r="G232">
            <v>400</v>
          </cell>
          <cell r="H232">
            <v>0</v>
          </cell>
        </row>
        <row r="233">
          <cell r="A233" t="str">
            <v>kalman a &amp; j</v>
          </cell>
          <cell r="B233">
            <v>0</v>
          </cell>
          <cell r="C233">
            <v>425</v>
          </cell>
          <cell r="D233">
            <v>1</v>
          </cell>
          <cell r="E233" t="b">
            <v>1</v>
          </cell>
          <cell r="F233">
            <v>400</v>
          </cell>
          <cell r="G233">
            <v>425</v>
          </cell>
          <cell r="H233">
            <v>25</v>
          </cell>
        </row>
        <row r="234">
          <cell r="A234" t="str">
            <v>kaplan d</v>
          </cell>
          <cell r="B234">
            <v>0</v>
          </cell>
          <cell r="C234">
            <v>425</v>
          </cell>
          <cell r="D234">
            <v>1</v>
          </cell>
          <cell r="E234" t="b">
            <v>0</v>
          </cell>
          <cell r="F234">
            <v>425</v>
          </cell>
          <cell r="G234">
            <v>425</v>
          </cell>
          <cell r="H234">
            <v>0</v>
          </cell>
        </row>
        <row r="235">
          <cell r="A235" t="str">
            <v>katkocin &amp; hart</v>
          </cell>
          <cell r="B235">
            <v>0</v>
          </cell>
          <cell r="C235">
            <v>425</v>
          </cell>
          <cell r="D235">
            <v>1</v>
          </cell>
          <cell r="E235" t="b">
            <v>0</v>
          </cell>
          <cell r="F235">
            <v>425</v>
          </cell>
          <cell r="G235">
            <v>425</v>
          </cell>
          <cell r="H235">
            <v>0</v>
          </cell>
        </row>
        <row r="236">
          <cell r="A236" t="str">
            <v>kaufmann s &amp; e</v>
          </cell>
          <cell r="B236">
            <v>0</v>
          </cell>
          <cell r="C236">
            <v>400</v>
          </cell>
          <cell r="D236">
            <v>1</v>
          </cell>
          <cell r="E236" t="b">
            <v>0</v>
          </cell>
          <cell r="F236">
            <v>400</v>
          </cell>
          <cell r="G236">
            <v>400</v>
          </cell>
          <cell r="H236">
            <v>0</v>
          </cell>
        </row>
        <row r="237">
          <cell r="A237" t="str">
            <v>keane &amp; towse</v>
          </cell>
          <cell r="B237">
            <v>0</v>
          </cell>
          <cell r="C237">
            <v>400</v>
          </cell>
          <cell r="D237">
            <v>1</v>
          </cell>
          <cell r="E237" t="b">
            <v>0</v>
          </cell>
          <cell r="F237">
            <v>400</v>
          </cell>
          <cell r="G237">
            <v>400</v>
          </cell>
          <cell r="H237">
            <v>0</v>
          </cell>
        </row>
        <row r="238">
          <cell r="A238" t="str">
            <v>keller-go n &amp; r</v>
          </cell>
          <cell r="B238">
            <v>0</v>
          </cell>
          <cell r="C238">
            <v>425</v>
          </cell>
          <cell r="D238">
            <v>1</v>
          </cell>
          <cell r="E238" t="b">
            <v>0</v>
          </cell>
          <cell r="F238">
            <v>425</v>
          </cell>
          <cell r="G238">
            <v>425</v>
          </cell>
          <cell r="H238">
            <v>0</v>
          </cell>
        </row>
        <row r="239">
          <cell r="A239" t="str">
            <v>kelly &amp; levasseur</v>
          </cell>
          <cell r="B239">
            <v>0</v>
          </cell>
          <cell r="C239">
            <v>425</v>
          </cell>
          <cell r="D239">
            <v>1</v>
          </cell>
          <cell r="E239" t="b">
            <v>0</v>
          </cell>
          <cell r="F239">
            <v>425</v>
          </cell>
          <cell r="G239">
            <v>425</v>
          </cell>
          <cell r="H239">
            <v>0</v>
          </cell>
        </row>
        <row r="240">
          <cell r="A240" t="str">
            <v>kelting &amp; massaro</v>
          </cell>
          <cell r="B240">
            <v>0</v>
          </cell>
          <cell r="C240">
            <v>400</v>
          </cell>
          <cell r="D240">
            <v>1</v>
          </cell>
          <cell r="E240" t="b">
            <v>0</v>
          </cell>
          <cell r="F240">
            <v>400</v>
          </cell>
          <cell r="G240">
            <v>400</v>
          </cell>
          <cell r="H240">
            <v>0</v>
          </cell>
        </row>
        <row r="241">
          <cell r="A241" t="str">
            <v>kempler d</v>
          </cell>
          <cell r="B241">
            <v>0</v>
          </cell>
          <cell r="C241">
            <v>425</v>
          </cell>
          <cell r="D241">
            <v>1</v>
          </cell>
          <cell r="E241" t="b">
            <v>0</v>
          </cell>
          <cell r="F241">
            <v>425</v>
          </cell>
          <cell r="G241">
            <v>425</v>
          </cell>
          <cell r="H241">
            <v>0</v>
          </cell>
        </row>
        <row r="242">
          <cell r="A242" t="str">
            <v>kimball s</v>
          </cell>
          <cell r="B242">
            <v>0</v>
          </cell>
          <cell r="C242">
            <v>400</v>
          </cell>
          <cell r="D242">
            <v>1</v>
          </cell>
          <cell r="E242" t="b">
            <v>0</v>
          </cell>
          <cell r="F242">
            <v>400</v>
          </cell>
          <cell r="G242">
            <v>400</v>
          </cell>
          <cell r="H242">
            <v>0</v>
          </cell>
        </row>
        <row r="243">
          <cell r="A243" t="str">
            <v>klebe m</v>
          </cell>
          <cell r="B243">
            <v>0</v>
          </cell>
          <cell r="C243">
            <v>425</v>
          </cell>
          <cell r="D243">
            <v>1</v>
          </cell>
          <cell r="E243" t="b">
            <v>0</v>
          </cell>
          <cell r="F243">
            <v>425</v>
          </cell>
          <cell r="G243">
            <v>425</v>
          </cell>
          <cell r="H243">
            <v>0</v>
          </cell>
        </row>
        <row r="244">
          <cell r="A244" t="str">
            <v>kleiner &amp; wurcer</v>
          </cell>
          <cell r="B244">
            <v>0</v>
          </cell>
          <cell r="C244">
            <v>850</v>
          </cell>
          <cell r="D244">
            <v>2</v>
          </cell>
          <cell r="E244" t="b">
            <v>0</v>
          </cell>
          <cell r="F244">
            <v>425</v>
          </cell>
          <cell r="G244">
            <v>850</v>
          </cell>
          <cell r="H244">
            <v>0</v>
          </cell>
        </row>
        <row r="245">
          <cell r="A245" t="str">
            <v>koons &amp; sellers</v>
          </cell>
          <cell r="B245">
            <v>0</v>
          </cell>
          <cell r="C245">
            <v>425</v>
          </cell>
          <cell r="D245">
            <v>1</v>
          </cell>
          <cell r="E245" t="b">
            <v>1</v>
          </cell>
          <cell r="F245">
            <v>400</v>
          </cell>
          <cell r="G245">
            <v>425</v>
          </cell>
          <cell r="H245">
            <v>25</v>
          </cell>
        </row>
        <row r="246">
          <cell r="A246" t="str">
            <v>kottmann p</v>
          </cell>
          <cell r="B246">
            <v>0</v>
          </cell>
          <cell r="C246">
            <v>425</v>
          </cell>
          <cell r="D246">
            <v>1</v>
          </cell>
          <cell r="E246" t="b">
            <v>1</v>
          </cell>
          <cell r="F246">
            <v>400</v>
          </cell>
          <cell r="G246">
            <v>425</v>
          </cell>
          <cell r="H246">
            <v>25</v>
          </cell>
        </row>
        <row r="247">
          <cell r="A247" t="str">
            <v>kozlov n &amp; m</v>
          </cell>
          <cell r="B247">
            <v>0</v>
          </cell>
          <cell r="C247">
            <v>425</v>
          </cell>
          <cell r="D247">
            <v>1</v>
          </cell>
          <cell r="E247" t="b">
            <v>0</v>
          </cell>
          <cell r="F247">
            <v>425</v>
          </cell>
          <cell r="G247">
            <v>425</v>
          </cell>
          <cell r="H247">
            <v>0</v>
          </cell>
        </row>
        <row r="248">
          <cell r="A248" t="str">
            <v>krause s &amp; r</v>
          </cell>
          <cell r="B248">
            <v>0</v>
          </cell>
          <cell r="C248">
            <v>400</v>
          </cell>
          <cell r="D248">
            <v>1</v>
          </cell>
          <cell r="E248" t="b">
            <v>0</v>
          </cell>
          <cell r="F248">
            <v>400</v>
          </cell>
          <cell r="G248">
            <v>400</v>
          </cell>
          <cell r="H248">
            <v>0</v>
          </cell>
        </row>
        <row r="249">
          <cell r="A249" t="str">
            <v>kropf r &amp; a</v>
          </cell>
          <cell r="B249">
            <v>0</v>
          </cell>
          <cell r="C249">
            <v>425</v>
          </cell>
          <cell r="D249">
            <v>1</v>
          </cell>
          <cell r="E249" t="b">
            <v>1</v>
          </cell>
          <cell r="F249">
            <v>400</v>
          </cell>
          <cell r="G249">
            <v>425</v>
          </cell>
          <cell r="H249">
            <v>25</v>
          </cell>
        </row>
        <row r="250">
          <cell r="A250" t="str">
            <v>krumrey m &amp; r</v>
          </cell>
          <cell r="B250">
            <v>0</v>
          </cell>
          <cell r="C250">
            <v>400</v>
          </cell>
          <cell r="D250">
            <v>1</v>
          </cell>
          <cell r="E250" t="b">
            <v>0</v>
          </cell>
          <cell r="F250">
            <v>400</v>
          </cell>
          <cell r="G250">
            <v>400</v>
          </cell>
          <cell r="H250">
            <v>0</v>
          </cell>
        </row>
        <row r="251">
          <cell r="A251" t="str">
            <v>kruse r</v>
          </cell>
          <cell r="B251">
            <v>0</v>
          </cell>
          <cell r="C251">
            <v>425</v>
          </cell>
          <cell r="D251">
            <v>1</v>
          </cell>
          <cell r="E251" t="b">
            <v>0</v>
          </cell>
          <cell r="F251">
            <v>425</v>
          </cell>
          <cell r="G251">
            <v>425</v>
          </cell>
          <cell r="H251">
            <v>0</v>
          </cell>
        </row>
        <row r="252">
          <cell r="A252" t="str">
            <v>lacour s &amp; n</v>
          </cell>
          <cell r="B252">
            <v>0</v>
          </cell>
          <cell r="C252">
            <v>425</v>
          </cell>
          <cell r="D252">
            <v>1</v>
          </cell>
          <cell r="E252" t="b">
            <v>1</v>
          </cell>
          <cell r="F252">
            <v>400</v>
          </cell>
          <cell r="G252">
            <v>425</v>
          </cell>
          <cell r="H252">
            <v>25</v>
          </cell>
        </row>
        <row r="253">
          <cell r="A253" t="str">
            <v>lamy &amp; patti</v>
          </cell>
          <cell r="B253">
            <v>0</v>
          </cell>
          <cell r="C253">
            <v>425</v>
          </cell>
          <cell r="D253">
            <v>1</v>
          </cell>
          <cell r="E253" t="b">
            <v>0</v>
          </cell>
          <cell r="F253">
            <v>425</v>
          </cell>
          <cell r="G253">
            <v>425</v>
          </cell>
          <cell r="H253">
            <v>0</v>
          </cell>
        </row>
        <row r="254">
          <cell r="A254" t="str">
            <v>landau &amp; immerman</v>
          </cell>
          <cell r="B254">
            <v>0</v>
          </cell>
          <cell r="C254">
            <v>400</v>
          </cell>
          <cell r="D254">
            <v>1</v>
          </cell>
          <cell r="E254" t="b">
            <v>0</v>
          </cell>
          <cell r="F254">
            <v>400</v>
          </cell>
          <cell r="G254">
            <v>400</v>
          </cell>
          <cell r="H254">
            <v>0</v>
          </cell>
        </row>
        <row r="255">
          <cell r="A255" t="str">
            <v>lange m</v>
          </cell>
          <cell r="B255">
            <v>0</v>
          </cell>
          <cell r="C255">
            <v>400</v>
          </cell>
          <cell r="D255">
            <v>1</v>
          </cell>
          <cell r="E255" t="b">
            <v>0</v>
          </cell>
          <cell r="F255">
            <v>400</v>
          </cell>
          <cell r="G255">
            <v>400</v>
          </cell>
          <cell r="H255">
            <v>0</v>
          </cell>
        </row>
        <row r="256">
          <cell r="A256" t="str">
            <v>langford m &amp; c</v>
          </cell>
          <cell r="B256">
            <v>0</v>
          </cell>
          <cell r="C256">
            <v>425</v>
          </cell>
          <cell r="D256">
            <v>1</v>
          </cell>
          <cell r="E256" t="b">
            <v>0</v>
          </cell>
          <cell r="F256">
            <v>425</v>
          </cell>
          <cell r="G256">
            <v>425</v>
          </cell>
          <cell r="H256">
            <v>0</v>
          </cell>
        </row>
        <row r="257">
          <cell r="A257" t="str">
            <v>laramee w &amp; b</v>
          </cell>
          <cell r="B257">
            <v>0</v>
          </cell>
          <cell r="C257">
            <v>425</v>
          </cell>
          <cell r="D257">
            <v>1</v>
          </cell>
          <cell r="E257" t="b">
            <v>1</v>
          </cell>
          <cell r="F257">
            <v>400</v>
          </cell>
          <cell r="G257">
            <v>425</v>
          </cell>
          <cell r="H257">
            <v>25</v>
          </cell>
        </row>
        <row r="258">
          <cell r="A258" t="str">
            <v>latuner c &amp; r</v>
          </cell>
          <cell r="B258">
            <v>0</v>
          </cell>
          <cell r="C258">
            <v>400</v>
          </cell>
          <cell r="D258">
            <v>1</v>
          </cell>
          <cell r="E258" t="b">
            <v>0</v>
          </cell>
          <cell r="F258">
            <v>400</v>
          </cell>
          <cell r="G258">
            <v>400</v>
          </cell>
          <cell r="H258">
            <v>0</v>
          </cell>
        </row>
        <row r="259">
          <cell r="A259" t="str">
            <v>lavalley m</v>
          </cell>
          <cell r="B259">
            <v>0</v>
          </cell>
          <cell r="C259">
            <v>425</v>
          </cell>
          <cell r="D259">
            <v>1</v>
          </cell>
          <cell r="E259" t="b">
            <v>0</v>
          </cell>
          <cell r="F259">
            <v>425</v>
          </cell>
          <cell r="G259">
            <v>425</v>
          </cell>
          <cell r="H259">
            <v>0</v>
          </cell>
        </row>
        <row r="260">
          <cell r="A260" t="str">
            <v>lazar s</v>
          </cell>
          <cell r="B260">
            <v>0</v>
          </cell>
          <cell r="C260">
            <v>425</v>
          </cell>
          <cell r="D260">
            <v>1</v>
          </cell>
          <cell r="E260" t="b">
            <v>0</v>
          </cell>
          <cell r="F260">
            <v>425</v>
          </cell>
          <cell r="G260">
            <v>425</v>
          </cell>
          <cell r="H260">
            <v>0</v>
          </cell>
        </row>
        <row r="261">
          <cell r="A261" t="str">
            <v>leary &amp; angers</v>
          </cell>
          <cell r="B261">
            <v>0</v>
          </cell>
          <cell r="C261">
            <v>425</v>
          </cell>
          <cell r="D261">
            <v>1</v>
          </cell>
          <cell r="E261" t="b">
            <v>1</v>
          </cell>
          <cell r="F261">
            <v>400</v>
          </cell>
          <cell r="G261">
            <v>425</v>
          </cell>
          <cell r="H261">
            <v>25</v>
          </cell>
        </row>
        <row r="262">
          <cell r="A262" t="str">
            <v>lederer &amp; sabel</v>
          </cell>
          <cell r="B262">
            <v>0</v>
          </cell>
          <cell r="C262">
            <v>400</v>
          </cell>
          <cell r="D262">
            <v>1</v>
          </cell>
          <cell r="E262" t="b">
            <v>0</v>
          </cell>
          <cell r="F262">
            <v>400</v>
          </cell>
          <cell r="G262">
            <v>400</v>
          </cell>
          <cell r="H262">
            <v>0</v>
          </cell>
        </row>
        <row r="263">
          <cell r="A263" t="str">
            <v>ledoux p</v>
          </cell>
          <cell r="B263">
            <v>0</v>
          </cell>
          <cell r="C263">
            <v>400</v>
          </cell>
          <cell r="D263">
            <v>1</v>
          </cell>
          <cell r="E263" t="b">
            <v>0</v>
          </cell>
          <cell r="F263">
            <v>400</v>
          </cell>
          <cell r="G263">
            <v>400</v>
          </cell>
          <cell r="H263">
            <v>0</v>
          </cell>
        </row>
        <row r="264">
          <cell r="A264" t="str">
            <v>lefebvre a &amp; j</v>
          </cell>
          <cell r="B264">
            <v>0</v>
          </cell>
          <cell r="C264">
            <v>400</v>
          </cell>
          <cell r="D264">
            <v>1</v>
          </cell>
          <cell r="E264" t="b">
            <v>0</v>
          </cell>
          <cell r="F264">
            <v>400</v>
          </cell>
          <cell r="G264">
            <v>400</v>
          </cell>
          <cell r="H264">
            <v>0</v>
          </cell>
        </row>
        <row r="265">
          <cell r="A265" t="str">
            <v>lembersky y</v>
          </cell>
          <cell r="B265">
            <v>0</v>
          </cell>
          <cell r="C265">
            <v>425</v>
          </cell>
          <cell r="D265">
            <v>1</v>
          </cell>
          <cell r="E265" t="b">
            <v>0</v>
          </cell>
          <cell r="F265">
            <v>425</v>
          </cell>
          <cell r="G265">
            <v>425</v>
          </cell>
          <cell r="H265">
            <v>0</v>
          </cell>
        </row>
        <row r="266">
          <cell r="A266" t="str">
            <v>lennox &amp; miller</v>
          </cell>
          <cell r="B266">
            <v>0</v>
          </cell>
          <cell r="C266">
            <v>425</v>
          </cell>
          <cell r="D266">
            <v>1</v>
          </cell>
          <cell r="E266" t="b">
            <v>0</v>
          </cell>
          <cell r="F266">
            <v>425</v>
          </cell>
          <cell r="G266">
            <v>425</v>
          </cell>
          <cell r="H266">
            <v>0</v>
          </cell>
        </row>
        <row r="267">
          <cell r="A267" t="str">
            <v>lesure l &amp; w</v>
          </cell>
          <cell r="B267">
            <v>0</v>
          </cell>
          <cell r="C267">
            <v>400</v>
          </cell>
          <cell r="D267">
            <v>1</v>
          </cell>
          <cell r="E267" t="b">
            <v>0</v>
          </cell>
          <cell r="F267">
            <v>400</v>
          </cell>
          <cell r="G267">
            <v>400</v>
          </cell>
          <cell r="H267">
            <v>0</v>
          </cell>
        </row>
        <row r="268">
          <cell r="A268" t="str">
            <v>levine &amp; gardner</v>
          </cell>
          <cell r="B268">
            <v>0</v>
          </cell>
          <cell r="C268">
            <v>400</v>
          </cell>
          <cell r="D268">
            <v>1</v>
          </cell>
          <cell r="E268" t="b">
            <v>0</v>
          </cell>
          <cell r="F268">
            <v>400</v>
          </cell>
          <cell r="G268">
            <v>400</v>
          </cell>
          <cell r="H268">
            <v>0</v>
          </cell>
        </row>
        <row r="269">
          <cell r="A269" t="str">
            <v>levine b</v>
          </cell>
          <cell r="B269">
            <v>0</v>
          </cell>
          <cell r="C269">
            <v>425</v>
          </cell>
          <cell r="D269">
            <v>1</v>
          </cell>
          <cell r="E269" t="b">
            <v>1</v>
          </cell>
          <cell r="F269">
            <v>400</v>
          </cell>
          <cell r="G269">
            <v>425</v>
          </cell>
          <cell r="H269">
            <v>25</v>
          </cell>
        </row>
        <row r="270">
          <cell r="A270" t="str">
            <v>levinger a &amp; g</v>
          </cell>
          <cell r="B270">
            <v>0</v>
          </cell>
          <cell r="C270">
            <v>400</v>
          </cell>
          <cell r="D270">
            <v>1</v>
          </cell>
          <cell r="E270" t="b">
            <v>0</v>
          </cell>
          <cell r="F270">
            <v>400</v>
          </cell>
          <cell r="G270">
            <v>400</v>
          </cell>
          <cell r="H270">
            <v>0</v>
          </cell>
        </row>
        <row r="271">
          <cell r="A271" t="str">
            <v>lewis &amp; marti</v>
          </cell>
          <cell r="B271">
            <v>0</v>
          </cell>
          <cell r="C271">
            <v>400</v>
          </cell>
          <cell r="D271">
            <v>1</v>
          </cell>
          <cell r="E271" t="b">
            <v>0</v>
          </cell>
          <cell r="F271">
            <v>400</v>
          </cell>
          <cell r="G271">
            <v>400</v>
          </cell>
          <cell r="H271">
            <v>0</v>
          </cell>
        </row>
        <row r="272">
          <cell r="A272" t="str">
            <v>lewis j</v>
          </cell>
          <cell r="B272">
            <v>0</v>
          </cell>
          <cell r="C272">
            <v>425</v>
          </cell>
          <cell r="D272">
            <v>1</v>
          </cell>
          <cell r="E272" t="b">
            <v>0</v>
          </cell>
          <cell r="F272">
            <v>425</v>
          </cell>
          <cell r="G272">
            <v>425</v>
          </cell>
          <cell r="H272">
            <v>0</v>
          </cell>
        </row>
        <row r="273">
          <cell r="A273" t="str">
            <v>lewitt &amp; irvine</v>
          </cell>
          <cell r="B273">
            <v>0</v>
          </cell>
          <cell r="C273">
            <v>425</v>
          </cell>
          <cell r="D273">
            <v>1</v>
          </cell>
          <cell r="E273" t="b">
            <v>0</v>
          </cell>
          <cell r="F273">
            <v>425</v>
          </cell>
          <cell r="G273">
            <v>425</v>
          </cell>
          <cell r="H273">
            <v>0</v>
          </cell>
        </row>
        <row r="274">
          <cell r="A274" t="str">
            <v>lindenfeld s &amp; r</v>
          </cell>
          <cell r="B274">
            <v>0</v>
          </cell>
          <cell r="C274">
            <v>425</v>
          </cell>
          <cell r="D274">
            <v>1</v>
          </cell>
          <cell r="E274" t="b">
            <v>0</v>
          </cell>
          <cell r="F274">
            <v>425</v>
          </cell>
          <cell r="G274">
            <v>425</v>
          </cell>
          <cell r="H274">
            <v>0</v>
          </cell>
        </row>
        <row r="275">
          <cell r="A275" t="str">
            <v>lisseck k &amp; p</v>
          </cell>
          <cell r="B275">
            <v>0</v>
          </cell>
          <cell r="C275">
            <v>400</v>
          </cell>
          <cell r="D275">
            <v>1</v>
          </cell>
          <cell r="E275" t="b">
            <v>0</v>
          </cell>
          <cell r="F275">
            <v>400</v>
          </cell>
          <cell r="G275">
            <v>400</v>
          </cell>
          <cell r="H275">
            <v>0</v>
          </cell>
        </row>
        <row r="276">
          <cell r="A276" t="str">
            <v>littell s &amp; p</v>
          </cell>
          <cell r="B276">
            <v>0</v>
          </cell>
          <cell r="C276">
            <v>400</v>
          </cell>
          <cell r="D276">
            <v>1</v>
          </cell>
          <cell r="E276" t="b">
            <v>0</v>
          </cell>
          <cell r="F276">
            <v>400</v>
          </cell>
          <cell r="G276">
            <v>400</v>
          </cell>
          <cell r="H276">
            <v>0</v>
          </cell>
        </row>
        <row r="277">
          <cell r="A277" t="str">
            <v>liu j</v>
          </cell>
          <cell r="B277">
            <v>0</v>
          </cell>
          <cell r="C277">
            <v>425</v>
          </cell>
          <cell r="D277">
            <v>1</v>
          </cell>
          <cell r="E277" t="b">
            <v>0</v>
          </cell>
          <cell r="F277">
            <v>425</v>
          </cell>
          <cell r="G277">
            <v>425</v>
          </cell>
          <cell r="H277">
            <v>0</v>
          </cell>
        </row>
        <row r="278">
          <cell r="A278" t="str">
            <v>llavina h</v>
          </cell>
          <cell r="B278">
            <v>0</v>
          </cell>
          <cell r="C278">
            <v>425</v>
          </cell>
          <cell r="D278">
            <v>1</v>
          </cell>
          <cell r="E278" t="b">
            <v>0</v>
          </cell>
          <cell r="F278">
            <v>425</v>
          </cell>
          <cell r="G278">
            <v>425</v>
          </cell>
          <cell r="H278">
            <v>0</v>
          </cell>
        </row>
        <row r="279">
          <cell r="A279" t="str">
            <v>lojko r</v>
          </cell>
          <cell r="B279">
            <v>0</v>
          </cell>
          <cell r="C279">
            <v>400</v>
          </cell>
          <cell r="D279">
            <v>1</v>
          </cell>
          <cell r="E279" t="b">
            <v>0</v>
          </cell>
          <cell r="F279">
            <v>400</v>
          </cell>
          <cell r="G279">
            <v>400</v>
          </cell>
          <cell r="H279">
            <v>0</v>
          </cell>
        </row>
        <row r="280">
          <cell r="A280" t="str">
            <v>lubin j</v>
          </cell>
          <cell r="B280">
            <v>0</v>
          </cell>
          <cell r="C280">
            <v>425</v>
          </cell>
          <cell r="D280">
            <v>1</v>
          </cell>
          <cell r="E280" t="b">
            <v>0</v>
          </cell>
          <cell r="F280">
            <v>425</v>
          </cell>
          <cell r="G280">
            <v>425</v>
          </cell>
          <cell r="H280">
            <v>0</v>
          </cell>
        </row>
        <row r="281">
          <cell r="A281" t="str">
            <v>mack k &amp; b</v>
          </cell>
          <cell r="B281">
            <v>0</v>
          </cell>
          <cell r="C281">
            <v>400</v>
          </cell>
          <cell r="D281">
            <v>1</v>
          </cell>
          <cell r="E281" t="b">
            <v>0</v>
          </cell>
          <cell r="F281">
            <v>400</v>
          </cell>
          <cell r="G281">
            <v>400</v>
          </cell>
          <cell r="H281">
            <v>0</v>
          </cell>
        </row>
        <row r="282">
          <cell r="A282" t="str">
            <v>mackimmie j &amp; j</v>
          </cell>
          <cell r="B282">
            <v>0</v>
          </cell>
          <cell r="C282">
            <v>400</v>
          </cell>
          <cell r="D282">
            <v>1</v>
          </cell>
          <cell r="E282" t="b">
            <v>0</v>
          </cell>
          <cell r="F282">
            <v>400</v>
          </cell>
          <cell r="G282">
            <v>400</v>
          </cell>
          <cell r="H282">
            <v>0</v>
          </cell>
        </row>
        <row r="283">
          <cell r="A283" t="str">
            <v>maio d</v>
          </cell>
          <cell r="B283">
            <v>0</v>
          </cell>
          <cell r="C283">
            <v>400</v>
          </cell>
          <cell r="D283">
            <v>1</v>
          </cell>
          <cell r="E283" t="b">
            <v>0</v>
          </cell>
          <cell r="F283">
            <v>400</v>
          </cell>
          <cell r="G283">
            <v>400</v>
          </cell>
          <cell r="H283">
            <v>0</v>
          </cell>
        </row>
        <row r="284">
          <cell r="A284" t="str">
            <v>mallett s</v>
          </cell>
          <cell r="B284">
            <v>0</v>
          </cell>
          <cell r="C284">
            <v>400</v>
          </cell>
          <cell r="D284">
            <v>1</v>
          </cell>
          <cell r="E284" t="b">
            <v>0</v>
          </cell>
          <cell r="F284">
            <v>400</v>
          </cell>
          <cell r="G284">
            <v>400</v>
          </cell>
          <cell r="H284">
            <v>0</v>
          </cell>
        </row>
        <row r="285">
          <cell r="A285" t="str">
            <v>mankin c</v>
          </cell>
          <cell r="B285">
            <v>0</v>
          </cell>
          <cell r="C285">
            <v>400</v>
          </cell>
          <cell r="D285">
            <v>1</v>
          </cell>
          <cell r="E285" t="b">
            <v>0</v>
          </cell>
          <cell r="F285">
            <v>400</v>
          </cell>
          <cell r="G285">
            <v>400</v>
          </cell>
          <cell r="H285">
            <v>0</v>
          </cell>
        </row>
        <row r="286">
          <cell r="A286" t="str">
            <v>marashinsky a</v>
          </cell>
          <cell r="B286">
            <v>0</v>
          </cell>
          <cell r="C286">
            <v>400</v>
          </cell>
          <cell r="D286">
            <v>1</v>
          </cell>
          <cell r="E286" t="b">
            <v>0</v>
          </cell>
          <cell r="F286">
            <v>400</v>
          </cell>
          <cell r="G286">
            <v>400</v>
          </cell>
          <cell r="H286">
            <v>0</v>
          </cell>
        </row>
        <row r="287">
          <cell r="A287" t="str">
            <v>marshall s</v>
          </cell>
          <cell r="B287">
            <v>0</v>
          </cell>
          <cell r="C287">
            <v>425</v>
          </cell>
          <cell r="D287">
            <v>1</v>
          </cell>
          <cell r="E287" t="b">
            <v>0</v>
          </cell>
          <cell r="F287">
            <v>425</v>
          </cell>
          <cell r="G287">
            <v>425</v>
          </cell>
          <cell r="H287">
            <v>0</v>
          </cell>
        </row>
        <row r="288">
          <cell r="A288" t="str">
            <v>martin &amp; dacunha</v>
          </cell>
          <cell r="B288">
            <v>0</v>
          </cell>
          <cell r="C288">
            <v>425</v>
          </cell>
          <cell r="D288">
            <v>1</v>
          </cell>
          <cell r="E288" t="b">
            <v>0</v>
          </cell>
          <cell r="F288">
            <v>425</v>
          </cell>
          <cell r="G288">
            <v>425</v>
          </cell>
          <cell r="H288">
            <v>0</v>
          </cell>
        </row>
        <row r="289">
          <cell r="A289" t="str">
            <v>mason k</v>
          </cell>
          <cell r="B289">
            <v>0</v>
          </cell>
          <cell r="C289">
            <v>425</v>
          </cell>
          <cell r="D289">
            <v>1</v>
          </cell>
          <cell r="E289" t="b">
            <v>0</v>
          </cell>
          <cell r="F289">
            <v>425</v>
          </cell>
          <cell r="G289">
            <v>425</v>
          </cell>
          <cell r="H289">
            <v>0</v>
          </cell>
        </row>
        <row r="290">
          <cell r="A290" t="str">
            <v>mastrangelo &amp; jacobson</v>
          </cell>
          <cell r="B290">
            <v>0</v>
          </cell>
          <cell r="C290">
            <v>425</v>
          </cell>
          <cell r="D290">
            <v>1</v>
          </cell>
          <cell r="E290" t="b">
            <v>1</v>
          </cell>
          <cell r="F290">
            <v>400</v>
          </cell>
          <cell r="G290">
            <v>425</v>
          </cell>
          <cell r="H290">
            <v>25</v>
          </cell>
        </row>
        <row r="291">
          <cell r="A291" t="str">
            <v>mastroianni r &amp; d</v>
          </cell>
          <cell r="B291">
            <v>0</v>
          </cell>
          <cell r="C291">
            <v>400</v>
          </cell>
          <cell r="D291">
            <v>1</v>
          </cell>
          <cell r="E291" t="b">
            <v>0</v>
          </cell>
          <cell r="F291">
            <v>400</v>
          </cell>
          <cell r="G291">
            <v>400</v>
          </cell>
          <cell r="H291">
            <v>0</v>
          </cell>
        </row>
        <row r="292">
          <cell r="A292" t="str">
            <v>mattina &amp; allen</v>
          </cell>
          <cell r="B292">
            <v>0</v>
          </cell>
          <cell r="C292">
            <v>425</v>
          </cell>
          <cell r="D292">
            <v>1</v>
          </cell>
          <cell r="E292" t="b">
            <v>1</v>
          </cell>
          <cell r="F292">
            <v>400</v>
          </cell>
          <cell r="G292">
            <v>425</v>
          </cell>
          <cell r="H292">
            <v>25</v>
          </cell>
        </row>
        <row r="293">
          <cell r="A293" t="str">
            <v>mcamis k &amp; b</v>
          </cell>
          <cell r="B293">
            <v>0</v>
          </cell>
          <cell r="C293">
            <v>400</v>
          </cell>
          <cell r="D293">
            <v>1</v>
          </cell>
          <cell r="E293" t="b">
            <v>0</v>
          </cell>
          <cell r="F293">
            <v>400</v>
          </cell>
          <cell r="G293">
            <v>400</v>
          </cell>
          <cell r="H293">
            <v>0</v>
          </cell>
        </row>
        <row r="294">
          <cell r="A294" t="str">
            <v>mccluskey w &amp; r</v>
          </cell>
          <cell r="B294">
            <v>0</v>
          </cell>
          <cell r="C294">
            <v>425</v>
          </cell>
          <cell r="D294">
            <v>1</v>
          </cell>
          <cell r="E294" t="b">
            <v>0</v>
          </cell>
          <cell r="F294">
            <v>425</v>
          </cell>
          <cell r="G294">
            <v>425</v>
          </cell>
          <cell r="H294">
            <v>0</v>
          </cell>
        </row>
        <row r="295">
          <cell r="A295" t="str">
            <v>mccormack &amp; wilcox</v>
          </cell>
          <cell r="B295">
            <v>0</v>
          </cell>
          <cell r="C295">
            <v>425</v>
          </cell>
          <cell r="D295">
            <v>1</v>
          </cell>
          <cell r="E295" t="b">
            <v>0</v>
          </cell>
          <cell r="F295">
            <v>425</v>
          </cell>
          <cell r="G295">
            <v>425</v>
          </cell>
          <cell r="H295">
            <v>0</v>
          </cell>
        </row>
        <row r="296">
          <cell r="A296" t="str">
            <v>mchugh l</v>
          </cell>
          <cell r="B296">
            <v>0</v>
          </cell>
          <cell r="C296">
            <v>425</v>
          </cell>
          <cell r="D296">
            <v>1</v>
          </cell>
          <cell r="E296" t="b">
            <v>0</v>
          </cell>
          <cell r="F296">
            <v>425</v>
          </cell>
          <cell r="G296">
            <v>425</v>
          </cell>
          <cell r="H296">
            <v>0</v>
          </cell>
        </row>
        <row r="297">
          <cell r="A297" t="str">
            <v>mckenna &amp; barry</v>
          </cell>
          <cell r="B297">
            <v>0</v>
          </cell>
          <cell r="C297">
            <v>400</v>
          </cell>
          <cell r="D297">
            <v>1</v>
          </cell>
          <cell r="E297" t="b">
            <v>0</v>
          </cell>
          <cell r="F297">
            <v>400</v>
          </cell>
          <cell r="G297">
            <v>400</v>
          </cell>
          <cell r="H297">
            <v>0</v>
          </cell>
        </row>
        <row r="298">
          <cell r="A298" t="str">
            <v>mcpherson &amp; lally</v>
          </cell>
          <cell r="B298">
            <v>0</v>
          </cell>
          <cell r="C298">
            <v>400</v>
          </cell>
          <cell r="D298">
            <v>1</v>
          </cell>
          <cell r="E298" t="b">
            <v>0</v>
          </cell>
          <cell r="F298">
            <v>400</v>
          </cell>
          <cell r="G298">
            <v>400</v>
          </cell>
          <cell r="H298">
            <v>0</v>
          </cell>
        </row>
        <row r="299">
          <cell r="A299" t="str">
            <v>medvigy d</v>
          </cell>
          <cell r="B299">
            <v>0</v>
          </cell>
          <cell r="C299">
            <v>425</v>
          </cell>
          <cell r="D299">
            <v>1</v>
          </cell>
          <cell r="E299" t="b">
            <v>0</v>
          </cell>
          <cell r="F299">
            <v>425</v>
          </cell>
          <cell r="G299">
            <v>425</v>
          </cell>
          <cell r="H299">
            <v>0</v>
          </cell>
        </row>
        <row r="300">
          <cell r="A300" t="str">
            <v>meeks c &amp; s</v>
          </cell>
          <cell r="B300">
            <v>0</v>
          </cell>
          <cell r="C300">
            <v>425</v>
          </cell>
          <cell r="D300">
            <v>1</v>
          </cell>
          <cell r="E300" t="b">
            <v>0</v>
          </cell>
          <cell r="F300">
            <v>425</v>
          </cell>
          <cell r="G300">
            <v>425</v>
          </cell>
          <cell r="H300">
            <v>0</v>
          </cell>
        </row>
        <row r="301">
          <cell r="A301" t="str">
            <v>mehranian y &amp; h</v>
          </cell>
          <cell r="B301">
            <v>0</v>
          </cell>
          <cell r="C301">
            <v>400</v>
          </cell>
          <cell r="D301">
            <v>1</v>
          </cell>
          <cell r="E301" t="b">
            <v>0</v>
          </cell>
          <cell r="F301">
            <v>400</v>
          </cell>
          <cell r="G301">
            <v>400</v>
          </cell>
          <cell r="H301">
            <v>0</v>
          </cell>
        </row>
        <row r="302">
          <cell r="A302" t="str">
            <v>meister &amp; zimmerman</v>
          </cell>
          <cell r="B302">
            <v>0</v>
          </cell>
          <cell r="C302">
            <v>400</v>
          </cell>
          <cell r="D302">
            <v>1</v>
          </cell>
          <cell r="E302" t="b">
            <v>0</v>
          </cell>
          <cell r="F302">
            <v>400</v>
          </cell>
          <cell r="G302">
            <v>400</v>
          </cell>
          <cell r="H302">
            <v>0</v>
          </cell>
        </row>
        <row r="303">
          <cell r="A303" t="str">
            <v>melnick a</v>
          </cell>
          <cell r="B303">
            <v>0</v>
          </cell>
          <cell r="C303">
            <v>425</v>
          </cell>
          <cell r="D303">
            <v>1</v>
          </cell>
          <cell r="E303" t="b">
            <v>1</v>
          </cell>
          <cell r="F303">
            <v>400</v>
          </cell>
          <cell r="G303">
            <v>425</v>
          </cell>
          <cell r="H303">
            <v>25</v>
          </cell>
        </row>
        <row r="304">
          <cell r="A304" t="str">
            <v>meredith p &amp; c</v>
          </cell>
          <cell r="B304">
            <v>0</v>
          </cell>
          <cell r="C304">
            <v>400</v>
          </cell>
          <cell r="D304">
            <v>1</v>
          </cell>
          <cell r="E304" t="b">
            <v>0</v>
          </cell>
          <cell r="F304">
            <v>400</v>
          </cell>
          <cell r="G304">
            <v>400</v>
          </cell>
          <cell r="H304">
            <v>0</v>
          </cell>
        </row>
        <row r="305">
          <cell r="A305" t="str">
            <v>michaels b</v>
          </cell>
          <cell r="B305">
            <v>0</v>
          </cell>
          <cell r="C305">
            <v>425</v>
          </cell>
          <cell r="D305">
            <v>1</v>
          </cell>
          <cell r="E305" t="b">
            <v>1</v>
          </cell>
          <cell r="F305">
            <v>400</v>
          </cell>
          <cell r="G305">
            <v>425</v>
          </cell>
          <cell r="H305">
            <v>25</v>
          </cell>
        </row>
        <row r="306">
          <cell r="A306" t="str">
            <v>middleton l</v>
          </cell>
          <cell r="B306">
            <v>0</v>
          </cell>
          <cell r="C306">
            <v>425</v>
          </cell>
          <cell r="D306">
            <v>1</v>
          </cell>
          <cell r="E306" t="b">
            <v>0</v>
          </cell>
          <cell r="F306">
            <v>425</v>
          </cell>
          <cell r="G306">
            <v>425</v>
          </cell>
          <cell r="H306">
            <v>0</v>
          </cell>
        </row>
        <row r="307">
          <cell r="A307" t="str">
            <v>milberg</v>
          </cell>
          <cell r="B307">
            <v>0</v>
          </cell>
          <cell r="C307">
            <v>400</v>
          </cell>
          <cell r="D307">
            <v>1</v>
          </cell>
          <cell r="E307" t="b">
            <v>0</v>
          </cell>
          <cell r="F307">
            <v>400</v>
          </cell>
          <cell r="G307">
            <v>400</v>
          </cell>
          <cell r="H307">
            <v>0</v>
          </cell>
        </row>
        <row r="308">
          <cell r="A308" t="str">
            <v>miller k</v>
          </cell>
          <cell r="B308">
            <v>0</v>
          </cell>
          <cell r="C308">
            <v>425</v>
          </cell>
          <cell r="D308">
            <v>1</v>
          </cell>
          <cell r="E308" t="b">
            <v>0</v>
          </cell>
          <cell r="F308">
            <v>425</v>
          </cell>
          <cell r="G308">
            <v>425</v>
          </cell>
          <cell r="H308">
            <v>0</v>
          </cell>
        </row>
        <row r="309">
          <cell r="A309" t="str">
            <v>miranda j</v>
          </cell>
          <cell r="B309">
            <v>0</v>
          </cell>
          <cell r="C309">
            <v>425</v>
          </cell>
          <cell r="D309">
            <v>1</v>
          </cell>
          <cell r="E309" t="b">
            <v>0</v>
          </cell>
          <cell r="F309">
            <v>425</v>
          </cell>
          <cell r="G309">
            <v>425</v>
          </cell>
          <cell r="H309">
            <v>0</v>
          </cell>
        </row>
        <row r="310">
          <cell r="A310" t="str">
            <v>monahin &amp; rogowski</v>
          </cell>
          <cell r="B310">
            <v>0</v>
          </cell>
          <cell r="C310">
            <v>400</v>
          </cell>
          <cell r="D310">
            <v>1</v>
          </cell>
          <cell r="E310" t="b">
            <v>0</v>
          </cell>
          <cell r="F310">
            <v>400</v>
          </cell>
          <cell r="G310">
            <v>400</v>
          </cell>
          <cell r="H310">
            <v>0</v>
          </cell>
        </row>
        <row r="311">
          <cell r="A311" t="str">
            <v>montana j</v>
          </cell>
          <cell r="B311">
            <v>0</v>
          </cell>
          <cell r="C311">
            <v>425</v>
          </cell>
          <cell r="D311">
            <v>1</v>
          </cell>
          <cell r="E311" t="b">
            <v>0</v>
          </cell>
          <cell r="F311">
            <v>425</v>
          </cell>
          <cell r="G311">
            <v>425</v>
          </cell>
          <cell r="H311">
            <v>0</v>
          </cell>
        </row>
        <row r="312">
          <cell r="A312" t="str">
            <v>monzillo c &amp; r</v>
          </cell>
          <cell r="B312">
            <v>0</v>
          </cell>
          <cell r="C312">
            <v>425</v>
          </cell>
          <cell r="D312">
            <v>1</v>
          </cell>
          <cell r="E312" t="b">
            <v>0</v>
          </cell>
          <cell r="F312">
            <v>425</v>
          </cell>
          <cell r="G312">
            <v>425</v>
          </cell>
          <cell r="H312">
            <v>0</v>
          </cell>
        </row>
        <row r="313">
          <cell r="A313" t="str">
            <v>moore w</v>
          </cell>
          <cell r="B313">
            <v>0</v>
          </cell>
          <cell r="C313">
            <v>425</v>
          </cell>
          <cell r="D313">
            <v>1</v>
          </cell>
          <cell r="E313" t="b">
            <v>0</v>
          </cell>
          <cell r="F313">
            <v>425</v>
          </cell>
          <cell r="G313">
            <v>425</v>
          </cell>
          <cell r="H313">
            <v>0</v>
          </cell>
        </row>
        <row r="314">
          <cell r="A314" t="str">
            <v>moricz k</v>
          </cell>
          <cell r="B314">
            <v>0</v>
          </cell>
          <cell r="C314">
            <v>400</v>
          </cell>
          <cell r="D314">
            <v>1</v>
          </cell>
          <cell r="E314" t="b">
            <v>0</v>
          </cell>
          <cell r="F314">
            <v>400</v>
          </cell>
          <cell r="G314">
            <v>400</v>
          </cell>
          <cell r="H314">
            <v>0</v>
          </cell>
        </row>
        <row r="315">
          <cell r="A315" t="str">
            <v>morrello &amp; salwen</v>
          </cell>
          <cell r="B315">
            <v>0</v>
          </cell>
          <cell r="C315">
            <v>400</v>
          </cell>
          <cell r="D315">
            <v>1</v>
          </cell>
          <cell r="E315" t="b">
            <v>0</v>
          </cell>
          <cell r="F315">
            <v>400</v>
          </cell>
          <cell r="G315">
            <v>400</v>
          </cell>
          <cell r="H315">
            <v>0</v>
          </cell>
        </row>
        <row r="316">
          <cell r="A316" t="str">
            <v>morton a &amp; t</v>
          </cell>
          <cell r="B316">
            <v>0</v>
          </cell>
          <cell r="C316">
            <v>400</v>
          </cell>
          <cell r="D316">
            <v>1</v>
          </cell>
          <cell r="E316" t="b">
            <v>0</v>
          </cell>
          <cell r="F316">
            <v>400</v>
          </cell>
          <cell r="G316">
            <v>400</v>
          </cell>
          <cell r="H316">
            <v>0</v>
          </cell>
        </row>
        <row r="317">
          <cell r="A317" t="str">
            <v>moskovitz h &amp; a</v>
          </cell>
          <cell r="B317">
            <v>0</v>
          </cell>
          <cell r="C317">
            <v>400</v>
          </cell>
          <cell r="D317">
            <v>1</v>
          </cell>
          <cell r="E317" t="b">
            <v>0</v>
          </cell>
          <cell r="F317">
            <v>400</v>
          </cell>
          <cell r="G317">
            <v>400</v>
          </cell>
          <cell r="H317">
            <v>0</v>
          </cell>
        </row>
        <row r="318">
          <cell r="A318" t="str">
            <v>munger f &amp; g</v>
          </cell>
          <cell r="B318">
            <v>0</v>
          </cell>
          <cell r="C318">
            <v>400</v>
          </cell>
          <cell r="D318">
            <v>1</v>
          </cell>
          <cell r="E318" t="b">
            <v>0</v>
          </cell>
          <cell r="F318">
            <v>400</v>
          </cell>
          <cell r="G318">
            <v>400</v>
          </cell>
          <cell r="H318">
            <v>0</v>
          </cell>
        </row>
        <row r="319">
          <cell r="A319" t="str">
            <v>murphy k &amp; b</v>
          </cell>
          <cell r="B319">
            <v>0</v>
          </cell>
          <cell r="C319">
            <v>400</v>
          </cell>
          <cell r="D319">
            <v>1</v>
          </cell>
          <cell r="E319" t="b">
            <v>0</v>
          </cell>
          <cell r="F319">
            <v>400</v>
          </cell>
          <cell r="G319">
            <v>400</v>
          </cell>
          <cell r="H319">
            <v>0</v>
          </cell>
        </row>
        <row r="320">
          <cell r="A320" t="str">
            <v>musante &amp; bartmon</v>
          </cell>
          <cell r="B320">
            <v>0</v>
          </cell>
          <cell r="C320">
            <v>400</v>
          </cell>
          <cell r="D320">
            <v>1</v>
          </cell>
          <cell r="E320" t="b">
            <v>0</v>
          </cell>
          <cell r="F320">
            <v>400</v>
          </cell>
          <cell r="G320">
            <v>400</v>
          </cell>
          <cell r="H320">
            <v>0</v>
          </cell>
        </row>
        <row r="321">
          <cell r="A321" t="str">
            <v>musante m &amp; j</v>
          </cell>
          <cell r="B321">
            <v>0</v>
          </cell>
          <cell r="C321">
            <v>425</v>
          </cell>
          <cell r="D321">
            <v>1</v>
          </cell>
          <cell r="E321" t="b">
            <v>1</v>
          </cell>
          <cell r="F321">
            <v>400</v>
          </cell>
          <cell r="G321">
            <v>425</v>
          </cell>
          <cell r="H321">
            <v>25</v>
          </cell>
        </row>
        <row r="322">
          <cell r="A322" t="str">
            <v>nevin &amp; hinlein</v>
          </cell>
          <cell r="B322">
            <v>0</v>
          </cell>
          <cell r="C322">
            <v>400</v>
          </cell>
          <cell r="D322">
            <v>1</v>
          </cell>
          <cell r="E322" t="b">
            <v>0</v>
          </cell>
          <cell r="F322">
            <v>400</v>
          </cell>
          <cell r="G322">
            <v>400</v>
          </cell>
          <cell r="H322">
            <v>0</v>
          </cell>
        </row>
        <row r="323">
          <cell r="A323" t="str">
            <v>newman &amp; millner</v>
          </cell>
          <cell r="B323">
            <v>0</v>
          </cell>
          <cell r="C323">
            <v>400</v>
          </cell>
          <cell r="D323">
            <v>1</v>
          </cell>
          <cell r="E323" t="b">
            <v>0</v>
          </cell>
          <cell r="F323">
            <v>400</v>
          </cell>
          <cell r="G323">
            <v>400</v>
          </cell>
          <cell r="H323">
            <v>0</v>
          </cell>
        </row>
        <row r="324">
          <cell r="A324" t="str">
            <v>nowels &amp; olesen</v>
          </cell>
          <cell r="B324">
            <v>0</v>
          </cell>
          <cell r="C324">
            <v>425</v>
          </cell>
          <cell r="D324">
            <v>1</v>
          </cell>
          <cell r="E324" t="b">
            <v>0</v>
          </cell>
          <cell r="F324">
            <v>425</v>
          </cell>
          <cell r="G324">
            <v>425</v>
          </cell>
          <cell r="H324">
            <v>0</v>
          </cell>
        </row>
        <row r="325">
          <cell r="A325" t="str">
            <v>nuesslein c &amp; k</v>
          </cell>
          <cell r="B325">
            <v>0</v>
          </cell>
          <cell r="C325">
            <v>400</v>
          </cell>
          <cell r="D325">
            <v>1</v>
          </cell>
          <cell r="E325" t="b">
            <v>0</v>
          </cell>
          <cell r="F325">
            <v>400</v>
          </cell>
          <cell r="G325">
            <v>400</v>
          </cell>
          <cell r="H325">
            <v>0</v>
          </cell>
        </row>
        <row r="326">
          <cell r="A326" t="str">
            <v>o'bannon t &amp; m</v>
          </cell>
          <cell r="B326">
            <v>0</v>
          </cell>
          <cell r="C326">
            <v>400</v>
          </cell>
          <cell r="D326">
            <v>1</v>
          </cell>
          <cell r="E326" t="b">
            <v>0</v>
          </cell>
          <cell r="F326">
            <v>400</v>
          </cell>
          <cell r="G326">
            <v>400</v>
          </cell>
          <cell r="H326">
            <v>0</v>
          </cell>
        </row>
        <row r="327">
          <cell r="A327" t="str">
            <v>o'brien p</v>
          </cell>
          <cell r="B327">
            <v>0</v>
          </cell>
          <cell r="C327">
            <v>400</v>
          </cell>
          <cell r="D327">
            <v>1</v>
          </cell>
          <cell r="E327" t="b">
            <v>0</v>
          </cell>
          <cell r="F327">
            <v>400</v>
          </cell>
          <cell r="G327">
            <v>400</v>
          </cell>
          <cell r="H327">
            <v>0</v>
          </cell>
        </row>
        <row r="328">
          <cell r="A328" t="str">
            <v>o'connell a &amp; j</v>
          </cell>
          <cell r="B328">
            <v>0</v>
          </cell>
          <cell r="C328">
            <v>400</v>
          </cell>
          <cell r="D328">
            <v>1</v>
          </cell>
          <cell r="E328" t="b">
            <v>0</v>
          </cell>
          <cell r="F328">
            <v>400</v>
          </cell>
          <cell r="G328">
            <v>400</v>
          </cell>
          <cell r="H328">
            <v>0</v>
          </cell>
        </row>
        <row r="329">
          <cell r="A329" t="str">
            <v>o'connell k &amp; k</v>
          </cell>
          <cell r="B329">
            <v>0</v>
          </cell>
          <cell r="C329">
            <v>400</v>
          </cell>
          <cell r="D329">
            <v>1</v>
          </cell>
          <cell r="E329" t="b">
            <v>0</v>
          </cell>
          <cell r="F329">
            <v>400</v>
          </cell>
          <cell r="G329">
            <v>400</v>
          </cell>
          <cell r="H329">
            <v>0</v>
          </cell>
        </row>
        <row r="330">
          <cell r="A330" t="str">
            <v>o'connor j &amp; p</v>
          </cell>
          <cell r="B330">
            <v>0</v>
          </cell>
          <cell r="C330">
            <v>400</v>
          </cell>
          <cell r="D330">
            <v>1</v>
          </cell>
          <cell r="E330" t="b">
            <v>0</v>
          </cell>
          <cell r="F330">
            <v>400</v>
          </cell>
          <cell r="G330">
            <v>400</v>
          </cell>
          <cell r="H330">
            <v>0</v>
          </cell>
        </row>
        <row r="331">
          <cell r="A331" t="str">
            <v>oken &amp; ukomadu</v>
          </cell>
          <cell r="B331">
            <v>0</v>
          </cell>
          <cell r="C331">
            <v>425</v>
          </cell>
          <cell r="D331">
            <v>1</v>
          </cell>
          <cell r="E331" t="b">
            <v>0</v>
          </cell>
          <cell r="F331">
            <v>425</v>
          </cell>
          <cell r="G331">
            <v>425</v>
          </cell>
          <cell r="H331">
            <v>0</v>
          </cell>
        </row>
        <row r="332">
          <cell r="A332" t="str">
            <v>olkin a &amp; m</v>
          </cell>
          <cell r="B332">
            <v>0</v>
          </cell>
          <cell r="C332">
            <v>400</v>
          </cell>
          <cell r="D332">
            <v>1</v>
          </cell>
          <cell r="E332" t="b">
            <v>0</v>
          </cell>
          <cell r="F332">
            <v>400</v>
          </cell>
          <cell r="G332">
            <v>400</v>
          </cell>
          <cell r="H332">
            <v>0</v>
          </cell>
        </row>
        <row r="333">
          <cell r="A333" t="str">
            <v>olsberg m &amp; s</v>
          </cell>
          <cell r="B333">
            <v>0</v>
          </cell>
          <cell r="C333">
            <v>425</v>
          </cell>
          <cell r="D333">
            <v>1</v>
          </cell>
          <cell r="E333" t="b">
            <v>0</v>
          </cell>
          <cell r="F333">
            <v>425</v>
          </cell>
          <cell r="G333">
            <v>425</v>
          </cell>
          <cell r="H333">
            <v>0</v>
          </cell>
        </row>
        <row r="334">
          <cell r="A334" t="str">
            <v>Open Field Foundation</v>
          </cell>
          <cell r="B334">
            <v>0</v>
          </cell>
          <cell r="C334">
            <v>400</v>
          </cell>
          <cell r="D334">
            <v>1</v>
          </cell>
          <cell r="E334" t="b">
            <v>0</v>
          </cell>
          <cell r="F334">
            <v>400</v>
          </cell>
          <cell r="G334">
            <v>400</v>
          </cell>
          <cell r="H334">
            <v>0</v>
          </cell>
        </row>
        <row r="335">
          <cell r="A335" t="str">
            <v>oram &amp; brown</v>
          </cell>
          <cell r="B335">
            <v>0</v>
          </cell>
          <cell r="C335">
            <v>400</v>
          </cell>
          <cell r="D335">
            <v>1</v>
          </cell>
          <cell r="E335" t="b">
            <v>0</v>
          </cell>
          <cell r="F335">
            <v>400</v>
          </cell>
          <cell r="G335">
            <v>400</v>
          </cell>
          <cell r="H335">
            <v>0</v>
          </cell>
        </row>
        <row r="336">
          <cell r="A336" t="str">
            <v>o'rourke k</v>
          </cell>
          <cell r="B336">
            <v>0</v>
          </cell>
          <cell r="C336">
            <v>400</v>
          </cell>
          <cell r="D336">
            <v>1</v>
          </cell>
          <cell r="E336" t="b">
            <v>0</v>
          </cell>
          <cell r="F336">
            <v>400</v>
          </cell>
          <cell r="G336">
            <v>400</v>
          </cell>
          <cell r="H336">
            <v>0</v>
          </cell>
        </row>
        <row r="337">
          <cell r="A337" t="str">
            <v>ouellette &amp; tolles</v>
          </cell>
          <cell r="B337">
            <v>0</v>
          </cell>
          <cell r="C337">
            <v>400</v>
          </cell>
          <cell r="D337">
            <v>1</v>
          </cell>
          <cell r="E337" t="b">
            <v>0</v>
          </cell>
          <cell r="F337">
            <v>400</v>
          </cell>
          <cell r="G337">
            <v>400</v>
          </cell>
          <cell r="H337">
            <v>0</v>
          </cell>
        </row>
        <row r="338">
          <cell r="A338" t="str">
            <v>ouimet s &amp; g</v>
          </cell>
          <cell r="B338">
            <v>0</v>
          </cell>
          <cell r="C338">
            <v>400</v>
          </cell>
          <cell r="D338">
            <v>1</v>
          </cell>
          <cell r="E338" t="b">
            <v>0</v>
          </cell>
          <cell r="F338">
            <v>400</v>
          </cell>
          <cell r="G338">
            <v>400</v>
          </cell>
          <cell r="H338">
            <v>0</v>
          </cell>
        </row>
        <row r="339">
          <cell r="A339" t="str">
            <v>pacheco l</v>
          </cell>
          <cell r="B339">
            <v>0</v>
          </cell>
          <cell r="C339">
            <v>425</v>
          </cell>
          <cell r="D339">
            <v>1</v>
          </cell>
          <cell r="E339" t="b">
            <v>0</v>
          </cell>
          <cell r="F339">
            <v>425</v>
          </cell>
          <cell r="G339">
            <v>425</v>
          </cell>
          <cell r="H339">
            <v>0</v>
          </cell>
        </row>
        <row r="340">
          <cell r="A340" t="str">
            <v>pao a</v>
          </cell>
          <cell r="B340">
            <v>0</v>
          </cell>
          <cell r="C340">
            <v>425</v>
          </cell>
          <cell r="D340">
            <v>1</v>
          </cell>
          <cell r="E340" t="b">
            <v>0</v>
          </cell>
          <cell r="F340">
            <v>425</v>
          </cell>
          <cell r="G340">
            <v>425</v>
          </cell>
          <cell r="H340">
            <v>0</v>
          </cell>
        </row>
        <row r="341">
          <cell r="A341" t="str">
            <v>patterson d</v>
          </cell>
          <cell r="B341">
            <v>0</v>
          </cell>
          <cell r="C341">
            <v>400</v>
          </cell>
          <cell r="D341">
            <v>1</v>
          </cell>
          <cell r="E341" t="b">
            <v>0</v>
          </cell>
          <cell r="F341">
            <v>400</v>
          </cell>
          <cell r="G341">
            <v>400</v>
          </cell>
          <cell r="H341">
            <v>0</v>
          </cell>
        </row>
        <row r="342">
          <cell r="A342" t="str">
            <v>pearson r</v>
          </cell>
          <cell r="B342">
            <v>0</v>
          </cell>
          <cell r="C342">
            <v>400</v>
          </cell>
          <cell r="D342">
            <v>1</v>
          </cell>
          <cell r="E342" t="b">
            <v>0</v>
          </cell>
          <cell r="F342">
            <v>400</v>
          </cell>
          <cell r="G342">
            <v>400</v>
          </cell>
          <cell r="H342">
            <v>0</v>
          </cell>
        </row>
        <row r="343">
          <cell r="A343" t="str">
            <v>peatman t &amp; b</v>
          </cell>
          <cell r="B343">
            <v>0</v>
          </cell>
          <cell r="C343">
            <v>400</v>
          </cell>
          <cell r="D343">
            <v>1</v>
          </cell>
          <cell r="E343" t="b">
            <v>0</v>
          </cell>
          <cell r="F343">
            <v>400</v>
          </cell>
          <cell r="G343">
            <v>400</v>
          </cell>
          <cell r="H343">
            <v>0</v>
          </cell>
        </row>
        <row r="344">
          <cell r="A344" t="str">
            <v>pedevillano &amp; fuhrman</v>
          </cell>
          <cell r="B344">
            <v>0</v>
          </cell>
          <cell r="C344">
            <v>400</v>
          </cell>
          <cell r="D344">
            <v>1</v>
          </cell>
          <cell r="E344" t="b">
            <v>0</v>
          </cell>
          <cell r="F344">
            <v>400</v>
          </cell>
          <cell r="G344">
            <v>400</v>
          </cell>
          <cell r="H344">
            <v>0</v>
          </cell>
        </row>
        <row r="345">
          <cell r="A345" t="str">
            <v>perkins e &amp; h</v>
          </cell>
          <cell r="B345">
            <v>0</v>
          </cell>
          <cell r="C345">
            <v>400</v>
          </cell>
          <cell r="D345">
            <v>1</v>
          </cell>
          <cell r="E345" t="b">
            <v>0</v>
          </cell>
          <cell r="F345">
            <v>400</v>
          </cell>
          <cell r="G345">
            <v>400</v>
          </cell>
          <cell r="H345">
            <v>0</v>
          </cell>
        </row>
        <row r="346">
          <cell r="A346" t="str">
            <v>perlmutter a</v>
          </cell>
          <cell r="B346">
            <v>0</v>
          </cell>
          <cell r="C346">
            <v>425</v>
          </cell>
          <cell r="D346">
            <v>1</v>
          </cell>
          <cell r="E346" t="b">
            <v>0</v>
          </cell>
          <cell r="F346">
            <v>425</v>
          </cell>
          <cell r="G346">
            <v>425</v>
          </cell>
          <cell r="H346">
            <v>0</v>
          </cell>
        </row>
        <row r="347">
          <cell r="A347" t="str">
            <v>perry d &amp; b</v>
          </cell>
          <cell r="B347">
            <v>0</v>
          </cell>
          <cell r="C347">
            <v>400</v>
          </cell>
          <cell r="D347">
            <v>1</v>
          </cell>
          <cell r="E347" t="b">
            <v>0</v>
          </cell>
          <cell r="F347">
            <v>400</v>
          </cell>
          <cell r="G347">
            <v>400</v>
          </cell>
          <cell r="H347">
            <v>0</v>
          </cell>
        </row>
        <row r="348">
          <cell r="A348" t="str">
            <v>perry e &amp; a</v>
          </cell>
          <cell r="B348">
            <v>0</v>
          </cell>
          <cell r="C348">
            <v>400</v>
          </cell>
          <cell r="D348">
            <v>1</v>
          </cell>
          <cell r="E348" t="b">
            <v>0</v>
          </cell>
          <cell r="F348">
            <v>400</v>
          </cell>
          <cell r="G348">
            <v>400</v>
          </cell>
          <cell r="H348">
            <v>0</v>
          </cell>
        </row>
        <row r="349">
          <cell r="A349" t="str">
            <v>pfeiffer p &amp; r</v>
          </cell>
          <cell r="B349">
            <v>0</v>
          </cell>
          <cell r="C349">
            <v>400</v>
          </cell>
          <cell r="D349">
            <v>1</v>
          </cell>
          <cell r="E349" t="b">
            <v>0</v>
          </cell>
          <cell r="F349">
            <v>400</v>
          </cell>
          <cell r="G349">
            <v>400</v>
          </cell>
          <cell r="H349">
            <v>0</v>
          </cell>
        </row>
        <row r="350">
          <cell r="A350" t="str">
            <v>pickett &amp; pifko</v>
          </cell>
          <cell r="B350">
            <v>0</v>
          </cell>
          <cell r="C350">
            <v>425</v>
          </cell>
          <cell r="D350">
            <v>1</v>
          </cell>
          <cell r="E350" t="b">
            <v>0</v>
          </cell>
          <cell r="F350">
            <v>425</v>
          </cell>
          <cell r="G350">
            <v>425</v>
          </cell>
          <cell r="H350">
            <v>0</v>
          </cell>
        </row>
        <row r="351">
          <cell r="A351" t="str">
            <v>pirraglia d &amp; r</v>
          </cell>
          <cell r="B351">
            <v>0</v>
          </cell>
          <cell r="C351">
            <v>425</v>
          </cell>
          <cell r="D351">
            <v>1</v>
          </cell>
          <cell r="E351" t="b">
            <v>0</v>
          </cell>
          <cell r="F351">
            <v>425</v>
          </cell>
          <cell r="G351">
            <v>425</v>
          </cell>
          <cell r="H351">
            <v>0</v>
          </cell>
        </row>
        <row r="352">
          <cell r="A352" t="str">
            <v>plantefaber &amp; fischel</v>
          </cell>
          <cell r="B352">
            <v>0</v>
          </cell>
          <cell r="C352">
            <v>400</v>
          </cell>
          <cell r="D352">
            <v>1</v>
          </cell>
          <cell r="E352" t="b">
            <v>0</v>
          </cell>
          <cell r="F352">
            <v>400</v>
          </cell>
          <cell r="G352">
            <v>400</v>
          </cell>
          <cell r="H352">
            <v>0</v>
          </cell>
        </row>
        <row r="353">
          <cell r="A353" t="str">
            <v>pretel &amp; carpio</v>
          </cell>
          <cell r="B353">
            <v>0</v>
          </cell>
          <cell r="C353">
            <v>425</v>
          </cell>
          <cell r="D353">
            <v>1</v>
          </cell>
          <cell r="E353" t="b">
            <v>1</v>
          </cell>
          <cell r="F353">
            <v>400</v>
          </cell>
          <cell r="G353">
            <v>425</v>
          </cell>
          <cell r="H353">
            <v>25</v>
          </cell>
        </row>
        <row r="354">
          <cell r="A354" t="str">
            <v>pruitt &amp; hammond</v>
          </cell>
          <cell r="B354">
            <v>0</v>
          </cell>
          <cell r="C354">
            <v>425</v>
          </cell>
          <cell r="D354">
            <v>1</v>
          </cell>
          <cell r="E354" t="b">
            <v>0</v>
          </cell>
          <cell r="F354">
            <v>425</v>
          </cell>
          <cell r="G354">
            <v>425</v>
          </cell>
          <cell r="H354">
            <v>0</v>
          </cell>
        </row>
        <row r="355">
          <cell r="A355" t="str">
            <v>pruner c &amp; l</v>
          </cell>
          <cell r="B355">
            <v>0</v>
          </cell>
          <cell r="C355">
            <v>400</v>
          </cell>
          <cell r="D355">
            <v>1</v>
          </cell>
          <cell r="E355" t="b">
            <v>0</v>
          </cell>
          <cell r="F355">
            <v>400</v>
          </cell>
          <cell r="G355">
            <v>400</v>
          </cell>
          <cell r="H355">
            <v>0</v>
          </cell>
        </row>
        <row r="356">
          <cell r="A356" t="str">
            <v>pylant c</v>
          </cell>
          <cell r="B356">
            <v>0</v>
          </cell>
          <cell r="C356">
            <v>400</v>
          </cell>
          <cell r="D356">
            <v>1</v>
          </cell>
          <cell r="E356" t="b">
            <v>0</v>
          </cell>
          <cell r="F356">
            <v>400</v>
          </cell>
          <cell r="G356">
            <v>400</v>
          </cell>
          <cell r="H356">
            <v>0</v>
          </cell>
        </row>
        <row r="357">
          <cell r="A357" t="str">
            <v>rabin j</v>
          </cell>
          <cell r="B357">
            <v>0</v>
          </cell>
          <cell r="C357">
            <v>400</v>
          </cell>
          <cell r="D357">
            <v>1</v>
          </cell>
          <cell r="E357" t="b">
            <v>0</v>
          </cell>
          <cell r="F357">
            <v>400</v>
          </cell>
          <cell r="G357">
            <v>400</v>
          </cell>
          <cell r="H357">
            <v>0</v>
          </cell>
        </row>
        <row r="358">
          <cell r="A358" t="str">
            <v>rabut l</v>
          </cell>
          <cell r="B358">
            <v>0</v>
          </cell>
          <cell r="C358">
            <v>400</v>
          </cell>
          <cell r="D358">
            <v>1</v>
          </cell>
          <cell r="E358" t="b">
            <v>0</v>
          </cell>
          <cell r="F358">
            <v>400</v>
          </cell>
          <cell r="G358">
            <v>400</v>
          </cell>
          <cell r="H358">
            <v>0</v>
          </cell>
        </row>
        <row r="359">
          <cell r="A359" t="str">
            <v>raike a &amp; w</v>
          </cell>
          <cell r="B359">
            <v>0</v>
          </cell>
          <cell r="C359">
            <v>425</v>
          </cell>
          <cell r="D359">
            <v>1</v>
          </cell>
          <cell r="E359" t="b">
            <v>0</v>
          </cell>
          <cell r="F359">
            <v>425</v>
          </cell>
          <cell r="G359">
            <v>425</v>
          </cell>
          <cell r="H359">
            <v>0</v>
          </cell>
        </row>
        <row r="360">
          <cell r="A360" t="str">
            <v>raizen t &amp; d</v>
          </cell>
          <cell r="B360">
            <v>0</v>
          </cell>
          <cell r="C360">
            <v>425</v>
          </cell>
          <cell r="D360">
            <v>1</v>
          </cell>
          <cell r="E360" t="b">
            <v>0</v>
          </cell>
          <cell r="F360">
            <v>425</v>
          </cell>
          <cell r="G360">
            <v>425</v>
          </cell>
          <cell r="H360">
            <v>0</v>
          </cell>
        </row>
        <row r="361">
          <cell r="A361" t="str">
            <v>ramey j</v>
          </cell>
          <cell r="B361">
            <v>0</v>
          </cell>
          <cell r="C361">
            <v>425</v>
          </cell>
          <cell r="D361">
            <v>1</v>
          </cell>
          <cell r="E361" t="b">
            <v>0</v>
          </cell>
          <cell r="F361">
            <v>425</v>
          </cell>
          <cell r="G361">
            <v>425</v>
          </cell>
          <cell r="H361">
            <v>0</v>
          </cell>
        </row>
        <row r="362">
          <cell r="A362" t="str">
            <v>reffsin n &amp; d</v>
          </cell>
          <cell r="B362">
            <v>0</v>
          </cell>
          <cell r="C362">
            <v>400</v>
          </cell>
          <cell r="D362">
            <v>1</v>
          </cell>
          <cell r="E362" t="b">
            <v>0</v>
          </cell>
          <cell r="F362">
            <v>400</v>
          </cell>
          <cell r="G362">
            <v>400</v>
          </cell>
          <cell r="H362">
            <v>0</v>
          </cell>
        </row>
        <row r="363">
          <cell r="A363" t="str">
            <v>rexroth &amp; perkins</v>
          </cell>
          <cell r="B363">
            <v>0</v>
          </cell>
          <cell r="C363">
            <v>400</v>
          </cell>
          <cell r="D363">
            <v>1</v>
          </cell>
          <cell r="E363" t="b">
            <v>0</v>
          </cell>
          <cell r="F363">
            <v>400</v>
          </cell>
          <cell r="G363">
            <v>400</v>
          </cell>
          <cell r="H363">
            <v>0</v>
          </cell>
        </row>
        <row r="364">
          <cell r="A364" t="str">
            <v>reyes s &amp; e</v>
          </cell>
          <cell r="B364">
            <v>0</v>
          </cell>
          <cell r="C364">
            <v>400</v>
          </cell>
          <cell r="D364">
            <v>1</v>
          </cell>
          <cell r="E364" t="b">
            <v>0</v>
          </cell>
          <cell r="F364">
            <v>400</v>
          </cell>
          <cell r="G364">
            <v>400</v>
          </cell>
          <cell r="H364">
            <v>0</v>
          </cell>
        </row>
        <row r="365">
          <cell r="A365" t="str">
            <v>rich &amp; mulcahy</v>
          </cell>
          <cell r="B365">
            <v>0</v>
          </cell>
          <cell r="C365">
            <v>400</v>
          </cell>
          <cell r="D365">
            <v>1</v>
          </cell>
          <cell r="E365" t="b">
            <v>0</v>
          </cell>
          <cell r="F365">
            <v>400</v>
          </cell>
          <cell r="G365">
            <v>400</v>
          </cell>
          <cell r="H365">
            <v>0</v>
          </cell>
        </row>
        <row r="366">
          <cell r="A366" t="str">
            <v>ring f</v>
          </cell>
          <cell r="B366">
            <v>0</v>
          </cell>
          <cell r="C366">
            <v>400</v>
          </cell>
          <cell r="D366">
            <v>1</v>
          </cell>
          <cell r="E366" t="b">
            <v>0</v>
          </cell>
          <cell r="F366">
            <v>400</v>
          </cell>
          <cell r="G366">
            <v>400</v>
          </cell>
          <cell r="H366">
            <v>0</v>
          </cell>
        </row>
        <row r="367">
          <cell r="A367" t="str">
            <v>ris m</v>
          </cell>
          <cell r="B367">
            <v>0</v>
          </cell>
          <cell r="C367">
            <v>425</v>
          </cell>
          <cell r="D367">
            <v>1</v>
          </cell>
          <cell r="E367" t="b">
            <v>0</v>
          </cell>
          <cell r="F367">
            <v>425</v>
          </cell>
          <cell r="G367">
            <v>425</v>
          </cell>
          <cell r="H367">
            <v>0</v>
          </cell>
        </row>
        <row r="368">
          <cell r="A368" t="str">
            <v>rives &amp; carlson</v>
          </cell>
          <cell r="B368">
            <v>0</v>
          </cell>
          <cell r="C368">
            <v>425</v>
          </cell>
          <cell r="D368">
            <v>1</v>
          </cell>
          <cell r="E368" t="b">
            <v>1</v>
          </cell>
          <cell r="F368">
            <v>400</v>
          </cell>
          <cell r="G368">
            <v>425</v>
          </cell>
          <cell r="H368">
            <v>25</v>
          </cell>
        </row>
        <row r="369">
          <cell r="A369" t="str">
            <v>roberts &amp; mepham</v>
          </cell>
          <cell r="B369">
            <v>0</v>
          </cell>
          <cell r="C369">
            <v>400</v>
          </cell>
          <cell r="D369">
            <v>1</v>
          </cell>
          <cell r="E369" t="b">
            <v>0</v>
          </cell>
          <cell r="F369">
            <v>400</v>
          </cell>
          <cell r="G369">
            <v>400</v>
          </cell>
          <cell r="H369">
            <v>0</v>
          </cell>
        </row>
        <row r="370">
          <cell r="A370" t="str">
            <v>robinson l &amp; j</v>
          </cell>
          <cell r="B370">
            <v>0</v>
          </cell>
          <cell r="C370">
            <v>400</v>
          </cell>
          <cell r="D370">
            <v>1</v>
          </cell>
          <cell r="E370" t="b">
            <v>0</v>
          </cell>
          <cell r="F370">
            <v>400</v>
          </cell>
          <cell r="G370">
            <v>400</v>
          </cell>
          <cell r="H370">
            <v>0</v>
          </cell>
        </row>
        <row r="371">
          <cell r="A371" t="str">
            <v>rockett m &amp; s</v>
          </cell>
          <cell r="B371">
            <v>0</v>
          </cell>
          <cell r="C371">
            <v>400</v>
          </cell>
          <cell r="D371">
            <v>1</v>
          </cell>
          <cell r="E371" t="b">
            <v>0</v>
          </cell>
          <cell r="F371">
            <v>400</v>
          </cell>
          <cell r="G371">
            <v>400</v>
          </cell>
          <cell r="H371">
            <v>0</v>
          </cell>
        </row>
        <row r="372">
          <cell r="A372" t="str">
            <v>ross &amp; turriago</v>
          </cell>
          <cell r="B372">
            <v>0</v>
          </cell>
          <cell r="C372">
            <v>400</v>
          </cell>
          <cell r="D372">
            <v>1</v>
          </cell>
          <cell r="E372" t="b">
            <v>0</v>
          </cell>
          <cell r="F372">
            <v>400</v>
          </cell>
          <cell r="G372">
            <v>400</v>
          </cell>
          <cell r="H372">
            <v>0</v>
          </cell>
        </row>
        <row r="373">
          <cell r="A373" t="str">
            <v>rotaru c</v>
          </cell>
          <cell r="B373">
            <v>0</v>
          </cell>
          <cell r="C373">
            <v>400</v>
          </cell>
          <cell r="D373">
            <v>1</v>
          </cell>
          <cell r="E373" t="b">
            <v>0</v>
          </cell>
          <cell r="F373">
            <v>400</v>
          </cell>
          <cell r="G373">
            <v>400</v>
          </cell>
          <cell r="H373">
            <v>0</v>
          </cell>
        </row>
        <row r="374">
          <cell r="A374" t="str">
            <v>rueschemeyer &amp; bailey</v>
          </cell>
          <cell r="B374">
            <v>0</v>
          </cell>
          <cell r="C374">
            <v>425</v>
          </cell>
          <cell r="D374">
            <v>1</v>
          </cell>
          <cell r="E374" t="b">
            <v>1</v>
          </cell>
          <cell r="F374">
            <v>400</v>
          </cell>
          <cell r="G374">
            <v>425</v>
          </cell>
          <cell r="H374">
            <v>25</v>
          </cell>
        </row>
        <row r="375">
          <cell r="A375" t="str">
            <v>ruge a &amp; c</v>
          </cell>
          <cell r="B375">
            <v>0</v>
          </cell>
          <cell r="C375">
            <v>400</v>
          </cell>
          <cell r="D375">
            <v>1</v>
          </cell>
          <cell r="E375" t="b">
            <v>0</v>
          </cell>
          <cell r="F375">
            <v>400</v>
          </cell>
          <cell r="G375">
            <v>400</v>
          </cell>
          <cell r="H375">
            <v>0</v>
          </cell>
        </row>
        <row r="376">
          <cell r="A376" t="str">
            <v>ryan j &amp; r</v>
          </cell>
          <cell r="B376">
            <v>0</v>
          </cell>
          <cell r="C376">
            <v>425</v>
          </cell>
          <cell r="D376">
            <v>1</v>
          </cell>
          <cell r="E376" t="b">
            <v>1</v>
          </cell>
          <cell r="F376">
            <v>400</v>
          </cell>
          <cell r="G376">
            <v>425</v>
          </cell>
          <cell r="H376">
            <v>25</v>
          </cell>
        </row>
        <row r="377">
          <cell r="A377" t="str">
            <v>ryan m &amp; j</v>
          </cell>
          <cell r="B377">
            <v>0</v>
          </cell>
          <cell r="C377">
            <v>425</v>
          </cell>
          <cell r="D377">
            <v>1</v>
          </cell>
          <cell r="E377" t="b">
            <v>0</v>
          </cell>
          <cell r="F377">
            <v>425</v>
          </cell>
          <cell r="G377">
            <v>425</v>
          </cell>
          <cell r="H377">
            <v>0</v>
          </cell>
        </row>
        <row r="378">
          <cell r="A378" t="str">
            <v>rylander &amp; bracciotti</v>
          </cell>
          <cell r="B378">
            <v>0</v>
          </cell>
          <cell r="C378">
            <v>425</v>
          </cell>
          <cell r="D378">
            <v>1</v>
          </cell>
          <cell r="E378" t="b">
            <v>0</v>
          </cell>
          <cell r="F378">
            <v>425</v>
          </cell>
          <cell r="G378">
            <v>425</v>
          </cell>
          <cell r="H378">
            <v>0</v>
          </cell>
        </row>
        <row r="379">
          <cell r="A379" t="str">
            <v>rypysc j</v>
          </cell>
          <cell r="B379">
            <v>0</v>
          </cell>
          <cell r="C379">
            <v>400</v>
          </cell>
          <cell r="D379">
            <v>1</v>
          </cell>
          <cell r="E379" t="b">
            <v>0</v>
          </cell>
          <cell r="F379">
            <v>400</v>
          </cell>
          <cell r="G379">
            <v>400</v>
          </cell>
          <cell r="H379">
            <v>0</v>
          </cell>
        </row>
        <row r="380">
          <cell r="A380" t="str">
            <v>sanchez-eppler k &amp; b</v>
          </cell>
          <cell r="B380">
            <v>0</v>
          </cell>
          <cell r="C380">
            <v>400</v>
          </cell>
          <cell r="D380">
            <v>1</v>
          </cell>
          <cell r="E380" t="b">
            <v>0</v>
          </cell>
          <cell r="F380">
            <v>400</v>
          </cell>
          <cell r="G380">
            <v>400</v>
          </cell>
          <cell r="H380">
            <v>0</v>
          </cell>
        </row>
        <row r="381">
          <cell r="A381" t="str">
            <v>sander k</v>
          </cell>
          <cell r="B381">
            <v>0</v>
          </cell>
          <cell r="C381">
            <v>425</v>
          </cell>
          <cell r="D381">
            <v>1</v>
          </cell>
          <cell r="E381" t="b">
            <v>0</v>
          </cell>
          <cell r="F381">
            <v>425</v>
          </cell>
          <cell r="G381">
            <v>425</v>
          </cell>
          <cell r="H381">
            <v>0</v>
          </cell>
        </row>
        <row r="382">
          <cell r="A382" t="str">
            <v>sanislo m</v>
          </cell>
          <cell r="B382">
            <v>0</v>
          </cell>
          <cell r="C382">
            <v>400</v>
          </cell>
          <cell r="D382">
            <v>1</v>
          </cell>
          <cell r="E382" t="b">
            <v>0</v>
          </cell>
          <cell r="F382">
            <v>400</v>
          </cell>
          <cell r="G382">
            <v>400</v>
          </cell>
          <cell r="H382">
            <v>0</v>
          </cell>
        </row>
        <row r="383">
          <cell r="A383" t="str">
            <v>saudade m</v>
          </cell>
          <cell r="B383">
            <v>0</v>
          </cell>
          <cell r="C383">
            <v>425</v>
          </cell>
          <cell r="D383">
            <v>1</v>
          </cell>
          <cell r="E383" t="b">
            <v>0</v>
          </cell>
          <cell r="F383">
            <v>425</v>
          </cell>
          <cell r="G383">
            <v>425</v>
          </cell>
          <cell r="H383">
            <v>0</v>
          </cell>
        </row>
        <row r="384">
          <cell r="A384" t="str">
            <v>savitz &amp; romer</v>
          </cell>
          <cell r="B384">
            <v>0</v>
          </cell>
          <cell r="C384">
            <v>425</v>
          </cell>
          <cell r="D384">
            <v>1</v>
          </cell>
          <cell r="E384" t="b">
            <v>0</v>
          </cell>
          <cell r="F384">
            <v>425</v>
          </cell>
          <cell r="G384">
            <v>425</v>
          </cell>
          <cell r="H384">
            <v>0</v>
          </cell>
        </row>
        <row r="385">
          <cell r="A385" t="str">
            <v>schauer &amp; domeracki</v>
          </cell>
          <cell r="B385">
            <v>0</v>
          </cell>
          <cell r="C385">
            <v>400</v>
          </cell>
          <cell r="D385">
            <v>1</v>
          </cell>
          <cell r="E385" t="b">
            <v>0</v>
          </cell>
          <cell r="F385">
            <v>400</v>
          </cell>
          <cell r="G385">
            <v>400</v>
          </cell>
          <cell r="H385">
            <v>0</v>
          </cell>
        </row>
        <row r="386">
          <cell r="A386" t="str">
            <v>schildbach k &amp; n</v>
          </cell>
          <cell r="B386">
            <v>0</v>
          </cell>
          <cell r="C386">
            <v>400</v>
          </cell>
          <cell r="D386">
            <v>1</v>
          </cell>
          <cell r="E386" t="b">
            <v>0</v>
          </cell>
          <cell r="F386">
            <v>400</v>
          </cell>
          <cell r="G386">
            <v>400</v>
          </cell>
          <cell r="H386">
            <v>0</v>
          </cell>
        </row>
        <row r="387">
          <cell r="A387" t="str">
            <v>schweitzer &amp; gaslin</v>
          </cell>
          <cell r="B387">
            <v>0</v>
          </cell>
          <cell r="C387">
            <v>400</v>
          </cell>
          <cell r="D387">
            <v>1</v>
          </cell>
          <cell r="E387" t="b">
            <v>0</v>
          </cell>
          <cell r="F387">
            <v>400</v>
          </cell>
          <cell r="G387">
            <v>400</v>
          </cell>
          <cell r="H387">
            <v>0</v>
          </cell>
        </row>
        <row r="388">
          <cell r="A388" t="str">
            <v>scott &amp; alley</v>
          </cell>
          <cell r="B388">
            <v>0</v>
          </cell>
          <cell r="C388">
            <v>425</v>
          </cell>
          <cell r="D388">
            <v>1</v>
          </cell>
          <cell r="E388" t="b">
            <v>0</v>
          </cell>
          <cell r="F388">
            <v>425</v>
          </cell>
          <cell r="G388">
            <v>425</v>
          </cell>
          <cell r="H388">
            <v>0</v>
          </cell>
        </row>
        <row r="389">
          <cell r="A389" t="str">
            <v>scott r</v>
          </cell>
          <cell r="B389">
            <v>0</v>
          </cell>
          <cell r="C389">
            <v>425</v>
          </cell>
          <cell r="D389">
            <v>1</v>
          </cell>
          <cell r="E389" t="b">
            <v>0</v>
          </cell>
          <cell r="F389">
            <v>425</v>
          </cell>
          <cell r="G389">
            <v>425</v>
          </cell>
          <cell r="H389">
            <v>0</v>
          </cell>
        </row>
        <row r="390">
          <cell r="A390" t="str">
            <v>scudere &amp; weiss</v>
          </cell>
          <cell r="B390">
            <v>0</v>
          </cell>
          <cell r="C390">
            <v>400</v>
          </cell>
          <cell r="D390">
            <v>1</v>
          </cell>
          <cell r="E390" t="b">
            <v>0</v>
          </cell>
          <cell r="F390">
            <v>400</v>
          </cell>
          <cell r="G390">
            <v>400</v>
          </cell>
          <cell r="H390">
            <v>0</v>
          </cell>
        </row>
        <row r="391">
          <cell r="A391" t="str">
            <v>seymour l &amp; t</v>
          </cell>
          <cell r="B391">
            <v>0</v>
          </cell>
          <cell r="C391">
            <v>400</v>
          </cell>
          <cell r="D391">
            <v>1</v>
          </cell>
          <cell r="E391" t="b">
            <v>0</v>
          </cell>
          <cell r="F391">
            <v>400</v>
          </cell>
          <cell r="G391">
            <v>400</v>
          </cell>
          <cell r="H391">
            <v>0</v>
          </cell>
        </row>
        <row r="392">
          <cell r="A392" t="str">
            <v>shanabrook d</v>
          </cell>
          <cell r="B392">
            <v>0</v>
          </cell>
          <cell r="C392">
            <v>400</v>
          </cell>
          <cell r="D392">
            <v>1</v>
          </cell>
          <cell r="E392" t="b">
            <v>0</v>
          </cell>
          <cell r="F392">
            <v>400</v>
          </cell>
          <cell r="G392">
            <v>400</v>
          </cell>
          <cell r="H392">
            <v>0</v>
          </cell>
        </row>
        <row r="393">
          <cell r="A393" t="str">
            <v>sharick c &amp; r</v>
          </cell>
          <cell r="B393">
            <v>0</v>
          </cell>
          <cell r="C393">
            <v>425</v>
          </cell>
          <cell r="D393">
            <v>1</v>
          </cell>
          <cell r="E393" t="b">
            <v>1</v>
          </cell>
          <cell r="F393">
            <v>400</v>
          </cell>
          <cell r="G393">
            <v>425</v>
          </cell>
          <cell r="H393">
            <v>25</v>
          </cell>
        </row>
        <row r="394">
          <cell r="A394" t="str">
            <v>shaw c &amp; j</v>
          </cell>
          <cell r="B394">
            <v>0</v>
          </cell>
          <cell r="C394">
            <v>400</v>
          </cell>
          <cell r="D394">
            <v>1</v>
          </cell>
          <cell r="E394" t="b">
            <v>0</v>
          </cell>
          <cell r="F394">
            <v>400</v>
          </cell>
          <cell r="G394">
            <v>400</v>
          </cell>
          <cell r="H394">
            <v>0</v>
          </cell>
        </row>
        <row r="395">
          <cell r="A395" t="str">
            <v>silver-kropf j</v>
          </cell>
          <cell r="B395">
            <v>0</v>
          </cell>
          <cell r="C395">
            <v>425</v>
          </cell>
          <cell r="D395">
            <v>1</v>
          </cell>
          <cell r="E395" t="b">
            <v>1</v>
          </cell>
          <cell r="F395">
            <v>400</v>
          </cell>
          <cell r="G395">
            <v>425</v>
          </cell>
          <cell r="H395">
            <v>25</v>
          </cell>
        </row>
        <row r="396">
          <cell r="A396" t="str">
            <v>silverstein j</v>
          </cell>
          <cell r="B396">
            <v>0</v>
          </cell>
          <cell r="C396">
            <v>425</v>
          </cell>
          <cell r="D396">
            <v>1</v>
          </cell>
          <cell r="E396" t="b">
            <v>0</v>
          </cell>
          <cell r="F396">
            <v>425</v>
          </cell>
          <cell r="G396">
            <v>425</v>
          </cell>
          <cell r="H396">
            <v>0</v>
          </cell>
        </row>
        <row r="397">
          <cell r="A397" t="str">
            <v>simpson &amp; weiss</v>
          </cell>
          <cell r="B397">
            <v>0</v>
          </cell>
          <cell r="C397">
            <v>425</v>
          </cell>
          <cell r="D397">
            <v>1</v>
          </cell>
          <cell r="E397" t="b">
            <v>0</v>
          </cell>
          <cell r="F397">
            <v>425</v>
          </cell>
          <cell r="G397">
            <v>425</v>
          </cell>
          <cell r="H397">
            <v>0</v>
          </cell>
        </row>
        <row r="398">
          <cell r="A398" t="str">
            <v>sinding &amp; bradbury</v>
          </cell>
          <cell r="B398">
            <v>0</v>
          </cell>
          <cell r="C398">
            <v>400</v>
          </cell>
          <cell r="D398">
            <v>1</v>
          </cell>
          <cell r="E398" t="b">
            <v>0</v>
          </cell>
          <cell r="F398">
            <v>400</v>
          </cell>
          <cell r="G398">
            <v>400</v>
          </cell>
          <cell r="H398">
            <v>0</v>
          </cell>
        </row>
        <row r="399">
          <cell r="A399" t="str">
            <v>sinicrope k &amp; m</v>
          </cell>
          <cell r="B399">
            <v>0</v>
          </cell>
          <cell r="C399">
            <v>400</v>
          </cell>
          <cell r="D399">
            <v>1</v>
          </cell>
          <cell r="E399" t="b">
            <v>0</v>
          </cell>
          <cell r="F399">
            <v>400</v>
          </cell>
          <cell r="G399">
            <v>400</v>
          </cell>
          <cell r="H399">
            <v>0</v>
          </cell>
        </row>
        <row r="400">
          <cell r="A400" t="str">
            <v>skibild &amp; stenz</v>
          </cell>
          <cell r="B400">
            <v>0</v>
          </cell>
          <cell r="C400">
            <v>425</v>
          </cell>
          <cell r="D400">
            <v>1</v>
          </cell>
          <cell r="E400" t="b">
            <v>1</v>
          </cell>
          <cell r="F400">
            <v>400</v>
          </cell>
          <cell r="G400">
            <v>425</v>
          </cell>
          <cell r="H400">
            <v>25</v>
          </cell>
        </row>
        <row r="401">
          <cell r="A401" t="str">
            <v>slinski s</v>
          </cell>
          <cell r="B401">
            <v>0</v>
          </cell>
          <cell r="C401">
            <v>400</v>
          </cell>
          <cell r="D401">
            <v>1</v>
          </cell>
          <cell r="E401" t="b">
            <v>0</v>
          </cell>
          <cell r="F401">
            <v>400</v>
          </cell>
          <cell r="G401">
            <v>400</v>
          </cell>
          <cell r="H401">
            <v>0</v>
          </cell>
        </row>
        <row r="402">
          <cell r="A402" t="str">
            <v>smith e &amp; r</v>
          </cell>
          <cell r="B402">
            <v>0</v>
          </cell>
          <cell r="C402">
            <v>400</v>
          </cell>
          <cell r="D402">
            <v>1</v>
          </cell>
          <cell r="E402" t="b">
            <v>0</v>
          </cell>
          <cell r="F402">
            <v>400</v>
          </cell>
          <cell r="G402">
            <v>400</v>
          </cell>
          <cell r="H402">
            <v>0</v>
          </cell>
        </row>
        <row r="403">
          <cell r="A403" t="str">
            <v>smith y &amp; a</v>
          </cell>
          <cell r="B403">
            <v>0</v>
          </cell>
          <cell r="C403">
            <v>425</v>
          </cell>
          <cell r="D403">
            <v>1</v>
          </cell>
          <cell r="E403" t="b">
            <v>0</v>
          </cell>
          <cell r="F403">
            <v>425</v>
          </cell>
          <cell r="G403">
            <v>425</v>
          </cell>
          <cell r="H403">
            <v>0</v>
          </cell>
        </row>
        <row r="404">
          <cell r="A404" t="str">
            <v>snyder m &amp; d</v>
          </cell>
          <cell r="B404">
            <v>0</v>
          </cell>
          <cell r="C404">
            <v>400</v>
          </cell>
          <cell r="D404">
            <v>1</v>
          </cell>
          <cell r="E404" t="b">
            <v>0</v>
          </cell>
          <cell r="F404">
            <v>400</v>
          </cell>
          <cell r="G404">
            <v>400</v>
          </cell>
          <cell r="H404">
            <v>0</v>
          </cell>
        </row>
        <row r="405">
          <cell r="A405" t="str">
            <v>sofield s</v>
          </cell>
          <cell r="B405">
            <v>0</v>
          </cell>
          <cell r="C405">
            <v>400</v>
          </cell>
          <cell r="D405">
            <v>1</v>
          </cell>
          <cell r="E405" t="b">
            <v>0</v>
          </cell>
          <cell r="F405">
            <v>400</v>
          </cell>
          <cell r="G405">
            <v>400</v>
          </cell>
          <cell r="H405">
            <v>0</v>
          </cell>
        </row>
        <row r="406">
          <cell r="A406" t="str">
            <v>sokoloski &amp; maragakis</v>
          </cell>
          <cell r="B406">
            <v>0</v>
          </cell>
          <cell r="C406">
            <v>425</v>
          </cell>
          <cell r="D406">
            <v>1</v>
          </cell>
          <cell r="E406" t="b">
            <v>0</v>
          </cell>
          <cell r="F406">
            <v>425</v>
          </cell>
          <cell r="G406">
            <v>425</v>
          </cell>
          <cell r="H406">
            <v>0</v>
          </cell>
        </row>
        <row r="407">
          <cell r="A407" t="str">
            <v>southgate j</v>
          </cell>
          <cell r="B407">
            <v>0</v>
          </cell>
          <cell r="C407">
            <v>400</v>
          </cell>
          <cell r="D407">
            <v>1</v>
          </cell>
          <cell r="E407" t="b">
            <v>0</v>
          </cell>
          <cell r="F407">
            <v>400</v>
          </cell>
          <cell r="G407">
            <v>400</v>
          </cell>
          <cell r="H407">
            <v>0</v>
          </cell>
        </row>
        <row r="408">
          <cell r="A408" t="str">
            <v>spicer r</v>
          </cell>
          <cell r="B408">
            <v>0</v>
          </cell>
          <cell r="C408">
            <v>425</v>
          </cell>
          <cell r="D408">
            <v>1</v>
          </cell>
          <cell r="E408" t="b">
            <v>0</v>
          </cell>
          <cell r="F408">
            <v>425</v>
          </cell>
          <cell r="G408">
            <v>425</v>
          </cell>
          <cell r="H408">
            <v>0</v>
          </cell>
        </row>
        <row r="409">
          <cell r="A409" t="str">
            <v>spring r</v>
          </cell>
          <cell r="B409">
            <v>0</v>
          </cell>
          <cell r="C409">
            <v>425</v>
          </cell>
          <cell r="D409">
            <v>1</v>
          </cell>
          <cell r="E409" t="b">
            <v>0</v>
          </cell>
          <cell r="F409">
            <v>425</v>
          </cell>
          <cell r="G409">
            <v>425</v>
          </cell>
          <cell r="H409">
            <v>0</v>
          </cell>
        </row>
        <row r="410">
          <cell r="A410" t="str">
            <v>sroka l &amp; d</v>
          </cell>
          <cell r="B410">
            <v>0</v>
          </cell>
          <cell r="C410">
            <v>400</v>
          </cell>
          <cell r="D410">
            <v>1</v>
          </cell>
          <cell r="E410" t="b">
            <v>0</v>
          </cell>
          <cell r="F410">
            <v>400</v>
          </cell>
          <cell r="G410">
            <v>400</v>
          </cell>
          <cell r="H410">
            <v>0</v>
          </cell>
        </row>
        <row r="411">
          <cell r="A411" t="str">
            <v>st john d &amp; d</v>
          </cell>
          <cell r="B411">
            <v>0</v>
          </cell>
          <cell r="C411">
            <v>400</v>
          </cell>
          <cell r="D411">
            <v>1</v>
          </cell>
          <cell r="E411" t="b">
            <v>0</v>
          </cell>
          <cell r="F411">
            <v>400</v>
          </cell>
          <cell r="G411">
            <v>400</v>
          </cell>
          <cell r="H411">
            <v>0</v>
          </cell>
        </row>
        <row r="412">
          <cell r="A412" t="str">
            <v>stander &amp; bannasch</v>
          </cell>
          <cell r="B412">
            <v>0</v>
          </cell>
          <cell r="C412">
            <v>400</v>
          </cell>
          <cell r="D412">
            <v>1</v>
          </cell>
          <cell r="E412" t="b">
            <v>0</v>
          </cell>
          <cell r="F412">
            <v>400</v>
          </cell>
          <cell r="G412">
            <v>400</v>
          </cell>
          <cell r="H412">
            <v>0</v>
          </cell>
        </row>
        <row r="413">
          <cell r="A413" t="str">
            <v>stark &amp; olmsted</v>
          </cell>
          <cell r="B413">
            <v>0</v>
          </cell>
          <cell r="C413">
            <v>400</v>
          </cell>
          <cell r="D413">
            <v>1</v>
          </cell>
          <cell r="E413" t="b">
            <v>0</v>
          </cell>
          <cell r="F413">
            <v>400</v>
          </cell>
          <cell r="G413">
            <v>400</v>
          </cell>
          <cell r="H413">
            <v>0</v>
          </cell>
        </row>
        <row r="414">
          <cell r="A414" t="str">
            <v>starr i &amp; n</v>
          </cell>
          <cell r="B414">
            <v>0</v>
          </cell>
          <cell r="C414">
            <v>400</v>
          </cell>
          <cell r="D414">
            <v>1</v>
          </cell>
          <cell r="E414" t="b">
            <v>0</v>
          </cell>
          <cell r="F414">
            <v>400</v>
          </cell>
          <cell r="G414">
            <v>400</v>
          </cell>
          <cell r="H414">
            <v>0</v>
          </cell>
        </row>
        <row r="415">
          <cell r="A415" t="str">
            <v>starzyk-weldon &amp; weldon</v>
          </cell>
          <cell r="B415">
            <v>0</v>
          </cell>
          <cell r="C415">
            <v>425</v>
          </cell>
          <cell r="D415">
            <v>1</v>
          </cell>
          <cell r="E415" t="b">
            <v>0</v>
          </cell>
          <cell r="F415">
            <v>425</v>
          </cell>
          <cell r="G415">
            <v>425</v>
          </cell>
          <cell r="H415">
            <v>0</v>
          </cell>
        </row>
        <row r="416">
          <cell r="A416" t="str">
            <v>stavchansky a &amp; i</v>
          </cell>
          <cell r="B416">
            <v>0</v>
          </cell>
          <cell r="C416">
            <v>425</v>
          </cell>
          <cell r="D416">
            <v>1</v>
          </cell>
          <cell r="E416" t="b">
            <v>1</v>
          </cell>
          <cell r="F416">
            <v>400</v>
          </cell>
          <cell r="G416">
            <v>425</v>
          </cell>
          <cell r="H416">
            <v>25</v>
          </cell>
        </row>
        <row r="417">
          <cell r="A417" t="str">
            <v>steedly m</v>
          </cell>
          <cell r="B417">
            <v>0</v>
          </cell>
          <cell r="C417">
            <v>425</v>
          </cell>
          <cell r="D417">
            <v>1</v>
          </cell>
          <cell r="E417" t="b">
            <v>0</v>
          </cell>
          <cell r="F417">
            <v>425</v>
          </cell>
          <cell r="G417">
            <v>425</v>
          </cell>
          <cell r="H417">
            <v>0</v>
          </cell>
        </row>
        <row r="418">
          <cell r="A418" t="str">
            <v>steere m</v>
          </cell>
          <cell r="B418">
            <v>0</v>
          </cell>
          <cell r="C418">
            <v>425</v>
          </cell>
          <cell r="D418">
            <v>1</v>
          </cell>
          <cell r="E418" t="b">
            <v>0</v>
          </cell>
          <cell r="F418">
            <v>425</v>
          </cell>
          <cell r="G418">
            <v>425</v>
          </cell>
          <cell r="H418">
            <v>0</v>
          </cell>
        </row>
        <row r="419">
          <cell r="A419" t="str">
            <v>steffan n &amp; a</v>
          </cell>
          <cell r="B419">
            <v>0</v>
          </cell>
          <cell r="C419">
            <v>425</v>
          </cell>
          <cell r="D419">
            <v>1</v>
          </cell>
          <cell r="E419" t="b">
            <v>0</v>
          </cell>
          <cell r="F419">
            <v>425</v>
          </cell>
          <cell r="G419">
            <v>425</v>
          </cell>
          <cell r="H419">
            <v>0</v>
          </cell>
        </row>
        <row r="420">
          <cell r="A420" t="str">
            <v>steingart &amp; woodbridge</v>
          </cell>
          <cell r="B420">
            <v>0</v>
          </cell>
          <cell r="C420">
            <v>400</v>
          </cell>
          <cell r="D420">
            <v>1</v>
          </cell>
          <cell r="E420" t="b">
            <v>0</v>
          </cell>
          <cell r="F420">
            <v>400</v>
          </cell>
          <cell r="G420">
            <v>400</v>
          </cell>
          <cell r="H420">
            <v>0</v>
          </cell>
        </row>
        <row r="421">
          <cell r="A421" t="str">
            <v>stephan k</v>
          </cell>
          <cell r="B421">
            <v>0</v>
          </cell>
          <cell r="C421">
            <v>400</v>
          </cell>
          <cell r="D421">
            <v>1</v>
          </cell>
          <cell r="E421" t="b">
            <v>0</v>
          </cell>
          <cell r="F421">
            <v>400</v>
          </cell>
          <cell r="G421">
            <v>400</v>
          </cell>
          <cell r="H421">
            <v>0</v>
          </cell>
        </row>
        <row r="422">
          <cell r="A422" t="str">
            <v>stern a</v>
          </cell>
          <cell r="B422">
            <v>0</v>
          </cell>
          <cell r="C422">
            <v>400</v>
          </cell>
          <cell r="D422">
            <v>1</v>
          </cell>
          <cell r="E422" t="b">
            <v>0</v>
          </cell>
          <cell r="F422">
            <v>400</v>
          </cell>
          <cell r="G422">
            <v>400</v>
          </cell>
          <cell r="H422">
            <v>0</v>
          </cell>
        </row>
        <row r="423">
          <cell r="A423" t="str">
            <v>sternfeld s &amp; j</v>
          </cell>
          <cell r="B423">
            <v>0</v>
          </cell>
          <cell r="C423">
            <v>425</v>
          </cell>
          <cell r="D423">
            <v>1</v>
          </cell>
          <cell r="E423" t="b">
            <v>0</v>
          </cell>
          <cell r="F423">
            <v>425</v>
          </cell>
          <cell r="G423">
            <v>425</v>
          </cell>
          <cell r="H423">
            <v>0</v>
          </cell>
        </row>
        <row r="424">
          <cell r="A424" t="str">
            <v>stevens &amp; holcomb</v>
          </cell>
          <cell r="B424">
            <v>0</v>
          </cell>
          <cell r="C424">
            <v>400</v>
          </cell>
          <cell r="D424">
            <v>1</v>
          </cell>
          <cell r="E424" t="b">
            <v>0</v>
          </cell>
          <cell r="F424">
            <v>400</v>
          </cell>
          <cell r="G424">
            <v>400</v>
          </cell>
          <cell r="H424">
            <v>0</v>
          </cell>
        </row>
        <row r="425">
          <cell r="A425" t="str">
            <v>stickgold-sarah &amp; kindel</v>
          </cell>
          <cell r="B425">
            <v>0</v>
          </cell>
          <cell r="C425">
            <v>425</v>
          </cell>
          <cell r="D425">
            <v>1</v>
          </cell>
          <cell r="E425" t="b">
            <v>0</v>
          </cell>
          <cell r="F425">
            <v>425</v>
          </cell>
          <cell r="G425">
            <v>425</v>
          </cell>
          <cell r="H425">
            <v>0</v>
          </cell>
        </row>
        <row r="426">
          <cell r="A426" t="str">
            <v>stoddard j &amp; m</v>
          </cell>
          <cell r="B426">
            <v>0</v>
          </cell>
          <cell r="C426">
            <v>400</v>
          </cell>
          <cell r="D426">
            <v>1</v>
          </cell>
          <cell r="E426" t="b">
            <v>0</v>
          </cell>
          <cell r="F426">
            <v>400</v>
          </cell>
          <cell r="G426">
            <v>400</v>
          </cell>
          <cell r="H426">
            <v>0</v>
          </cell>
        </row>
        <row r="427">
          <cell r="A427" t="str">
            <v>stowe &amp; alekman</v>
          </cell>
          <cell r="B427">
            <v>0</v>
          </cell>
          <cell r="C427">
            <v>400</v>
          </cell>
          <cell r="D427">
            <v>1</v>
          </cell>
          <cell r="E427" t="b">
            <v>0</v>
          </cell>
          <cell r="F427">
            <v>400</v>
          </cell>
          <cell r="G427">
            <v>400</v>
          </cell>
          <cell r="H427">
            <v>0</v>
          </cell>
        </row>
        <row r="428">
          <cell r="A428" t="str">
            <v>strand s &amp; m</v>
          </cell>
          <cell r="B428">
            <v>0</v>
          </cell>
          <cell r="C428">
            <v>400</v>
          </cell>
          <cell r="D428">
            <v>1</v>
          </cell>
          <cell r="E428" t="b">
            <v>0</v>
          </cell>
          <cell r="F428">
            <v>400</v>
          </cell>
          <cell r="G428">
            <v>400</v>
          </cell>
          <cell r="H428">
            <v>0</v>
          </cell>
        </row>
        <row r="429">
          <cell r="A429" t="str">
            <v>strauss &amp; roblee</v>
          </cell>
          <cell r="B429">
            <v>0</v>
          </cell>
          <cell r="C429">
            <v>400</v>
          </cell>
          <cell r="D429">
            <v>1</v>
          </cell>
          <cell r="E429" t="b">
            <v>0</v>
          </cell>
          <cell r="F429">
            <v>400</v>
          </cell>
          <cell r="G429">
            <v>400</v>
          </cell>
          <cell r="H429">
            <v>0</v>
          </cell>
        </row>
        <row r="430">
          <cell r="A430" t="str">
            <v>strayer j &amp; k</v>
          </cell>
          <cell r="B430">
            <v>0</v>
          </cell>
          <cell r="C430">
            <v>400</v>
          </cell>
          <cell r="D430">
            <v>1</v>
          </cell>
          <cell r="E430" t="b">
            <v>0</v>
          </cell>
          <cell r="F430">
            <v>400</v>
          </cell>
          <cell r="G430">
            <v>400</v>
          </cell>
          <cell r="H430">
            <v>0</v>
          </cell>
        </row>
        <row r="431">
          <cell r="A431" t="str">
            <v>sullivan c</v>
          </cell>
          <cell r="B431">
            <v>0</v>
          </cell>
          <cell r="C431">
            <v>400</v>
          </cell>
          <cell r="D431">
            <v>1</v>
          </cell>
          <cell r="E431" t="b">
            <v>0</v>
          </cell>
          <cell r="F431">
            <v>400</v>
          </cell>
          <cell r="G431">
            <v>400</v>
          </cell>
          <cell r="H431">
            <v>0</v>
          </cell>
        </row>
        <row r="432">
          <cell r="A432" t="str">
            <v>sulsky &amp; bittman</v>
          </cell>
          <cell r="B432">
            <v>0</v>
          </cell>
          <cell r="C432">
            <v>425</v>
          </cell>
          <cell r="D432">
            <v>1</v>
          </cell>
          <cell r="E432" t="b">
            <v>1</v>
          </cell>
          <cell r="F432">
            <v>400</v>
          </cell>
          <cell r="G432">
            <v>425</v>
          </cell>
          <cell r="H432">
            <v>25</v>
          </cell>
        </row>
        <row r="433">
          <cell r="A433" t="str">
            <v>sunflower n</v>
          </cell>
          <cell r="B433">
            <v>0</v>
          </cell>
          <cell r="C433">
            <v>425</v>
          </cell>
          <cell r="D433">
            <v>1</v>
          </cell>
          <cell r="E433" t="b">
            <v>1</v>
          </cell>
          <cell r="F433">
            <v>400</v>
          </cell>
          <cell r="G433">
            <v>425</v>
          </cell>
          <cell r="H433">
            <v>25</v>
          </cell>
        </row>
        <row r="434">
          <cell r="A434" t="str">
            <v>taft &amp; smith</v>
          </cell>
          <cell r="B434">
            <v>0</v>
          </cell>
          <cell r="C434">
            <v>400</v>
          </cell>
          <cell r="D434">
            <v>1</v>
          </cell>
          <cell r="E434" t="b">
            <v>0</v>
          </cell>
          <cell r="F434">
            <v>400</v>
          </cell>
          <cell r="G434">
            <v>400</v>
          </cell>
          <cell r="H434">
            <v>0</v>
          </cell>
        </row>
        <row r="435">
          <cell r="A435" t="str">
            <v>taghavi &amp; stoffer</v>
          </cell>
          <cell r="B435">
            <v>0</v>
          </cell>
          <cell r="C435">
            <v>400</v>
          </cell>
          <cell r="D435">
            <v>1</v>
          </cell>
          <cell r="E435" t="b">
            <v>0</v>
          </cell>
          <cell r="F435">
            <v>400</v>
          </cell>
          <cell r="G435">
            <v>400</v>
          </cell>
          <cell r="H435">
            <v>0</v>
          </cell>
        </row>
        <row r="436">
          <cell r="A436" t="str">
            <v>tessari &amp; naihersey</v>
          </cell>
          <cell r="B436">
            <v>0</v>
          </cell>
          <cell r="C436">
            <v>425</v>
          </cell>
          <cell r="D436">
            <v>1</v>
          </cell>
          <cell r="E436" t="b">
            <v>0</v>
          </cell>
          <cell r="F436">
            <v>425</v>
          </cell>
          <cell r="G436">
            <v>425</v>
          </cell>
          <cell r="H436">
            <v>0</v>
          </cell>
        </row>
        <row r="437">
          <cell r="A437" t="str">
            <v>theoharides m &amp; a</v>
          </cell>
          <cell r="B437">
            <v>0</v>
          </cell>
          <cell r="C437">
            <v>400</v>
          </cell>
          <cell r="D437">
            <v>1</v>
          </cell>
          <cell r="E437" t="b">
            <v>0</v>
          </cell>
          <cell r="F437">
            <v>400</v>
          </cell>
          <cell r="G437">
            <v>400</v>
          </cell>
          <cell r="H437">
            <v>0</v>
          </cell>
        </row>
        <row r="438">
          <cell r="A438" t="str">
            <v>thomas &amp; strickland</v>
          </cell>
          <cell r="B438">
            <v>0</v>
          </cell>
          <cell r="C438">
            <v>400</v>
          </cell>
          <cell r="D438">
            <v>1</v>
          </cell>
          <cell r="E438" t="b">
            <v>0</v>
          </cell>
          <cell r="F438">
            <v>400</v>
          </cell>
          <cell r="G438">
            <v>400</v>
          </cell>
          <cell r="H438">
            <v>0</v>
          </cell>
        </row>
        <row r="439">
          <cell r="A439" t="str">
            <v>thomas k</v>
          </cell>
          <cell r="B439">
            <v>0</v>
          </cell>
          <cell r="C439">
            <v>400</v>
          </cell>
          <cell r="D439">
            <v>1</v>
          </cell>
          <cell r="E439" t="b">
            <v>0</v>
          </cell>
          <cell r="F439">
            <v>400</v>
          </cell>
          <cell r="G439">
            <v>400</v>
          </cell>
          <cell r="H439">
            <v>0</v>
          </cell>
        </row>
        <row r="440">
          <cell r="A440" t="str">
            <v>thompson &amp; levine</v>
          </cell>
          <cell r="B440">
            <v>0</v>
          </cell>
          <cell r="C440">
            <v>400</v>
          </cell>
          <cell r="D440">
            <v>1</v>
          </cell>
          <cell r="E440" t="b">
            <v>0</v>
          </cell>
          <cell r="F440">
            <v>400</v>
          </cell>
          <cell r="G440">
            <v>400</v>
          </cell>
          <cell r="H440">
            <v>0</v>
          </cell>
        </row>
        <row r="441">
          <cell r="A441" t="str">
            <v>thompson &amp; martin</v>
          </cell>
          <cell r="B441">
            <v>0</v>
          </cell>
          <cell r="C441">
            <v>200</v>
          </cell>
          <cell r="D441">
            <v>0.5</v>
          </cell>
          <cell r="E441" t="b">
            <v>0</v>
          </cell>
          <cell r="F441">
            <v>400</v>
          </cell>
          <cell r="G441">
            <v>200</v>
          </cell>
          <cell r="H441">
            <v>0</v>
          </cell>
        </row>
        <row r="442">
          <cell r="A442" t="str">
            <v>thompson l</v>
          </cell>
          <cell r="B442">
            <v>0</v>
          </cell>
          <cell r="C442">
            <v>400</v>
          </cell>
          <cell r="D442">
            <v>1</v>
          </cell>
          <cell r="E442" t="b">
            <v>0</v>
          </cell>
          <cell r="F442">
            <v>400</v>
          </cell>
          <cell r="G442">
            <v>400</v>
          </cell>
          <cell r="H442">
            <v>0</v>
          </cell>
        </row>
        <row r="443">
          <cell r="A443" t="str">
            <v>thomson &amp; madsen</v>
          </cell>
          <cell r="B443">
            <v>0</v>
          </cell>
          <cell r="C443">
            <v>400</v>
          </cell>
          <cell r="D443">
            <v>1</v>
          </cell>
          <cell r="E443" t="b">
            <v>0</v>
          </cell>
          <cell r="F443">
            <v>400</v>
          </cell>
          <cell r="G443">
            <v>400</v>
          </cell>
          <cell r="H443">
            <v>0</v>
          </cell>
        </row>
        <row r="444">
          <cell r="A444" t="str">
            <v>thorup m &amp; m</v>
          </cell>
          <cell r="B444">
            <v>0</v>
          </cell>
          <cell r="C444">
            <v>400</v>
          </cell>
          <cell r="D444">
            <v>1</v>
          </cell>
          <cell r="E444" t="b">
            <v>0</v>
          </cell>
          <cell r="F444">
            <v>400</v>
          </cell>
          <cell r="G444">
            <v>400</v>
          </cell>
          <cell r="H444">
            <v>0</v>
          </cell>
        </row>
        <row r="445">
          <cell r="A445" t="str">
            <v>tidwell cullen</v>
          </cell>
          <cell r="B445">
            <v>0</v>
          </cell>
          <cell r="C445">
            <v>425</v>
          </cell>
          <cell r="D445">
            <v>1</v>
          </cell>
          <cell r="E445" t="b">
            <v>0</v>
          </cell>
          <cell r="F445">
            <v>425</v>
          </cell>
          <cell r="G445">
            <v>425</v>
          </cell>
          <cell r="H445">
            <v>0</v>
          </cell>
        </row>
        <row r="446">
          <cell r="A446" t="str">
            <v>tobin s &amp; d</v>
          </cell>
          <cell r="B446">
            <v>0</v>
          </cell>
          <cell r="C446">
            <v>400</v>
          </cell>
          <cell r="D446">
            <v>1</v>
          </cell>
          <cell r="E446" t="b">
            <v>0</v>
          </cell>
          <cell r="F446">
            <v>400</v>
          </cell>
          <cell r="G446">
            <v>400</v>
          </cell>
          <cell r="H446">
            <v>0</v>
          </cell>
        </row>
        <row r="447">
          <cell r="A447" t="str">
            <v>topolski e &amp; l</v>
          </cell>
          <cell r="B447">
            <v>0</v>
          </cell>
          <cell r="C447">
            <v>400</v>
          </cell>
          <cell r="D447">
            <v>1</v>
          </cell>
          <cell r="E447" t="b">
            <v>0</v>
          </cell>
          <cell r="F447">
            <v>400</v>
          </cell>
          <cell r="G447">
            <v>400</v>
          </cell>
          <cell r="H447">
            <v>0</v>
          </cell>
        </row>
        <row r="448">
          <cell r="A448" t="str">
            <v>toutant d &amp; s</v>
          </cell>
          <cell r="B448">
            <v>0</v>
          </cell>
          <cell r="C448">
            <v>400</v>
          </cell>
          <cell r="D448">
            <v>1</v>
          </cell>
          <cell r="E448" t="b">
            <v>0</v>
          </cell>
          <cell r="F448">
            <v>400</v>
          </cell>
          <cell r="G448">
            <v>400</v>
          </cell>
          <cell r="H448">
            <v>0</v>
          </cell>
        </row>
        <row r="449">
          <cell r="A449" t="str">
            <v>traphagen &amp; elkalai</v>
          </cell>
          <cell r="B449">
            <v>0</v>
          </cell>
          <cell r="C449">
            <v>400</v>
          </cell>
          <cell r="D449">
            <v>1</v>
          </cell>
          <cell r="E449" t="b">
            <v>0</v>
          </cell>
          <cell r="F449">
            <v>400</v>
          </cell>
          <cell r="G449">
            <v>400</v>
          </cell>
          <cell r="H449">
            <v>0</v>
          </cell>
        </row>
        <row r="450">
          <cell r="A450" t="str">
            <v>trombley a</v>
          </cell>
          <cell r="B450">
            <v>0</v>
          </cell>
          <cell r="C450">
            <v>425</v>
          </cell>
          <cell r="D450">
            <v>1</v>
          </cell>
          <cell r="E450" t="b">
            <v>0</v>
          </cell>
          <cell r="F450">
            <v>425</v>
          </cell>
          <cell r="G450">
            <v>425</v>
          </cell>
          <cell r="H450">
            <v>0</v>
          </cell>
        </row>
        <row r="451">
          <cell r="A451" t="str">
            <v>trostli d &amp; r</v>
          </cell>
          <cell r="B451">
            <v>0</v>
          </cell>
          <cell r="C451">
            <v>400</v>
          </cell>
          <cell r="D451">
            <v>1</v>
          </cell>
          <cell r="E451" t="b">
            <v>0</v>
          </cell>
          <cell r="F451">
            <v>400</v>
          </cell>
          <cell r="G451">
            <v>400</v>
          </cell>
          <cell r="H451">
            <v>0</v>
          </cell>
        </row>
        <row r="452">
          <cell r="A452" t="str">
            <v>urschel s &amp; j</v>
          </cell>
          <cell r="B452">
            <v>0</v>
          </cell>
          <cell r="C452">
            <v>400</v>
          </cell>
          <cell r="D452">
            <v>1</v>
          </cell>
          <cell r="E452" t="b">
            <v>0</v>
          </cell>
          <cell r="F452">
            <v>400</v>
          </cell>
          <cell r="G452">
            <v>400</v>
          </cell>
          <cell r="H452">
            <v>0</v>
          </cell>
        </row>
        <row r="453">
          <cell r="A453" t="str">
            <v>valterova m</v>
          </cell>
          <cell r="B453">
            <v>0</v>
          </cell>
          <cell r="C453">
            <v>425</v>
          </cell>
          <cell r="D453">
            <v>1</v>
          </cell>
          <cell r="E453" t="b">
            <v>0</v>
          </cell>
          <cell r="F453">
            <v>425</v>
          </cell>
          <cell r="G453">
            <v>425</v>
          </cell>
          <cell r="H453">
            <v>0</v>
          </cell>
        </row>
        <row r="454">
          <cell r="A454" t="str">
            <v>van beckum j &amp; j</v>
          </cell>
          <cell r="B454">
            <v>0</v>
          </cell>
          <cell r="C454">
            <v>625</v>
          </cell>
          <cell r="D454">
            <v>1.5</v>
          </cell>
          <cell r="E454" t="b">
            <v>1</v>
          </cell>
          <cell r="F454">
            <v>400</v>
          </cell>
          <cell r="G454">
            <v>625</v>
          </cell>
          <cell r="H454">
            <v>25</v>
          </cell>
        </row>
        <row r="455">
          <cell r="A455" t="str">
            <v>van daam &amp; pratt</v>
          </cell>
          <cell r="B455">
            <v>0</v>
          </cell>
          <cell r="C455">
            <v>425</v>
          </cell>
          <cell r="D455">
            <v>1</v>
          </cell>
          <cell r="E455" t="b">
            <v>0</v>
          </cell>
          <cell r="F455">
            <v>425</v>
          </cell>
          <cell r="G455">
            <v>425</v>
          </cell>
          <cell r="H455">
            <v>0</v>
          </cell>
        </row>
        <row r="456">
          <cell r="A456" t="str">
            <v>van landingham &amp; sandberg</v>
          </cell>
          <cell r="B456">
            <v>0</v>
          </cell>
          <cell r="C456">
            <v>400</v>
          </cell>
          <cell r="D456">
            <v>1</v>
          </cell>
          <cell r="E456" t="b">
            <v>0</v>
          </cell>
          <cell r="F456">
            <v>400</v>
          </cell>
          <cell r="G456">
            <v>400</v>
          </cell>
          <cell r="H456">
            <v>0</v>
          </cell>
        </row>
        <row r="457">
          <cell r="A457" t="str">
            <v>vanderslice &amp; graves</v>
          </cell>
          <cell r="B457">
            <v>0</v>
          </cell>
          <cell r="C457">
            <v>425</v>
          </cell>
          <cell r="D457">
            <v>1</v>
          </cell>
          <cell r="E457" t="b">
            <v>0</v>
          </cell>
          <cell r="F457">
            <v>425</v>
          </cell>
          <cell r="G457">
            <v>425</v>
          </cell>
          <cell r="H457">
            <v>0</v>
          </cell>
        </row>
        <row r="458">
          <cell r="A458" t="str">
            <v>vaughan v</v>
          </cell>
          <cell r="B458">
            <v>0</v>
          </cell>
          <cell r="C458">
            <v>400</v>
          </cell>
          <cell r="D458">
            <v>1</v>
          </cell>
          <cell r="E458" t="b">
            <v>0</v>
          </cell>
          <cell r="F458">
            <v>400</v>
          </cell>
          <cell r="G458">
            <v>400</v>
          </cell>
          <cell r="H458">
            <v>0</v>
          </cell>
        </row>
        <row r="459">
          <cell r="A459" t="str">
            <v>verclas k</v>
          </cell>
          <cell r="B459">
            <v>0</v>
          </cell>
          <cell r="C459">
            <v>400</v>
          </cell>
          <cell r="D459">
            <v>1</v>
          </cell>
          <cell r="E459" t="b">
            <v>0</v>
          </cell>
          <cell r="F459">
            <v>400</v>
          </cell>
          <cell r="G459">
            <v>400</v>
          </cell>
          <cell r="H459">
            <v>0</v>
          </cell>
        </row>
        <row r="460">
          <cell r="A460" t="str">
            <v>veshia &amp; hopley</v>
          </cell>
          <cell r="B460">
            <v>0</v>
          </cell>
          <cell r="C460">
            <v>400</v>
          </cell>
          <cell r="D460">
            <v>1</v>
          </cell>
          <cell r="E460" t="b">
            <v>0</v>
          </cell>
          <cell r="F460">
            <v>400</v>
          </cell>
          <cell r="G460">
            <v>400</v>
          </cell>
          <cell r="H460">
            <v>0</v>
          </cell>
        </row>
        <row r="461">
          <cell r="A461" t="str">
            <v>vickers &amp; postel</v>
          </cell>
          <cell r="B461">
            <v>0</v>
          </cell>
          <cell r="C461">
            <v>400</v>
          </cell>
          <cell r="D461">
            <v>1</v>
          </cell>
          <cell r="E461" t="b">
            <v>0</v>
          </cell>
          <cell r="F461">
            <v>400</v>
          </cell>
          <cell r="G461">
            <v>400</v>
          </cell>
          <cell r="H461">
            <v>0</v>
          </cell>
        </row>
        <row r="462">
          <cell r="A462" t="str">
            <v>victor &amp; hausthor</v>
          </cell>
          <cell r="B462">
            <v>0</v>
          </cell>
          <cell r="C462">
            <v>425</v>
          </cell>
          <cell r="D462">
            <v>1</v>
          </cell>
          <cell r="E462" t="b">
            <v>1</v>
          </cell>
          <cell r="F462">
            <v>400</v>
          </cell>
          <cell r="G462">
            <v>425</v>
          </cell>
          <cell r="H462">
            <v>25</v>
          </cell>
        </row>
        <row r="463">
          <cell r="A463" t="str">
            <v>vincent &amp; johnston</v>
          </cell>
          <cell r="B463">
            <v>0</v>
          </cell>
          <cell r="C463">
            <v>400</v>
          </cell>
          <cell r="D463">
            <v>1</v>
          </cell>
          <cell r="E463" t="b">
            <v>0</v>
          </cell>
          <cell r="F463">
            <v>400</v>
          </cell>
          <cell r="G463">
            <v>400</v>
          </cell>
          <cell r="H463">
            <v>0</v>
          </cell>
        </row>
        <row r="464">
          <cell r="A464" t="str">
            <v>voisin g &amp; d</v>
          </cell>
          <cell r="B464">
            <v>0</v>
          </cell>
          <cell r="C464">
            <v>400</v>
          </cell>
          <cell r="D464">
            <v>1</v>
          </cell>
          <cell r="E464" t="b">
            <v>0</v>
          </cell>
          <cell r="F464">
            <v>400</v>
          </cell>
          <cell r="G464">
            <v>400</v>
          </cell>
          <cell r="H464">
            <v>0</v>
          </cell>
        </row>
        <row r="465">
          <cell r="A465" t="str">
            <v>volkmann e</v>
          </cell>
          <cell r="B465">
            <v>0</v>
          </cell>
          <cell r="C465">
            <v>400</v>
          </cell>
          <cell r="D465">
            <v>1</v>
          </cell>
          <cell r="E465" t="b">
            <v>0</v>
          </cell>
          <cell r="F465">
            <v>400</v>
          </cell>
          <cell r="G465">
            <v>400</v>
          </cell>
          <cell r="H465">
            <v>0</v>
          </cell>
        </row>
        <row r="466">
          <cell r="A466" t="str">
            <v>vredenburg a</v>
          </cell>
          <cell r="B466">
            <v>0</v>
          </cell>
          <cell r="C466">
            <v>400</v>
          </cell>
          <cell r="D466">
            <v>1</v>
          </cell>
          <cell r="E466" t="b">
            <v>0</v>
          </cell>
          <cell r="F466">
            <v>400</v>
          </cell>
          <cell r="G466">
            <v>400</v>
          </cell>
          <cell r="H466">
            <v>0</v>
          </cell>
        </row>
        <row r="467">
          <cell r="A467" t="str">
            <v>wadsworth p</v>
          </cell>
          <cell r="B467">
            <v>0</v>
          </cell>
          <cell r="C467">
            <v>400</v>
          </cell>
          <cell r="D467">
            <v>1</v>
          </cell>
          <cell r="E467" t="b">
            <v>0</v>
          </cell>
          <cell r="F467">
            <v>400</v>
          </cell>
          <cell r="G467">
            <v>400</v>
          </cell>
          <cell r="H467">
            <v>0</v>
          </cell>
        </row>
        <row r="468">
          <cell r="A468" t="str">
            <v>waldron l &amp; w</v>
          </cell>
          <cell r="B468">
            <v>0</v>
          </cell>
          <cell r="C468">
            <v>400</v>
          </cell>
          <cell r="D468">
            <v>1</v>
          </cell>
          <cell r="E468" t="b">
            <v>0</v>
          </cell>
          <cell r="F468">
            <v>400</v>
          </cell>
          <cell r="G468">
            <v>400</v>
          </cell>
          <cell r="H468">
            <v>0</v>
          </cell>
        </row>
        <row r="469">
          <cell r="A469" t="str">
            <v>walker &amp; gilmore</v>
          </cell>
          <cell r="B469">
            <v>0</v>
          </cell>
          <cell r="C469">
            <v>425</v>
          </cell>
          <cell r="D469">
            <v>1</v>
          </cell>
          <cell r="E469" t="b">
            <v>0</v>
          </cell>
          <cell r="F469">
            <v>425</v>
          </cell>
          <cell r="G469">
            <v>425</v>
          </cell>
          <cell r="H469">
            <v>0</v>
          </cell>
        </row>
        <row r="470">
          <cell r="A470" t="str">
            <v>walters w</v>
          </cell>
          <cell r="B470">
            <v>0</v>
          </cell>
          <cell r="C470">
            <v>425</v>
          </cell>
          <cell r="D470">
            <v>1</v>
          </cell>
          <cell r="E470" t="b">
            <v>0</v>
          </cell>
          <cell r="F470">
            <v>425</v>
          </cell>
          <cell r="G470">
            <v>425</v>
          </cell>
          <cell r="H470">
            <v>0</v>
          </cell>
        </row>
        <row r="471">
          <cell r="A471" t="str">
            <v>warren s &amp; d</v>
          </cell>
          <cell r="B471">
            <v>0</v>
          </cell>
          <cell r="C471">
            <v>400</v>
          </cell>
          <cell r="D471">
            <v>1</v>
          </cell>
          <cell r="E471" t="b">
            <v>0</v>
          </cell>
          <cell r="F471">
            <v>400</v>
          </cell>
          <cell r="G471">
            <v>400</v>
          </cell>
          <cell r="H471">
            <v>0</v>
          </cell>
        </row>
        <row r="472">
          <cell r="A472" t="str">
            <v>warshaw c &amp; s</v>
          </cell>
          <cell r="B472">
            <v>0</v>
          </cell>
          <cell r="C472">
            <v>400</v>
          </cell>
          <cell r="D472">
            <v>1</v>
          </cell>
          <cell r="E472" t="b">
            <v>0</v>
          </cell>
          <cell r="F472">
            <v>400</v>
          </cell>
          <cell r="G472">
            <v>400</v>
          </cell>
          <cell r="H472">
            <v>0</v>
          </cell>
        </row>
        <row r="473">
          <cell r="A473" t="str">
            <v>weichman &amp; treloar</v>
          </cell>
          <cell r="B473">
            <v>0</v>
          </cell>
          <cell r="C473">
            <v>400</v>
          </cell>
          <cell r="D473">
            <v>1</v>
          </cell>
          <cell r="E473" t="b">
            <v>0</v>
          </cell>
          <cell r="F473">
            <v>400</v>
          </cell>
          <cell r="G473">
            <v>400</v>
          </cell>
          <cell r="H473">
            <v>0</v>
          </cell>
        </row>
        <row r="474">
          <cell r="A474" t="str">
            <v>weiss b &amp; a</v>
          </cell>
          <cell r="B474">
            <v>0</v>
          </cell>
          <cell r="C474">
            <v>400</v>
          </cell>
          <cell r="D474">
            <v>1</v>
          </cell>
          <cell r="E474" t="b">
            <v>0</v>
          </cell>
          <cell r="F474">
            <v>400</v>
          </cell>
          <cell r="G474">
            <v>400</v>
          </cell>
          <cell r="H474">
            <v>0</v>
          </cell>
        </row>
        <row r="475">
          <cell r="A475" t="str">
            <v>weiss j &amp; k</v>
          </cell>
          <cell r="B475">
            <v>0</v>
          </cell>
          <cell r="C475">
            <v>425</v>
          </cell>
          <cell r="D475">
            <v>1</v>
          </cell>
          <cell r="E475" t="b">
            <v>0</v>
          </cell>
          <cell r="F475">
            <v>425</v>
          </cell>
          <cell r="G475">
            <v>425</v>
          </cell>
          <cell r="H475">
            <v>0</v>
          </cell>
        </row>
        <row r="476">
          <cell r="A476" t="str">
            <v>weld n</v>
          </cell>
          <cell r="B476">
            <v>0</v>
          </cell>
          <cell r="C476">
            <v>400</v>
          </cell>
          <cell r="D476">
            <v>1</v>
          </cell>
          <cell r="E476" t="b">
            <v>0</v>
          </cell>
          <cell r="F476">
            <v>400</v>
          </cell>
          <cell r="G476">
            <v>400</v>
          </cell>
          <cell r="H476">
            <v>0</v>
          </cell>
        </row>
        <row r="477">
          <cell r="A477" t="str">
            <v>wells &amp; foster</v>
          </cell>
          <cell r="B477">
            <v>0</v>
          </cell>
          <cell r="C477">
            <v>425</v>
          </cell>
          <cell r="D477">
            <v>1</v>
          </cell>
          <cell r="E477" t="b">
            <v>0</v>
          </cell>
          <cell r="F477">
            <v>425</v>
          </cell>
          <cell r="G477">
            <v>425</v>
          </cell>
          <cell r="H477">
            <v>0</v>
          </cell>
        </row>
        <row r="478">
          <cell r="A478" t="str">
            <v>wentworth l</v>
          </cell>
          <cell r="B478">
            <v>0</v>
          </cell>
          <cell r="C478">
            <v>400</v>
          </cell>
          <cell r="D478">
            <v>1</v>
          </cell>
          <cell r="E478" t="b">
            <v>0</v>
          </cell>
          <cell r="F478">
            <v>400</v>
          </cell>
          <cell r="G478">
            <v>400</v>
          </cell>
          <cell r="H478">
            <v>0</v>
          </cell>
        </row>
        <row r="479">
          <cell r="A479" t="str">
            <v>west c</v>
          </cell>
          <cell r="B479">
            <v>0</v>
          </cell>
          <cell r="C479">
            <v>400</v>
          </cell>
          <cell r="D479">
            <v>1</v>
          </cell>
          <cell r="E479" t="b">
            <v>0</v>
          </cell>
          <cell r="F479">
            <v>400</v>
          </cell>
          <cell r="G479">
            <v>400</v>
          </cell>
          <cell r="H479">
            <v>0</v>
          </cell>
        </row>
        <row r="480">
          <cell r="A480" t="str">
            <v>whelan g</v>
          </cell>
          <cell r="B480">
            <v>0</v>
          </cell>
          <cell r="C480">
            <v>400</v>
          </cell>
          <cell r="D480">
            <v>1</v>
          </cell>
          <cell r="E480" t="b">
            <v>0</v>
          </cell>
          <cell r="F480">
            <v>400</v>
          </cell>
          <cell r="G480">
            <v>400</v>
          </cell>
          <cell r="H480">
            <v>0</v>
          </cell>
        </row>
        <row r="481">
          <cell r="A481" t="str">
            <v>white j</v>
          </cell>
          <cell r="B481">
            <v>0</v>
          </cell>
          <cell r="C481">
            <v>400</v>
          </cell>
          <cell r="D481">
            <v>1</v>
          </cell>
          <cell r="E481" t="b">
            <v>0</v>
          </cell>
          <cell r="F481">
            <v>400</v>
          </cell>
          <cell r="G481">
            <v>400</v>
          </cell>
          <cell r="H481">
            <v>0</v>
          </cell>
        </row>
        <row r="482">
          <cell r="A482" t="str">
            <v>white joanne</v>
          </cell>
          <cell r="B482">
            <v>0</v>
          </cell>
          <cell r="C482">
            <v>425</v>
          </cell>
          <cell r="D482">
            <v>1</v>
          </cell>
          <cell r="E482" t="b">
            <v>0</v>
          </cell>
          <cell r="F482">
            <v>425</v>
          </cell>
          <cell r="G482">
            <v>425</v>
          </cell>
          <cell r="H482">
            <v>0</v>
          </cell>
        </row>
        <row r="483">
          <cell r="A483" t="str">
            <v>wilcox e</v>
          </cell>
          <cell r="B483">
            <v>0</v>
          </cell>
          <cell r="C483">
            <v>425</v>
          </cell>
          <cell r="D483">
            <v>1</v>
          </cell>
          <cell r="E483" t="b">
            <v>0</v>
          </cell>
          <cell r="F483">
            <v>425</v>
          </cell>
          <cell r="G483">
            <v>425</v>
          </cell>
          <cell r="H483">
            <v>0</v>
          </cell>
        </row>
        <row r="484">
          <cell r="A484" t="str">
            <v>wild b &amp; p</v>
          </cell>
          <cell r="B484">
            <v>0</v>
          </cell>
          <cell r="C484">
            <v>425</v>
          </cell>
          <cell r="D484">
            <v>1</v>
          </cell>
          <cell r="E484" t="b">
            <v>0</v>
          </cell>
          <cell r="F484">
            <v>425</v>
          </cell>
          <cell r="G484">
            <v>425</v>
          </cell>
          <cell r="H484">
            <v>0</v>
          </cell>
        </row>
        <row r="485">
          <cell r="A485" t="str">
            <v>wilhelms-tricarico d &amp; r</v>
          </cell>
          <cell r="B485">
            <v>0</v>
          </cell>
          <cell r="C485">
            <v>400</v>
          </cell>
          <cell r="D485">
            <v>1</v>
          </cell>
          <cell r="E485" t="b">
            <v>0</v>
          </cell>
          <cell r="F485">
            <v>400</v>
          </cell>
          <cell r="G485">
            <v>400</v>
          </cell>
          <cell r="H485">
            <v>0</v>
          </cell>
        </row>
        <row r="486">
          <cell r="A486" t="str">
            <v>wilk r</v>
          </cell>
          <cell r="B486">
            <v>0</v>
          </cell>
          <cell r="C486">
            <v>400</v>
          </cell>
          <cell r="D486">
            <v>1</v>
          </cell>
          <cell r="E486" t="b">
            <v>0</v>
          </cell>
          <cell r="F486">
            <v>400</v>
          </cell>
          <cell r="G486">
            <v>400</v>
          </cell>
          <cell r="H486">
            <v>0</v>
          </cell>
        </row>
        <row r="487">
          <cell r="A487" t="str">
            <v>willocq s</v>
          </cell>
          <cell r="B487">
            <v>0</v>
          </cell>
          <cell r="C487">
            <v>400</v>
          </cell>
          <cell r="D487">
            <v>1</v>
          </cell>
          <cell r="E487" t="b">
            <v>0</v>
          </cell>
          <cell r="F487">
            <v>400</v>
          </cell>
          <cell r="G487">
            <v>400</v>
          </cell>
          <cell r="H487">
            <v>0</v>
          </cell>
        </row>
        <row r="488">
          <cell r="A488" t="str">
            <v>wilson j &amp; b</v>
          </cell>
          <cell r="B488">
            <v>0</v>
          </cell>
          <cell r="C488">
            <v>400</v>
          </cell>
          <cell r="D488">
            <v>1</v>
          </cell>
          <cell r="E488" t="b">
            <v>0</v>
          </cell>
          <cell r="F488">
            <v>400</v>
          </cell>
          <cell r="G488">
            <v>400</v>
          </cell>
          <cell r="H488">
            <v>0</v>
          </cell>
        </row>
        <row r="489">
          <cell r="A489" t="str">
            <v>wilson v &amp; t</v>
          </cell>
          <cell r="B489">
            <v>0</v>
          </cell>
          <cell r="C489">
            <v>400</v>
          </cell>
          <cell r="D489">
            <v>1</v>
          </cell>
          <cell r="E489" t="b">
            <v>0</v>
          </cell>
          <cell r="F489">
            <v>400</v>
          </cell>
          <cell r="G489">
            <v>400</v>
          </cell>
          <cell r="H489">
            <v>0</v>
          </cell>
        </row>
        <row r="490">
          <cell r="A490" t="str">
            <v>witter d</v>
          </cell>
          <cell r="B490">
            <v>0</v>
          </cell>
          <cell r="C490">
            <v>425</v>
          </cell>
          <cell r="D490">
            <v>1</v>
          </cell>
          <cell r="E490" t="b">
            <v>0</v>
          </cell>
          <cell r="F490">
            <v>425</v>
          </cell>
          <cell r="G490">
            <v>425</v>
          </cell>
          <cell r="H490">
            <v>0</v>
          </cell>
        </row>
        <row r="491">
          <cell r="A491" t="str">
            <v>wolf l &amp; j</v>
          </cell>
          <cell r="B491">
            <v>0</v>
          </cell>
          <cell r="C491">
            <v>425</v>
          </cell>
          <cell r="D491">
            <v>1</v>
          </cell>
          <cell r="E491" t="b">
            <v>0</v>
          </cell>
          <cell r="F491">
            <v>425</v>
          </cell>
          <cell r="G491">
            <v>425</v>
          </cell>
          <cell r="H491">
            <v>0</v>
          </cell>
        </row>
        <row r="492">
          <cell r="A492" t="str">
            <v>wolff &amp; landau</v>
          </cell>
          <cell r="B492">
            <v>0</v>
          </cell>
          <cell r="C492">
            <v>400</v>
          </cell>
          <cell r="D492">
            <v>1</v>
          </cell>
          <cell r="E492" t="b">
            <v>0</v>
          </cell>
          <cell r="F492">
            <v>400</v>
          </cell>
          <cell r="G492">
            <v>400</v>
          </cell>
          <cell r="H492">
            <v>0</v>
          </cell>
        </row>
        <row r="493">
          <cell r="A493" t="str">
            <v>wood &amp; rosen</v>
          </cell>
          <cell r="B493">
            <v>0</v>
          </cell>
          <cell r="C493">
            <v>400</v>
          </cell>
          <cell r="D493">
            <v>1</v>
          </cell>
          <cell r="E493" t="b">
            <v>0</v>
          </cell>
          <cell r="F493">
            <v>400</v>
          </cell>
          <cell r="G493">
            <v>400</v>
          </cell>
          <cell r="H493">
            <v>0</v>
          </cell>
        </row>
        <row r="494">
          <cell r="A494" t="str">
            <v>wright &amp; rodgers</v>
          </cell>
          <cell r="B494">
            <v>0</v>
          </cell>
          <cell r="C494">
            <v>400</v>
          </cell>
          <cell r="D494">
            <v>1</v>
          </cell>
          <cell r="E494" t="b">
            <v>0</v>
          </cell>
          <cell r="F494">
            <v>400</v>
          </cell>
          <cell r="G494">
            <v>400</v>
          </cell>
          <cell r="H494">
            <v>0</v>
          </cell>
        </row>
        <row r="495">
          <cell r="A495" t="str">
            <v>wulf l</v>
          </cell>
          <cell r="B495">
            <v>0</v>
          </cell>
          <cell r="C495">
            <v>425</v>
          </cell>
          <cell r="D495">
            <v>1</v>
          </cell>
          <cell r="E495" t="b">
            <v>0</v>
          </cell>
          <cell r="F495">
            <v>425</v>
          </cell>
          <cell r="G495">
            <v>425</v>
          </cell>
          <cell r="H495">
            <v>0</v>
          </cell>
        </row>
        <row r="496">
          <cell r="A496" t="str">
            <v>yourga j</v>
          </cell>
          <cell r="B496">
            <v>0</v>
          </cell>
          <cell r="C496">
            <v>425</v>
          </cell>
          <cell r="D496">
            <v>1</v>
          </cell>
          <cell r="E496" t="b">
            <v>1</v>
          </cell>
          <cell r="F496">
            <v>400</v>
          </cell>
          <cell r="G496">
            <v>425</v>
          </cell>
          <cell r="H496">
            <v>25</v>
          </cell>
        </row>
        <row r="497">
          <cell r="A497" t="str">
            <v>yunis s &amp; j</v>
          </cell>
          <cell r="B497">
            <v>0</v>
          </cell>
          <cell r="C497">
            <v>400</v>
          </cell>
          <cell r="D497">
            <v>1</v>
          </cell>
          <cell r="E497" t="b">
            <v>0</v>
          </cell>
          <cell r="F497">
            <v>400</v>
          </cell>
          <cell r="G497">
            <v>400</v>
          </cell>
          <cell r="H497">
            <v>0</v>
          </cell>
        </row>
        <row r="498">
          <cell r="A498" t="str">
            <v>zacek l &amp; m</v>
          </cell>
          <cell r="B498">
            <v>0</v>
          </cell>
          <cell r="C498">
            <v>400</v>
          </cell>
          <cell r="D498">
            <v>1</v>
          </cell>
          <cell r="E498" t="b">
            <v>0</v>
          </cell>
          <cell r="F498">
            <v>400</v>
          </cell>
          <cell r="G498">
            <v>400</v>
          </cell>
          <cell r="H498">
            <v>0</v>
          </cell>
        </row>
        <row r="499">
          <cell r="A499" t="str">
            <v>zaentz j</v>
          </cell>
          <cell r="B499">
            <v>0</v>
          </cell>
          <cell r="C499">
            <v>425</v>
          </cell>
          <cell r="D499">
            <v>1</v>
          </cell>
          <cell r="E499" t="b">
            <v>0</v>
          </cell>
          <cell r="F499">
            <v>425</v>
          </cell>
          <cell r="G499">
            <v>425</v>
          </cell>
          <cell r="H499">
            <v>0</v>
          </cell>
        </row>
        <row r="500">
          <cell r="A500" t="str">
            <v>zajonc h &amp; a</v>
          </cell>
          <cell r="B500">
            <v>0</v>
          </cell>
          <cell r="C500">
            <v>400</v>
          </cell>
          <cell r="D500">
            <v>1</v>
          </cell>
          <cell r="E500" t="b">
            <v>0</v>
          </cell>
          <cell r="F500">
            <v>400</v>
          </cell>
          <cell r="G500">
            <v>400</v>
          </cell>
          <cell r="H500">
            <v>0</v>
          </cell>
        </row>
        <row r="501">
          <cell r="A501" t="str">
            <v>zekos &amp; noble</v>
          </cell>
          <cell r="B501">
            <v>0</v>
          </cell>
          <cell r="C501">
            <v>400</v>
          </cell>
          <cell r="D501">
            <v>1</v>
          </cell>
          <cell r="E501" t="b">
            <v>0</v>
          </cell>
          <cell r="F501">
            <v>400</v>
          </cell>
          <cell r="G501">
            <v>400</v>
          </cell>
          <cell r="H501">
            <v>0</v>
          </cell>
        </row>
        <row r="502">
          <cell r="A502" t="str">
            <v>zhao x</v>
          </cell>
          <cell r="B502">
            <v>0</v>
          </cell>
          <cell r="C502">
            <v>400</v>
          </cell>
          <cell r="D502">
            <v>1</v>
          </cell>
          <cell r="E502" t="b">
            <v>0</v>
          </cell>
          <cell r="F502">
            <v>400</v>
          </cell>
          <cell r="G502">
            <v>400</v>
          </cell>
          <cell r="H502">
            <v>0</v>
          </cell>
        </row>
        <row r="503">
          <cell r="A503" t="str">
            <v>zimmerman &amp; fosher</v>
          </cell>
          <cell r="B503">
            <v>0</v>
          </cell>
          <cell r="C503">
            <v>400</v>
          </cell>
          <cell r="D503">
            <v>1</v>
          </cell>
          <cell r="E503" t="b">
            <v>0</v>
          </cell>
          <cell r="F503">
            <v>400</v>
          </cell>
          <cell r="G503">
            <v>400</v>
          </cell>
          <cell r="H503">
            <v>0</v>
          </cell>
        </row>
        <row r="504">
          <cell r="A504" t="str">
            <v>ziomek m &amp; d</v>
          </cell>
          <cell r="B504">
            <v>0</v>
          </cell>
          <cell r="C504">
            <v>400</v>
          </cell>
          <cell r="D504">
            <v>1</v>
          </cell>
          <cell r="E504" t="b">
            <v>0</v>
          </cell>
          <cell r="F504">
            <v>400</v>
          </cell>
          <cell r="G504">
            <v>400</v>
          </cell>
          <cell r="H504">
            <v>0</v>
          </cell>
        </row>
        <row r="505">
          <cell r="A505" t="str">
            <v>jakus m</v>
          </cell>
          <cell r="B505">
            <v>-8.0000000000000004E-4</v>
          </cell>
          <cell r="C505">
            <v>425.00080000000003</v>
          </cell>
          <cell r="D505">
            <v>1</v>
          </cell>
          <cell r="E505" t="b">
            <v>1</v>
          </cell>
          <cell r="F505">
            <v>400</v>
          </cell>
          <cell r="G505">
            <v>425</v>
          </cell>
          <cell r="H505">
            <v>25</v>
          </cell>
        </row>
        <row r="506">
          <cell r="A506" t="str">
            <v>jovanovic e</v>
          </cell>
          <cell r="B506">
            <v>-1.33</v>
          </cell>
          <cell r="C506">
            <v>426.33</v>
          </cell>
          <cell r="D506">
            <v>1</v>
          </cell>
          <cell r="E506" t="b">
            <v>1</v>
          </cell>
          <cell r="F506">
            <v>400</v>
          </cell>
          <cell r="G506">
            <v>425</v>
          </cell>
          <cell r="H506">
            <v>25</v>
          </cell>
        </row>
        <row r="507">
          <cell r="A507" t="str">
            <v>goodwin &amp; ferris</v>
          </cell>
          <cell r="B507">
            <v>-5</v>
          </cell>
          <cell r="C507">
            <v>125</v>
          </cell>
          <cell r="D507">
            <v>0.3</v>
          </cell>
          <cell r="E507" t="b">
            <v>0</v>
          </cell>
          <cell r="F507">
            <v>400</v>
          </cell>
          <cell r="G507">
            <v>120</v>
          </cell>
          <cell r="H507">
            <v>0</v>
          </cell>
        </row>
        <row r="508">
          <cell r="A508" t="str">
            <v>mcmahon m</v>
          </cell>
          <cell r="B508">
            <v>-15</v>
          </cell>
          <cell r="C508">
            <v>415</v>
          </cell>
          <cell r="D508">
            <v>1</v>
          </cell>
          <cell r="E508" t="b">
            <v>0</v>
          </cell>
          <cell r="F508">
            <v>400</v>
          </cell>
          <cell r="G508">
            <v>400</v>
          </cell>
          <cell r="H508">
            <v>0</v>
          </cell>
        </row>
        <row r="509">
          <cell r="A509" t="str">
            <v>hornik h</v>
          </cell>
          <cell r="B509">
            <v>-25</v>
          </cell>
          <cell r="C509">
            <v>425</v>
          </cell>
          <cell r="D509">
            <v>1</v>
          </cell>
          <cell r="E509" t="b">
            <v>0</v>
          </cell>
          <cell r="F509">
            <v>400</v>
          </cell>
          <cell r="G509">
            <v>400</v>
          </cell>
          <cell r="H509">
            <v>0</v>
          </cell>
        </row>
        <row r="510">
          <cell r="A510" t="str">
            <v>robbins thorne-thomsen</v>
          </cell>
          <cell r="B510">
            <v>-25</v>
          </cell>
          <cell r="C510">
            <v>425</v>
          </cell>
          <cell r="D510">
            <v>1</v>
          </cell>
          <cell r="E510" t="b">
            <v>0</v>
          </cell>
          <cell r="F510">
            <v>400</v>
          </cell>
          <cell r="G510">
            <v>400</v>
          </cell>
          <cell r="H510">
            <v>0</v>
          </cell>
        </row>
        <row r="511">
          <cell r="A511" t="str">
            <v>roman &amp; frumhoff</v>
          </cell>
          <cell r="B511">
            <v>-25</v>
          </cell>
          <cell r="C511">
            <v>450</v>
          </cell>
          <cell r="D511">
            <v>1</v>
          </cell>
          <cell r="E511" t="b">
            <v>0</v>
          </cell>
          <cell r="F511">
            <v>425</v>
          </cell>
          <cell r="G511">
            <v>425</v>
          </cell>
          <cell r="H511">
            <v>0</v>
          </cell>
        </row>
        <row r="512">
          <cell r="A512" t="str">
            <v>stenlund l &amp; r</v>
          </cell>
          <cell r="B512">
            <v>-25</v>
          </cell>
          <cell r="C512">
            <v>425</v>
          </cell>
          <cell r="D512">
            <v>1</v>
          </cell>
          <cell r="E512" t="b">
            <v>0</v>
          </cell>
          <cell r="F512">
            <v>400</v>
          </cell>
          <cell r="G512">
            <v>400</v>
          </cell>
          <cell r="H512">
            <v>0</v>
          </cell>
        </row>
        <row r="513">
          <cell r="A513" t="str">
            <v>thomas c</v>
          </cell>
          <cell r="B513">
            <v>-25</v>
          </cell>
          <cell r="C513">
            <v>425</v>
          </cell>
          <cell r="D513">
            <v>1</v>
          </cell>
          <cell r="E513" t="b">
            <v>0</v>
          </cell>
          <cell r="F513">
            <v>400</v>
          </cell>
          <cell r="G513">
            <v>400</v>
          </cell>
          <cell r="H513">
            <v>0</v>
          </cell>
        </row>
        <row r="514">
          <cell r="A514" t="str">
            <v>goodman s</v>
          </cell>
          <cell r="B514">
            <v>-50</v>
          </cell>
          <cell r="C514">
            <v>475</v>
          </cell>
          <cell r="D514">
            <v>1</v>
          </cell>
          <cell r="E514" t="b">
            <v>0</v>
          </cell>
          <cell r="F514">
            <v>425</v>
          </cell>
          <cell r="G514">
            <v>425</v>
          </cell>
          <cell r="H514">
            <v>0</v>
          </cell>
        </row>
        <row r="515">
          <cell r="A515" t="str">
            <v>petitt p &amp; d</v>
          </cell>
          <cell r="B515">
            <v>-50</v>
          </cell>
          <cell r="C515">
            <v>450</v>
          </cell>
          <cell r="D515">
            <v>1</v>
          </cell>
          <cell r="E515" t="b">
            <v>0</v>
          </cell>
          <cell r="F515">
            <v>400</v>
          </cell>
          <cell r="G515">
            <v>400</v>
          </cell>
          <cell r="H515">
            <v>0</v>
          </cell>
        </row>
        <row r="516">
          <cell r="A516" t="str">
            <v>garber k &amp; m</v>
          </cell>
          <cell r="B516">
            <v>-75</v>
          </cell>
          <cell r="C516">
            <v>500</v>
          </cell>
          <cell r="D516">
            <v>1</v>
          </cell>
          <cell r="E516" t="b">
            <v>0</v>
          </cell>
          <cell r="F516">
            <v>425</v>
          </cell>
          <cell r="G516">
            <v>425</v>
          </cell>
          <cell r="H516">
            <v>0</v>
          </cell>
        </row>
        <row r="517">
          <cell r="A517" t="str">
            <v>macpherson b</v>
          </cell>
          <cell r="B517">
            <v>-100</v>
          </cell>
          <cell r="C517">
            <v>500</v>
          </cell>
          <cell r="D517">
            <v>1</v>
          </cell>
          <cell r="E517" t="b">
            <v>0</v>
          </cell>
          <cell r="F517">
            <v>400</v>
          </cell>
          <cell r="G517">
            <v>400</v>
          </cell>
          <cell r="H517">
            <v>0</v>
          </cell>
        </row>
        <row r="518">
          <cell r="A518" t="str">
            <v>haffey n &amp; m</v>
          </cell>
          <cell r="B518">
            <v>-175</v>
          </cell>
          <cell r="C518">
            <v>575</v>
          </cell>
          <cell r="D518">
            <v>1</v>
          </cell>
          <cell r="E518" t="b">
            <v>0</v>
          </cell>
          <cell r="F518">
            <v>400</v>
          </cell>
          <cell r="G518">
            <v>400</v>
          </cell>
          <cell r="H518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 of Directors"/>
      <sheetName val="Member Stats"/>
      <sheetName val="Operating P &amp; L"/>
      <sheetName val="Balance Sheet"/>
      <sheetName val="Farm Shop Report"/>
      <sheetName val="Annual Fund"/>
      <sheetName val="Capital Account Activity"/>
      <sheetName val="Capital Income &amp; Expense"/>
      <sheetName val="Barn Raising Campaign"/>
      <sheetName val="20 Hulst Rd Purchase"/>
      <sheetName val="Loans and Cash"/>
      <sheetName val="Buildings &amp; Grounds"/>
      <sheetName val="Equipment &amp; Supplies"/>
      <sheetName val="Veg Production"/>
      <sheetName val="Cattle Herd"/>
      <sheetName val="Distribution Stats"/>
      <sheetName val="CSA Distribution-Regular Season"/>
      <sheetName val="CSA Distribution-WinterShar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 of Director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Crop"/>
      <sheetName val="Calculations"/>
      <sheetName val="WeeklyCropList"/>
      <sheetName val="Sales Plan - Req'd Qty's"/>
      <sheetName val="Inference Log"/>
      <sheetName val="WORK PLAN (Inferences)"/>
      <sheetName val="Bedfeet"/>
      <sheetName val="Seed Order "/>
      <sheetName val="Bed Map Gantt 2-1-2018"/>
      <sheetName val="Totals"/>
      <sheetName val="Remaining seed order"/>
      <sheetName val="New Sales Plan"/>
      <sheetName val="Flat Counts"/>
      <sheetName val="Yield Projections"/>
      <sheetName val="fertilizerPlanDCS"/>
      <sheetName val="Bed history 7-7-2017"/>
      <sheetName val="Bed Map Gantt 7-7-17"/>
      <sheetName val="Storage Locations"/>
      <sheetName val="Seed Tray schedule"/>
      <sheetName val="Seed varieties and QTYs"/>
      <sheetName val="Crop Retail Value"/>
      <sheetName val="Crop SOP information"/>
      <sheetName val="Herb Master"/>
      <sheetName val="Herb Info JC"/>
      <sheetName val="Cell Flat Size"/>
      <sheetName val="Crop Harvest Protocol"/>
      <sheetName val="Blank Crop SOPs"/>
      <sheetName val="Beet SOP"/>
      <sheetName val="Anticipated Loss"/>
      <sheetName val="Pest and Disease"/>
      <sheetName val="2018_Sales-Plan"/>
      <sheetName val="Calculations (2)"/>
      <sheetName val="Projected Harvest Val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5">
          <cell r="S15" t="str">
            <v>Flexible</v>
          </cell>
        </row>
        <row r="16">
          <cell r="S16" t="str">
            <v>Morning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account activity (qb)"/>
      <sheetName val="Annual Fund Donations 2006"/>
      <sheetName val="winter_share_list_2006"/>
      <sheetName val="receivables 2006"/>
      <sheetName val="qb winter sales"/>
      <sheetName val="qbsharesales"/>
      <sheetName val="Shareholder_List_2006___All"/>
      <sheetName val="Sheet1"/>
      <sheetName val="Sheet2"/>
      <sheetName val="Sheet3"/>
    </sheetNames>
    <sheetDataSet>
      <sheetData sheetId="0"/>
      <sheetData sheetId="1" refreshError="1">
        <row r="1">
          <cell r="B1" t="str">
            <v>2006 Fund Collected in 2006</v>
          </cell>
        </row>
        <row r="2">
          <cell r="A2">
            <v>11</v>
          </cell>
          <cell r="B2" t="str">
            <v>Annual fund</v>
          </cell>
          <cell r="C2">
            <v>39052</v>
          </cell>
          <cell r="D2" t="str">
            <v>adler d</v>
          </cell>
          <cell r="E2" t="str">
            <v>Doug Adler</v>
          </cell>
          <cell r="F2" t="str">
            <v>191 Orchard St.</v>
          </cell>
          <cell r="G2" t="str">
            <v>Belchertown MA</v>
          </cell>
          <cell r="H2" t="str">
            <v>01007</v>
          </cell>
          <cell r="I2">
            <v>25</v>
          </cell>
        </row>
        <row r="3">
          <cell r="A3">
            <v>36</v>
          </cell>
          <cell r="B3" t="str">
            <v>Annual fund</v>
          </cell>
          <cell r="C3">
            <v>39053</v>
          </cell>
          <cell r="D3" t="str">
            <v>andronica &amp; rosina</v>
          </cell>
          <cell r="E3" t="str">
            <v>Diana Andronica &amp; Charles Rosina</v>
          </cell>
          <cell r="F3" t="str">
            <v>25 Sunset Ave</v>
          </cell>
          <cell r="G3" t="str">
            <v>Medford MA</v>
          </cell>
          <cell r="H3" t="str">
            <v>02155-5507</v>
          </cell>
          <cell r="I3">
            <v>15</v>
          </cell>
        </row>
        <row r="4">
          <cell r="A4">
            <v>38</v>
          </cell>
          <cell r="B4" t="str">
            <v>Annual fund</v>
          </cell>
          <cell r="C4">
            <v>39049</v>
          </cell>
          <cell r="D4" t="str">
            <v>anker &amp; allen</v>
          </cell>
          <cell r="E4" t="str">
            <v>Elizabeth Anker &amp; Aina Allen</v>
          </cell>
          <cell r="F4" t="str">
            <v>104 Bourne St</v>
          </cell>
          <cell r="G4" t="str">
            <v>Jamaica Plain MA</v>
          </cell>
          <cell r="H4" t="str">
            <v>02130</v>
          </cell>
          <cell r="I4">
            <v>25</v>
          </cell>
        </row>
        <row r="5">
          <cell r="A5">
            <v>55</v>
          </cell>
          <cell r="C5">
            <v>39082</v>
          </cell>
          <cell r="D5" t="str">
            <v>audley &amp; riahi</v>
          </cell>
          <cell r="E5" t="str">
            <v>Barbara Audley &amp; Celia Riahi</v>
          </cell>
          <cell r="F5" t="str">
            <v>135 Cottage St.</v>
          </cell>
          <cell r="G5" t="str">
            <v>Amherst MA</v>
          </cell>
          <cell r="H5" t="str">
            <v>01002</v>
          </cell>
          <cell r="I5">
            <v>25</v>
          </cell>
        </row>
        <row r="6">
          <cell r="A6">
            <v>70</v>
          </cell>
          <cell r="B6" t="str">
            <v>Annual fund</v>
          </cell>
          <cell r="C6">
            <v>39040</v>
          </cell>
          <cell r="D6" t="str">
            <v>ballantine j &amp; c</v>
          </cell>
          <cell r="E6" t="str">
            <v>Joanna &amp; Clay Ballantine</v>
          </cell>
          <cell r="F6" t="str">
            <v>1680 Southeast St</v>
          </cell>
          <cell r="G6" t="str">
            <v>Amherst MA</v>
          </cell>
          <cell r="H6" t="str">
            <v>01002</v>
          </cell>
          <cell r="I6">
            <v>50</v>
          </cell>
        </row>
        <row r="7">
          <cell r="A7">
            <v>82</v>
          </cell>
          <cell r="B7" t="str">
            <v>Annual fund</v>
          </cell>
          <cell r="C7">
            <v>39066</v>
          </cell>
          <cell r="D7" t="str">
            <v>baron &amp; silvern</v>
          </cell>
          <cell r="E7" t="str">
            <v>Donna Baron &amp; Steven Silvern</v>
          </cell>
          <cell r="F7" t="str">
            <v>40 Fisher St</v>
          </cell>
          <cell r="G7" t="str">
            <v>Amherst MA</v>
          </cell>
          <cell r="H7" t="str">
            <v>01002</v>
          </cell>
          <cell r="I7">
            <v>50</v>
          </cell>
        </row>
        <row r="8">
          <cell r="A8">
            <v>94</v>
          </cell>
          <cell r="B8" t="str">
            <v>Annual fund</v>
          </cell>
          <cell r="C8">
            <v>39024</v>
          </cell>
          <cell r="D8" t="str">
            <v>beaver f</v>
          </cell>
          <cell r="E8" t="str">
            <v>Felice Beaver</v>
          </cell>
          <cell r="F8" t="str">
            <v>607 Fairway Village</v>
          </cell>
          <cell r="G8" t="str">
            <v>Leeds MA</v>
          </cell>
          <cell r="H8" t="str">
            <v>01053</v>
          </cell>
          <cell r="I8">
            <v>50</v>
          </cell>
        </row>
        <row r="9">
          <cell r="A9">
            <v>1847</v>
          </cell>
          <cell r="B9" t="str">
            <v>Annual fund</v>
          </cell>
          <cell r="C9">
            <v>39078</v>
          </cell>
          <cell r="D9" t="str">
            <v>bertrand j &amp; p</v>
          </cell>
          <cell r="E9" t="str">
            <v>Joyce &amp; Paul Bertrand</v>
          </cell>
          <cell r="F9" t="str">
            <v>2 Scott Lane</v>
          </cell>
          <cell r="G9" t="str">
            <v>Hadley MA</v>
          </cell>
          <cell r="H9" t="str">
            <v>01035</v>
          </cell>
          <cell r="I9">
            <v>25</v>
          </cell>
        </row>
        <row r="10">
          <cell r="A10">
            <v>1889</v>
          </cell>
          <cell r="B10" t="str">
            <v>Annual fund</v>
          </cell>
          <cell r="C10">
            <v>39061</v>
          </cell>
          <cell r="D10" t="str">
            <v>blaustein m &amp; j</v>
          </cell>
          <cell r="E10" t="str">
            <v>Marilyn H. &amp; Jeff Blaustein</v>
          </cell>
          <cell r="F10" t="str">
            <v>204 Aubinwood Rd</v>
          </cell>
          <cell r="G10" t="str">
            <v>Amherst MA</v>
          </cell>
          <cell r="H10" t="str">
            <v>01002</v>
          </cell>
          <cell r="I10">
            <v>25</v>
          </cell>
        </row>
        <row r="11">
          <cell r="B11" t="str">
            <v>Annual fund</v>
          </cell>
          <cell r="C11">
            <v>39082</v>
          </cell>
          <cell r="D11" t="str">
            <v>buck b</v>
          </cell>
          <cell r="I11">
            <v>25</v>
          </cell>
        </row>
        <row r="12">
          <cell r="A12">
            <v>219</v>
          </cell>
          <cell r="B12" t="str">
            <v>Annual fund</v>
          </cell>
          <cell r="C12">
            <v>39062</v>
          </cell>
          <cell r="D12" t="str">
            <v>burger t</v>
          </cell>
          <cell r="E12" t="str">
            <v>Tania Lang Burger</v>
          </cell>
          <cell r="F12" t="str">
            <v>15 Upton Rd</v>
          </cell>
          <cell r="G12" t="str">
            <v>Waltham MA</v>
          </cell>
          <cell r="H12" t="str">
            <v>02452</v>
          </cell>
          <cell r="I12">
            <v>50</v>
          </cell>
        </row>
        <row r="13">
          <cell r="A13">
            <v>226</v>
          </cell>
          <cell r="B13" t="str">
            <v>Annual fund</v>
          </cell>
          <cell r="C13">
            <v>39052</v>
          </cell>
          <cell r="D13" t="str">
            <v>burton a &amp; a</v>
          </cell>
          <cell r="E13" t="str">
            <v>Anne &amp; Tony Burton</v>
          </cell>
          <cell r="F13" t="str">
            <v>35 Trillium Way</v>
          </cell>
          <cell r="G13" t="str">
            <v>Amherst MA</v>
          </cell>
          <cell r="H13" t="str">
            <v>01002</v>
          </cell>
          <cell r="I13">
            <v>108</v>
          </cell>
        </row>
        <row r="14">
          <cell r="A14">
            <v>255</v>
          </cell>
          <cell r="B14" t="str">
            <v>Annual fund</v>
          </cell>
          <cell r="C14">
            <v>39063</v>
          </cell>
          <cell r="D14" t="str">
            <v>carpenter &amp; winch</v>
          </cell>
          <cell r="E14" t="str">
            <v>Cindy Carpenter &amp; Jesse Winch</v>
          </cell>
          <cell r="F14" t="str">
            <v>175 Richdale #215</v>
          </cell>
          <cell r="G14" t="str">
            <v>Cambridge MA</v>
          </cell>
          <cell r="H14" t="str">
            <v>02140</v>
          </cell>
          <cell r="I14">
            <v>50</v>
          </cell>
        </row>
        <row r="15">
          <cell r="A15">
            <v>1731</v>
          </cell>
          <cell r="B15" t="str">
            <v>Annual fund</v>
          </cell>
          <cell r="C15">
            <v>39072</v>
          </cell>
          <cell r="D15" t="str">
            <v>cesario j &amp; d</v>
          </cell>
          <cell r="E15" t="str">
            <v>Judith &amp; David Cesario</v>
          </cell>
          <cell r="F15" t="str">
            <v>4 John Robinson Rd</v>
          </cell>
          <cell r="G15" t="str">
            <v>Hudson MA</v>
          </cell>
          <cell r="H15" t="str">
            <v>01749</v>
          </cell>
          <cell r="I15">
            <v>50</v>
          </cell>
        </row>
        <row r="16">
          <cell r="A16">
            <v>2234</v>
          </cell>
          <cell r="B16" t="str">
            <v>Annual fund</v>
          </cell>
          <cell r="C16">
            <v>39041</v>
          </cell>
          <cell r="D16" t="str">
            <v>cruise e</v>
          </cell>
          <cell r="E16" t="str">
            <v>Edwina Cruise</v>
          </cell>
          <cell r="F16" t="str">
            <v>615 N Gulf Rd</v>
          </cell>
          <cell r="G16" t="str">
            <v>Belchertown MA</v>
          </cell>
          <cell r="H16" t="str">
            <v>01007</v>
          </cell>
          <cell r="I16">
            <v>0</v>
          </cell>
        </row>
        <row r="17">
          <cell r="A17">
            <v>432</v>
          </cell>
          <cell r="B17" t="str">
            <v>Annual fund</v>
          </cell>
          <cell r="C17">
            <v>39039</v>
          </cell>
          <cell r="D17" t="str">
            <v>eberhardt l &amp; h</v>
          </cell>
          <cell r="E17" t="str">
            <v>Laurie &amp; Henry Eberhardt</v>
          </cell>
          <cell r="F17" t="str">
            <v>79 Mountain View Dr</v>
          </cell>
          <cell r="G17" t="str">
            <v>Belchertown MA</v>
          </cell>
          <cell r="H17" t="str">
            <v>01007</v>
          </cell>
          <cell r="I17">
            <v>25</v>
          </cell>
        </row>
        <row r="18">
          <cell r="A18">
            <v>464</v>
          </cell>
          <cell r="B18" t="str">
            <v>Annual fund</v>
          </cell>
          <cell r="C18">
            <v>39063</v>
          </cell>
          <cell r="D18" t="str">
            <v>evensen &amp; guthary</v>
          </cell>
          <cell r="E18" t="str">
            <v>Robert Evensen &amp; Barry Guthary</v>
          </cell>
          <cell r="F18" t="str">
            <v>24 Meacham Rd.</v>
          </cell>
          <cell r="G18" t="str">
            <v>Cambridge MA</v>
          </cell>
          <cell r="H18" t="str">
            <v>02140</v>
          </cell>
          <cell r="I18">
            <v>150</v>
          </cell>
        </row>
        <row r="19">
          <cell r="A19">
            <v>586</v>
          </cell>
          <cell r="B19" t="str">
            <v>Annual fund</v>
          </cell>
          <cell r="C19">
            <v>39056</v>
          </cell>
          <cell r="D19" t="str">
            <v>goding &amp; moss</v>
          </cell>
          <cell r="E19" t="str">
            <v>Joanne Goding &amp; Jeff Moss</v>
          </cell>
          <cell r="F19" t="str">
            <v>11 High Meadow Rd</v>
          </cell>
          <cell r="G19" t="str">
            <v>Hadley MA</v>
          </cell>
          <cell r="H19" t="str">
            <v>01035</v>
          </cell>
          <cell r="I19">
            <v>50</v>
          </cell>
        </row>
        <row r="20">
          <cell r="A20">
            <v>1634</v>
          </cell>
          <cell r="C20">
            <v>39080</v>
          </cell>
          <cell r="D20" t="str">
            <v>goldstein b</v>
          </cell>
          <cell r="E20" t="str">
            <v>Barbara Goldstein</v>
          </cell>
          <cell r="F20" t="str">
            <v>11 #6 Rd</v>
          </cell>
          <cell r="G20" t="str">
            <v>Leverett MA</v>
          </cell>
          <cell r="H20" t="str">
            <v>01054</v>
          </cell>
          <cell r="I20">
            <v>100</v>
          </cell>
        </row>
        <row r="21">
          <cell r="A21">
            <v>661</v>
          </cell>
          <cell r="B21" t="str">
            <v>Annual fund</v>
          </cell>
          <cell r="C21">
            <v>39068</v>
          </cell>
          <cell r="D21" t="str">
            <v>hartmann &amp; boyce</v>
          </cell>
          <cell r="E21" t="str">
            <v>Betsy Hartmann &amp; Jim Boyce</v>
          </cell>
          <cell r="F21" t="str">
            <v>14 Elf Hill Rd</v>
          </cell>
          <cell r="G21" t="str">
            <v>Amherst MA</v>
          </cell>
          <cell r="H21" t="str">
            <v>01002</v>
          </cell>
          <cell r="I21">
            <v>50</v>
          </cell>
        </row>
        <row r="22">
          <cell r="A22">
            <v>678</v>
          </cell>
          <cell r="B22" t="str">
            <v>Annual fund</v>
          </cell>
          <cell r="C22">
            <v>39076</v>
          </cell>
          <cell r="D22" t="str">
            <v>hazzard &amp; tellier</v>
          </cell>
          <cell r="E22" t="str">
            <v>Ruth Hazzard &amp; Claude Tellier</v>
          </cell>
          <cell r="F22" t="str">
            <v>106 Logtown Rd</v>
          </cell>
          <cell r="G22" t="str">
            <v>Amherst MA</v>
          </cell>
          <cell r="H22" t="str">
            <v>01002</v>
          </cell>
          <cell r="I22">
            <v>50</v>
          </cell>
        </row>
        <row r="23">
          <cell r="A23">
            <v>748</v>
          </cell>
          <cell r="B23" t="str">
            <v>Annual fund</v>
          </cell>
          <cell r="C23">
            <v>39048</v>
          </cell>
          <cell r="D23" t="str">
            <v>heitker &amp; jacobsen</v>
          </cell>
          <cell r="E23" t="str">
            <v>Susan Heitker &amp; Mat Jacobsen</v>
          </cell>
          <cell r="F23" t="str">
            <v>PO Box 213</v>
          </cell>
          <cell r="G23" t="str">
            <v>Williamsburg, MA</v>
          </cell>
          <cell r="H23" t="str">
            <v>01096</v>
          </cell>
          <cell r="I23">
            <v>100</v>
          </cell>
        </row>
        <row r="24">
          <cell r="A24">
            <v>690</v>
          </cell>
          <cell r="B24" t="str">
            <v>Annual fund</v>
          </cell>
          <cell r="C24">
            <v>39040</v>
          </cell>
          <cell r="D24" t="str">
            <v>herman &amp; parks</v>
          </cell>
          <cell r="E24" t="str">
            <v>Leta Herman &amp; Neal Parks</v>
          </cell>
          <cell r="F24" t="str">
            <v>122 Old Bay Rd</v>
          </cell>
          <cell r="G24" t="str">
            <v>Belchertown MA</v>
          </cell>
          <cell r="H24" t="str">
            <v>01007</v>
          </cell>
          <cell r="I24">
            <v>25</v>
          </cell>
        </row>
        <row r="25">
          <cell r="A25">
            <v>719</v>
          </cell>
          <cell r="B25" t="str">
            <v>Annual fund</v>
          </cell>
          <cell r="C25">
            <v>39039</v>
          </cell>
          <cell r="D25" t="str">
            <v>hornik h</v>
          </cell>
          <cell r="E25" t="str">
            <v>Heather Hornik</v>
          </cell>
          <cell r="F25" t="str">
            <v>59 Carriage Ln</v>
          </cell>
          <cell r="G25" t="str">
            <v>Amherst MA</v>
          </cell>
          <cell r="H25" t="str">
            <v>01002</v>
          </cell>
          <cell r="I25">
            <v>50</v>
          </cell>
        </row>
        <row r="26">
          <cell r="A26">
            <v>1734</v>
          </cell>
          <cell r="B26" t="str">
            <v>Annual fund</v>
          </cell>
          <cell r="C26">
            <v>39042</v>
          </cell>
          <cell r="D26" t="str">
            <v>hughes h</v>
          </cell>
          <cell r="E26" t="str">
            <v>Hallie Hughes &amp; Chris Diamond</v>
          </cell>
          <cell r="F26" t="str">
            <v>112 Silver St</v>
          </cell>
          <cell r="G26" t="str">
            <v>S. Hadley MA</v>
          </cell>
          <cell r="H26" t="str">
            <v>01075</v>
          </cell>
          <cell r="I26">
            <v>25</v>
          </cell>
        </row>
        <row r="27">
          <cell r="A27">
            <v>771</v>
          </cell>
          <cell r="B27" t="str">
            <v>Annual fund</v>
          </cell>
          <cell r="C27">
            <v>39040</v>
          </cell>
          <cell r="D27" t="str">
            <v>johnson &amp; tobiason</v>
          </cell>
          <cell r="E27" t="str">
            <v>Leslie Johnson &amp; John Tobiason</v>
          </cell>
          <cell r="F27" t="str">
            <v>350 Potwine Lane</v>
          </cell>
          <cell r="G27" t="str">
            <v>Amherst MA</v>
          </cell>
          <cell r="H27" t="str">
            <v>01002</v>
          </cell>
          <cell r="I27">
            <v>50</v>
          </cell>
        </row>
        <row r="28">
          <cell r="A28">
            <v>799</v>
          </cell>
          <cell r="B28" t="str">
            <v>Annual fund</v>
          </cell>
          <cell r="C28">
            <v>39075</v>
          </cell>
          <cell r="D28" t="str">
            <v>kaplan m &amp; i</v>
          </cell>
          <cell r="E28" t="str">
            <v>Marion &amp; Irwin Kaplan</v>
          </cell>
          <cell r="F28" t="str">
            <v>450 West End Ave #16B</v>
          </cell>
          <cell r="G28" t="str">
            <v>New York NY</v>
          </cell>
          <cell r="H28" t="str">
            <v>10024</v>
          </cell>
          <cell r="I28">
            <v>100</v>
          </cell>
        </row>
        <row r="29">
          <cell r="A29">
            <v>834</v>
          </cell>
          <cell r="B29" t="str">
            <v>Annual fund</v>
          </cell>
          <cell r="C29">
            <v>39076</v>
          </cell>
          <cell r="D29" t="str">
            <v>klebe m</v>
          </cell>
          <cell r="E29" t="str">
            <v>Margaret &amp; Skott Klebe</v>
          </cell>
          <cell r="F29" t="str">
            <v>94 Winter St</v>
          </cell>
          <cell r="G29" t="str">
            <v>Lexington MA</v>
          </cell>
          <cell r="H29" t="str">
            <v>02420</v>
          </cell>
          <cell r="I29">
            <v>25</v>
          </cell>
        </row>
        <row r="30">
          <cell r="A30">
            <v>857</v>
          </cell>
          <cell r="B30" t="str">
            <v>Annual fund</v>
          </cell>
          <cell r="C30">
            <v>39074</v>
          </cell>
          <cell r="D30" t="str">
            <v>kruse r</v>
          </cell>
          <cell r="E30" t="str">
            <v>Robert Kruse</v>
          </cell>
          <cell r="F30" t="str">
            <v>35 Northbourne Rd</v>
          </cell>
          <cell r="G30" t="str">
            <v>Jamaica Plain MA</v>
          </cell>
          <cell r="H30" t="str">
            <v>02130</v>
          </cell>
          <cell r="I30">
            <v>50</v>
          </cell>
        </row>
        <row r="31">
          <cell r="A31">
            <v>876</v>
          </cell>
          <cell r="C31">
            <v>39082</v>
          </cell>
          <cell r="D31" t="str">
            <v>lange m</v>
          </cell>
          <cell r="E31" t="str">
            <v>Mark Lange</v>
          </cell>
          <cell r="F31" t="str">
            <v>170 E. Hadley Rd #110</v>
          </cell>
          <cell r="G31" t="str">
            <v>Amherst MA</v>
          </cell>
          <cell r="H31" t="str">
            <v>01002</v>
          </cell>
          <cell r="I31">
            <v>250</v>
          </cell>
        </row>
        <row r="32">
          <cell r="A32">
            <v>2149</v>
          </cell>
          <cell r="C32">
            <v>39082</v>
          </cell>
          <cell r="D32" t="str">
            <v>latuner c &amp; r</v>
          </cell>
          <cell r="E32" t="str">
            <v>Cherrie &amp; Roger Latuner</v>
          </cell>
          <cell r="F32" t="str">
            <v>131 Florence Rd</v>
          </cell>
          <cell r="G32" t="str">
            <v>Florence, MA</v>
          </cell>
          <cell r="H32" t="str">
            <v>01062</v>
          </cell>
          <cell r="I32">
            <v>25</v>
          </cell>
        </row>
        <row r="33">
          <cell r="A33">
            <v>905</v>
          </cell>
          <cell r="B33" t="str">
            <v>Annual fund</v>
          </cell>
          <cell r="C33">
            <v>39059</v>
          </cell>
          <cell r="D33" t="str">
            <v>lefebvre a &amp; j</v>
          </cell>
          <cell r="E33" t="str">
            <v>Alexandra &amp; Jeff Lefebvre</v>
          </cell>
          <cell r="F33" t="str">
            <v>19 Elf Hill Rd.</v>
          </cell>
          <cell r="G33" t="str">
            <v>Amherst MA</v>
          </cell>
          <cell r="H33" t="str">
            <v>01002</v>
          </cell>
          <cell r="I33">
            <v>2000</v>
          </cell>
        </row>
        <row r="34">
          <cell r="A34">
            <v>921</v>
          </cell>
          <cell r="B34" t="str">
            <v>Annual fund</v>
          </cell>
          <cell r="C34">
            <v>39067</v>
          </cell>
          <cell r="D34" t="str">
            <v>levinger a &amp; g</v>
          </cell>
          <cell r="E34" t="str">
            <v>Ann &amp; George Levinger</v>
          </cell>
          <cell r="F34" t="str">
            <v>904 Bay Rd.</v>
          </cell>
          <cell r="G34" t="str">
            <v>Amherst MA</v>
          </cell>
          <cell r="H34" t="str">
            <v>01002</v>
          </cell>
          <cell r="I34">
            <v>100</v>
          </cell>
        </row>
        <row r="35">
          <cell r="A35">
            <v>937</v>
          </cell>
          <cell r="B35" t="str">
            <v>Annual fund</v>
          </cell>
          <cell r="C35">
            <v>39060</v>
          </cell>
          <cell r="D35" t="str">
            <v>lisseck k &amp; p</v>
          </cell>
          <cell r="E35" t="str">
            <v>Kay &amp; Paul Lisseck</v>
          </cell>
          <cell r="F35" t="str">
            <v>158 High St</v>
          </cell>
          <cell r="G35" t="str">
            <v>Amherst MA</v>
          </cell>
          <cell r="H35" t="str">
            <v>01002</v>
          </cell>
          <cell r="I35">
            <v>25</v>
          </cell>
        </row>
        <row r="36">
          <cell r="A36">
            <v>973</v>
          </cell>
          <cell r="B36" t="str">
            <v>Annual fund</v>
          </cell>
          <cell r="C36">
            <v>39047</v>
          </cell>
          <cell r="D36" t="str">
            <v>mack k &amp; b</v>
          </cell>
          <cell r="E36" t="str">
            <v>Karen &amp; Bo Mack</v>
          </cell>
          <cell r="F36" t="str">
            <v>61 Hulst Rd</v>
          </cell>
          <cell r="G36" t="str">
            <v>Amherst MA</v>
          </cell>
          <cell r="H36" t="str">
            <v>01002</v>
          </cell>
          <cell r="I36">
            <v>25</v>
          </cell>
        </row>
        <row r="37">
          <cell r="A37">
            <v>975</v>
          </cell>
          <cell r="B37" t="str">
            <v>Annual fund</v>
          </cell>
          <cell r="C37">
            <v>39043</v>
          </cell>
          <cell r="D37" t="str">
            <v>mackimmie j &amp; j</v>
          </cell>
          <cell r="E37" t="str">
            <v>Jean &amp; John MacKimmie</v>
          </cell>
          <cell r="F37" t="str">
            <v>2 Sutton Court</v>
          </cell>
          <cell r="G37" t="str">
            <v>Amherst MA</v>
          </cell>
          <cell r="H37" t="str">
            <v>01002</v>
          </cell>
          <cell r="I37">
            <v>25</v>
          </cell>
        </row>
        <row r="38">
          <cell r="A38">
            <v>1034</v>
          </cell>
          <cell r="B38" t="str">
            <v>Annual fund</v>
          </cell>
          <cell r="C38">
            <v>39054</v>
          </cell>
          <cell r="D38" t="str">
            <v>mcmahon m</v>
          </cell>
          <cell r="E38" t="str">
            <v>Margo McMahon, Michael Babcock, and Cheryl Stevens</v>
          </cell>
          <cell r="F38" t="str">
            <v>34 Pomeroy Lane Coop - unit 24</v>
          </cell>
          <cell r="G38" t="str">
            <v>Amherst MA</v>
          </cell>
          <cell r="H38" t="str">
            <v>01002</v>
          </cell>
          <cell r="I38">
            <v>30</v>
          </cell>
        </row>
        <row r="39">
          <cell r="A39">
            <v>1034</v>
          </cell>
          <cell r="C39">
            <v>39027</v>
          </cell>
          <cell r="D39" t="str">
            <v>mcmahon m</v>
          </cell>
          <cell r="E39" t="str">
            <v>Margo McMahon, Michael Babcock, and Cheryl Stevens</v>
          </cell>
          <cell r="F39" t="str">
            <v>34 Pomeroy Lane Coop - unit 24</v>
          </cell>
          <cell r="G39" t="str">
            <v>Amherst MA</v>
          </cell>
          <cell r="H39" t="str">
            <v>01002</v>
          </cell>
          <cell r="I39">
            <v>60</v>
          </cell>
        </row>
        <row r="40">
          <cell r="A40">
            <v>1043</v>
          </cell>
          <cell r="B40" t="str">
            <v>Annual fund</v>
          </cell>
          <cell r="C40">
            <v>39061</v>
          </cell>
          <cell r="D40" t="str">
            <v>mehranian y &amp; h</v>
          </cell>
          <cell r="E40" t="str">
            <v>Yeprem &amp; Hasmik Mehranian</v>
          </cell>
          <cell r="F40" t="str">
            <v>990 N Pleasant Apt C4</v>
          </cell>
          <cell r="G40" t="str">
            <v>Amherst MA</v>
          </cell>
          <cell r="H40" t="str">
            <v>01002</v>
          </cell>
          <cell r="I40">
            <v>30</v>
          </cell>
        </row>
        <row r="41">
          <cell r="A41">
            <v>1062</v>
          </cell>
          <cell r="B41" t="str">
            <v>Annual fund</v>
          </cell>
          <cell r="C41">
            <v>39069</v>
          </cell>
          <cell r="D41" t="str">
            <v>miller k</v>
          </cell>
          <cell r="E41" t="str">
            <v>Karen Miller</v>
          </cell>
          <cell r="F41" t="str">
            <v>15 Dell St</v>
          </cell>
          <cell r="G41" t="str">
            <v>Somerville MA</v>
          </cell>
          <cell r="H41" t="str">
            <v>02145</v>
          </cell>
          <cell r="I41">
            <v>75</v>
          </cell>
        </row>
        <row r="42">
          <cell r="A42">
            <v>1846</v>
          </cell>
          <cell r="C42">
            <v>39081</v>
          </cell>
          <cell r="D42" t="str">
            <v>miller l</v>
          </cell>
          <cell r="E42" t="str">
            <v>Lenore Miller</v>
          </cell>
          <cell r="F42" t="str">
            <v>296 Arlene St</v>
          </cell>
          <cell r="G42" t="str">
            <v>Staten Island NJ</v>
          </cell>
          <cell r="H42" t="str">
            <v>10314</v>
          </cell>
          <cell r="I42">
            <v>25</v>
          </cell>
        </row>
        <row r="43">
          <cell r="A43">
            <v>2246</v>
          </cell>
          <cell r="B43" t="str">
            <v>Annual fund</v>
          </cell>
          <cell r="C43">
            <v>39052</v>
          </cell>
          <cell r="D43" t="str">
            <v>molano s</v>
          </cell>
          <cell r="E43" t="str">
            <v>Wilson &amp; Susan Molano</v>
          </cell>
          <cell r="F43" t="str">
            <v>20 Black Birch Trail</v>
          </cell>
          <cell r="G43" t="str">
            <v>Florence, MA</v>
          </cell>
          <cell r="H43" t="str">
            <v>01062</v>
          </cell>
          <cell r="I43">
            <v>25</v>
          </cell>
        </row>
        <row r="44">
          <cell r="A44">
            <v>1087</v>
          </cell>
          <cell r="B44" t="str">
            <v>Annual fund</v>
          </cell>
          <cell r="C44">
            <v>39067</v>
          </cell>
          <cell r="D44" t="str">
            <v>morton a &amp; t</v>
          </cell>
          <cell r="E44" t="str">
            <v>Alicia &amp; Tom Morton</v>
          </cell>
          <cell r="F44" t="str">
            <v>52 Baker St</v>
          </cell>
          <cell r="G44" t="str">
            <v>Amherst MA</v>
          </cell>
          <cell r="H44" t="str">
            <v>01002</v>
          </cell>
          <cell r="I44">
            <v>35</v>
          </cell>
        </row>
        <row r="45">
          <cell r="A45">
            <v>1145</v>
          </cell>
          <cell r="B45" t="str">
            <v>Annual fund</v>
          </cell>
          <cell r="C45">
            <v>39072</v>
          </cell>
          <cell r="D45" t="str">
            <v>nowels &amp; olesen</v>
          </cell>
          <cell r="E45" t="str">
            <v>Lynn Nowels &amp; James Olesen</v>
          </cell>
          <cell r="F45" t="str">
            <v>26 Irving St.</v>
          </cell>
          <cell r="G45" t="str">
            <v>Somerville MA</v>
          </cell>
          <cell r="H45" t="str">
            <v>02144</v>
          </cell>
          <cell r="I45">
            <v>50</v>
          </cell>
        </row>
        <row r="46">
          <cell r="A46">
            <v>1152</v>
          </cell>
          <cell r="B46" t="str">
            <v>Annual fund</v>
          </cell>
          <cell r="C46">
            <v>39042</v>
          </cell>
          <cell r="D46" t="str">
            <v>o'connell a &amp; j</v>
          </cell>
          <cell r="E46" t="str">
            <v>Audrey &amp; John O'Connell</v>
          </cell>
          <cell r="F46" t="str">
            <v>108 Larkspur Dr.</v>
          </cell>
          <cell r="G46" t="str">
            <v>Amherst MA</v>
          </cell>
          <cell r="H46" t="str">
            <v>01002</v>
          </cell>
          <cell r="I46">
            <v>100</v>
          </cell>
        </row>
        <row r="47">
          <cell r="A47">
            <v>1167</v>
          </cell>
          <cell r="B47" t="str">
            <v>Annual fund</v>
          </cell>
          <cell r="C47">
            <v>39078</v>
          </cell>
          <cell r="D47" t="str">
            <v>oram &amp; brown</v>
          </cell>
          <cell r="E47" t="str">
            <v>Lisa Oram &amp; Steven Brown</v>
          </cell>
          <cell r="F47" t="str">
            <v>195 Aubinwood Rd</v>
          </cell>
          <cell r="G47" t="str">
            <v>Amherst MA</v>
          </cell>
          <cell r="H47" t="str">
            <v>01002</v>
          </cell>
          <cell r="I47">
            <v>50</v>
          </cell>
        </row>
        <row r="48">
          <cell r="A48">
            <v>2335</v>
          </cell>
          <cell r="B48" t="str">
            <v>Annual fund</v>
          </cell>
          <cell r="C48">
            <v>39072</v>
          </cell>
          <cell r="D48" t="str">
            <v>payne &amp; harwood</v>
          </cell>
          <cell r="E48" t="str">
            <v>Jessica Payne and Kim Harwood</v>
          </cell>
          <cell r="F48" t="str">
            <v>37 Western Lane</v>
          </cell>
          <cell r="G48" t="str">
            <v>Amherst MA</v>
          </cell>
          <cell r="H48" t="str">
            <v>01002</v>
          </cell>
          <cell r="I48">
            <v>50</v>
          </cell>
        </row>
        <row r="49">
          <cell r="A49">
            <v>1228</v>
          </cell>
          <cell r="B49" t="str">
            <v>Annual fund</v>
          </cell>
          <cell r="C49">
            <v>39064</v>
          </cell>
          <cell r="D49" t="str">
            <v>plantefaber &amp; fischel</v>
          </cell>
          <cell r="E49" t="str">
            <v>Lisa Plantefaber &amp; Steven Fischel</v>
          </cell>
          <cell r="F49" t="str">
            <v>91 Sunset Ave</v>
          </cell>
          <cell r="G49" t="str">
            <v>Amherst MA</v>
          </cell>
          <cell r="H49" t="str">
            <v>01002</v>
          </cell>
          <cell r="I49">
            <v>100</v>
          </cell>
        </row>
        <row r="50">
          <cell r="A50">
            <v>1248</v>
          </cell>
          <cell r="B50" t="str">
            <v>Annual fund</v>
          </cell>
          <cell r="C50">
            <v>39070</v>
          </cell>
          <cell r="D50" t="str">
            <v>postel &amp; vickers</v>
          </cell>
          <cell r="E50" t="str">
            <v>Sandra Postel &amp; Amy Vickers</v>
          </cell>
          <cell r="F50" t="str">
            <v>107 Larkspur Dr</v>
          </cell>
          <cell r="G50" t="str">
            <v>Amherst MA</v>
          </cell>
          <cell r="H50" t="str">
            <v>01002</v>
          </cell>
          <cell r="I50">
            <v>100</v>
          </cell>
        </row>
        <row r="51">
          <cell r="A51">
            <v>1837</v>
          </cell>
          <cell r="B51" t="str">
            <v>Annual fund</v>
          </cell>
          <cell r="C51">
            <v>39060</v>
          </cell>
          <cell r="D51" t="str">
            <v>roberts j</v>
          </cell>
          <cell r="E51" t="str">
            <v>Janine Roberts</v>
          </cell>
          <cell r="F51" t="str">
            <v>PO Box 277 - 38 Putney Rd</v>
          </cell>
          <cell r="G51" t="str">
            <v>Leverett MA</v>
          </cell>
          <cell r="H51" t="str">
            <v>01054</v>
          </cell>
          <cell r="I51">
            <v>100</v>
          </cell>
        </row>
        <row r="52">
          <cell r="A52">
            <v>1356</v>
          </cell>
          <cell r="B52" t="str">
            <v>Annual fund</v>
          </cell>
          <cell r="C52">
            <v>39069</v>
          </cell>
          <cell r="D52" t="str">
            <v>ryan j &amp; r</v>
          </cell>
          <cell r="E52" t="str">
            <v>Janet &amp; Robert Ryan</v>
          </cell>
          <cell r="F52" t="str">
            <v>120 Cottage St</v>
          </cell>
          <cell r="G52" t="str">
            <v>Amherst MA</v>
          </cell>
          <cell r="H52" t="str">
            <v>01002</v>
          </cell>
          <cell r="I52">
            <v>25</v>
          </cell>
        </row>
        <row r="53">
          <cell r="A53">
            <v>1368</v>
          </cell>
          <cell r="B53" t="str">
            <v>Annual fund</v>
          </cell>
          <cell r="C53">
            <v>39059</v>
          </cell>
          <cell r="D53" t="str">
            <v>saltet p &amp; j</v>
          </cell>
          <cell r="E53" t="str">
            <v>Polly &amp; Jan Kees Saltet</v>
          </cell>
          <cell r="F53" t="str">
            <v>13 Grand Oak Farm Rd</v>
          </cell>
          <cell r="G53" t="str">
            <v>Hadley MA</v>
          </cell>
          <cell r="H53" t="str">
            <v>01035</v>
          </cell>
          <cell r="I53">
            <v>15</v>
          </cell>
        </row>
        <row r="54">
          <cell r="A54">
            <v>2108</v>
          </cell>
          <cell r="B54" t="str">
            <v>Annual fund</v>
          </cell>
          <cell r="C54">
            <v>39042</v>
          </cell>
          <cell r="D54" t="str">
            <v>schaffer &amp; grinwis</v>
          </cell>
          <cell r="E54" t="str">
            <v>Ashley Schaffer and James Grinwis</v>
          </cell>
          <cell r="F54" t="str">
            <v>37 Farview Way</v>
          </cell>
          <cell r="G54" t="str">
            <v>Amherst MA</v>
          </cell>
          <cell r="H54" t="str">
            <v>01002</v>
          </cell>
          <cell r="I54">
            <v>250</v>
          </cell>
        </row>
        <row r="55">
          <cell r="A55">
            <v>1397</v>
          </cell>
          <cell r="B55" t="str">
            <v>Annual fund</v>
          </cell>
          <cell r="C55">
            <v>39057</v>
          </cell>
          <cell r="D55" t="str">
            <v>scott &amp; alley</v>
          </cell>
          <cell r="E55" t="str">
            <v>Kelly Scott &amp; Mark Alley</v>
          </cell>
          <cell r="F55" t="str">
            <v>83 Wyman Street Unit #3</v>
          </cell>
          <cell r="G55" t="str">
            <v>Jamaica Plain, MA</v>
          </cell>
          <cell r="H55" t="str">
            <v>02130</v>
          </cell>
          <cell r="I55">
            <v>25</v>
          </cell>
        </row>
        <row r="56">
          <cell r="A56">
            <v>2381</v>
          </cell>
          <cell r="B56" t="str">
            <v>Annual fund</v>
          </cell>
          <cell r="C56">
            <v>39072</v>
          </cell>
          <cell r="D56" t="str">
            <v>shannon &amp; dabek</v>
          </cell>
          <cell r="E56" t="str">
            <v>Margarita Shannon &amp; Nina Dabek</v>
          </cell>
          <cell r="F56" t="str">
            <v>119 Mill Ln</v>
          </cell>
          <cell r="G56" t="str">
            <v>Amherst MA</v>
          </cell>
          <cell r="H56" t="str">
            <v>01002</v>
          </cell>
          <cell r="I56">
            <v>50</v>
          </cell>
        </row>
        <row r="57">
          <cell r="A57">
            <v>1432</v>
          </cell>
          <cell r="B57" t="str">
            <v>Annual fund</v>
          </cell>
          <cell r="C57">
            <v>39057</v>
          </cell>
          <cell r="D57" t="str">
            <v>silverstein j</v>
          </cell>
          <cell r="E57" t="str">
            <v>Joy Silverstein</v>
          </cell>
          <cell r="F57" t="str">
            <v>64 Kenton Rd</v>
          </cell>
          <cell r="G57" t="str">
            <v>Jamaica Plain MA</v>
          </cell>
          <cell r="H57" t="str">
            <v>02130</v>
          </cell>
          <cell r="I57">
            <v>50</v>
          </cell>
        </row>
        <row r="58">
          <cell r="A58">
            <v>1438</v>
          </cell>
          <cell r="B58" t="str">
            <v>Annual fund</v>
          </cell>
          <cell r="C58">
            <v>39047</v>
          </cell>
          <cell r="D58" t="str">
            <v>singes &amp; mack</v>
          </cell>
          <cell r="E58" t="str">
            <v>Karen Singes &amp; Robert Mack</v>
          </cell>
          <cell r="F58" t="str">
            <v>61 Hulst Rd.</v>
          </cell>
          <cell r="G58" t="str">
            <v>Amherst MA</v>
          </cell>
          <cell r="H58" t="str">
            <v>01002</v>
          </cell>
          <cell r="I58">
            <v>25</v>
          </cell>
        </row>
        <row r="59">
          <cell r="A59">
            <v>1440</v>
          </cell>
          <cell r="B59" t="str">
            <v>Annual fund</v>
          </cell>
          <cell r="C59">
            <v>39047</v>
          </cell>
          <cell r="D59" t="str">
            <v>sinicrope k &amp; m</v>
          </cell>
          <cell r="E59" t="str">
            <v>Kristine &amp; Marc Sinicrope</v>
          </cell>
          <cell r="F59" t="str">
            <v>30 Whippletree Ln</v>
          </cell>
          <cell r="G59" t="str">
            <v>Amherst MA</v>
          </cell>
          <cell r="H59" t="str">
            <v>01002</v>
          </cell>
          <cell r="I59">
            <v>25</v>
          </cell>
        </row>
        <row r="60">
          <cell r="A60">
            <v>1443</v>
          </cell>
          <cell r="B60" t="str">
            <v>Annual fund</v>
          </cell>
          <cell r="C60">
            <v>39049</v>
          </cell>
          <cell r="D60" t="str">
            <v>skibild &amp; stenz</v>
          </cell>
          <cell r="E60" t="str">
            <v>Eva Skibild &amp; Michael Stenz</v>
          </cell>
          <cell r="F60" t="str">
            <v>PO Box 393</v>
          </cell>
          <cell r="G60" t="str">
            <v>Somers CT</v>
          </cell>
          <cell r="H60" t="str">
            <v>06071</v>
          </cell>
          <cell r="I60">
            <v>25</v>
          </cell>
        </row>
        <row r="61">
          <cell r="A61">
            <v>1485</v>
          </cell>
          <cell r="C61">
            <v>39079</v>
          </cell>
          <cell r="D61" t="str">
            <v>starr i &amp; n</v>
          </cell>
          <cell r="E61" t="str">
            <v>Irene &amp; Norton Starr</v>
          </cell>
          <cell r="F61" t="str">
            <v>27 Pokeberry Ridge</v>
          </cell>
          <cell r="G61" t="str">
            <v>Amherst MA</v>
          </cell>
          <cell r="H61" t="str">
            <v>01002</v>
          </cell>
          <cell r="I61">
            <v>50</v>
          </cell>
        </row>
        <row r="62">
          <cell r="A62">
            <v>1491</v>
          </cell>
          <cell r="B62" t="str">
            <v>Annual fund</v>
          </cell>
          <cell r="C62">
            <v>39066</v>
          </cell>
          <cell r="D62" t="str">
            <v>steingart &amp; woodbridge</v>
          </cell>
          <cell r="E62" t="str">
            <v>Diane Steingart &amp; Jonathan Woodbridge</v>
          </cell>
          <cell r="F62" t="str">
            <v>25 Arnold Road</v>
          </cell>
          <cell r="G62" t="str">
            <v>Amherst MA</v>
          </cell>
          <cell r="H62" t="str">
            <v>01002</v>
          </cell>
          <cell r="I62">
            <v>40</v>
          </cell>
        </row>
      </sheetData>
      <sheetData sheetId="2" refreshError="1">
        <row r="1">
          <cell r="A1" t="str">
            <v>number of winter shares</v>
          </cell>
          <cell r="B1" t="str">
            <v>bf_id</v>
          </cell>
          <cell r="C1" t="str">
            <v>mail name</v>
          </cell>
          <cell r="D1" t="str">
            <v>e-mail 2</v>
          </cell>
        </row>
        <row r="2">
          <cell r="A2">
            <v>1</v>
          </cell>
          <cell r="B2" t="str">
            <v>albro &amp; gallant</v>
          </cell>
          <cell r="C2" t="str">
            <v>Jan Albro &amp; Robert Gallant</v>
          </cell>
        </row>
        <row r="3">
          <cell r="A3">
            <v>1</v>
          </cell>
          <cell r="B3" t="str">
            <v>anderson &amp; breeden</v>
          </cell>
          <cell r="C3" t="str">
            <v>Margaret Anderson &amp; Frederick Breeden</v>
          </cell>
        </row>
        <row r="4">
          <cell r="A4">
            <v>1</v>
          </cell>
          <cell r="B4" t="str">
            <v>arvizo r &amp; t</v>
          </cell>
          <cell r="C4" t="str">
            <v>Rochelle &amp; Tim Arvizo</v>
          </cell>
        </row>
        <row r="5">
          <cell r="A5">
            <v>1</v>
          </cell>
          <cell r="B5" t="str">
            <v>atkinson k &amp; s</v>
          </cell>
          <cell r="C5" t="str">
            <v>Kate &amp; Steve Atkinson</v>
          </cell>
        </row>
        <row r="6">
          <cell r="A6">
            <v>1</v>
          </cell>
          <cell r="B6" t="str">
            <v>audley &amp; riahi</v>
          </cell>
          <cell r="C6" t="str">
            <v>Barbara Audley &amp; Celia Riahi</v>
          </cell>
        </row>
        <row r="7">
          <cell r="A7">
            <v>1</v>
          </cell>
          <cell r="B7" t="str">
            <v>ayvazian a</v>
          </cell>
          <cell r="C7" t="str">
            <v>Andrea &amp; Jacob Ayvazian</v>
          </cell>
        </row>
        <row r="8">
          <cell r="A8">
            <v>1</v>
          </cell>
          <cell r="B8" t="str">
            <v>banks &amp; curtin</v>
          </cell>
          <cell r="C8" t="str">
            <v>Susan Banks &amp; Kim Curtin</v>
          </cell>
        </row>
        <row r="9">
          <cell r="A9">
            <v>1</v>
          </cell>
          <cell r="B9" t="str">
            <v>bargeron j</v>
          </cell>
          <cell r="C9" t="str">
            <v>Jean Bargeron</v>
          </cell>
        </row>
        <row r="10">
          <cell r="A10">
            <v>0.5</v>
          </cell>
          <cell r="B10" t="str">
            <v>baron &amp; silvern</v>
          </cell>
          <cell r="C10" t="str">
            <v>Donna Baron &amp; Steven Silvern</v>
          </cell>
          <cell r="D10" t="str">
            <v>s_silvern@hotmail.com</v>
          </cell>
        </row>
        <row r="11">
          <cell r="A11">
            <v>1</v>
          </cell>
          <cell r="B11" t="str">
            <v>barstow c &amp; l</v>
          </cell>
          <cell r="C11" t="str">
            <v>Cynthia &amp; Lee Barstow</v>
          </cell>
          <cell r="D11" t="str">
            <v>bcbarstow@amherst.edu</v>
          </cell>
        </row>
        <row r="12">
          <cell r="A12">
            <v>1</v>
          </cell>
          <cell r="B12" t="str">
            <v>bazer &amp; bond</v>
          </cell>
          <cell r="C12" t="str">
            <v>Deborah Bazer and Lahri Bond</v>
          </cell>
        </row>
        <row r="13">
          <cell r="A13">
            <v>0.5</v>
          </cell>
          <cell r="B13" t="str">
            <v>bissett &amp; koerbel</v>
          </cell>
          <cell r="C13" t="str">
            <v>Annie Bissett &amp; Lynn Koerbel</v>
          </cell>
        </row>
        <row r="14">
          <cell r="A14">
            <v>1</v>
          </cell>
          <cell r="B14" t="str">
            <v>blanton I &amp; l</v>
          </cell>
          <cell r="C14" t="str">
            <v>Inessa &amp; Leonard Blanton</v>
          </cell>
        </row>
        <row r="15">
          <cell r="A15">
            <v>0.5</v>
          </cell>
          <cell r="B15" t="str">
            <v>bolz &amp; reynolds</v>
          </cell>
          <cell r="C15" t="str">
            <v>Bonnie Bolz &amp; Alan Reynolds</v>
          </cell>
        </row>
        <row r="16">
          <cell r="A16">
            <v>1</v>
          </cell>
          <cell r="B16" t="str">
            <v>bousel p &amp; a</v>
          </cell>
          <cell r="C16" t="str">
            <v>Patience &amp; Aaron Bousel</v>
          </cell>
        </row>
        <row r="17">
          <cell r="A17">
            <v>1</v>
          </cell>
          <cell r="B17" t="str">
            <v>bowman t</v>
          </cell>
          <cell r="C17" t="str">
            <v>Tashina and Timothy Bowman</v>
          </cell>
        </row>
        <row r="18">
          <cell r="A18">
            <v>1</v>
          </cell>
          <cell r="B18" t="str">
            <v>braverman &amp; livingston</v>
          </cell>
          <cell r="C18" t="str">
            <v>Alisa Braverman &amp; Jeff Livingston</v>
          </cell>
        </row>
        <row r="19">
          <cell r="A19">
            <v>1</v>
          </cell>
          <cell r="B19" t="str">
            <v>brooks c</v>
          </cell>
          <cell r="C19" t="str">
            <v>Carolyn Brooks</v>
          </cell>
        </row>
        <row r="20">
          <cell r="A20">
            <v>0.5</v>
          </cell>
          <cell r="B20" t="str">
            <v>brown &amp; hague</v>
          </cell>
          <cell r="C20" t="str">
            <v>Joanne Brown &amp; Devin Hague</v>
          </cell>
          <cell r="D20" t="str">
            <v>hagde02@cs.com</v>
          </cell>
        </row>
        <row r="21">
          <cell r="A21">
            <v>1</v>
          </cell>
          <cell r="B21" t="str">
            <v>bryck l &amp; i</v>
          </cell>
          <cell r="C21" t="str">
            <v>Lenore &amp; Ira Bryck</v>
          </cell>
        </row>
        <row r="22">
          <cell r="A22">
            <v>1</v>
          </cell>
          <cell r="B22" t="str">
            <v>bull &amp; seterdahl</v>
          </cell>
          <cell r="C22" t="str">
            <v>Mary Bull &amp; Peter Seterdahl</v>
          </cell>
        </row>
        <row r="23">
          <cell r="A23">
            <v>0.5</v>
          </cell>
          <cell r="B23" t="str">
            <v>burds I</v>
          </cell>
          <cell r="C23" t="str">
            <v>Irene Burds</v>
          </cell>
        </row>
        <row r="24">
          <cell r="A24">
            <v>1</v>
          </cell>
          <cell r="B24" t="str">
            <v>cain &amp; lip</v>
          </cell>
          <cell r="C24" t="str">
            <v>Shauna Cain &amp; Yem Lip</v>
          </cell>
        </row>
        <row r="25">
          <cell r="A25">
            <v>1</v>
          </cell>
          <cell r="B25" t="str">
            <v>campbell morton j &amp; m</v>
          </cell>
          <cell r="C25" t="str">
            <v>Melissa &amp; Jaime Campbell Morton</v>
          </cell>
        </row>
        <row r="26">
          <cell r="A26">
            <v>1</v>
          </cell>
          <cell r="B26" t="str">
            <v>carlson &amp; stearns</v>
          </cell>
          <cell r="C26" t="str">
            <v>Erica Carlson &amp; Joshua Stearns</v>
          </cell>
          <cell r="D26" t="str">
            <v>carlson_erica@yahoo.com</v>
          </cell>
        </row>
        <row r="27">
          <cell r="A27">
            <v>1</v>
          </cell>
          <cell r="B27" t="str">
            <v>cerier l</v>
          </cell>
          <cell r="C27" t="str">
            <v>Leslie Cerier</v>
          </cell>
        </row>
        <row r="28">
          <cell r="A28">
            <v>1</v>
          </cell>
          <cell r="B28" t="str">
            <v>chandler m</v>
          </cell>
          <cell r="C28" t="str">
            <v>Michelle Chandler</v>
          </cell>
        </row>
        <row r="29">
          <cell r="A29">
            <v>1</v>
          </cell>
          <cell r="B29" t="str">
            <v>chelaru I</v>
          </cell>
          <cell r="C29" t="str">
            <v>Iris Chelaru</v>
          </cell>
          <cell r="D29" t="str">
            <v>alisandes@aol.com</v>
          </cell>
        </row>
        <row r="30">
          <cell r="A30">
            <v>1</v>
          </cell>
          <cell r="B30" t="str">
            <v>clegg k &amp; t</v>
          </cell>
          <cell r="C30" t="str">
            <v>Kevyn &amp; Tim Clegg</v>
          </cell>
        </row>
        <row r="31">
          <cell r="A31">
            <v>1</v>
          </cell>
          <cell r="B31" t="str">
            <v>cooper k &amp; s</v>
          </cell>
          <cell r="C31" t="str">
            <v>Kate &amp; Scott Cooper</v>
          </cell>
        </row>
        <row r="32">
          <cell r="A32">
            <v>1</v>
          </cell>
          <cell r="B32" t="str">
            <v>corbiere &amp; fenske</v>
          </cell>
          <cell r="C32" t="str">
            <v>Marie-Dominique Corbiere &amp; John Fenske</v>
          </cell>
        </row>
        <row r="33">
          <cell r="A33">
            <v>1</v>
          </cell>
          <cell r="B33" t="str">
            <v>denny m</v>
          </cell>
          <cell r="C33" t="str">
            <v>Marylin Denny</v>
          </cell>
        </row>
        <row r="34">
          <cell r="A34">
            <v>1</v>
          </cell>
          <cell r="B34" t="str">
            <v>dillon s &amp; d</v>
          </cell>
          <cell r="C34" t="str">
            <v>Sally &amp; David Dillon</v>
          </cell>
        </row>
        <row r="35">
          <cell r="A35">
            <v>1</v>
          </cell>
          <cell r="B35" t="str">
            <v>doyama j &amp; y</v>
          </cell>
          <cell r="C35" t="str">
            <v>Janice &amp; Yukio Doyama</v>
          </cell>
        </row>
        <row r="36">
          <cell r="A36">
            <v>0.5</v>
          </cell>
          <cell r="B36" t="str">
            <v>edwards &amp; prunhuber</v>
          </cell>
          <cell r="C36" t="str">
            <v>Susan Edwards &amp; Patti Prunhuber</v>
          </cell>
          <cell r="D36" t="str">
            <v>pprunhuber@wmls.org</v>
          </cell>
        </row>
        <row r="37">
          <cell r="A37">
            <v>0.5</v>
          </cell>
          <cell r="B37" t="str">
            <v>emanatian &amp; delaney</v>
          </cell>
          <cell r="C37" t="str">
            <v>Michele Emanatian &amp; David Delaney</v>
          </cell>
        </row>
        <row r="38">
          <cell r="A38">
            <v>1</v>
          </cell>
          <cell r="B38" t="str">
            <v>epstein j</v>
          </cell>
          <cell r="C38" t="str">
            <v>Joan Epstein</v>
          </cell>
        </row>
        <row r="39">
          <cell r="A39">
            <v>1</v>
          </cell>
          <cell r="B39" t="str">
            <v>erwin &amp; graham</v>
          </cell>
          <cell r="C39" t="str">
            <v>Kelly Erwin &amp; Warren Graham</v>
          </cell>
        </row>
        <row r="40">
          <cell r="A40">
            <v>0.5</v>
          </cell>
          <cell r="B40" t="str">
            <v>fordham &amp; miller</v>
          </cell>
          <cell r="C40" t="str">
            <v>Robin Fordham &amp; William Miller</v>
          </cell>
        </row>
        <row r="41">
          <cell r="A41">
            <v>1</v>
          </cell>
          <cell r="B41" t="str">
            <v>fortier h</v>
          </cell>
          <cell r="C41" t="str">
            <v>Helen Fortier</v>
          </cell>
        </row>
        <row r="42">
          <cell r="A42">
            <v>0.5</v>
          </cell>
          <cell r="B42" t="str">
            <v>friedman &amp; kassis</v>
          </cell>
          <cell r="C42" t="str">
            <v>Liz Friedman &amp; Peter Kassis</v>
          </cell>
        </row>
        <row r="43">
          <cell r="A43">
            <v>1</v>
          </cell>
          <cell r="B43" t="str">
            <v>gamble &amp; keng</v>
          </cell>
          <cell r="C43" t="str">
            <v>Lloyd Gamble &amp; Natalie Keng</v>
          </cell>
        </row>
        <row r="44">
          <cell r="A44">
            <v>1</v>
          </cell>
          <cell r="B44" t="str">
            <v>giles m</v>
          </cell>
          <cell r="C44" t="str">
            <v>Michael Giles</v>
          </cell>
        </row>
        <row r="45">
          <cell r="A45">
            <v>1</v>
          </cell>
          <cell r="B45" t="str">
            <v>goldstein b</v>
          </cell>
          <cell r="C45" t="str">
            <v>Barbara Goldstein</v>
          </cell>
        </row>
        <row r="46">
          <cell r="A46">
            <v>1</v>
          </cell>
          <cell r="B46" t="str">
            <v>gorman p</v>
          </cell>
          <cell r="C46" t="str">
            <v>Patricia Gorman</v>
          </cell>
        </row>
        <row r="47">
          <cell r="A47">
            <v>1</v>
          </cell>
          <cell r="B47" t="str">
            <v>hahn m &amp; h</v>
          </cell>
          <cell r="C47" t="str">
            <v>Mara and Harry Hahn</v>
          </cell>
        </row>
        <row r="48">
          <cell r="A48">
            <v>1</v>
          </cell>
          <cell r="B48" t="str">
            <v>hale s</v>
          </cell>
          <cell r="C48" t="str">
            <v>Susanne Hale</v>
          </cell>
        </row>
        <row r="49">
          <cell r="A49">
            <v>0.5</v>
          </cell>
          <cell r="B49" t="str">
            <v>hatch &amp; monaghan</v>
          </cell>
          <cell r="C49" t="str">
            <v>Lynn Hatch &amp; Tim Monaghan</v>
          </cell>
        </row>
        <row r="50">
          <cell r="A50">
            <v>1</v>
          </cell>
          <cell r="B50" t="str">
            <v>haugsjaa j &amp; e</v>
          </cell>
          <cell r="C50" t="str">
            <v>Jessica &amp; Eric Haugsjaa</v>
          </cell>
        </row>
        <row r="51">
          <cell r="A51">
            <v>1</v>
          </cell>
          <cell r="B51" t="str">
            <v>haugsjaahabink j &amp; t</v>
          </cell>
          <cell r="C51" t="str">
            <v>Jennifer &amp; Todd Haugsjaahabink</v>
          </cell>
        </row>
        <row r="52">
          <cell r="A52">
            <v>1</v>
          </cell>
          <cell r="B52" t="str">
            <v>heitker &amp; jacobsen</v>
          </cell>
          <cell r="C52" t="str">
            <v>Susan Heitker &amp; Mat Jacobsen</v>
          </cell>
        </row>
        <row r="53">
          <cell r="A53">
            <v>1</v>
          </cell>
          <cell r="B53" t="str">
            <v>henckel &amp; miller</v>
          </cell>
          <cell r="C53" t="str">
            <v>Tomma Henckel &amp; Ron Miller</v>
          </cell>
        </row>
        <row r="54">
          <cell r="A54">
            <v>1</v>
          </cell>
          <cell r="B54" t="str">
            <v>herman &amp; parks</v>
          </cell>
          <cell r="C54" t="str">
            <v>Leta Herman &amp; Neal Parks</v>
          </cell>
        </row>
        <row r="55">
          <cell r="A55">
            <v>1</v>
          </cell>
          <cell r="B55" t="str">
            <v>holmes &amp; fega</v>
          </cell>
          <cell r="C55" t="str">
            <v>Cynthia Holmes &amp; Roger Fega</v>
          </cell>
        </row>
        <row r="56">
          <cell r="A56">
            <v>1</v>
          </cell>
          <cell r="B56" t="str">
            <v>johnson &amp; tobiason</v>
          </cell>
          <cell r="C56" t="str">
            <v>Leslie Johnson &amp; John Tobiason</v>
          </cell>
          <cell r="D56" t="str">
            <v>tobiason@ecs.umass.edu</v>
          </cell>
        </row>
        <row r="57">
          <cell r="A57">
            <v>1</v>
          </cell>
          <cell r="B57" t="str">
            <v>keane &amp; towse</v>
          </cell>
          <cell r="C57" t="str">
            <v>Meghan Keane &amp; Don Towse</v>
          </cell>
        </row>
        <row r="58">
          <cell r="A58">
            <v>0.5</v>
          </cell>
          <cell r="B58" t="str">
            <v>kimball s</v>
          </cell>
          <cell r="C58" t="str">
            <v>Susan Kimball</v>
          </cell>
        </row>
        <row r="59">
          <cell r="A59">
            <v>1</v>
          </cell>
          <cell r="B59" t="str">
            <v>lefebvre a &amp; j</v>
          </cell>
          <cell r="C59" t="str">
            <v>Alexandra &amp; Jeff Lefebvre</v>
          </cell>
        </row>
        <row r="60">
          <cell r="A60">
            <v>1</v>
          </cell>
          <cell r="B60" t="str">
            <v>levine &amp; gardner</v>
          </cell>
          <cell r="C60" t="str">
            <v>Karen Levine &amp; Tom Gardner</v>
          </cell>
        </row>
        <row r="61">
          <cell r="A61">
            <v>1</v>
          </cell>
          <cell r="B61" t="str">
            <v>lewis &amp; marti</v>
          </cell>
          <cell r="C61" t="str">
            <v>Claudia Lewis &amp; Zachary Marti</v>
          </cell>
        </row>
        <row r="62">
          <cell r="A62">
            <v>1</v>
          </cell>
          <cell r="B62" t="str">
            <v>lisseck k &amp; p</v>
          </cell>
          <cell r="C62" t="str">
            <v>Kay &amp; Paul Lisseck</v>
          </cell>
        </row>
        <row r="63">
          <cell r="A63">
            <v>0.5</v>
          </cell>
          <cell r="B63" t="str">
            <v>liu l</v>
          </cell>
          <cell r="C63" t="str">
            <v>Li Liu</v>
          </cell>
        </row>
        <row r="64">
          <cell r="A64">
            <v>1</v>
          </cell>
          <cell r="B64" t="str">
            <v>lorenz m</v>
          </cell>
          <cell r="C64" t="str">
            <v>Matthew Lorenz</v>
          </cell>
        </row>
        <row r="65">
          <cell r="A65">
            <v>1</v>
          </cell>
          <cell r="B65" t="str">
            <v>mackimmie j &amp; j</v>
          </cell>
          <cell r="C65" t="str">
            <v>Jean &amp; John MacKimmie</v>
          </cell>
          <cell r="D65" t="str">
            <v>ahlstran@housing.umass.edu</v>
          </cell>
        </row>
        <row r="66">
          <cell r="A66">
            <v>1</v>
          </cell>
          <cell r="B66" t="str">
            <v>marashinsky a</v>
          </cell>
          <cell r="C66" t="str">
            <v>Amy Sophia Marashinsky</v>
          </cell>
        </row>
        <row r="67">
          <cell r="A67">
            <v>0.5</v>
          </cell>
          <cell r="B67" t="str">
            <v>martone d &amp; k</v>
          </cell>
          <cell r="C67" t="str">
            <v>Dre and Kevin Martone</v>
          </cell>
        </row>
        <row r="68">
          <cell r="A68">
            <v>1</v>
          </cell>
          <cell r="B68" t="str">
            <v>mcamis k &amp; b</v>
          </cell>
          <cell r="C68" t="str">
            <v>Karen &amp; Bruce McAmis</v>
          </cell>
        </row>
        <row r="69">
          <cell r="A69">
            <v>1</v>
          </cell>
          <cell r="B69" t="str">
            <v>mcpherson &amp; lally</v>
          </cell>
          <cell r="C69" t="str">
            <v>Gloria McPherson &amp; Michael Lally</v>
          </cell>
        </row>
        <row r="70">
          <cell r="A70">
            <v>1</v>
          </cell>
          <cell r="B70" t="str">
            <v>moskovitz h &amp; a</v>
          </cell>
          <cell r="C70" t="str">
            <v>Heidi &amp; Andrew Moskovitz</v>
          </cell>
        </row>
        <row r="71">
          <cell r="A71">
            <v>1</v>
          </cell>
          <cell r="B71" t="str">
            <v>murphy k &amp; b</v>
          </cell>
          <cell r="C71" t="str">
            <v>Kelly Cahill-Murphy &amp; Brian Murphy</v>
          </cell>
        </row>
        <row r="72">
          <cell r="A72">
            <v>1</v>
          </cell>
          <cell r="B72" t="str">
            <v>nazar e</v>
          </cell>
          <cell r="C72" t="str">
            <v>Eric Nazar</v>
          </cell>
        </row>
        <row r="73">
          <cell r="A73">
            <v>1</v>
          </cell>
          <cell r="B73" t="str">
            <v>newman &amp; millner</v>
          </cell>
          <cell r="C73" t="str">
            <v>Catherine Newman &amp; Michael Millner</v>
          </cell>
        </row>
        <row r="74">
          <cell r="A74">
            <v>1</v>
          </cell>
          <cell r="B74" t="str">
            <v>nuesslein c &amp; k</v>
          </cell>
          <cell r="C74" t="str">
            <v>Christine &amp; Klaus Nuesslein</v>
          </cell>
        </row>
        <row r="75">
          <cell r="A75">
            <v>1</v>
          </cell>
          <cell r="B75" t="str">
            <v>o'bannon t &amp; m</v>
          </cell>
          <cell r="C75" t="str">
            <v>Terry &amp; Michael O'Bannon</v>
          </cell>
        </row>
        <row r="76">
          <cell r="A76">
            <v>0.5</v>
          </cell>
          <cell r="B76" t="str">
            <v>old friends farm</v>
          </cell>
          <cell r="C76" t="str">
            <v>Missy Bahret &amp; Casey Steinberg</v>
          </cell>
          <cell r="D76" t="str">
            <v>oldfriendsfarm@vegemail.com</v>
          </cell>
        </row>
        <row r="77">
          <cell r="A77">
            <v>0.5</v>
          </cell>
          <cell r="B77" t="str">
            <v>oram &amp; brown</v>
          </cell>
          <cell r="C77" t="str">
            <v>Lisa Oram &amp; Steven Brown</v>
          </cell>
        </row>
        <row r="78">
          <cell r="A78">
            <v>0.5</v>
          </cell>
          <cell r="B78" t="str">
            <v>ouellette &amp; tolles</v>
          </cell>
          <cell r="C78" t="str">
            <v>Savanna Ouellette &amp; Katie Tolles</v>
          </cell>
        </row>
        <row r="79">
          <cell r="A79">
            <v>1</v>
          </cell>
          <cell r="B79" t="str">
            <v>payne &amp; harwood</v>
          </cell>
          <cell r="C79" t="str">
            <v>Jessica Payne and Kim Harwood</v>
          </cell>
        </row>
        <row r="80">
          <cell r="A80">
            <v>0.5</v>
          </cell>
          <cell r="B80" t="str">
            <v>pearson r</v>
          </cell>
          <cell r="C80" t="str">
            <v>Rosie Pearson</v>
          </cell>
        </row>
        <row r="81">
          <cell r="A81">
            <v>1</v>
          </cell>
          <cell r="B81" t="str">
            <v>perkins e &amp; h</v>
          </cell>
          <cell r="C81" t="str">
            <v>Elizabeth &amp; Homer Perkins</v>
          </cell>
        </row>
        <row r="82">
          <cell r="A82">
            <v>0.5</v>
          </cell>
          <cell r="B82" t="str">
            <v>perry d &amp; b</v>
          </cell>
          <cell r="C82" t="str">
            <v>Danielle &amp; Bill Perry</v>
          </cell>
        </row>
        <row r="83">
          <cell r="A83">
            <v>1</v>
          </cell>
          <cell r="B83" t="str">
            <v>pratt c</v>
          </cell>
          <cell r="C83" t="str">
            <v>Christine Pratt</v>
          </cell>
        </row>
        <row r="84">
          <cell r="A84">
            <v>1</v>
          </cell>
          <cell r="B84" t="str">
            <v>pylant c</v>
          </cell>
          <cell r="C84" t="str">
            <v>Christa Pylant</v>
          </cell>
        </row>
        <row r="85">
          <cell r="A85">
            <v>0.5</v>
          </cell>
          <cell r="B85" t="str">
            <v>rabut l</v>
          </cell>
          <cell r="C85" t="str">
            <v>Laurie Rabut</v>
          </cell>
        </row>
        <row r="86">
          <cell r="A86">
            <v>1</v>
          </cell>
          <cell r="B86" t="str">
            <v>rak s</v>
          </cell>
          <cell r="C86" t="str">
            <v>Susan Rak</v>
          </cell>
        </row>
        <row r="87">
          <cell r="A87">
            <v>1</v>
          </cell>
          <cell r="B87" t="str">
            <v>reynolds n &amp; j</v>
          </cell>
          <cell r="C87" t="str">
            <v>Jay Reynolds &amp; Nadeine</v>
          </cell>
        </row>
        <row r="88">
          <cell r="A88">
            <v>0.5</v>
          </cell>
          <cell r="B88" t="str">
            <v>rives &amp; carlson</v>
          </cell>
          <cell r="C88" t="str">
            <v>Mary Rives &amp; Keith Carlson</v>
          </cell>
        </row>
        <row r="89">
          <cell r="A89">
            <v>1</v>
          </cell>
          <cell r="B89" t="str">
            <v>robbins thorne-thomsen</v>
          </cell>
          <cell r="C89" t="str">
            <v>Nancy &amp; Eli Robbins &amp; Thorne Thomsen</v>
          </cell>
        </row>
        <row r="90">
          <cell r="A90">
            <v>1</v>
          </cell>
          <cell r="B90" t="str">
            <v>rypysc j</v>
          </cell>
          <cell r="C90" t="str">
            <v>Julie Rypysc</v>
          </cell>
        </row>
        <row r="91">
          <cell r="A91">
            <v>1</v>
          </cell>
          <cell r="B91" t="str">
            <v>schaeffer j &amp; b</v>
          </cell>
          <cell r="C91" t="str">
            <v>Joan &amp; Bruce Schaeffer</v>
          </cell>
        </row>
        <row r="92">
          <cell r="A92">
            <v>1</v>
          </cell>
          <cell r="B92" t="str">
            <v>schweitzer &amp; gaslin</v>
          </cell>
          <cell r="C92" t="str">
            <v>Karen Schweitzer &amp; Mitch Gaslin</v>
          </cell>
          <cell r="D92" t="str">
            <v>kschweit@rcn.com</v>
          </cell>
        </row>
        <row r="93">
          <cell r="A93">
            <v>1</v>
          </cell>
          <cell r="B93" t="str">
            <v>shaw c &amp; j</v>
          </cell>
          <cell r="C93" t="str">
            <v>Chris &amp; Jim Shaw</v>
          </cell>
        </row>
        <row r="94">
          <cell r="A94">
            <v>1</v>
          </cell>
          <cell r="B94" t="str">
            <v>smith &amp; taft</v>
          </cell>
          <cell r="C94" t="str">
            <v>Leslie Smith &amp; Mary Taft</v>
          </cell>
        </row>
        <row r="95">
          <cell r="A95">
            <v>1</v>
          </cell>
          <cell r="B95" t="str">
            <v>starr i &amp; n</v>
          </cell>
          <cell r="C95" t="str">
            <v>Irene &amp; Norton Starr</v>
          </cell>
        </row>
        <row r="96">
          <cell r="A96">
            <v>0.5</v>
          </cell>
          <cell r="B96" t="str">
            <v>stenlund l &amp; r</v>
          </cell>
          <cell r="C96" t="str">
            <v>Linda &amp; Roger Stenlund</v>
          </cell>
        </row>
        <row r="97">
          <cell r="A97">
            <v>1</v>
          </cell>
          <cell r="B97" t="str">
            <v>stoffer b</v>
          </cell>
          <cell r="C97" t="str">
            <v>Brian Stoffer</v>
          </cell>
          <cell r="D97" t="str">
            <v>ravya@ravya.com</v>
          </cell>
        </row>
        <row r="98">
          <cell r="A98">
            <v>1</v>
          </cell>
          <cell r="B98" t="str">
            <v>stone b</v>
          </cell>
          <cell r="C98" t="str">
            <v>Beverly Stone</v>
          </cell>
        </row>
        <row r="99">
          <cell r="A99">
            <v>1</v>
          </cell>
          <cell r="B99" t="str">
            <v>stowe &amp; alekman</v>
          </cell>
          <cell r="C99" t="str">
            <v>Rebecca Stowe &amp; Ryan Alekman</v>
          </cell>
          <cell r="D99" t="str">
            <v>pilawyer@charter.net</v>
          </cell>
        </row>
        <row r="100">
          <cell r="A100">
            <v>1</v>
          </cell>
          <cell r="B100" t="str">
            <v>strand s &amp; m</v>
          </cell>
          <cell r="C100" t="str">
            <v>Stephanie &amp; Matthew Strand</v>
          </cell>
          <cell r="D100" t="str">
            <v>mstrand@mtholyoke.edu</v>
          </cell>
        </row>
        <row r="101">
          <cell r="A101">
            <v>0.5</v>
          </cell>
          <cell r="B101" t="str">
            <v>thomas &amp; strickland</v>
          </cell>
          <cell r="C101" t="str">
            <v>Carolyn Thomas &amp; John Strickland</v>
          </cell>
        </row>
        <row r="102">
          <cell r="A102">
            <v>1</v>
          </cell>
          <cell r="B102" t="str">
            <v>thomson &amp; madsen</v>
          </cell>
          <cell r="C102" t="str">
            <v>Sarah Thomson &amp; Catherine Madsen</v>
          </cell>
        </row>
        <row r="103">
          <cell r="A103">
            <v>1</v>
          </cell>
          <cell r="B103" t="str">
            <v>triozzi j &amp; d</v>
          </cell>
          <cell r="C103" t="str">
            <v>Jacqueline and David Triozzi</v>
          </cell>
        </row>
        <row r="104">
          <cell r="A104">
            <v>1</v>
          </cell>
          <cell r="B104" t="str">
            <v>tunnell l</v>
          </cell>
          <cell r="C104" t="str">
            <v>Lyanne and Mark Tunnell</v>
          </cell>
          <cell r="D104" t="str">
            <v>mamacelt@gmail.com</v>
          </cell>
        </row>
        <row r="105">
          <cell r="A105">
            <v>1</v>
          </cell>
          <cell r="B105" t="str">
            <v>veshia &amp; hopley</v>
          </cell>
          <cell r="C105" t="str">
            <v>Jennifer Veshia &amp; Nick Hopley</v>
          </cell>
          <cell r="D105" t="str">
            <v>jnbus@comcast.net</v>
          </cell>
        </row>
        <row r="106">
          <cell r="A106">
            <v>1</v>
          </cell>
          <cell r="B106" t="str">
            <v>vigurs &amp; wootton</v>
          </cell>
          <cell r="C106" t="str">
            <v>Rochelle Vigurs &amp; Mark Wootton</v>
          </cell>
        </row>
        <row r="107">
          <cell r="A107">
            <v>1</v>
          </cell>
          <cell r="B107" t="str">
            <v>vincent &amp; johnston</v>
          </cell>
          <cell r="C107" t="str">
            <v>Theresa Vincent &amp; Ken Johnston</v>
          </cell>
          <cell r="D107" t="str">
            <v>johnstonvincent@comcast.net</v>
          </cell>
        </row>
        <row r="108">
          <cell r="A108">
            <v>1</v>
          </cell>
          <cell r="B108" t="str">
            <v>voisin g &amp; d</v>
          </cell>
          <cell r="C108" t="str">
            <v>Gail &amp; Didier Voisin</v>
          </cell>
        </row>
        <row r="109">
          <cell r="A109">
            <v>1</v>
          </cell>
          <cell r="B109" t="str">
            <v>wildavsky s</v>
          </cell>
          <cell r="C109" t="str">
            <v>Sara Wildavsky</v>
          </cell>
        </row>
        <row r="110">
          <cell r="A110">
            <v>1</v>
          </cell>
          <cell r="B110" t="str">
            <v>wright e</v>
          </cell>
          <cell r="C110" t="str">
            <v>Elise Wright</v>
          </cell>
        </row>
        <row r="111">
          <cell r="A111">
            <v>1</v>
          </cell>
          <cell r="B111" t="str">
            <v>zobel k &amp; c</v>
          </cell>
          <cell r="C111" t="str">
            <v>Katie &amp; Chris Zobel</v>
          </cell>
        </row>
      </sheetData>
      <sheetData sheetId="3" refreshError="1"/>
      <sheetData sheetId="4" refreshError="1"/>
      <sheetData sheetId="5" refreshError="1"/>
      <sheetData sheetId="6" refreshError="1">
        <row r="1">
          <cell r="A1" t="str">
            <v>bf_id</v>
          </cell>
          <cell r="B1" t="str">
            <v>number of shares</v>
          </cell>
          <cell r="C1" t="str">
            <v>split</v>
          </cell>
          <cell r="D1" t="str">
            <v>distribution_id</v>
          </cell>
          <cell r="F1" t="str">
            <v>notes</v>
          </cell>
          <cell r="G1" t="str">
            <v>no renew</v>
          </cell>
        </row>
        <row r="2">
          <cell r="A2" t="str">
            <v>abbas e</v>
          </cell>
          <cell r="B2">
            <v>1</v>
          </cell>
          <cell r="C2" t="str">
            <v>no</v>
          </cell>
          <cell r="D2">
            <v>4</v>
          </cell>
          <cell r="G2" t="b">
            <v>0</v>
          </cell>
        </row>
        <row r="3">
          <cell r="A3" t="str">
            <v>abbott &amp; malone</v>
          </cell>
          <cell r="B3">
            <v>1</v>
          </cell>
          <cell r="C3" t="str">
            <v>no</v>
          </cell>
          <cell r="D3">
            <v>1</v>
          </cell>
          <cell r="G3" t="b">
            <v>0</v>
          </cell>
        </row>
        <row r="4">
          <cell r="A4" t="str">
            <v>ackerman j &amp; t</v>
          </cell>
          <cell r="B4">
            <v>1</v>
          </cell>
          <cell r="C4" t="str">
            <v>yes</v>
          </cell>
          <cell r="D4">
            <v>1</v>
          </cell>
          <cell r="F4" t="str">
            <v>needs splitter info</v>
          </cell>
          <cell r="G4" t="b">
            <v>0</v>
          </cell>
        </row>
        <row r="5">
          <cell r="A5" t="str">
            <v>adams t</v>
          </cell>
          <cell r="B5">
            <v>1</v>
          </cell>
          <cell r="C5" t="str">
            <v>no</v>
          </cell>
          <cell r="D5">
            <v>4</v>
          </cell>
          <cell r="G5" t="b">
            <v>0</v>
          </cell>
        </row>
        <row r="6">
          <cell r="A6" t="str">
            <v>adler d</v>
          </cell>
          <cell r="B6">
            <v>1</v>
          </cell>
          <cell r="C6" t="str">
            <v>no</v>
          </cell>
          <cell r="D6">
            <v>1</v>
          </cell>
          <cell r="F6" t="str">
            <v>pioneer, umass development</v>
          </cell>
          <cell r="G6" t="b">
            <v>0</v>
          </cell>
        </row>
        <row r="7">
          <cell r="A7" t="str">
            <v>adolph s &amp; j</v>
          </cell>
          <cell r="B7">
            <v>1</v>
          </cell>
          <cell r="C7" t="str">
            <v>no</v>
          </cell>
          <cell r="D7">
            <v>1</v>
          </cell>
          <cell r="G7" t="b">
            <v>0</v>
          </cell>
        </row>
        <row r="8">
          <cell r="A8" t="str">
            <v>ahlberg j</v>
          </cell>
          <cell r="B8">
            <v>1</v>
          </cell>
          <cell r="C8" t="str">
            <v>yes</v>
          </cell>
          <cell r="D8">
            <v>1</v>
          </cell>
          <cell r="G8" t="b">
            <v>0</v>
          </cell>
        </row>
        <row r="9">
          <cell r="A9" t="str">
            <v>alaimo l</v>
          </cell>
          <cell r="B9">
            <v>1</v>
          </cell>
          <cell r="C9" t="str">
            <v>no</v>
          </cell>
          <cell r="D9">
            <v>2</v>
          </cell>
          <cell r="F9" t="str">
            <v>special payment $50 / month</v>
          </cell>
          <cell r="G9" t="b">
            <v>0</v>
          </cell>
        </row>
        <row r="10">
          <cell r="A10" t="str">
            <v>albro &amp; gallant</v>
          </cell>
          <cell r="B10">
            <v>1</v>
          </cell>
          <cell r="C10" t="str">
            <v>yes</v>
          </cell>
          <cell r="D10">
            <v>1</v>
          </cell>
          <cell r="F10" t="str">
            <v>very supportive, split w/pope (no address)</v>
          </cell>
          <cell r="G10" t="b">
            <v>0</v>
          </cell>
        </row>
        <row r="11">
          <cell r="A11" t="str">
            <v>allaback &amp; carr</v>
          </cell>
          <cell r="B11">
            <v>1</v>
          </cell>
          <cell r="C11" t="str">
            <v>no</v>
          </cell>
          <cell r="D11">
            <v>1</v>
          </cell>
          <cell r="F11" t="str">
            <v>no renew - shannon &amp; dabek take share</v>
          </cell>
          <cell r="G11" t="b">
            <v>1</v>
          </cell>
        </row>
        <row r="12">
          <cell r="A12" t="str">
            <v>allison e &amp; d</v>
          </cell>
          <cell r="B12">
            <v>1</v>
          </cell>
          <cell r="C12" t="str">
            <v>yes</v>
          </cell>
          <cell r="D12">
            <v>1</v>
          </cell>
          <cell r="F12" t="str">
            <v>verbal conf, eckart calls to say splitting 5/23</v>
          </cell>
          <cell r="G12" t="b">
            <v>0</v>
          </cell>
        </row>
        <row r="13">
          <cell r="A13" t="str">
            <v>aminoff j</v>
          </cell>
          <cell r="B13">
            <v>4</v>
          </cell>
          <cell r="C13" t="str">
            <v>no</v>
          </cell>
          <cell r="D13">
            <v>4</v>
          </cell>
          <cell r="F13" t="str">
            <v>shares with cohen, dekenis, &amp; ringrose</v>
          </cell>
          <cell r="G13" t="b">
            <v>0</v>
          </cell>
        </row>
        <row r="14">
          <cell r="A14" t="str">
            <v>anderson l &amp; b</v>
          </cell>
          <cell r="B14">
            <v>1</v>
          </cell>
          <cell r="C14" t="str">
            <v>no</v>
          </cell>
          <cell r="D14">
            <v>1</v>
          </cell>
          <cell r="F14" t="str">
            <v>waitlist 09/29/04</v>
          </cell>
          <cell r="G14" t="b">
            <v>0</v>
          </cell>
        </row>
        <row r="15">
          <cell r="A15" t="str">
            <v>andronica &amp; rosina</v>
          </cell>
          <cell r="B15">
            <v>1</v>
          </cell>
          <cell r="C15" t="str">
            <v>no</v>
          </cell>
          <cell r="D15">
            <v>2</v>
          </cell>
          <cell r="F15" t="str">
            <v>wants her "splitter" on email list - counihan</v>
          </cell>
          <cell r="G15" t="b">
            <v>0</v>
          </cell>
        </row>
        <row r="16">
          <cell r="A16" t="str">
            <v>anker &amp; allen</v>
          </cell>
          <cell r="B16">
            <v>1</v>
          </cell>
          <cell r="C16" t="str">
            <v>no</v>
          </cell>
          <cell r="D16">
            <v>5</v>
          </cell>
          <cell r="F16" t="str">
            <v>very supportive, loves bulk food!</v>
          </cell>
          <cell r="G16" t="b">
            <v>0</v>
          </cell>
        </row>
        <row r="17">
          <cell r="A17" t="str">
            <v>ansel d</v>
          </cell>
          <cell r="B17">
            <v>1</v>
          </cell>
          <cell r="C17" t="str">
            <v>no</v>
          </cell>
          <cell r="D17">
            <v>2</v>
          </cell>
          <cell r="F17" t="str">
            <v>switched  to Arlington sometime in July</v>
          </cell>
          <cell r="G17" t="b">
            <v>0</v>
          </cell>
        </row>
        <row r="18">
          <cell r="A18" t="str">
            <v>arvizo r &amp; t</v>
          </cell>
          <cell r="B18">
            <v>2</v>
          </cell>
          <cell r="C18" t="str">
            <v>no</v>
          </cell>
          <cell r="D18">
            <v>1</v>
          </cell>
          <cell r="F18" t="str">
            <v>waitlist 10/24/04</v>
          </cell>
          <cell r="G18" t="b">
            <v>0</v>
          </cell>
        </row>
        <row r="19">
          <cell r="A19" t="str">
            <v>atkinson k &amp; s</v>
          </cell>
          <cell r="B19">
            <v>1</v>
          </cell>
          <cell r="C19" t="str">
            <v>no</v>
          </cell>
          <cell r="D19">
            <v>1</v>
          </cell>
          <cell r="F19" t="str">
            <v>wl 99</v>
          </cell>
          <cell r="G19" t="b">
            <v>0</v>
          </cell>
        </row>
        <row r="20">
          <cell r="A20" t="str">
            <v>audley &amp; riahi</v>
          </cell>
          <cell r="B20">
            <v>1</v>
          </cell>
          <cell r="C20" t="str">
            <v>no</v>
          </cell>
          <cell r="D20">
            <v>1</v>
          </cell>
          <cell r="F20" t="str">
            <v>waitlist 10/05/04, lapsed, hartsbrook anthro</v>
          </cell>
          <cell r="G20" t="b">
            <v>0</v>
          </cell>
        </row>
        <row r="21">
          <cell r="A21" t="str">
            <v>auwater &amp; caemmerer</v>
          </cell>
          <cell r="B21">
            <v>1</v>
          </cell>
          <cell r="C21" t="str">
            <v>no</v>
          </cell>
          <cell r="D21">
            <v>1</v>
          </cell>
          <cell r="F21" t="str">
            <v>waldorf teacher</v>
          </cell>
          <cell r="G21" t="b">
            <v>0</v>
          </cell>
        </row>
        <row r="22">
          <cell r="A22" t="str">
            <v>ayvazian a</v>
          </cell>
          <cell r="B22">
            <v>1</v>
          </cell>
          <cell r="C22" t="str">
            <v>no</v>
          </cell>
          <cell r="D22">
            <v>1</v>
          </cell>
          <cell r="F22" t="str">
            <v>bad email address</v>
          </cell>
          <cell r="G22" t="b">
            <v>0</v>
          </cell>
        </row>
        <row r="23">
          <cell r="A23" t="str">
            <v>baker &amp; murphy</v>
          </cell>
          <cell r="B23">
            <v>1</v>
          </cell>
          <cell r="C23" t="str">
            <v>no</v>
          </cell>
          <cell r="D23">
            <v>4</v>
          </cell>
          <cell r="G23" t="b">
            <v>0</v>
          </cell>
        </row>
        <row r="24">
          <cell r="A24" t="str">
            <v>balfour &amp; heinzelmann</v>
          </cell>
          <cell r="B24">
            <v>1</v>
          </cell>
          <cell r="C24" t="str">
            <v>yes</v>
          </cell>
          <cell r="D24">
            <v>1</v>
          </cell>
          <cell r="F24" t="str">
            <v>splits w/ cruise, asked to be removed from emaiil list</v>
          </cell>
          <cell r="G24" t="b">
            <v>0</v>
          </cell>
        </row>
        <row r="25">
          <cell r="A25" t="str">
            <v>ballantine j &amp; c</v>
          </cell>
          <cell r="B25">
            <v>1</v>
          </cell>
          <cell r="C25" t="str">
            <v>no</v>
          </cell>
          <cell r="D25">
            <v>1</v>
          </cell>
          <cell r="F25" t="str">
            <v>development, campaign,'99 schwartz &amp; ballantine</v>
          </cell>
          <cell r="G25" t="b">
            <v>0</v>
          </cell>
        </row>
        <row r="26">
          <cell r="A26" t="str">
            <v>banks &amp; curtin</v>
          </cell>
          <cell r="B26">
            <v>1</v>
          </cell>
          <cell r="C26" t="str">
            <v>no</v>
          </cell>
          <cell r="D26">
            <v>1</v>
          </cell>
          <cell r="F26" t="str">
            <v>wl '03, same banks as with dorval?</v>
          </cell>
          <cell r="G26" t="b">
            <v>0</v>
          </cell>
        </row>
        <row r="27">
          <cell r="A27" t="str">
            <v>barcalow j</v>
          </cell>
          <cell r="B27">
            <v>1</v>
          </cell>
          <cell r="C27" t="str">
            <v>no</v>
          </cell>
          <cell r="D27">
            <v>1</v>
          </cell>
          <cell r="F27" t="str">
            <v>food stamps, neighbor, hartsbrook, aunt is bd</v>
          </cell>
          <cell r="G27" t="b">
            <v>0</v>
          </cell>
        </row>
        <row r="28">
          <cell r="A28" t="str">
            <v>bargeron j</v>
          </cell>
          <cell r="B28">
            <v>1</v>
          </cell>
          <cell r="C28" t="str">
            <v>no</v>
          </cell>
          <cell r="D28">
            <v>1</v>
          </cell>
          <cell r="F28" t="str">
            <v>food stamps, 3 installments every 2 months starting May -Was Lawrence</v>
          </cell>
          <cell r="G28" t="b">
            <v>0</v>
          </cell>
        </row>
        <row r="29">
          <cell r="A29" t="str">
            <v>barker j</v>
          </cell>
          <cell r="B29">
            <v>1</v>
          </cell>
          <cell r="C29" t="str">
            <v>no</v>
          </cell>
          <cell r="D29">
            <v>1</v>
          </cell>
          <cell r="F29" t="str">
            <v>can't find breuer on drop down list, local ag activist - lowe's, coop</v>
          </cell>
          <cell r="G29" t="b">
            <v>0</v>
          </cell>
        </row>
        <row r="30">
          <cell r="A30" t="str">
            <v>barnes s</v>
          </cell>
          <cell r="B30">
            <v>1</v>
          </cell>
          <cell r="C30" t="str">
            <v>no</v>
          </cell>
          <cell r="D30">
            <v>4</v>
          </cell>
          <cell r="G30" t="b">
            <v>0</v>
          </cell>
        </row>
        <row r="31">
          <cell r="A31" t="str">
            <v>baron &amp; silvern</v>
          </cell>
          <cell r="B31">
            <v>1</v>
          </cell>
          <cell r="C31" t="str">
            <v>no</v>
          </cell>
          <cell r="D31">
            <v>1</v>
          </cell>
          <cell r="F31" t="str">
            <v>very supportive, barn raising, harmony valley</v>
          </cell>
          <cell r="G31" t="b">
            <v>0</v>
          </cell>
        </row>
        <row r="32">
          <cell r="A32" t="str">
            <v>barron s &amp; c</v>
          </cell>
          <cell r="B32">
            <v>1</v>
          </cell>
          <cell r="C32" t="str">
            <v>no</v>
          </cell>
          <cell r="D32">
            <v>2</v>
          </cell>
          <cell r="G32" t="b">
            <v>0</v>
          </cell>
        </row>
        <row r="33">
          <cell r="A33" t="str">
            <v>barry j</v>
          </cell>
          <cell r="B33">
            <v>1</v>
          </cell>
          <cell r="C33" t="str">
            <v>no</v>
          </cell>
          <cell r="D33">
            <v>5</v>
          </cell>
          <cell r="G33" t="b">
            <v>0</v>
          </cell>
        </row>
        <row r="34">
          <cell r="A34" t="str">
            <v>barsby t</v>
          </cell>
          <cell r="B34">
            <v>1</v>
          </cell>
          <cell r="C34" t="str">
            <v>no</v>
          </cell>
          <cell r="D34">
            <v>1</v>
          </cell>
          <cell r="G34" t="b">
            <v>0</v>
          </cell>
        </row>
        <row r="35">
          <cell r="A35" t="str">
            <v>barstow c &amp; l</v>
          </cell>
          <cell r="B35">
            <v>1</v>
          </cell>
          <cell r="C35" t="str">
            <v>no</v>
          </cell>
          <cell r="D35">
            <v>1</v>
          </cell>
          <cell r="F35" t="str">
            <v>courtesy call -Wants a share will send $</v>
          </cell>
          <cell r="G35" t="b">
            <v>0</v>
          </cell>
        </row>
        <row r="36">
          <cell r="A36" t="str">
            <v>becker a &amp; j</v>
          </cell>
          <cell r="B36">
            <v>1</v>
          </cell>
          <cell r="C36" t="str">
            <v>no</v>
          </cell>
          <cell r="D36">
            <v>1</v>
          </cell>
          <cell r="F36" t="str">
            <v>half-season share '07, investor for farm,</v>
          </cell>
          <cell r="G36" t="b">
            <v>0</v>
          </cell>
        </row>
        <row r="37">
          <cell r="A37" t="str">
            <v>bedrosian &amp; keepper</v>
          </cell>
          <cell r="B37">
            <v>1</v>
          </cell>
          <cell r="C37" t="str">
            <v>no</v>
          </cell>
          <cell r="D37">
            <v>6</v>
          </cell>
          <cell r="F37" t="str">
            <v>are you really peter bedrosian!?</v>
          </cell>
          <cell r="G37" t="b">
            <v>0</v>
          </cell>
        </row>
        <row r="38">
          <cell r="A38" t="str">
            <v>beebe j</v>
          </cell>
          <cell r="B38">
            <v>1</v>
          </cell>
          <cell r="C38" t="str">
            <v>no</v>
          </cell>
          <cell r="D38">
            <v>1</v>
          </cell>
          <cell r="G38" t="b">
            <v>0</v>
          </cell>
        </row>
        <row r="39">
          <cell r="A39" t="str">
            <v>behrens &amp; jacobs</v>
          </cell>
          <cell r="B39">
            <v>1</v>
          </cell>
          <cell r="C39" t="str">
            <v>no</v>
          </cell>
          <cell r="D39">
            <v>6</v>
          </cell>
          <cell r="F39" t="str">
            <v>site coordinator - Newton</v>
          </cell>
          <cell r="G39" t="b">
            <v>0</v>
          </cell>
        </row>
        <row r="40">
          <cell r="A40" t="str">
            <v>beigel I &amp; m</v>
          </cell>
          <cell r="B40">
            <v>1</v>
          </cell>
          <cell r="C40" t="str">
            <v>yes</v>
          </cell>
          <cell r="D40">
            <v>1</v>
          </cell>
          <cell r="G40" t="b">
            <v>0</v>
          </cell>
        </row>
        <row r="41">
          <cell r="A41" t="str">
            <v>bellak a</v>
          </cell>
          <cell r="B41">
            <v>1</v>
          </cell>
          <cell r="C41" t="str">
            <v>yes</v>
          </cell>
          <cell r="D41">
            <v>1</v>
          </cell>
          <cell r="G41" t="b">
            <v>0</v>
          </cell>
        </row>
        <row r="42">
          <cell r="A42" t="str">
            <v>belofsky &amp; shuer</v>
          </cell>
          <cell r="B42">
            <v>1</v>
          </cell>
          <cell r="C42" t="str">
            <v>no</v>
          </cell>
          <cell r="D42">
            <v>1</v>
          </cell>
          <cell r="G42" t="b">
            <v>0</v>
          </cell>
        </row>
        <row r="43">
          <cell r="A43" t="str">
            <v>bennett j</v>
          </cell>
          <cell r="B43">
            <v>1</v>
          </cell>
          <cell r="C43" t="str">
            <v>no</v>
          </cell>
          <cell r="D43">
            <v>2</v>
          </cell>
          <cell r="F43" t="str">
            <v>no renew (graze in other pastures)</v>
          </cell>
          <cell r="G43" t="b">
            <v>1</v>
          </cell>
        </row>
        <row r="44">
          <cell r="A44" t="str">
            <v>bertone-johnson l &amp; r</v>
          </cell>
          <cell r="B44">
            <v>1</v>
          </cell>
          <cell r="C44" t="str">
            <v>no</v>
          </cell>
          <cell r="D44">
            <v>1</v>
          </cell>
          <cell r="F44" t="str">
            <v>shared with "Zafian &amp; Schmidt" in '03</v>
          </cell>
          <cell r="G44" t="b">
            <v>0</v>
          </cell>
        </row>
        <row r="45">
          <cell r="A45" t="str">
            <v>bertrand c &amp; g</v>
          </cell>
          <cell r="B45">
            <v>1</v>
          </cell>
          <cell r="C45" t="str">
            <v>yes</v>
          </cell>
          <cell r="D45">
            <v>1</v>
          </cell>
          <cell r="F45" t="str">
            <v>Gave splitter May '05, didn't give splitter info</v>
          </cell>
          <cell r="G45" t="b">
            <v>0</v>
          </cell>
        </row>
        <row r="46">
          <cell r="A46" t="str">
            <v>bey &amp; kosokoff</v>
          </cell>
          <cell r="B46">
            <v>1</v>
          </cell>
          <cell r="C46" t="str">
            <v>no</v>
          </cell>
          <cell r="D46">
            <v>6</v>
          </cell>
          <cell r="G46" t="b">
            <v>0</v>
          </cell>
        </row>
        <row r="47">
          <cell r="A47" t="str">
            <v>bhowmik b</v>
          </cell>
          <cell r="B47">
            <v>1</v>
          </cell>
          <cell r="C47" t="str">
            <v>yes</v>
          </cell>
          <cell r="D47">
            <v>1</v>
          </cell>
          <cell r="F47" t="str">
            <v>late renew,joined with perkins before '00</v>
          </cell>
          <cell r="G47" t="b">
            <v>0</v>
          </cell>
        </row>
        <row r="48">
          <cell r="A48" t="str">
            <v>bissett &amp; koerbel</v>
          </cell>
          <cell r="B48">
            <v>1</v>
          </cell>
          <cell r="C48" t="str">
            <v>no</v>
          </cell>
          <cell r="D48">
            <v>1</v>
          </cell>
          <cell r="F48" t="str">
            <v>masseuse, huge supporters</v>
          </cell>
          <cell r="G48" t="b">
            <v>0</v>
          </cell>
        </row>
        <row r="49">
          <cell r="A49" t="str">
            <v>bixby f &amp; b</v>
          </cell>
          <cell r="B49">
            <v>1</v>
          </cell>
          <cell r="C49" t="str">
            <v>no</v>
          </cell>
          <cell r="D49">
            <v>1</v>
          </cell>
          <cell r="F49" t="str">
            <v>parents of Jen Bixby</v>
          </cell>
          <cell r="G49" t="b">
            <v>0</v>
          </cell>
        </row>
        <row r="50">
          <cell r="A50" t="str">
            <v>bixby j &amp; m</v>
          </cell>
          <cell r="B50">
            <v>1</v>
          </cell>
          <cell r="C50" t="str">
            <v>no</v>
          </cell>
          <cell r="D50">
            <v>1</v>
          </cell>
          <cell r="F50" t="str">
            <v>lawyer, long-term supporters</v>
          </cell>
          <cell r="G50" t="b">
            <v>0</v>
          </cell>
        </row>
        <row r="51">
          <cell r="A51" t="str">
            <v>black m</v>
          </cell>
          <cell r="B51">
            <v>1</v>
          </cell>
          <cell r="C51" t="str">
            <v>no</v>
          </cell>
          <cell r="D51">
            <v>1</v>
          </cell>
          <cell r="F51" t="str">
            <v>split w/hazzard, who dropped out, transferred to her name, sukkah in the yard!</v>
          </cell>
          <cell r="G51" t="b">
            <v>0</v>
          </cell>
        </row>
        <row r="52">
          <cell r="A52" t="str">
            <v>blaetz r</v>
          </cell>
          <cell r="B52">
            <v>1</v>
          </cell>
          <cell r="C52" t="str">
            <v>no</v>
          </cell>
          <cell r="D52">
            <v>1</v>
          </cell>
          <cell r="F52" t="str">
            <v>hulst rd neighbor, no renew (travelling,kids gone,loves farm)</v>
          </cell>
          <cell r="G52" t="b">
            <v>1</v>
          </cell>
        </row>
        <row r="53">
          <cell r="A53" t="str">
            <v>blanton I &amp; l</v>
          </cell>
          <cell r="B53">
            <v>1</v>
          </cell>
          <cell r="C53" t="str">
            <v>no</v>
          </cell>
          <cell r="D53">
            <v>1</v>
          </cell>
          <cell r="G53" t="b">
            <v>0</v>
          </cell>
        </row>
        <row r="54">
          <cell r="A54" t="str">
            <v>blau h</v>
          </cell>
          <cell r="B54">
            <v>1</v>
          </cell>
          <cell r="C54" t="str">
            <v>yes</v>
          </cell>
          <cell r="D54">
            <v>1</v>
          </cell>
          <cell r="F54" t="str">
            <v>took over share '06 (jensen)</v>
          </cell>
          <cell r="G54" t="b">
            <v>0</v>
          </cell>
        </row>
        <row r="55">
          <cell r="A55" t="str">
            <v>blum &amp; hegner</v>
          </cell>
          <cell r="B55">
            <v>1</v>
          </cell>
          <cell r="C55" t="str">
            <v>no</v>
          </cell>
          <cell r="D55">
            <v>1</v>
          </cell>
          <cell r="F55" t="str">
            <v>wl '03</v>
          </cell>
          <cell r="G55" t="b">
            <v>0</v>
          </cell>
        </row>
        <row r="56">
          <cell r="A56" t="str">
            <v>borden s &amp; s</v>
          </cell>
          <cell r="B56">
            <v>1</v>
          </cell>
          <cell r="C56" t="str">
            <v>no</v>
          </cell>
          <cell r="D56">
            <v>1</v>
          </cell>
          <cell r="F56" t="str">
            <v>sent renewal but only for half-share</v>
          </cell>
          <cell r="G56" t="b">
            <v>0</v>
          </cell>
        </row>
        <row r="57">
          <cell r="A57" t="str">
            <v>borras a</v>
          </cell>
          <cell r="B57">
            <v>1</v>
          </cell>
          <cell r="C57" t="str">
            <v>no</v>
          </cell>
          <cell r="D57">
            <v>5</v>
          </cell>
          <cell r="G57" t="b">
            <v>0</v>
          </cell>
        </row>
        <row r="58">
          <cell r="A58" t="str">
            <v>bousel p &amp; a</v>
          </cell>
          <cell r="B58">
            <v>1</v>
          </cell>
          <cell r="C58" t="str">
            <v>yes</v>
          </cell>
          <cell r="D58">
            <v>1</v>
          </cell>
          <cell r="F58" t="str">
            <v>joined with reif in 99</v>
          </cell>
          <cell r="G58" t="b">
            <v>0</v>
          </cell>
        </row>
        <row r="59">
          <cell r="A59" t="str">
            <v>bowman t</v>
          </cell>
          <cell r="B59">
            <v>2</v>
          </cell>
          <cell r="C59" t="str">
            <v>yes</v>
          </cell>
          <cell r="D59">
            <v>1</v>
          </cell>
          <cell r="F59" t="str">
            <v>food stamps, split w/ ferro</v>
          </cell>
          <cell r="G59" t="b">
            <v>0</v>
          </cell>
        </row>
        <row r="60">
          <cell r="A60" t="str">
            <v>braverman &amp; livingston</v>
          </cell>
          <cell r="B60">
            <v>1</v>
          </cell>
          <cell r="C60" t="str">
            <v>yes</v>
          </cell>
          <cell r="D60">
            <v>1</v>
          </cell>
          <cell r="F60" t="str">
            <v>friend of jimmy ilson,farm to school program</v>
          </cell>
          <cell r="G60" t="b">
            <v>0</v>
          </cell>
        </row>
        <row r="61">
          <cell r="A61" t="str">
            <v>briere g</v>
          </cell>
          <cell r="B61">
            <v>1</v>
          </cell>
          <cell r="C61" t="str">
            <v>no</v>
          </cell>
          <cell r="D61">
            <v>1</v>
          </cell>
          <cell r="F61" t="str">
            <v>CISA Auction Share Winner - 2005</v>
          </cell>
          <cell r="G61" t="b">
            <v>0</v>
          </cell>
        </row>
        <row r="62">
          <cell r="A62" t="str">
            <v>bright c &amp; e</v>
          </cell>
          <cell r="B62">
            <v>1</v>
          </cell>
          <cell r="C62" t="str">
            <v>yes</v>
          </cell>
          <cell r="D62">
            <v>1</v>
          </cell>
          <cell r="F62" t="str">
            <v>wl '03</v>
          </cell>
          <cell r="G62" t="b">
            <v>0</v>
          </cell>
        </row>
        <row r="63">
          <cell r="A63" t="str">
            <v>brinsfield m</v>
          </cell>
          <cell r="B63">
            <v>1</v>
          </cell>
          <cell r="C63" t="str">
            <v>no</v>
          </cell>
          <cell r="D63">
            <v>1</v>
          </cell>
          <cell r="F63" t="str">
            <v>looking for share partner</v>
          </cell>
          <cell r="G63" t="b">
            <v>0</v>
          </cell>
        </row>
        <row r="64">
          <cell r="A64" t="str">
            <v>brooks c</v>
          </cell>
          <cell r="B64">
            <v>1</v>
          </cell>
          <cell r="C64" t="str">
            <v>no</v>
          </cell>
          <cell r="D64">
            <v>1</v>
          </cell>
          <cell r="G64" t="b">
            <v>0</v>
          </cell>
        </row>
        <row r="65">
          <cell r="A65" t="str">
            <v>brooks c &amp; r</v>
          </cell>
          <cell r="B65">
            <v>1</v>
          </cell>
          <cell r="C65" t="str">
            <v>no</v>
          </cell>
          <cell r="D65">
            <v>1</v>
          </cell>
          <cell r="G65" t="b">
            <v>0</v>
          </cell>
        </row>
        <row r="66">
          <cell r="A66" t="str">
            <v>brooks d &amp; g</v>
          </cell>
          <cell r="B66">
            <v>1</v>
          </cell>
          <cell r="C66" t="str">
            <v>no</v>
          </cell>
          <cell r="D66">
            <v>1</v>
          </cell>
          <cell r="F66" t="str">
            <v>06/08/05, says she will join</v>
          </cell>
          <cell r="G66" t="b">
            <v>0</v>
          </cell>
        </row>
        <row r="67">
          <cell r="A67" t="str">
            <v>brown &amp; hague</v>
          </cell>
          <cell r="B67">
            <v>1</v>
          </cell>
          <cell r="C67" t="str">
            <v>no</v>
          </cell>
          <cell r="D67">
            <v>1</v>
          </cell>
          <cell r="F67" t="str">
            <v>will pay slowly (unspecified)</v>
          </cell>
          <cell r="G67" t="b">
            <v>0</v>
          </cell>
        </row>
        <row r="68">
          <cell r="A68" t="str">
            <v>brown a &amp; s</v>
          </cell>
          <cell r="B68">
            <v>1</v>
          </cell>
          <cell r="C68" t="str">
            <v>no</v>
          </cell>
          <cell r="D68">
            <v>1</v>
          </cell>
          <cell r="F68" t="str">
            <v>may move in '07, can I quit &amp; get deposit back?, ice skater, fundraiser, very supportive</v>
          </cell>
          <cell r="G68" t="b">
            <v>0</v>
          </cell>
        </row>
        <row r="69">
          <cell r="A69" t="str">
            <v>bryck l &amp; i</v>
          </cell>
          <cell r="B69">
            <v>1</v>
          </cell>
          <cell r="C69" t="str">
            <v>no</v>
          </cell>
          <cell r="D69">
            <v>1</v>
          </cell>
          <cell r="F69" t="str">
            <v>Director, Non-Profit, body worker, community peopl</v>
          </cell>
          <cell r="G69" t="b">
            <v>0</v>
          </cell>
        </row>
        <row r="70">
          <cell r="A70" t="str">
            <v>buck b</v>
          </cell>
          <cell r="B70">
            <v>1</v>
          </cell>
          <cell r="C70" t="str">
            <v>no</v>
          </cell>
          <cell r="D70">
            <v>2</v>
          </cell>
          <cell r="F70" t="str">
            <v>laps</v>
          </cell>
          <cell r="G70" t="b">
            <v>0</v>
          </cell>
        </row>
        <row r="71">
          <cell r="A71" t="str">
            <v>bull &amp; seterdahl</v>
          </cell>
          <cell r="B71">
            <v>1</v>
          </cell>
          <cell r="C71" t="str">
            <v>no</v>
          </cell>
          <cell r="D71">
            <v>1</v>
          </cell>
          <cell r="F71" t="str">
            <v>hartsbrook, ice skating, xc skiing</v>
          </cell>
          <cell r="G71" t="b">
            <v>0</v>
          </cell>
        </row>
        <row r="72">
          <cell r="A72" t="str">
            <v>burds I</v>
          </cell>
          <cell r="B72">
            <v>1</v>
          </cell>
          <cell r="C72" t="str">
            <v>no</v>
          </cell>
          <cell r="D72">
            <v>1</v>
          </cell>
          <cell r="F72" t="str">
            <v>daughter makes bookmarks</v>
          </cell>
          <cell r="G72" t="b">
            <v>0</v>
          </cell>
        </row>
        <row r="73">
          <cell r="A73" t="str">
            <v>burger t</v>
          </cell>
          <cell r="B73">
            <v>1</v>
          </cell>
          <cell r="C73" t="str">
            <v>no</v>
          </cell>
          <cell r="D73">
            <v>4</v>
          </cell>
          <cell r="F73" t="str">
            <v>moving, travel, very suppportive, solicited sister</v>
          </cell>
          <cell r="G73" t="b">
            <v>1</v>
          </cell>
        </row>
        <row r="74">
          <cell r="A74" t="str">
            <v>burton a &amp; a</v>
          </cell>
          <cell r="B74">
            <v>1</v>
          </cell>
          <cell r="C74" t="str">
            <v>no</v>
          </cell>
          <cell r="D74">
            <v>1</v>
          </cell>
          <cell r="F74" t="str">
            <v>offered to buy land, very supportive, capital camp</v>
          </cell>
          <cell r="G74" t="b">
            <v>0</v>
          </cell>
        </row>
        <row r="75">
          <cell r="A75" t="str">
            <v>bushouse b</v>
          </cell>
          <cell r="B75">
            <v>1</v>
          </cell>
          <cell r="C75" t="str">
            <v>yes</v>
          </cell>
          <cell r="D75">
            <v>1</v>
          </cell>
          <cell r="F75" t="str">
            <v>was splitting with Dardis, dropped out, found new splitter '07</v>
          </cell>
          <cell r="G75" t="b">
            <v>0</v>
          </cell>
        </row>
        <row r="76">
          <cell r="A76" t="str">
            <v>cain &amp; lip</v>
          </cell>
          <cell r="B76">
            <v>1</v>
          </cell>
          <cell r="C76" t="str">
            <v>no</v>
          </cell>
          <cell r="D76">
            <v>1</v>
          </cell>
          <cell r="F76" t="str">
            <v>loopy??</v>
          </cell>
          <cell r="G76" t="b">
            <v>0</v>
          </cell>
        </row>
        <row r="77">
          <cell r="A77" t="str">
            <v>caissie &amp; mayer</v>
          </cell>
          <cell r="B77">
            <v>1</v>
          </cell>
          <cell r="C77" t="str">
            <v>no</v>
          </cell>
          <cell r="D77">
            <v>1</v>
          </cell>
          <cell r="F77" t="str">
            <v>waitlist 10/23/04</v>
          </cell>
          <cell r="G77" t="b">
            <v>0</v>
          </cell>
        </row>
        <row r="78">
          <cell r="A78" t="str">
            <v>calnan k &amp; s</v>
          </cell>
          <cell r="B78">
            <v>1</v>
          </cell>
          <cell r="C78" t="str">
            <v>no</v>
          </cell>
          <cell r="D78">
            <v>1</v>
          </cell>
          <cell r="G78" t="b">
            <v>0</v>
          </cell>
        </row>
        <row r="79">
          <cell r="A79" t="str">
            <v>cambo c</v>
          </cell>
          <cell r="B79">
            <v>1</v>
          </cell>
          <cell r="C79" t="str">
            <v>no</v>
          </cell>
          <cell r="D79">
            <v>1</v>
          </cell>
          <cell r="F79" t="str">
            <v>forgot to renew, verbal 3/21</v>
          </cell>
          <cell r="G79" t="b">
            <v>0</v>
          </cell>
        </row>
        <row r="80">
          <cell r="A80" t="str">
            <v>camenga l</v>
          </cell>
          <cell r="B80">
            <v>1</v>
          </cell>
          <cell r="C80" t="str">
            <v>no</v>
          </cell>
          <cell r="D80">
            <v>1</v>
          </cell>
          <cell r="G80" t="b">
            <v>0</v>
          </cell>
        </row>
        <row r="81">
          <cell r="A81" t="str">
            <v>campbell d</v>
          </cell>
          <cell r="B81">
            <v>1</v>
          </cell>
          <cell r="C81" t="str">
            <v>no</v>
          </cell>
          <cell r="D81">
            <v>1</v>
          </cell>
          <cell r="F81" t="str">
            <v>Wants Splitter (Doyama 96)</v>
          </cell>
          <cell r="G81" t="b">
            <v>0</v>
          </cell>
        </row>
        <row r="82">
          <cell r="A82" t="str">
            <v>campbell morton j &amp; m</v>
          </cell>
          <cell r="B82">
            <v>1</v>
          </cell>
          <cell r="C82" t="str">
            <v>no</v>
          </cell>
          <cell r="D82">
            <v>1</v>
          </cell>
          <cell r="F82" t="str">
            <v>doesn't want Trust newslettejoined as morton in 97</v>
          </cell>
          <cell r="G82" t="b">
            <v>0</v>
          </cell>
        </row>
        <row r="83">
          <cell r="A83" t="str">
            <v>canale-parola &amp; blumenfeld</v>
          </cell>
          <cell r="B83">
            <v>1</v>
          </cell>
          <cell r="C83" t="str">
            <v>no</v>
          </cell>
          <cell r="D83">
            <v>1</v>
          </cell>
          <cell r="F83" t="str">
            <v>non-profit development, community people</v>
          </cell>
          <cell r="G83" t="b">
            <v>0</v>
          </cell>
        </row>
        <row r="84">
          <cell r="A84" t="str">
            <v>carlson &amp; stearns</v>
          </cell>
          <cell r="B84">
            <v>1</v>
          </cell>
          <cell r="C84" t="str">
            <v>no</v>
          </cell>
          <cell r="D84">
            <v>1</v>
          </cell>
          <cell r="F84" t="str">
            <v>waitlist 07/01/04 - willing to vol.</v>
          </cell>
          <cell r="G84" t="b">
            <v>0</v>
          </cell>
        </row>
        <row r="85">
          <cell r="A85" t="str">
            <v>carpenter &amp; prather</v>
          </cell>
          <cell r="B85">
            <v>1</v>
          </cell>
          <cell r="C85" t="str">
            <v>no</v>
          </cell>
          <cell r="D85">
            <v>1</v>
          </cell>
          <cell r="F85" t="str">
            <v>very suppportive, hartsbrook</v>
          </cell>
          <cell r="G85" t="b">
            <v>0</v>
          </cell>
        </row>
        <row r="86">
          <cell r="A86" t="str">
            <v>carpenter &amp; winch</v>
          </cell>
          <cell r="B86">
            <v>1</v>
          </cell>
          <cell r="C86" t="str">
            <v>no</v>
          </cell>
          <cell r="D86">
            <v>4</v>
          </cell>
          <cell r="F86" t="str">
            <v>f &amp; w</v>
          </cell>
          <cell r="G86" t="b">
            <v>0</v>
          </cell>
        </row>
        <row r="87">
          <cell r="A87" t="str">
            <v>carson l &amp; r</v>
          </cell>
          <cell r="B87">
            <v>1</v>
          </cell>
          <cell r="C87" t="str">
            <v>yes</v>
          </cell>
          <cell r="D87">
            <v>1</v>
          </cell>
          <cell r="G87" t="b">
            <v>0</v>
          </cell>
        </row>
        <row r="88">
          <cell r="A88" t="str">
            <v>castronovo l</v>
          </cell>
          <cell r="B88">
            <v>1</v>
          </cell>
          <cell r="C88" t="str">
            <v>no</v>
          </cell>
          <cell r="D88">
            <v>1</v>
          </cell>
          <cell r="F88" t="str">
            <v>trade a solar charger and fence for share in '06</v>
          </cell>
          <cell r="G88" t="b">
            <v>0</v>
          </cell>
        </row>
        <row r="89">
          <cell r="A89" t="str">
            <v>cat &amp; loomis</v>
          </cell>
          <cell r="B89">
            <v>1</v>
          </cell>
          <cell r="C89" t="str">
            <v>no</v>
          </cell>
          <cell r="D89">
            <v>1</v>
          </cell>
          <cell r="F89" t="str">
            <v>garlic, quakers</v>
          </cell>
          <cell r="G89" t="b">
            <v>0</v>
          </cell>
        </row>
        <row r="90">
          <cell r="A90" t="str">
            <v>cerier l</v>
          </cell>
          <cell r="B90">
            <v>1</v>
          </cell>
          <cell r="C90" t="str">
            <v>yes</v>
          </cell>
          <cell r="D90">
            <v>1</v>
          </cell>
          <cell r="F90" t="str">
            <v>organic gourmet, cookbook, refund melnick (11/22$50#453,3/19$175,#581)</v>
          </cell>
          <cell r="G90" t="b">
            <v>0</v>
          </cell>
        </row>
        <row r="91">
          <cell r="A91" t="str">
            <v>chandler m</v>
          </cell>
          <cell r="B91">
            <v>1</v>
          </cell>
          <cell r="C91" t="str">
            <v>yes</v>
          </cell>
          <cell r="D91">
            <v>1</v>
          </cell>
          <cell r="F91" t="str">
            <v>was "crowe" food stamps, local girl, putting up food,</v>
          </cell>
          <cell r="G91" t="b">
            <v>0</v>
          </cell>
        </row>
        <row r="92">
          <cell r="A92" t="str">
            <v>chang &amp; delancey</v>
          </cell>
          <cell r="B92">
            <v>1</v>
          </cell>
          <cell r="C92" t="str">
            <v>no</v>
          </cell>
          <cell r="D92">
            <v>4</v>
          </cell>
          <cell r="G92" t="b">
            <v>0</v>
          </cell>
        </row>
        <row r="93">
          <cell r="A93" t="str">
            <v>chelaru I</v>
          </cell>
          <cell r="B93">
            <v>1</v>
          </cell>
          <cell r="C93" t="str">
            <v>yes</v>
          </cell>
          <cell r="D93">
            <v>1</v>
          </cell>
          <cell r="F93" t="str">
            <v>split w shanabrook in 05</v>
          </cell>
          <cell r="G93" t="b">
            <v>0</v>
          </cell>
        </row>
        <row r="94">
          <cell r="A94" t="str">
            <v>cherewatti e &amp; j</v>
          </cell>
          <cell r="B94">
            <v>1</v>
          </cell>
          <cell r="C94" t="str">
            <v>yes</v>
          </cell>
          <cell r="D94">
            <v>1</v>
          </cell>
          <cell r="F94" t="str">
            <v>waitlist 08/24/04 neighbor</v>
          </cell>
          <cell r="G94" t="b">
            <v>0</v>
          </cell>
        </row>
        <row r="95">
          <cell r="A95" t="str">
            <v>chesner &amp; grant</v>
          </cell>
          <cell r="B95">
            <v>1</v>
          </cell>
          <cell r="C95" t="str">
            <v>no</v>
          </cell>
          <cell r="D95">
            <v>1</v>
          </cell>
          <cell r="F95" t="str">
            <v>split (lesure), community people</v>
          </cell>
          <cell r="G95" t="b">
            <v>0</v>
          </cell>
        </row>
        <row r="96">
          <cell r="A96" t="str">
            <v>chilton e</v>
          </cell>
          <cell r="B96">
            <v>1</v>
          </cell>
          <cell r="C96" t="str">
            <v>yes</v>
          </cell>
          <cell r="D96">
            <v>1</v>
          </cell>
          <cell r="G96" t="b">
            <v>0</v>
          </cell>
        </row>
        <row r="97">
          <cell r="A97" t="str">
            <v>choe s</v>
          </cell>
          <cell r="B97">
            <v>1</v>
          </cell>
          <cell r="C97" t="str">
            <v>no</v>
          </cell>
          <cell r="D97">
            <v>4</v>
          </cell>
          <cell r="G97" t="b">
            <v>0</v>
          </cell>
        </row>
        <row r="98">
          <cell r="A98" t="str">
            <v>chow &amp; boyd</v>
          </cell>
          <cell r="B98">
            <v>1</v>
          </cell>
          <cell r="C98" t="str">
            <v>no</v>
          </cell>
          <cell r="D98">
            <v>4</v>
          </cell>
          <cell r="G98" t="b">
            <v>0</v>
          </cell>
        </row>
        <row r="99">
          <cell r="A99" t="str">
            <v>chow m &amp; i</v>
          </cell>
          <cell r="B99">
            <v>1</v>
          </cell>
          <cell r="C99" t="str">
            <v>no</v>
          </cell>
          <cell r="D99">
            <v>1</v>
          </cell>
          <cell r="F99" t="str">
            <v>wl 98</v>
          </cell>
          <cell r="G99" t="b">
            <v>0</v>
          </cell>
        </row>
        <row r="100">
          <cell r="A100" t="str">
            <v>christopherson c</v>
          </cell>
          <cell r="B100">
            <v>1</v>
          </cell>
          <cell r="C100" t="str">
            <v>no</v>
          </cell>
          <cell r="D100">
            <v>1</v>
          </cell>
          <cell r="G100" t="b">
            <v>0</v>
          </cell>
        </row>
        <row r="101">
          <cell r="A101" t="str">
            <v>churchill &amp; valencia</v>
          </cell>
          <cell r="B101">
            <v>1</v>
          </cell>
          <cell r="C101" t="str">
            <v>no</v>
          </cell>
          <cell r="D101">
            <v>5</v>
          </cell>
          <cell r="G101" t="b">
            <v>0</v>
          </cell>
        </row>
        <row r="102">
          <cell r="A102" t="str">
            <v>churchill j &amp; a</v>
          </cell>
          <cell r="B102">
            <v>1</v>
          </cell>
          <cell r="C102" t="str">
            <v>yes</v>
          </cell>
          <cell r="D102">
            <v>1</v>
          </cell>
          <cell r="F102" t="str">
            <v>school board, community people</v>
          </cell>
          <cell r="G102" t="b">
            <v>0</v>
          </cell>
        </row>
        <row r="103">
          <cell r="A103" t="str">
            <v>chylack j</v>
          </cell>
          <cell r="B103">
            <v>1</v>
          </cell>
          <cell r="C103" t="str">
            <v>no</v>
          </cell>
          <cell r="D103">
            <v>1</v>
          </cell>
          <cell r="G103" t="b">
            <v>0</v>
          </cell>
        </row>
        <row r="104">
          <cell r="A104" t="str">
            <v>cianciulli &amp; morton</v>
          </cell>
          <cell r="B104">
            <v>1</v>
          </cell>
          <cell r="C104" t="str">
            <v>yes</v>
          </cell>
          <cell r="D104">
            <v>1</v>
          </cell>
          <cell r="F104" t="str">
            <v>waitlist 10/01/04 neighbor, very supportive</v>
          </cell>
          <cell r="G104" t="b">
            <v>0</v>
          </cell>
        </row>
        <row r="105">
          <cell r="A105" t="str">
            <v>clegg k &amp; t</v>
          </cell>
          <cell r="B105">
            <v>1</v>
          </cell>
          <cell r="C105" t="str">
            <v>no</v>
          </cell>
          <cell r="D105">
            <v>1</v>
          </cell>
          <cell r="F105" t="str">
            <v>CISA Auction winner 2006</v>
          </cell>
          <cell r="G105" t="b">
            <v>0</v>
          </cell>
        </row>
        <row r="106">
          <cell r="A106" t="str">
            <v>coda n</v>
          </cell>
          <cell r="B106">
            <v>1</v>
          </cell>
          <cell r="C106" t="str">
            <v>no</v>
          </cell>
          <cell r="D106">
            <v>2</v>
          </cell>
          <cell r="F106" t="str">
            <v>wonderful experience, no reason</v>
          </cell>
          <cell r="G106" t="b">
            <v>1</v>
          </cell>
        </row>
        <row r="107">
          <cell r="A107" t="str">
            <v>conlon &amp; barber</v>
          </cell>
          <cell r="B107">
            <v>1</v>
          </cell>
          <cell r="C107" t="str">
            <v>no</v>
          </cell>
          <cell r="D107">
            <v>1</v>
          </cell>
          <cell r="F107" t="str">
            <v>waitlist 04/30/04</v>
          </cell>
          <cell r="G107" t="b">
            <v>0</v>
          </cell>
        </row>
        <row r="108">
          <cell r="A108" t="str">
            <v>conron &amp; daura</v>
          </cell>
          <cell r="B108">
            <v>1</v>
          </cell>
          <cell r="C108" t="str">
            <v>no</v>
          </cell>
          <cell r="D108">
            <v>5</v>
          </cell>
          <cell r="G108" t="b">
            <v>0</v>
          </cell>
        </row>
        <row r="109">
          <cell r="A109" t="str">
            <v>cooper k &amp; s</v>
          </cell>
          <cell r="B109">
            <v>1</v>
          </cell>
          <cell r="C109" t="str">
            <v>no</v>
          </cell>
          <cell r="D109">
            <v>1</v>
          </cell>
          <cell r="F109" t="str">
            <v>Hartsbrook, Jake's Kindergarten</v>
          </cell>
          <cell r="G109" t="b">
            <v>0</v>
          </cell>
        </row>
        <row r="110">
          <cell r="A110" t="str">
            <v>cooper n &amp; p</v>
          </cell>
          <cell r="B110">
            <v>1</v>
          </cell>
          <cell r="C110" t="str">
            <v>no</v>
          </cell>
          <cell r="D110">
            <v>4</v>
          </cell>
          <cell r="G110" t="b">
            <v>0</v>
          </cell>
        </row>
        <row r="111">
          <cell r="A111" t="str">
            <v>corbiere &amp; fenske</v>
          </cell>
          <cell r="B111">
            <v>1</v>
          </cell>
          <cell r="C111" t="str">
            <v>no</v>
          </cell>
          <cell r="D111">
            <v>1</v>
          </cell>
          <cell r="F111" t="str">
            <v>french teacher hartsbrook, quiches, shop sales</v>
          </cell>
          <cell r="G111" t="b">
            <v>0</v>
          </cell>
        </row>
        <row r="112">
          <cell r="A112" t="str">
            <v>coryat &amp; lao</v>
          </cell>
          <cell r="B112">
            <v>1</v>
          </cell>
          <cell r="C112" t="str">
            <v>yes</v>
          </cell>
          <cell r="D112">
            <v>1</v>
          </cell>
          <cell r="F112" t="str">
            <v>wl 03 neighbors, winter share with rosie pearson</v>
          </cell>
          <cell r="G112" t="b">
            <v>0</v>
          </cell>
        </row>
        <row r="113">
          <cell r="A113" t="str">
            <v>cosentino j</v>
          </cell>
          <cell r="B113">
            <v>1</v>
          </cell>
          <cell r="C113" t="str">
            <v>no</v>
          </cell>
          <cell r="D113">
            <v>3</v>
          </cell>
          <cell r="F113" t="str">
            <v>moved</v>
          </cell>
          <cell r="G113" t="b">
            <v>0</v>
          </cell>
        </row>
        <row r="114">
          <cell r="A114" t="str">
            <v>costello l &amp; d</v>
          </cell>
          <cell r="B114">
            <v>1</v>
          </cell>
          <cell r="C114" t="str">
            <v>no</v>
          </cell>
          <cell r="D114">
            <v>1</v>
          </cell>
          <cell r="F114" t="str">
            <v>laps</v>
          </cell>
          <cell r="G114" t="b">
            <v>0</v>
          </cell>
        </row>
        <row r="115">
          <cell r="A115" t="str">
            <v>crounse l &amp; k</v>
          </cell>
          <cell r="B115">
            <v>1</v>
          </cell>
          <cell r="C115" t="str">
            <v>no</v>
          </cell>
          <cell r="D115">
            <v>4</v>
          </cell>
          <cell r="G115" t="b">
            <v>0</v>
          </cell>
        </row>
        <row r="116">
          <cell r="A116" t="str">
            <v>cuerda m</v>
          </cell>
          <cell r="B116">
            <v>0.125</v>
          </cell>
          <cell r="C116" t="str">
            <v>no</v>
          </cell>
          <cell r="D116">
            <v>1</v>
          </cell>
          <cell r="F116" t="str">
            <v>pyo only - special</v>
          </cell>
          <cell r="G116" t="b">
            <v>0</v>
          </cell>
        </row>
        <row r="117">
          <cell r="A117" t="str">
            <v>curd e</v>
          </cell>
          <cell r="B117">
            <v>1</v>
          </cell>
          <cell r="C117" t="str">
            <v>yes</v>
          </cell>
          <cell r="D117">
            <v>1</v>
          </cell>
          <cell r="F117" t="str">
            <v>took over iwamoto share in '05, don't charge split fee until 2007</v>
          </cell>
          <cell r="G117" t="b">
            <v>0</v>
          </cell>
        </row>
        <row r="118">
          <cell r="A118" t="str">
            <v>davidson &amp; dillon</v>
          </cell>
          <cell r="B118">
            <v>1</v>
          </cell>
          <cell r="C118" t="str">
            <v>no</v>
          </cell>
          <cell r="D118">
            <v>1</v>
          </cell>
          <cell r="F118" t="str">
            <v>ziomek neighbor, crocker farm parent</v>
          </cell>
          <cell r="G118" t="b">
            <v>0</v>
          </cell>
        </row>
        <row r="119">
          <cell r="A119" t="str">
            <v>davis e</v>
          </cell>
          <cell r="B119">
            <v>1</v>
          </cell>
          <cell r="C119" t="str">
            <v>yes</v>
          </cell>
          <cell r="D119">
            <v>1</v>
          </cell>
          <cell r="F119" t="str">
            <v>Neighbors - found them splitter in '07, split w/ foulkes '06</v>
          </cell>
          <cell r="G119" t="b">
            <v>0</v>
          </cell>
        </row>
        <row r="120">
          <cell r="A120" t="str">
            <v>delaney &amp; king</v>
          </cell>
          <cell r="B120">
            <v>1</v>
          </cell>
          <cell r="C120" t="str">
            <v>no</v>
          </cell>
          <cell r="D120">
            <v>1</v>
          </cell>
          <cell r="G120" t="b">
            <v>0</v>
          </cell>
        </row>
        <row r="121">
          <cell r="A121" t="str">
            <v>deleskey &amp; zachorne</v>
          </cell>
          <cell r="B121">
            <v>1</v>
          </cell>
          <cell r="C121" t="str">
            <v>no</v>
          </cell>
          <cell r="D121">
            <v>6</v>
          </cell>
          <cell r="F121" t="str">
            <v>wl '03</v>
          </cell>
          <cell r="G121" t="b">
            <v>0</v>
          </cell>
        </row>
        <row r="122">
          <cell r="A122" t="str">
            <v>demarinis s</v>
          </cell>
          <cell r="B122">
            <v>1</v>
          </cell>
          <cell r="C122" t="str">
            <v>no</v>
          </cell>
          <cell r="D122">
            <v>1</v>
          </cell>
          <cell r="G122" t="b">
            <v>0</v>
          </cell>
        </row>
        <row r="123">
          <cell r="A123" t="str">
            <v>denny m</v>
          </cell>
          <cell r="B123">
            <v>1</v>
          </cell>
          <cell r="C123" t="str">
            <v>no</v>
          </cell>
          <cell r="D123">
            <v>1</v>
          </cell>
          <cell r="F123" t="str">
            <v>wl 03,Dean Zimmerman's neighbor,</v>
          </cell>
          <cell r="G123" t="b">
            <v>0</v>
          </cell>
        </row>
        <row r="124">
          <cell r="A124" t="str">
            <v>deshmukh towery</v>
          </cell>
          <cell r="B124">
            <v>1</v>
          </cell>
          <cell r="C124" t="str">
            <v>no</v>
          </cell>
          <cell r="D124">
            <v>5</v>
          </cell>
          <cell r="G124" t="b">
            <v>0</v>
          </cell>
        </row>
        <row r="125">
          <cell r="A125" t="str">
            <v>dettling u</v>
          </cell>
          <cell r="B125">
            <v>1</v>
          </cell>
          <cell r="C125" t="str">
            <v>no</v>
          </cell>
          <cell r="D125">
            <v>2</v>
          </cell>
          <cell r="F125" t="str">
            <v>yes garlic or tomatoes, eager renewer!</v>
          </cell>
          <cell r="G125" t="b">
            <v>0</v>
          </cell>
        </row>
        <row r="126">
          <cell r="A126" t="str">
            <v>dillon s &amp; d</v>
          </cell>
          <cell r="B126">
            <v>1</v>
          </cell>
          <cell r="C126" t="str">
            <v>no</v>
          </cell>
          <cell r="D126">
            <v>1</v>
          </cell>
          <cell r="F126" t="str">
            <v>changed from Sanchez-Eppler</v>
          </cell>
          <cell r="G126" t="b">
            <v>0</v>
          </cell>
        </row>
        <row r="127">
          <cell r="A127" t="str">
            <v>dinger &amp; paradis</v>
          </cell>
          <cell r="B127">
            <v>1</v>
          </cell>
          <cell r="C127" t="str">
            <v>yes</v>
          </cell>
          <cell r="D127">
            <v>1</v>
          </cell>
          <cell r="F127" t="str">
            <v>divorce,gave share to lenhart&amp;bagwell '07, joined with castronovo(smurl) in 00</v>
          </cell>
          <cell r="G127" t="b">
            <v>1</v>
          </cell>
        </row>
        <row r="128">
          <cell r="A128" t="str">
            <v>dinjian l &amp; d</v>
          </cell>
          <cell r="B128">
            <v>1</v>
          </cell>
          <cell r="C128" t="str">
            <v>no</v>
          </cell>
          <cell r="D128">
            <v>2</v>
          </cell>
          <cell r="G128" t="b">
            <v>0</v>
          </cell>
        </row>
        <row r="129">
          <cell r="A129" t="str">
            <v>doherty j</v>
          </cell>
          <cell r="B129">
            <v>1</v>
          </cell>
          <cell r="C129" t="str">
            <v>no</v>
          </cell>
          <cell r="D129">
            <v>1</v>
          </cell>
          <cell r="F129" t="str">
            <v>took robin edwards share</v>
          </cell>
          <cell r="G129" t="b">
            <v>0</v>
          </cell>
        </row>
        <row r="130">
          <cell r="A130" t="str">
            <v>donovan &amp; finch</v>
          </cell>
          <cell r="B130">
            <v>1</v>
          </cell>
          <cell r="C130" t="str">
            <v>yes</v>
          </cell>
          <cell r="D130">
            <v>1</v>
          </cell>
          <cell r="F130" t="str">
            <v>joined w finch in 97</v>
          </cell>
          <cell r="G130" t="b">
            <v>0</v>
          </cell>
        </row>
        <row r="131">
          <cell r="A131" t="str">
            <v>dooley &amp; cadman</v>
          </cell>
          <cell r="B131">
            <v>1</v>
          </cell>
          <cell r="C131" t="str">
            <v>no</v>
          </cell>
          <cell r="D131">
            <v>2</v>
          </cell>
          <cell r="F131" t="str">
            <v>waitlist 11/22/04</v>
          </cell>
          <cell r="G131" t="b">
            <v>0</v>
          </cell>
        </row>
        <row r="132">
          <cell r="A132" t="str">
            <v>dorr e</v>
          </cell>
          <cell r="B132">
            <v>1</v>
          </cell>
          <cell r="C132" t="str">
            <v>no</v>
          </cell>
          <cell r="D132">
            <v>4</v>
          </cell>
          <cell r="G132" t="b">
            <v>0</v>
          </cell>
        </row>
        <row r="133">
          <cell r="A133" t="str">
            <v>dorsen &amp; armor</v>
          </cell>
          <cell r="B133">
            <v>1</v>
          </cell>
          <cell r="C133" t="str">
            <v>no</v>
          </cell>
          <cell r="D133">
            <v>4</v>
          </cell>
          <cell r="F133" t="str">
            <v>laps</v>
          </cell>
          <cell r="G133" t="b">
            <v>0</v>
          </cell>
        </row>
        <row r="134">
          <cell r="A134" t="str">
            <v>douglas c</v>
          </cell>
          <cell r="B134">
            <v>1</v>
          </cell>
          <cell r="C134" t="str">
            <v>yes</v>
          </cell>
          <cell r="D134">
            <v>1</v>
          </cell>
          <cell r="G134" t="b">
            <v>0</v>
          </cell>
        </row>
        <row r="135">
          <cell r="A135" t="str">
            <v>downs a</v>
          </cell>
          <cell r="B135">
            <v>1</v>
          </cell>
          <cell r="C135" t="str">
            <v>no</v>
          </cell>
          <cell r="D135">
            <v>6</v>
          </cell>
          <cell r="G135" t="b">
            <v>0</v>
          </cell>
        </row>
        <row r="136">
          <cell r="A136" t="str">
            <v>doyama j &amp; y</v>
          </cell>
          <cell r="B136">
            <v>1</v>
          </cell>
          <cell r="C136" t="str">
            <v>yes</v>
          </cell>
          <cell r="D136">
            <v>1</v>
          </cell>
          <cell r="F136" t="str">
            <v>cohousing, very supportive</v>
          </cell>
          <cell r="G136" t="b">
            <v>0</v>
          </cell>
        </row>
        <row r="137">
          <cell r="A137" t="str">
            <v>doyle &amp; brams</v>
          </cell>
          <cell r="B137">
            <v>1</v>
          </cell>
          <cell r="C137" t="str">
            <v>no</v>
          </cell>
          <cell r="D137">
            <v>3</v>
          </cell>
          <cell r="F137" t="str">
            <v>changed to Lex 11/9/06</v>
          </cell>
          <cell r="G137" t="b">
            <v>0</v>
          </cell>
        </row>
        <row r="138">
          <cell r="A138" t="str">
            <v>drucker p</v>
          </cell>
          <cell r="B138">
            <v>1</v>
          </cell>
          <cell r="C138" t="str">
            <v>no</v>
          </cell>
          <cell r="D138">
            <v>1</v>
          </cell>
          <cell r="F138" t="str">
            <v>wfcr, pioneer, hartsbrook</v>
          </cell>
          <cell r="G138" t="b">
            <v>0</v>
          </cell>
        </row>
        <row r="139">
          <cell r="A139" t="str">
            <v>dunn a</v>
          </cell>
          <cell r="B139">
            <v>1</v>
          </cell>
          <cell r="C139" t="str">
            <v>no</v>
          </cell>
          <cell r="D139">
            <v>4</v>
          </cell>
          <cell r="G139" t="b">
            <v>0</v>
          </cell>
        </row>
        <row r="140">
          <cell r="A140" t="str">
            <v>dupont w</v>
          </cell>
          <cell r="B140">
            <v>1</v>
          </cell>
          <cell r="C140" t="str">
            <v>no</v>
          </cell>
          <cell r="D140">
            <v>1</v>
          </cell>
          <cell r="F140" t="str">
            <v>was tracey fox, now changed name and address</v>
          </cell>
          <cell r="G140" t="b">
            <v>0</v>
          </cell>
        </row>
        <row r="141">
          <cell r="A141" t="str">
            <v>dyer k</v>
          </cell>
          <cell r="B141">
            <v>1</v>
          </cell>
          <cell r="C141" t="str">
            <v>no</v>
          </cell>
          <cell r="D141">
            <v>1</v>
          </cell>
          <cell r="F141" t="str">
            <v>crocker farm (amanda), quaker mtg</v>
          </cell>
          <cell r="G141" t="b">
            <v>0</v>
          </cell>
        </row>
        <row r="142">
          <cell r="A142" t="str">
            <v>dymond &amp; faassen</v>
          </cell>
          <cell r="B142">
            <v>1</v>
          </cell>
          <cell r="C142" t="str">
            <v>no</v>
          </cell>
          <cell r="D142">
            <v>1</v>
          </cell>
          <cell r="G142" t="b">
            <v>0</v>
          </cell>
        </row>
        <row r="143">
          <cell r="A143" t="str">
            <v>eberhardt l &amp; h</v>
          </cell>
          <cell r="B143">
            <v>1</v>
          </cell>
          <cell r="C143" t="str">
            <v>no</v>
          </cell>
          <cell r="D143">
            <v>1</v>
          </cell>
          <cell r="F143" t="str">
            <v>very supportive, son wants to tear down barn too</v>
          </cell>
          <cell r="G143" t="b">
            <v>0</v>
          </cell>
        </row>
        <row r="144">
          <cell r="A144" t="str">
            <v>eden &amp; brisette</v>
          </cell>
          <cell r="B144">
            <v>1</v>
          </cell>
          <cell r="C144" t="str">
            <v>yes</v>
          </cell>
          <cell r="D144">
            <v>1</v>
          </cell>
          <cell r="G144" t="b">
            <v>0</v>
          </cell>
        </row>
        <row r="145">
          <cell r="A145" t="str">
            <v>edge e &amp; f</v>
          </cell>
          <cell r="B145">
            <v>1</v>
          </cell>
          <cell r="C145" t="str">
            <v>no</v>
          </cell>
          <cell r="D145">
            <v>1</v>
          </cell>
          <cell r="F145" t="str">
            <v>cushman day care, potter</v>
          </cell>
          <cell r="G145" t="b">
            <v>0</v>
          </cell>
        </row>
        <row r="146">
          <cell r="A146" t="str">
            <v>edsell-vetter c</v>
          </cell>
          <cell r="B146">
            <v>1</v>
          </cell>
          <cell r="C146" t="str">
            <v>no</v>
          </cell>
          <cell r="D146">
            <v>4</v>
          </cell>
          <cell r="F146" t="str">
            <v>landscaper, volunteered to design front gardens</v>
          </cell>
          <cell r="G146" t="b">
            <v>0</v>
          </cell>
        </row>
        <row r="147">
          <cell r="A147" t="str">
            <v>edwards &amp; prunhuber</v>
          </cell>
          <cell r="B147">
            <v>1</v>
          </cell>
          <cell r="C147" t="str">
            <v>no</v>
          </cell>
          <cell r="D147">
            <v>1</v>
          </cell>
          <cell r="F147" t="str">
            <v>wl 03,</v>
          </cell>
          <cell r="G147" t="b">
            <v>0</v>
          </cell>
        </row>
        <row r="148">
          <cell r="A148" t="str">
            <v>elam &amp; romoser</v>
          </cell>
          <cell r="B148">
            <v>1</v>
          </cell>
          <cell r="C148" t="str">
            <v>no</v>
          </cell>
          <cell r="D148">
            <v>1</v>
          </cell>
          <cell r="F148" t="str">
            <v>took Megan McDonough's share '04</v>
          </cell>
          <cell r="G148" t="b">
            <v>0</v>
          </cell>
        </row>
        <row r="149">
          <cell r="A149" t="str">
            <v>emanatian &amp; delaney</v>
          </cell>
          <cell r="B149">
            <v>1</v>
          </cell>
          <cell r="C149" t="str">
            <v>no</v>
          </cell>
          <cell r="D149">
            <v>1</v>
          </cell>
          <cell r="F149" t="str">
            <v>Teacher, former board member</v>
          </cell>
          <cell r="G149" t="b">
            <v>0</v>
          </cell>
        </row>
        <row r="150">
          <cell r="A150" t="str">
            <v>emanuel l</v>
          </cell>
          <cell r="B150">
            <v>1</v>
          </cell>
          <cell r="C150" t="str">
            <v>yes</v>
          </cell>
          <cell r="D150">
            <v>1</v>
          </cell>
          <cell r="F150" t="str">
            <v>verbal, loves chicken feet and hot peppers!</v>
          </cell>
          <cell r="G150" t="b">
            <v>0</v>
          </cell>
        </row>
        <row r="151">
          <cell r="A151" t="str">
            <v>epstein j</v>
          </cell>
          <cell r="B151">
            <v>1</v>
          </cell>
          <cell r="C151" t="str">
            <v>no</v>
          </cell>
          <cell r="D151">
            <v>1</v>
          </cell>
          <cell r="F151" t="str">
            <v>pre-school teach, bee sting, save the piggies</v>
          </cell>
          <cell r="G151" t="b">
            <v>0</v>
          </cell>
        </row>
        <row r="152">
          <cell r="A152" t="str">
            <v>erickson-zinter l &amp; a</v>
          </cell>
          <cell r="B152">
            <v>1</v>
          </cell>
          <cell r="C152" t="str">
            <v>no</v>
          </cell>
          <cell r="D152">
            <v>1</v>
          </cell>
          <cell r="F152" t="str">
            <v>courtesy call (verbal conf)</v>
          </cell>
          <cell r="G152" t="b">
            <v>0</v>
          </cell>
        </row>
        <row r="153">
          <cell r="A153" t="str">
            <v>erwin &amp; graham</v>
          </cell>
          <cell r="B153">
            <v>1</v>
          </cell>
          <cell r="C153" t="str">
            <v>no</v>
          </cell>
          <cell r="D153">
            <v>1</v>
          </cell>
          <cell r="F153" t="str">
            <v>joined with peckam, ag activist, musicians</v>
          </cell>
          <cell r="G153" t="b">
            <v>0</v>
          </cell>
        </row>
        <row r="154">
          <cell r="A154" t="str">
            <v>esposito &amp; karras</v>
          </cell>
          <cell r="B154">
            <v>1</v>
          </cell>
          <cell r="C154" t="str">
            <v>no</v>
          </cell>
          <cell r="D154">
            <v>1</v>
          </cell>
          <cell r="F154" t="str">
            <v>blood!, community woman!</v>
          </cell>
          <cell r="G154" t="b">
            <v>0</v>
          </cell>
        </row>
        <row r="155">
          <cell r="A155" t="str">
            <v>evensen &amp; guthary</v>
          </cell>
          <cell r="B155">
            <v>1</v>
          </cell>
          <cell r="C155" t="str">
            <v>no</v>
          </cell>
          <cell r="D155">
            <v>2</v>
          </cell>
          <cell r="F155" t="str">
            <v>very supportive - loves cabbage!</v>
          </cell>
          <cell r="G155" t="b">
            <v>0</v>
          </cell>
        </row>
        <row r="156">
          <cell r="A156" t="str">
            <v>fabian &amp; labadie</v>
          </cell>
          <cell r="B156">
            <v>1</v>
          </cell>
          <cell r="C156" t="str">
            <v>no</v>
          </cell>
          <cell r="D156">
            <v>4</v>
          </cell>
          <cell r="G156" t="b">
            <v>0</v>
          </cell>
        </row>
        <row r="157">
          <cell r="A157" t="str">
            <v>fantozzi a &amp; m</v>
          </cell>
          <cell r="B157">
            <v>1</v>
          </cell>
          <cell r="C157" t="str">
            <v>no</v>
          </cell>
          <cell r="D157">
            <v>2</v>
          </cell>
          <cell r="G157" t="b">
            <v>0</v>
          </cell>
        </row>
        <row r="158">
          <cell r="A158" t="str">
            <v>farrington m &amp; e</v>
          </cell>
          <cell r="B158">
            <v>1</v>
          </cell>
          <cell r="C158" t="str">
            <v>no</v>
          </cell>
          <cell r="D158">
            <v>2</v>
          </cell>
          <cell r="G158" t="b">
            <v>0</v>
          </cell>
        </row>
        <row r="159">
          <cell r="A159" t="str">
            <v>feldman r &amp; d</v>
          </cell>
          <cell r="B159">
            <v>1</v>
          </cell>
          <cell r="C159" t="str">
            <v>no</v>
          </cell>
          <cell r="D159">
            <v>1</v>
          </cell>
          <cell r="G159" t="b">
            <v>0</v>
          </cell>
        </row>
        <row r="160">
          <cell r="A160" t="str">
            <v>finnie n</v>
          </cell>
          <cell r="B160">
            <v>1</v>
          </cell>
          <cell r="C160" t="str">
            <v>no</v>
          </cell>
          <cell r="D160">
            <v>1</v>
          </cell>
          <cell r="F160" t="str">
            <v>waitlist 06/10/04</v>
          </cell>
          <cell r="G160" t="b">
            <v>0</v>
          </cell>
        </row>
        <row r="161">
          <cell r="A161" t="str">
            <v>fitz s &amp; b</v>
          </cell>
          <cell r="B161">
            <v>1</v>
          </cell>
          <cell r="C161" t="str">
            <v>no</v>
          </cell>
          <cell r="D161">
            <v>1</v>
          </cell>
          <cell r="F161" t="str">
            <v>barter, land rental,volunteer, bought tahowskis</v>
          </cell>
          <cell r="G161" t="b">
            <v>0</v>
          </cell>
        </row>
        <row r="162">
          <cell r="A162" t="str">
            <v>fitzgerald a &amp; p</v>
          </cell>
          <cell r="B162">
            <v>1</v>
          </cell>
          <cell r="C162" t="str">
            <v>yes</v>
          </cell>
          <cell r="D162">
            <v>1</v>
          </cell>
          <cell r="G162" t="b">
            <v>0</v>
          </cell>
        </row>
        <row r="163">
          <cell r="A163" t="str">
            <v>fitzsimons &amp; rule</v>
          </cell>
          <cell r="B163">
            <v>1</v>
          </cell>
          <cell r="C163" t="str">
            <v>no</v>
          </cell>
          <cell r="D163">
            <v>4</v>
          </cell>
          <cell r="G163" t="b">
            <v>0</v>
          </cell>
        </row>
        <row r="164">
          <cell r="A164" t="str">
            <v>flint a</v>
          </cell>
          <cell r="B164">
            <v>1</v>
          </cell>
          <cell r="C164" t="str">
            <v>no</v>
          </cell>
          <cell r="D164">
            <v>6</v>
          </cell>
          <cell r="F164" t="str">
            <v>didn't enter correctly, didn't ackn or send invoic</v>
          </cell>
          <cell r="G164" t="b">
            <v>0</v>
          </cell>
        </row>
        <row r="165">
          <cell r="A165" t="str">
            <v>fontes l &amp; c</v>
          </cell>
          <cell r="B165">
            <v>1</v>
          </cell>
          <cell r="C165" t="str">
            <v>no</v>
          </cell>
          <cell r="D165">
            <v>1</v>
          </cell>
          <cell r="F165" t="str">
            <v>courtesy call - (verbal)</v>
          </cell>
          <cell r="G165" t="b">
            <v>0</v>
          </cell>
        </row>
        <row r="166">
          <cell r="A166" t="str">
            <v>ford e</v>
          </cell>
          <cell r="B166">
            <v>1</v>
          </cell>
          <cell r="C166" t="str">
            <v>no</v>
          </cell>
          <cell r="D166">
            <v>3</v>
          </cell>
          <cell r="F166" t="str">
            <v>no renew (didn't use food, husband doesn't eat veggies, etc)</v>
          </cell>
          <cell r="G166" t="b">
            <v>1</v>
          </cell>
        </row>
        <row r="167">
          <cell r="A167" t="str">
            <v>fordham d</v>
          </cell>
          <cell r="B167">
            <v>1</v>
          </cell>
          <cell r="C167" t="str">
            <v>no</v>
          </cell>
          <cell r="D167">
            <v>1</v>
          </cell>
          <cell r="G167" t="b">
            <v>0</v>
          </cell>
        </row>
        <row r="168">
          <cell r="A168" t="str">
            <v>fortier h</v>
          </cell>
          <cell r="B168">
            <v>1</v>
          </cell>
          <cell r="C168" t="str">
            <v>no</v>
          </cell>
          <cell r="D168">
            <v>1</v>
          </cell>
          <cell r="F168" t="str">
            <v>claire &amp; dave's daughter, free share for life</v>
          </cell>
          <cell r="G168" t="b">
            <v>0</v>
          </cell>
        </row>
        <row r="169">
          <cell r="A169" t="str">
            <v>fox c</v>
          </cell>
          <cell r="B169">
            <v>1</v>
          </cell>
          <cell r="C169" t="str">
            <v>no</v>
          </cell>
          <cell r="D169">
            <v>2</v>
          </cell>
          <cell r="G169" t="b">
            <v>0</v>
          </cell>
        </row>
        <row r="170">
          <cell r="A170" t="str">
            <v>french a</v>
          </cell>
          <cell r="B170">
            <v>1</v>
          </cell>
          <cell r="C170" t="str">
            <v>no</v>
          </cell>
          <cell r="D170">
            <v>1</v>
          </cell>
          <cell r="G170" t="b">
            <v>0</v>
          </cell>
        </row>
        <row r="171">
          <cell r="A171" t="str">
            <v>fricke r &amp; t</v>
          </cell>
          <cell r="B171">
            <v>1</v>
          </cell>
          <cell r="C171" t="str">
            <v>no</v>
          </cell>
          <cell r="D171">
            <v>1</v>
          </cell>
          <cell r="G171" t="b">
            <v>0</v>
          </cell>
        </row>
        <row r="172">
          <cell r="A172" t="str">
            <v>friedman &amp; kassis</v>
          </cell>
          <cell r="B172">
            <v>1</v>
          </cell>
          <cell r="C172" t="str">
            <v>no</v>
          </cell>
          <cell r="D172">
            <v>1</v>
          </cell>
          <cell r="F172" t="str">
            <v>phone # change 06/05, moving here 06/05</v>
          </cell>
          <cell r="G172" t="b">
            <v>0</v>
          </cell>
        </row>
        <row r="173">
          <cell r="A173" t="str">
            <v>friedman j</v>
          </cell>
          <cell r="B173">
            <v>1</v>
          </cell>
          <cell r="C173" t="str">
            <v>no</v>
          </cell>
          <cell r="D173">
            <v>1</v>
          </cell>
          <cell r="F173" t="str">
            <v>waitlist 10/01/04, wrote again 1/6/05</v>
          </cell>
          <cell r="G173" t="b">
            <v>0</v>
          </cell>
        </row>
        <row r="174">
          <cell r="A174" t="str">
            <v>frisby &amp; mather</v>
          </cell>
          <cell r="B174">
            <v>1</v>
          </cell>
          <cell r="C174" t="str">
            <v>no</v>
          </cell>
          <cell r="D174">
            <v>4</v>
          </cell>
          <cell r="F174" t="str">
            <v>JUNE and JULY share ONLY! - very special!!</v>
          </cell>
          <cell r="G174" t="b">
            <v>0</v>
          </cell>
        </row>
        <row r="175">
          <cell r="A175" t="str">
            <v>gal f &amp; g</v>
          </cell>
          <cell r="B175">
            <v>1</v>
          </cell>
          <cell r="C175" t="str">
            <v>no</v>
          </cell>
          <cell r="D175">
            <v>1</v>
          </cell>
          <cell r="G175" t="b">
            <v>0</v>
          </cell>
        </row>
        <row r="176">
          <cell r="A176" t="str">
            <v>gamble &amp; keng</v>
          </cell>
          <cell r="B176">
            <v>1</v>
          </cell>
          <cell r="C176" t="str">
            <v>no</v>
          </cell>
          <cell r="D176">
            <v>1</v>
          </cell>
          <cell r="G176" t="b">
            <v>0</v>
          </cell>
        </row>
        <row r="177">
          <cell r="A177" t="str">
            <v>garbis a</v>
          </cell>
          <cell r="B177">
            <v>1</v>
          </cell>
          <cell r="C177" t="str">
            <v>no</v>
          </cell>
          <cell r="D177">
            <v>3</v>
          </cell>
          <cell r="G177" t="b">
            <v>0</v>
          </cell>
        </row>
        <row r="178">
          <cell r="A178" t="str">
            <v>gard b</v>
          </cell>
          <cell r="B178">
            <v>1</v>
          </cell>
          <cell r="C178" t="str">
            <v>no</v>
          </cell>
          <cell r="D178">
            <v>4</v>
          </cell>
          <cell r="F178" t="str">
            <v>likes to order heavy cream, wants org eggs, dairy</v>
          </cell>
          <cell r="G178" t="b">
            <v>0</v>
          </cell>
        </row>
        <row r="179">
          <cell r="A179" t="str">
            <v>geary a &amp; g</v>
          </cell>
          <cell r="B179">
            <v>1</v>
          </cell>
          <cell r="C179" t="str">
            <v>no</v>
          </cell>
          <cell r="D179">
            <v>1</v>
          </cell>
          <cell r="G179" t="b">
            <v>0</v>
          </cell>
        </row>
        <row r="180">
          <cell r="A180" t="str">
            <v>gersch overton &amp; torres</v>
          </cell>
          <cell r="B180">
            <v>1</v>
          </cell>
          <cell r="C180" t="str">
            <v>no</v>
          </cell>
          <cell r="D180">
            <v>4</v>
          </cell>
          <cell r="F180" t="str">
            <v>waitlist 07/18/04</v>
          </cell>
          <cell r="G180" t="b">
            <v>0</v>
          </cell>
        </row>
        <row r="181">
          <cell r="A181" t="str">
            <v>gertz &amp; dechiara</v>
          </cell>
          <cell r="B181">
            <v>1</v>
          </cell>
          <cell r="C181" t="str">
            <v>no</v>
          </cell>
          <cell r="D181">
            <v>1</v>
          </cell>
          <cell r="F181" t="str">
            <v>f &amp; w folks, cyril &amp; laura friends</v>
          </cell>
          <cell r="G181" t="b">
            <v>0</v>
          </cell>
        </row>
        <row r="182">
          <cell r="A182" t="str">
            <v>giles m</v>
          </cell>
          <cell r="B182">
            <v>1</v>
          </cell>
          <cell r="C182" t="str">
            <v>no</v>
          </cell>
          <cell r="D182">
            <v>1</v>
          </cell>
          <cell r="F182" t="str">
            <v>will be splitter (zafian)</v>
          </cell>
          <cell r="G182" t="b">
            <v>1</v>
          </cell>
        </row>
        <row r="183">
          <cell r="A183" t="str">
            <v>glatter &amp; ita</v>
          </cell>
          <cell r="B183">
            <v>1</v>
          </cell>
          <cell r="C183" t="str">
            <v>no</v>
          </cell>
          <cell r="D183">
            <v>1</v>
          </cell>
          <cell r="F183" t="str">
            <v>hartsbrook - Anna &amp; Jake's class</v>
          </cell>
          <cell r="G183" t="b">
            <v>0</v>
          </cell>
        </row>
        <row r="184">
          <cell r="A184" t="str">
            <v>glica c</v>
          </cell>
          <cell r="B184">
            <v>1</v>
          </cell>
          <cell r="C184" t="str">
            <v>no</v>
          </cell>
          <cell r="D184">
            <v>1</v>
          </cell>
          <cell r="F184" t="str">
            <v>waitlist 09/22/04</v>
          </cell>
          <cell r="G184" t="b">
            <v>0</v>
          </cell>
        </row>
        <row r="185">
          <cell r="A185" t="str">
            <v>goding &amp; moss</v>
          </cell>
          <cell r="B185">
            <v>1</v>
          </cell>
          <cell r="C185" t="str">
            <v>no</v>
          </cell>
          <cell r="D185">
            <v>1</v>
          </cell>
          <cell r="F185" t="str">
            <v>keep on list (healer), gave share to fasser '07</v>
          </cell>
          <cell r="G185" t="b">
            <v>1</v>
          </cell>
        </row>
        <row r="186">
          <cell r="A186" t="str">
            <v>goldberg m</v>
          </cell>
          <cell r="B186">
            <v>2</v>
          </cell>
          <cell r="C186" t="str">
            <v>no</v>
          </cell>
          <cell r="D186">
            <v>6</v>
          </cell>
          <cell r="G186" t="b">
            <v>0</v>
          </cell>
        </row>
        <row r="187">
          <cell r="A187" t="str">
            <v>goldshlag j</v>
          </cell>
          <cell r="B187">
            <v>1</v>
          </cell>
          <cell r="C187" t="str">
            <v>no</v>
          </cell>
          <cell r="D187">
            <v>4</v>
          </cell>
          <cell r="F187" t="str">
            <v>scott &amp; madeleines son</v>
          </cell>
          <cell r="G187" t="b">
            <v>0</v>
          </cell>
        </row>
        <row r="188">
          <cell r="A188" t="str">
            <v>goldstein b</v>
          </cell>
          <cell r="B188">
            <v>1</v>
          </cell>
          <cell r="C188" t="str">
            <v>no</v>
          </cell>
          <cell r="D188">
            <v>1</v>
          </cell>
          <cell r="F188" t="str">
            <v>shared w waters, took share - 04, supportive, ulti</v>
          </cell>
          <cell r="G188" t="b">
            <v>0</v>
          </cell>
        </row>
        <row r="189">
          <cell r="A189" t="str">
            <v>goodman-rivarola n</v>
          </cell>
          <cell r="B189">
            <v>1</v>
          </cell>
          <cell r="C189" t="str">
            <v>no</v>
          </cell>
          <cell r="D189">
            <v>6</v>
          </cell>
          <cell r="G189" t="b">
            <v>0</v>
          </cell>
        </row>
        <row r="190">
          <cell r="A190" t="str">
            <v>gordon s</v>
          </cell>
          <cell r="B190">
            <v>1</v>
          </cell>
          <cell r="C190" t="str">
            <v>no</v>
          </cell>
          <cell r="D190">
            <v>2</v>
          </cell>
          <cell r="F190" t="str">
            <v>site coordinator - arlington</v>
          </cell>
          <cell r="G190" t="b">
            <v>0</v>
          </cell>
        </row>
        <row r="191">
          <cell r="A191" t="str">
            <v>gorman p</v>
          </cell>
          <cell r="B191">
            <v>1</v>
          </cell>
          <cell r="C191" t="str">
            <v>no</v>
          </cell>
          <cell r="D191">
            <v>1</v>
          </cell>
          <cell r="F191" t="str">
            <v>removed tessler from bf_id</v>
          </cell>
          <cell r="G191" t="b">
            <v>0</v>
          </cell>
        </row>
        <row r="192">
          <cell r="A192" t="str">
            <v>green &amp; sultan &amp; kajori</v>
          </cell>
          <cell r="B192">
            <v>1</v>
          </cell>
          <cell r="C192" t="str">
            <v>no</v>
          </cell>
          <cell r="D192">
            <v>1</v>
          </cell>
          <cell r="F192" t="str">
            <v>late renewal (silver drops), literacy project, added kris nelson email, no spli</v>
          </cell>
          <cell r="G192" t="b">
            <v>0</v>
          </cell>
        </row>
        <row r="193">
          <cell r="A193" t="str">
            <v>green j</v>
          </cell>
          <cell r="B193">
            <v>1</v>
          </cell>
          <cell r="C193" t="str">
            <v>no</v>
          </cell>
          <cell r="D193">
            <v>4</v>
          </cell>
          <cell r="G193" t="b">
            <v>0</v>
          </cell>
        </row>
        <row r="194">
          <cell r="A194" t="str">
            <v>greenstein j</v>
          </cell>
          <cell r="B194">
            <v>1</v>
          </cell>
          <cell r="C194" t="str">
            <v>no</v>
          </cell>
          <cell r="D194">
            <v>6</v>
          </cell>
          <cell r="F194" t="str">
            <v>splitting w/ rudavsky</v>
          </cell>
          <cell r="G194" t="b">
            <v>0</v>
          </cell>
        </row>
        <row r="195">
          <cell r="A195" t="str">
            <v>griffith &amp; tisdale</v>
          </cell>
          <cell r="B195">
            <v>1</v>
          </cell>
          <cell r="C195" t="str">
            <v>no</v>
          </cell>
          <cell r="D195">
            <v>5</v>
          </cell>
          <cell r="G195" t="b">
            <v>0</v>
          </cell>
        </row>
        <row r="196">
          <cell r="A196" t="str">
            <v>griffith l</v>
          </cell>
          <cell r="B196">
            <v>1</v>
          </cell>
          <cell r="C196" t="str">
            <v>no</v>
          </cell>
          <cell r="D196">
            <v>4</v>
          </cell>
          <cell r="G196" t="b">
            <v>0</v>
          </cell>
        </row>
        <row r="197">
          <cell r="A197" t="str">
            <v>griffith p</v>
          </cell>
          <cell r="B197">
            <v>1</v>
          </cell>
          <cell r="C197" t="str">
            <v>no</v>
          </cell>
          <cell r="D197">
            <v>1</v>
          </cell>
          <cell r="F197" t="str">
            <v>waiting list 10/01/04</v>
          </cell>
          <cell r="G197" t="b">
            <v>0</v>
          </cell>
        </row>
        <row r="198">
          <cell r="A198" t="str">
            <v>griffiths r &amp; d</v>
          </cell>
          <cell r="B198">
            <v>1</v>
          </cell>
          <cell r="C198" t="str">
            <v>no</v>
          </cell>
          <cell r="D198">
            <v>1</v>
          </cell>
          <cell r="F198" t="str">
            <v>waitlist 10/01/04</v>
          </cell>
          <cell r="G198" t="b">
            <v>0</v>
          </cell>
        </row>
        <row r="199">
          <cell r="A199" t="str">
            <v>haffey n &amp; m</v>
          </cell>
          <cell r="B199">
            <v>1</v>
          </cell>
          <cell r="C199" t="str">
            <v>no</v>
          </cell>
          <cell r="D199">
            <v>1</v>
          </cell>
          <cell r="F199" t="str">
            <v>son Eric works summer '04</v>
          </cell>
          <cell r="G199" t="b">
            <v>0</v>
          </cell>
        </row>
        <row r="200">
          <cell r="A200" t="str">
            <v>hahn m &amp; h</v>
          </cell>
          <cell r="B200">
            <v>1</v>
          </cell>
          <cell r="C200" t="str">
            <v>no</v>
          </cell>
          <cell r="D200">
            <v>1</v>
          </cell>
          <cell r="G200" t="b">
            <v>0</v>
          </cell>
        </row>
        <row r="201">
          <cell r="A201" t="str">
            <v>hale s</v>
          </cell>
          <cell r="B201">
            <v>1</v>
          </cell>
          <cell r="C201" t="str">
            <v>no</v>
          </cell>
          <cell r="D201">
            <v>1</v>
          </cell>
          <cell r="G201" t="b">
            <v>0</v>
          </cell>
        </row>
        <row r="202">
          <cell r="A202" t="str">
            <v>hanson b</v>
          </cell>
          <cell r="B202">
            <v>1</v>
          </cell>
          <cell r="C202" t="str">
            <v>no</v>
          </cell>
          <cell r="D202">
            <v>1</v>
          </cell>
          <cell r="F202" t="str">
            <v>Events Coordinator</v>
          </cell>
          <cell r="G202" t="b">
            <v>0</v>
          </cell>
        </row>
        <row r="203">
          <cell r="A203" t="str">
            <v>hartmann &amp; boyce</v>
          </cell>
          <cell r="B203">
            <v>1</v>
          </cell>
          <cell r="C203" t="str">
            <v>no</v>
          </cell>
          <cell r="D203">
            <v>1</v>
          </cell>
          <cell r="F203" t="str">
            <v>neighbors, very supportive</v>
          </cell>
          <cell r="G203" t="b">
            <v>0</v>
          </cell>
        </row>
        <row r="204">
          <cell r="A204" t="str">
            <v>hatch &amp; monaghan</v>
          </cell>
          <cell r="B204">
            <v>1</v>
          </cell>
          <cell r="C204" t="str">
            <v>yes</v>
          </cell>
          <cell r="D204">
            <v>1</v>
          </cell>
          <cell r="G204" t="b">
            <v>0</v>
          </cell>
        </row>
        <row r="205">
          <cell r="A205" t="str">
            <v>haugsjaahabink j &amp; t</v>
          </cell>
          <cell r="B205">
            <v>1</v>
          </cell>
          <cell r="C205" t="str">
            <v>yes</v>
          </cell>
          <cell r="D205">
            <v>1</v>
          </cell>
          <cell r="G205" t="b">
            <v>0</v>
          </cell>
        </row>
        <row r="206">
          <cell r="A206" t="str">
            <v>hayden r &amp; a</v>
          </cell>
          <cell r="B206">
            <v>1</v>
          </cell>
          <cell r="C206" t="str">
            <v>no</v>
          </cell>
          <cell r="D206">
            <v>1</v>
          </cell>
          <cell r="F206" t="str">
            <v>courtesy call ('06)</v>
          </cell>
          <cell r="G206" t="b">
            <v>0</v>
          </cell>
        </row>
        <row r="207">
          <cell r="A207" t="str">
            <v>heitker &amp; jacobsen</v>
          </cell>
          <cell r="B207">
            <v>1</v>
          </cell>
          <cell r="C207" t="str">
            <v>no</v>
          </cell>
          <cell r="D207">
            <v>1</v>
          </cell>
          <cell r="F207" t="str">
            <v>tufts</v>
          </cell>
          <cell r="G207" t="b">
            <v>0</v>
          </cell>
        </row>
        <row r="208">
          <cell r="A208" t="str">
            <v>helfer &amp; madowitz</v>
          </cell>
          <cell r="B208">
            <v>1</v>
          </cell>
          <cell r="C208" t="str">
            <v>no</v>
          </cell>
          <cell r="D208">
            <v>1</v>
          </cell>
          <cell r="G208" t="b">
            <v>0</v>
          </cell>
        </row>
        <row r="209">
          <cell r="A209" t="str">
            <v>henckel &amp; miller</v>
          </cell>
          <cell r="B209">
            <v>1</v>
          </cell>
          <cell r="C209" t="str">
            <v>no</v>
          </cell>
          <cell r="D209">
            <v>1</v>
          </cell>
          <cell r="G209" t="b">
            <v>0</v>
          </cell>
        </row>
        <row r="210">
          <cell r="A210" t="str">
            <v>henley &amp; wittman</v>
          </cell>
          <cell r="B210">
            <v>1</v>
          </cell>
          <cell r="C210" t="str">
            <v>no</v>
          </cell>
          <cell r="D210">
            <v>1</v>
          </cell>
          <cell r="G210" t="b">
            <v>0</v>
          </cell>
        </row>
        <row r="211">
          <cell r="A211" t="str">
            <v>henning r &amp; m</v>
          </cell>
          <cell r="B211">
            <v>1</v>
          </cell>
          <cell r="C211" t="str">
            <v>no</v>
          </cell>
          <cell r="D211">
            <v>1</v>
          </cell>
          <cell r="G211" t="b">
            <v>0</v>
          </cell>
        </row>
        <row r="212">
          <cell r="A212" t="str">
            <v>herman &amp; parks</v>
          </cell>
          <cell r="B212">
            <v>1</v>
          </cell>
          <cell r="C212" t="str">
            <v>no</v>
          </cell>
          <cell r="D212">
            <v>1</v>
          </cell>
          <cell r="F212" t="str">
            <v>capital campaign, board interest, artist</v>
          </cell>
          <cell r="G212" t="b">
            <v>0</v>
          </cell>
        </row>
        <row r="213">
          <cell r="A213" t="str">
            <v>hess s</v>
          </cell>
          <cell r="B213">
            <v>1</v>
          </cell>
          <cell r="C213" t="str">
            <v>no</v>
          </cell>
          <cell r="D213">
            <v>1</v>
          </cell>
          <cell r="F213" t="str">
            <v>will join she says!  Oh thank you!</v>
          </cell>
          <cell r="G213" t="b">
            <v>0</v>
          </cell>
        </row>
        <row r="214">
          <cell r="A214" t="str">
            <v>hilton &amp; creed</v>
          </cell>
          <cell r="B214">
            <v>1</v>
          </cell>
          <cell r="C214" t="str">
            <v>no</v>
          </cell>
          <cell r="D214">
            <v>1</v>
          </cell>
          <cell r="F214" t="str">
            <v>very supportive, donors, interested in building</v>
          </cell>
          <cell r="G214" t="b">
            <v>0</v>
          </cell>
        </row>
        <row r="215">
          <cell r="A215" t="str">
            <v>holbrook m</v>
          </cell>
          <cell r="B215">
            <v>1</v>
          </cell>
          <cell r="C215" t="str">
            <v>no</v>
          </cell>
          <cell r="D215">
            <v>4</v>
          </cell>
          <cell r="F215" t="str">
            <v>noel holbrook paypal, shares with Tony Rockwell (not Andrea Leigh any more)</v>
          </cell>
          <cell r="G215" t="b">
            <v>0</v>
          </cell>
        </row>
        <row r="216">
          <cell r="A216" t="str">
            <v>holcomb m</v>
          </cell>
          <cell r="B216">
            <v>1</v>
          </cell>
          <cell r="C216" t="str">
            <v>no</v>
          </cell>
          <cell r="D216">
            <v>1</v>
          </cell>
          <cell r="F216" t="str">
            <v>shared with tim &amp; chris in '03,</v>
          </cell>
          <cell r="G216" t="b">
            <v>0</v>
          </cell>
        </row>
        <row r="217">
          <cell r="A217" t="str">
            <v>holland s &amp; t</v>
          </cell>
          <cell r="B217">
            <v>1</v>
          </cell>
          <cell r="C217" t="str">
            <v>no</v>
          </cell>
          <cell r="D217">
            <v>1</v>
          </cell>
          <cell r="F217" t="str">
            <v>neighbors (gave check in nov!) -</v>
          </cell>
          <cell r="G217" t="b">
            <v>0</v>
          </cell>
        </row>
        <row r="218">
          <cell r="A218" t="str">
            <v>holmes &amp; fega</v>
          </cell>
          <cell r="B218">
            <v>1</v>
          </cell>
          <cell r="C218" t="str">
            <v>no</v>
          </cell>
          <cell r="D218">
            <v>1</v>
          </cell>
          <cell r="F218" t="str">
            <v>Disc Jockey/payment plan $50/month</v>
          </cell>
          <cell r="G218" t="b">
            <v>0</v>
          </cell>
        </row>
        <row r="219">
          <cell r="A219" t="str">
            <v>holt l &amp; k</v>
          </cell>
          <cell r="B219">
            <v>1</v>
          </cell>
          <cell r="C219" t="str">
            <v>no</v>
          </cell>
          <cell r="D219">
            <v>1</v>
          </cell>
          <cell r="F219" t="str">
            <v>no split fee, joined with Tuominen, Van Emmeric</v>
          </cell>
          <cell r="G219" t="b">
            <v>0</v>
          </cell>
        </row>
        <row r="220">
          <cell r="A220" t="str">
            <v>hornik h</v>
          </cell>
          <cell r="B220">
            <v>1</v>
          </cell>
          <cell r="C220" t="str">
            <v>no</v>
          </cell>
          <cell r="D220">
            <v>1</v>
          </cell>
          <cell r="F220" t="str">
            <v>joined with rundberg in before 98</v>
          </cell>
          <cell r="G220" t="b">
            <v>0</v>
          </cell>
        </row>
        <row r="221">
          <cell r="A221" t="str">
            <v>howard e &amp; ogden c</v>
          </cell>
          <cell r="B221">
            <v>1</v>
          </cell>
          <cell r="C221" t="str">
            <v>no</v>
          </cell>
          <cell r="D221">
            <v>6</v>
          </cell>
          <cell r="G221" t="b">
            <v>0</v>
          </cell>
        </row>
        <row r="222">
          <cell r="A222" t="str">
            <v>howell m &amp; t</v>
          </cell>
          <cell r="B222">
            <v>1</v>
          </cell>
          <cell r="C222" t="str">
            <v>no</v>
          </cell>
          <cell r="D222">
            <v>1</v>
          </cell>
          <cell r="F222" t="str">
            <v>works w/ Becky Free</v>
          </cell>
          <cell r="G222" t="b">
            <v>0</v>
          </cell>
        </row>
        <row r="223">
          <cell r="A223" t="str">
            <v>hubbs j &amp; c</v>
          </cell>
          <cell r="B223">
            <v>1</v>
          </cell>
          <cell r="C223" t="str">
            <v>no</v>
          </cell>
          <cell r="D223">
            <v>1</v>
          </cell>
          <cell r="F223" t="str">
            <v>neighbors</v>
          </cell>
          <cell r="G223" t="b">
            <v>0</v>
          </cell>
        </row>
        <row r="224">
          <cell r="A224" t="str">
            <v>hughes h</v>
          </cell>
          <cell r="B224">
            <v>1</v>
          </cell>
          <cell r="C224" t="str">
            <v>no</v>
          </cell>
          <cell r="D224">
            <v>1</v>
          </cell>
          <cell r="G224" t="b">
            <v>0</v>
          </cell>
        </row>
        <row r="225">
          <cell r="A225" t="str">
            <v>humez a</v>
          </cell>
          <cell r="B225">
            <v>1</v>
          </cell>
          <cell r="C225" t="str">
            <v>no</v>
          </cell>
          <cell r="D225">
            <v>4</v>
          </cell>
          <cell r="F225" t="str">
            <v>bad email</v>
          </cell>
          <cell r="G225" t="b">
            <v>0</v>
          </cell>
        </row>
        <row r="226">
          <cell r="A226" t="str">
            <v>hunt &amp; lesser</v>
          </cell>
          <cell r="B226">
            <v>1</v>
          </cell>
          <cell r="C226" t="str">
            <v>no</v>
          </cell>
          <cell r="D226">
            <v>1</v>
          </cell>
          <cell r="F226" t="str">
            <v>wl 03, dan and rachel's mom</v>
          </cell>
          <cell r="G226" t="b">
            <v>0</v>
          </cell>
        </row>
        <row r="227">
          <cell r="A227" t="str">
            <v>hyde &amp; bronstein</v>
          </cell>
          <cell r="B227">
            <v>1</v>
          </cell>
          <cell r="C227" t="str">
            <v>no</v>
          </cell>
          <cell r="D227">
            <v>6</v>
          </cell>
          <cell r="F227" t="str">
            <v>started newton drop-off site</v>
          </cell>
          <cell r="G227" t="b">
            <v>0</v>
          </cell>
        </row>
        <row r="228">
          <cell r="A228" t="str">
            <v>imada e</v>
          </cell>
          <cell r="B228">
            <v>1</v>
          </cell>
          <cell r="C228" t="str">
            <v>no</v>
          </cell>
          <cell r="D228">
            <v>6</v>
          </cell>
          <cell r="G228" t="b">
            <v>0</v>
          </cell>
        </row>
        <row r="229">
          <cell r="A229" t="str">
            <v>izumi a</v>
          </cell>
          <cell r="B229">
            <v>1</v>
          </cell>
          <cell r="C229" t="str">
            <v>no</v>
          </cell>
          <cell r="D229">
            <v>1</v>
          </cell>
          <cell r="F229" t="str">
            <v>sent in March</v>
          </cell>
          <cell r="G229" t="b">
            <v>0</v>
          </cell>
        </row>
        <row r="230">
          <cell r="A230" t="str">
            <v>jakus m</v>
          </cell>
          <cell r="B230">
            <v>1</v>
          </cell>
          <cell r="C230" t="str">
            <v>yes</v>
          </cell>
          <cell r="D230">
            <v>1</v>
          </cell>
          <cell r="G230" t="b">
            <v>0</v>
          </cell>
        </row>
        <row r="231">
          <cell r="A231" t="str">
            <v>james s</v>
          </cell>
          <cell r="B231">
            <v>1</v>
          </cell>
          <cell r="C231" t="str">
            <v>no</v>
          </cell>
          <cell r="D231">
            <v>4</v>
          </cell>
          <cell r="F231" t="str">
            <v>joined with carvan in 00</v>
          </cell>
          <cell r="G231" t="b">
            <v>1</v>
          </cell>
        </row>
        <row r="232">
          <cell r="A232" t="str">
            <v>jensen r &amp; j</v>
          </cell>
          <cell r="B232">
            <v>1</v>
          </cell>
          <cell r="C232" t="str">
            <v>yes</v>
          </cell>
          <cell r="D232">
            <v>1</v>
          </cell>
          <cell r="G232" t="b">
            <v>0</v>
          </cell>
        </row>
        <row r="233">
          <cell r="A233" t="str">
            <v>johnson &amp; tobiason</v>
          </cell>
          <cell r="B233">
            <v>1</v>
          </cell>
          <cell r="C233" t="str">
            <v>no</v>
          </cell>
          <cell r="D233">
            <v>1</v>
          </cell>
          <cell r="F233" t="str">
            <v>friends of Woods - friends are me. Farmers -</v>
          </cell>
          <cell r="G233" t="b">
            <v>0</v>
          </cell>
        </row>
        <row r="234">
          <cell r="A234" t="str">
            <v>johnson p</v>
          </cell>
          <cell r="B234">
            <v>1</v>
          </cell>
          <cell r="C234" t="str">
            <v>no</v>
          </cell>
          <cell r="D234">
            <v>3</v>
          </cell>
          <cell r="G234" t="b">
            <v>0</v>
          </cell>
        </row>
        <row r="235">
          <cell r="A235" t="str">
            <v>jolly d &amp; g</v>
          </cell>
          <cell r="B235">
            <v>1</v>
          </cell>
          <cell r="C235" t="str">
            <v>no</v>
          </cell>
          <cell r="D235">
            <v>1</v>
          </cell>
          <cell r="F235" t="str">
            <v>Pub/Rafters Owner, selectwoman, community, loved farm, travelling in summer</v>
          </cell>
          <cell r="G235" t="b">
            <v>1</v>
          </cell>
        </row>
        <row r="236">
          <cell r="A236" t="str">
            <v>jovanovic e</v>
          </cell>
          <cell r="B236">
            <v>1</v>
          </cell>
          <cell r="C236" t="str">
            <v>yes</v>
          </cell>
          <cell r="D236">
            <v>1</v>
          </cell>
          <cell r="F236" t="str">
            <v xml:space="preserve"> :( wl '03, "kill myself," sp died</v>
          </cell>
          <cell r="G236" t="b">
            <v>0</v>
          </cell>
        </row>
        <row r="237">
          <cell r="A237" t="str">
            <v>kalman a &amp; j</v>
          </cell>
          <cell r="B237">
            <v>1</v>
          </cell>
          <cell r="C237" t="str">
            <v>yes</v>
          </cell>
          <cell r="D237">
            <v>1</v>
          </cell>
          <cell r="F237" t="str">
            <v>waldorf teacher, am pre-school teacher, no renew (gave share to zafian)</v>
          </cell>
          <cell r="G237" t="b">
            <v>1</v>
          </cell>
        </row>
        <row r="238">
          <cell r="A238" t="str">
            <v>kaplan d</v>
          </cell>
          <cell r="B238">
            <v>1</v>
          </cell>
          <cell r="C238" t="str">
            <v>no</v>
          </cell>
          <cell r="D238">
            <v>2</v>
          </cell>
          <cell r="G238" t="b">
            <v>0</v>
          </cell>
        </row>
        <row r="239">
          <cell r="A239" t="str">
            <v>katkocin &amp; hart</v>
          </cell>
          <cell r="B239">
            <v>1</v>
          </cell>
          <cell r="C239" t="str">
            <v>no</v>
          </cell>
          <cell r="D239">
            <v>4</v>
          </cell>
          <cell r="G239" t="b">
            <v>0</v>
          </cell>
        </row>
        <row r="240">
          <cell r="A240" t="str">
            <v>kaufmann s &amp; e</v>
          </cell>
          <cell r="B240">
            <v>1</v>
          </cell>
          <cell r="C240" t="str">
            <v>no</v>
          </cell>
          <cell r="D240">
            <v>1</v>
          </cell>
          <cell r="F240" t="str">
            <v>very supportive, station rd neighbors</v>
          </cell>
          <cell r="G240" t="b">
            <v>0</v>
          </cell>
        </row>
        <row r="241">
          <cell r="A241" t="str">
            <v>keane &amp; towse</v>
          </cell>
          <cell r="B241">
            <v>1</v>
          </cell>
          <cell r="C241" t="str">
            <v>no</v>
          </cell>
          <cell r="D241">
            <v>1</v>
          </cell>
          <cell r="F241" t="str">
            <v>neighbors - bay rd</v>
          </cell>
          <cell r="G241" t="b">
            <v>0</v>
          </cell>
        </row>
        <row r="242">
          <cell r="A242" t="str">
            <v>kelly &amp; levasseur</v>
          </cell>
          <cell r="B242">
            <v>1</v>
          </cell>
          <cell r="C242" t="str">
            <v>no</v>
          </cell>
          <cell r="D242">
            <v>4</v>
          </cell>
          <cell r="F242" t="str">
            <v>waitlist 12/03/04</v>
          </cell>
          <cell r="G242" t="b">
            <v>0</v>
          </cell>
        </row>
        <row r="243">
          <cell r="A243" t="str">
            <v>kelly &amp; liberatore</v>
          </cell>
          <cell r="B243">
            <v>0.5</v>
          </cell>
          <cell r="C243" t="str">
            <v>no</v>
          </cell>
          <cell r="D243">
            <v>1</v>
          </cell>
          <cell r="F243" t="str">
            <v>sold! (1/2 year share - Sept - Nov</v>
          </cell>
          <cell r="G243" t="b">
            <v>0</v>
          </cell>
        </row>
        <row r="244">
          <cell r="A244" t="str">
            <v>kenseth e</v>
          </cell>
          <cell r="B244">
            <v>1</v>
          </cell>
          <cell r="C244" t="str">
            <v>no</v>
          </cell>
          <cell r="D244">
            <v>1</v>
          </cell>
          <cell r="F244" t="str">
            <v>always wants to renew (verbal), courtesy call</v>
          </cell>
          <cell r="G244" t="b">
            <v>0</v>
          </cell>
        </row>
        <row r="245">
          <cell r="A245" t="str">
            <v>ketterer e</v>
          </cell>
          <cell r="B245">
            <v>1</v>
          </cell>
          <cell r="C245" t="str">
            <v>no</v>
          </cell>
          <cell r="D245">
            <v>4</v>
          </cell>
          <cell r="G245" t="b">
            <v>0</v>
          </cell>
        </row>
        <row r="246">
          <cell r="A246" t="str">
            <v>kielt l</v>
          </cell>
          <cell r="B246">
            <v>1</v>
          </cell>
          <cell r="C246" t="str">
            <v>no</v>
          </cell>
          <cell r="D246">
            <v>5</v>
          </cell>
          <cell r="G246" t="b">
            <v>0</v>
          </cell>
        </row>
        <row r="247">
          <cell r="A247" t="str">
            <v>kimball s</v>
          </cell>
          <cell r="B247">
            <v>1</v>
          </cell>
          <cell r="C247" t="str">
            <v>no</v>
          </cell>
          <cell r="D247">
            <v>1</v>
          </cell>
          <cell r="F247" t="str">
            <v>was with adam saunders 2003</v>
          </cell>
          <cell r="G247" t="b">
            <v>0</v>
          </cell>
        </row>
        <row r="248">
          <cell r="A248" t="str">
            <v>kinne e &amp; c</v>
          </cell>
          <cell r="B248">
            <v>1</v>
          </cell>
          <cell r="C248" t="str">
            <v>no</v>
          </cell>
          <cell r="D248">
            <v>1</v>
          </cell>
          <cell r="G248" t="b">
            <v>0</v>
          </cell>
        </row>
        <row r="249">
          <cell r="A249" t="str">
            <v>kirsch s</v>
          </cell>
          <cell r="B249">
            <v>1</v>
          </cell>
          <cell r="C249" t="str">
            <v>yes</v>
          </cell>
          <cell r="D249">
            <v>1</v>
          </cell>
          <cell r="F249" t="str">
            <v>parents shareholders(canter), hartsbrook little ones</v>
          </cell>
          <cell r="G249" t="b">
            <v>0</v>
          </cell>
        </row>
        <row r="250">
          <cell r="A250" t="str">
            <v>klebe m</v>
          </cell>
          <cell r="B250">
            <v>1</v>
          </cell>
          <cell r="C250" t="str">
            <v>no</v>
          </cell>
          <cell r="D250">
            <v>3</v>
          </cell>
          <cell r="G250" t="b">
            <v>0</v>
          </cell>
        </row>
        <row r="251">
          <cell r="A251" t="str">
            <v>klein j</v>
          </cell>
          <cell r="B251">
            <v>1</v>
          </cell>
          <cell r="C251" t="str">
            <v>no</v>
          </cell>
          <cell r="D251">
            <v>6</v>
          </cell>
          <cell r="G251" t="b">
            <v>0</v>
          </cell>
        </row>
        <row r="252">
          <cell r="A252" t="str">
            <v>kleiner &amp; wurcer</v>
          </cell>
          <cell r="B252">
            <v>2</v>
          </cell>
          <cell r="C252" t="str">
            <v>no</v>
          </cell>
          <cell r="D252">
            <v>4</v>
          </cell>
          <cell r="F252" t="str">
            <v>site coordinator - cambridge - very supportive</v>
          </cell>
          <cell r="G252" t="b">
            <v>0</v>
          </cell>
        </row>
        <row r="253">
          <cell r="A253" t="str">
            <v>krause s &amp; r</v>
          </cell>
          <cell r="B253">
            <v>1</v>
          </cell>
          <cell r="C253" t="str">
            <v>no</v>
          </cell>
          <cell r="D253">
            <v>1</v>
          </cell>
          <cell r="F253" t="str">
            <v>quakers,f&amp;w, midwife, joined with agard in 95</v>
          </cell>
          <cell r="G253" t="b">
            <v>0</v>
          </cell>
        </row>
        <row r="254">
          <cell r="A254" t="str">
            <v>krumholz d</v>
          </cell>
          <cell r="B254">
            <v>1</v>
          </cell>
          <cell r="C254" t="str">
            <v>no</v>
          </cell>
          <cell r="D254">
            <v>1</v>
          </cell>
          <cell r="F254" t="str">
            <v>will pay $50 a month</v>
          </cell>
          <cell r="G254" t="b">
            <v>0</v>
          </cell>
        </row>
        <row r="255">
          <cell r="A255" t="str">
            <v>krumrey m &amp; r</v>
          </cell>
          <cell r="B255">
            <v>1</v>
          </cell>
          <cell r="C255" t="str">
            <v>no</v>
          </cell>
          <cell r="D255">
            <v>1</v>
          </cell>
          <cell r="G255" t="b">
            <v>0</v>
          </cell>
        </row>
        <row r="256">
          <cell r="A256" t="str">
            <v>kruse r</v>
          </cell>
          <cell r="B256">
            <v>1</v>
          </cell>
          <cell r="C256" t="str">
            <v>no</v>
          </cell>
          <cell r="D256">
            <v>5</v>
          </cell>
          <cell r="F256" t="str">
            <v>very supportive, food!!</v>
          </cell>
          <cell r="G256" t="b">
            <v>0</v>
          </cell>
        </row>
        <row r="257">
          <cell r="A257" t="str">
            <v>la cour s &amp; n</v>
          </cell>
          <cell r="B257">
            <v>1</v>
          </cell>
          <cell r="C257" t="str">
            <v>yes</v>
          </cell>
          <cell r="D257">
            <v>1</v>
          </cell>
          <cell r="F257" t="str">
            <v>lapsed, WL 2/9/5</v>
          </cell>
          <cell r="G257" t="b">
            <v>0</v>
          </cell>
        </row>
        <row r="258">
          <cell r="A258" t="str">
            <v>lamy &amp; patti</v>
          </cell>
          <cell r="B258">
            <v>1</v>
          </cell>
          <cell r="C258" t="str">
            <v>no</v>
          </cell>
          <cell r="D258">
            <v>4</v>
          </cell>
          <cell r="G258" t="b">
            <v>0</v>
          </cell>
        </row>
        <row r="259">
          <cell r="A259" t="str">
            <v>landau &amp; immerman</v>
          </cell>
          <cell r="B259">
            <v>1</v>
          </cell>
          <cell r="C259" t="str">
            <v>no</v>
          </cell>
          <cell r="D259">
            <v>1</v>
          </cell>
          <cell r="G259" t="b">
            <v>0</v>
          </cell>
        </row>
        <row r="260">
          <cell r="A260" t="str">
            <v>lange m</v>
          </cell>
          <cell r="B260">
            <v>1</v>
          </cell>
          <cell r="C260" t="str">
            <v>no</v>
          </cell>
          <cell r="D260">
            <v>1</v>
          </cell>
          <cell r="G260" t="b">
            <v>0</v>
          </cell>
        </row>
        <row r="261">
          <cell r="A261" t="str">
            <v>langford m &amp; c</v>
          </cell>
          <cell r="B261">
            <v>1</v>
          </cell>
          <cell r="C261" t="str">
            <v>no</v>
          </cell>
          <cell r="D261">
            <v>2</v>
          </cell>
          <cell r="F261" t="str">
            <v>waitlist 12/01/04</v>
          </cell>
          <cell r="G261" t="b">
            <v>0</v>
          </cell>
        </row>
        <row r="262">
          <cell r="A262" t="str">
            <v>laramee w &amp; b</v>
          </cell>
          <cell r="B262">
            <v>1</v>
          </cell>
          <cell r="C262" t="str">
            <v>yes</v>
          </cell>
          <cell r="D262">
            <v>1</v>
          </cell>
          <cell r="F262" t="str">
            <v>frisbee with Perry's, bf_id changed</v>
          </cell>
          <cell r="G262" t="b">
            <v>0</v>
          </cell>
        </row>
        <row r="263">
          <cell r="A263" t="str">
            <v>latuner c &amp; r</v>
          </cell>
          <cell r="B263">
            <v>1</v>
          </cell>
          <cell r="C263" t="str">
            <v>no</v>
          </cell>
          <cell r="D263">
            <v>1</v>
          </cell>
          <cell r="F263" t="str">
            <v>away last summer, didn't join, wants to join now</v>
          </cell>
          <cell r="G263" t="b">
            <v>0</v>
          </cell>
        </row>
        <row r="264">
          <cell r="A264" t="str">
            <v>lazar s</v>
          </cell>
          <cell r="B264">
            <v>1</v>
          </cell>
          <cell r="C264" t="str">
            <v>no</v>
          </cell>
          <cell r="D264">
            <v>4</v>
          </cell>
          <cell r="F264" t="str">
            <v>waitlist 04/17/04</v>
          </cell>
          <cell r="G264" t="b">
            <v>0</v>
          </cell>
        </row>
        <row r="265">
          <cell r="A265" t="str">
            <v>lederer &amp; sabel</v>
          </cell>
          <cell r="B265">
            <v>1</v>
          </cell>
          <cell r="C265" t="str">
            <v>no</v>
          </cell>
          <cell r="D265">
            <v>1</v>
          </cell>
          <cell r="G265" t="b">
            <v>0</v>
          </cell>
        </row>
        <row r="266">
          <cell r="A266" t="str">
            <v>ledoux p</v>
          </cell>
          <cell r="B266">
            <v>1</v>
          </cell>
          <cell r="C266" t="str">
            <v>no</v>
          </cell>
          <cell r="D266">
            <v>1</v>
          </cell>
          <cell r="F266" t="str">
            <v>legally blind, took heimisdottir share</v>
          </cell>
          <cell r="G266" t="b">
            <v>0</v>
          </cell>
        </row>
        <row r="267">
          <cell r="A267" t="str">
            <v>lee e</v>
          </cell>
          <cell r="B267">
            <v>1</v>
          </cell>
          <cell r="C267" t="str">
            <v>no</v>
          </cell>
          <cell r="D267">
            <v>1</v>
          </cell>
          <cell r="F267" t="str">
            <v>Transferred from Jiyeong Yi</v>
          </cell>
          <cell r="G267" t="b">
            <v>0</v>
          </cell>
        </row>
        <row r="268">
          <cell r="A268" t="str">
            <v>lefebvre a &amp; j</v>
          </cell>
          <cell r="B268">
            <v>1</v>
          </cell>
          <cell r="C268" t="str">
            <v>no</v>
          </cell>
          <cell r="D268">
            <v>1</v>
          </cell>
          <cell r="F268" t="str">
            <v>very supportive, neighbors</v>
          </cell>
          <cell r="G268" t="b">
            <v>0</v>
          </cell>
        </row>
        <row r="269">
          <cell r="A269" t="str">
            <v>lembersky y</v>
          </cell>
          <cell r="B269">
            <v>1</v>
          </cell>
          <cell r="C269" t="str">
            <v>no</v>
          </cell>
          <cell r="D269">
            <v>2</v>
          </cell>
          <cell r="F269" t="str">
            <v>waitlist '03 - lost paypal signup and was too late</v>
          </cell>
          <cell r="G269" t="b">
            <v>0</v>
          </cell>
        </row>
        <row r="270">
          <cell r="A270" t="str">
            <v>lennox &amp; miller</v>
          </cell>
          <cell r="B270">
            <v>1</v>
          </cell>
          <cell r="C270" t="str">
            <v>no</v>
          </cell>
          <cell r="D270">
            <v>2</v>
          </cell>
          <cell r="G270" t="b">
            <v>0</v>
          </cell>
        </row>
        <row r="271">
          <cell r="A271" t="str">
            <v>lesure l &amp; w</v>
          </cell>
          <cell r="B271">
            <v>1</v>
          </cell>
          <cell r="C271" t="str">
            <v>no</v>
          </cell>
          <cell r="D271">
            <v>1</v>
          </cell>
          <cell r="F271" t="str">
            <v>splitter (chesner)</v>
          </cell>
          <cell r="G271" t="b">
            <v>0</v>
          </cell>
        </row>
        <row r="272">
          <cell r="A272" t="str">
            <v>leutz k</v>
          </cell>
          <cell r="B272">
            <v>1</v>
          </cell>
          <cell r="C272" t="str">
            <v>no</v>
          </cell>
          <cell r="D272">
            <v>1</v>
          </cell>
          <cell r="G272" t="b">
            <v>0</v>
          </cell>
        </row>
        <row r="273">
          <cell r="A273" t="str">
            <v>levine &amp; gardner</v>
          </cell>
          <cell r="B273">
            <v>1</v>
          </cell>
          <cell r="C273" t="str">
            <v>no</v>
          </cell>
          <cell r="D273">
            <v>1</v>
          </cell>
          <cell r="G273" t="b">
            <v>0</v>
          </cell>
        </row>
        <row r="274">
          <cell r="A274" t="str">
            <v>levine &amp; levheim</v>
          </cell>
          <cell r="B274">
            <v>1</v>
          </cell>
          <cell r="C274" t="str">
            <v>no</v>
          </cell>
          <cell r="D274">
            <v>1</v>
          </cell>
          <cell r="G274" t="b">
            <v>0</v>
          </cell>
        </row>
        <row r="275">
          <cell r="A275" t="str">
            <v>levine b</v>
          </cell>
          <cell r="B275">
            <v>1</v>
          </cell>
          <cell r="C275" t="str">
            <v>yes</v>
          </cell>
          <cell r="D275">
            <v>1</v>
          </cell>
          <cell r="F275" t="str">
            <v>waitlist 12/31/04 nephew of Ellen Opell</v>
          </cell>
          <cell r="G275" t="b">
            <v>0</v>
          </cell>
        </row>
        <row r="276">
          <cell r="A276" t="str">
            <v>levinger a &amp; g</v>
          </cell>
          <cell r="B276">
            <v>1</v>
          </cell>
          <cell r="C276" t="str">
            <v>no</v>
          </cell>
          <cell r="D276">
            <v>1</v>
          </cell>
          <cell r="F276" t="str">
            <v>neighbors, friends of Fortier's, quakers, awesome</v>
          </cell>
          <cell r="G276" t="b">
            <v>0</v>
          </cell>
        </row>
        <row r="277">
          <cell r="A277" t="str">
            <v>lewis &amp; marti</v>
          </cell>
          <cell r="B277">
            <v>1</v>
          </cell>
          <cell r="C277" t="str">
            <v>no</v>
          </cell>
          <cell r="D277">
            <v>1</v>
          </cell>
          <cell r="F277" t="str">
            <v>very supportive, home schoolers, bottles &amp; cans!</v>
          </cell>
          <cell r="G277" t="b">
            <v>0</v>
          </cell>
        </row>
        <row r="278">
          <cell r="A278" t="str">
            <v>lewis j</v>
          </cell>
          <cell r="B278">
            <v>1</v>
          </cell>
          <cell r="C278" t="str">
            <v>no</v>
          </cell>
          <cell r="D278">
            <v>5</v>
          </cell>
          <cell r="F278" t="str">
            <v>came to farm many times for events</v>
          </cell>
          <cell r="G278" t="b">
            <v>0</v>
          </cell>
        </row>
        <row r="279">
          <cell r="A279" t="str">
            <v>lewis k</v>
          </cell>
          <cell r="B279">
            <v>1</v>
          </cell>
          <cell r="C279" t="str">
            <v>no</v>
          </cell>
          <cell r="D279">
            <v>4</v>
          </cell>
          <cell r="F279" t="str">
            <v>splits w elinor karlsson</v>
          </cell>
          <cell r="G279" t="b">
            <v>0</v>
          </cell>
        </row>
        <row r="280">
          <cell r="A280" t="str">
            <v>lewitt &amp; irvine</v>
          </cell>
          <cell r="B280">
            <v>1</v>
          </cell>
          <cell r="C280" t="str">
            <v>no</v>
          </cell>
          <cell r="D280">
            <v>4</v>
          </cell>
          <cell r="G280" t="b">
            <v>0</v>
          </cell>
        </row>
        <row r="281">
          <cell r="A281" t="str">
            <v>lisseck k &amp; p</v>
          </cell>
          <cell r="B281">
            <v>1</v>
          </cell>
          <cell r="C281" t="str">
            <v>no</v>
          </cell>
          <cell r="D281">
            <v>1</v>
          </cell>
          <cell r="G281" t="b">
            <v>0</v>
          </cell>
        </row>
        <row r="282">
          <cell r="A282" t="str">
            <v>littell s &amp; p</v>
          </cell>
          <cell r="B282">
            <v>1</v>
          </cell>
          <cell r="C282" t="str">
            <v>no</v>
          </cell>
          <cell r="D282">
            <v>1</v>
          </cell>
          <cell r="F282" t="str">
            <v>Board Presidente, Public Relations, Pioneer</v>
          </cell>
          <cell r="G282" t="b">
            <v>0</v>
          </cell>
        </row>
        <row r="283">
          <cell r="A283" t="str">
            <v>liu l</v>
          </cell>
          <cell r="B283">
            <v>1</v>
          </cell>
          <cell r="C283" t="str">
            <v>yes</v>
          </cell>
          <cell r="D283">
            <v>1</v>
          </cell>
          <cell r="F283" t="str">
            <v>splitter (federman) will pay slowly in monthlies, bad email address</v>
          </cell>
          <cell r="G283" t="b">
            <v>0</v>
          </cell>
        </row>
        <row r="284">
          <cell r="A284" t="str">
            <v>lojko r</v>
          </cell>
          <cell r="B284">
            <v>1</v>
          </cell>
          <cell r="C284" t="str">
            <v>no</v>
          </cell>
          <cell r="D284">
            <v>1</v>
          </cell>
          <cell r="F284" t="str">
            <v>Education Administrator</v>
          </cell>
          <cell r="G284" t="b">
            <v>0</v>
          </cell>
        </row>
        <row r="285">
          <cell r="A285" t="str">
            <v>lubin j</v>
          </cell>
          <cell r="B285">
            <v>1</v>
          </cell>
          <cell r="C285" t="str">
            <v>no</v>
          </cell>
          <cell r="D285">
            <v>2</v>
          </cell>
          <cell r="F285" t="str">
            <v>pioneer</v>
          </cell>
          <cell r="G285" t="b">
            <v>0</v>
          </cell>
        </row>
        <row r="286">
          <cell r="A286" t="str">
            <v>lundquist l</v>
          </cell>
          <cell r="B286">
            <v>1</v>
          </cell>
          <cell r="C286" t="str">
            <v>no</v>
          </cell>
          <cell r="D286">
            <v>4</v>
          </cell>
          <cell r="F286" t="str">
            <v>address as of June: 16 Chauncy St. Cambridge, MA 02138</v>
          </cell>
          <cell r="G286" t="b">
            <v>0</v>
          </cell>
        </row>
        <row r="287">
          <cell r="A287" t="str">
            <v>mack k &amp; b</v>
          </cell>
          <cell r="B287">
            <v>1</v>
          </cell>
          <cell r="C287" t="str">
            <v>no</v>
          </cell>
          <cell r="D287">
            <v>1</v>
          </cell>
          <cell r="F287" t="str">
            <v>neighbors</v>
          </cell>
          <cell r="G287" t="b">
            <v>0</v>
          </cell>
        </row>
        <row r="288">
          <cell r="A288" t="str">
            <v>mackimmie j &amp; j</v>
          </cell>
          <cell r="B288">
            <v>1</v>
          </cell>
          <cell r="C288" t="str">
            <v>no</v>
          </cell>
          <cell r="D288">
            <v>1</v>
          </cell>
          <cell r="G288" t="b">
            <v>0</v>
          </cell>
        </row>
        <row r="289">
          <cell r="A289" t="str">
            <v>ma'luf n</v>
          </cell>
          <cell r="B289">
            <v>1</v>
          </cell>
          <cell r="C289" t="str">
            <v>no</v>
          </cell>
          <cell r="D289">
            <v>4</v>
          </cell>
          <cell r="G289" t="b">
            <v>0</v>
          </cell>
        </row>
        <row r="290">
          <cell r="A290" t="str">
            <v>marashinsky a</v>
          </cell>
          <cell r="B290">
            <v>1</v>
          </cell>
          <cell r="C290" t="str">
            <v>no</v>
          </cell>
          <cell r="D290">
            <v>1</v>
          </cell>
          <cell r="F290" t="str">
            <v>sirius, goddess oracle, bd, split winter share with Jeff Canter</v>
          </cell>
          <cell r="G290" t="b">
            <v>0</v>
          </cell>
        </row>
        <row r="291">
          <cell r="A291" t="str">
            <v>marshall s</v>
          </cell>
          <cell r="B291">
            <v>1</v>
          </cell>
          <cell r="C291" t="str">
            <v>no</v>
          </cell>
          <cell r="D291">
            <v>5</v>
          </cell>
          <cell r="F291" t="str">
            <v>shared with ouwnsworth in 03</v>
          </cell>
          <cell r="G291" t="b">
            <v>0</v>
          </cell>
        </row>
        <row r="292">
          <cell r="A292" t="str">
            <v>martin &amp; dacunha</v>
          </cell>
          <cell r="B292">
            <v>1</v>
          </cell>
          <cell r="C292" t="str">
            <v>no</v>
          </cell>
          <cell r="D292">
            <v>6</v>
          </cell>
          <cell r="F292" t="str">
            <v>waitlist 10/14/04</v>
          </cell>
          <cell r="G292" t="b">
            <v>0</v>
          </cell>
        </row>
        <row r="293">
          <cell r="A293" t="str">
            <v>martone d &amp; k</v>
          </cell>
          <cell r="B293">
            <v>1</v>
          </cell>
          <cell r="C293" t="str">
            <v>yes</v>
          </cell>
          <cell r="D293">
            <v>1</v>
          </cell>
          <cell r="F293" t="str">
            <v>abby's babysitting gig</v>
          </cell>
          <cell r="G293" t="b">
            <v>0</v>
          </cell>
        </row>
        <row r="294">
          <cell r="A294" t="str">
            <v>mastrangelo &amp; jacobson</v>
          </cell>
          <cell r="B294">
            <v>1</v>
          </cell>
          <cell r="C294" t="str">
            <v>yes</v>
          </cell>
          <cell r="D294">
            <v>1</v>
          </cell>
          <cell r="G294" t="b">
            <v>1</v>
          </cell>
        </row>
        <row r="295">
          <cell r="A295" t="str">
            <v>mastroianni r &amp; d</v>
          </cell>
          <cell r="B295">
            <v>1</v>
          </cell>
          <cell r="C295" t="str">
            <v>no</v>
          </cell>
          <cell r="D295">
            <v>1</v>
          </cell>
          <cell r="F295" t="str">
            <v>anna's pre-school teacher</v>
          </cell>
          <cell r="G295" t="b">
            <v>0</v>
          </cell>
        </row>
        <row r="296">
          <cell r="A296" t="str">
            <v>mathewson c &amp; d</v>
          </cell>
          <cell r="B296">
            <v>1</v>
          </cell>
          <cell r="C296" t="str">
            <v>yes</v>
          </cell>
          <cell r="D296">
            <v>1</v>
          </cell>
          <cell r="F296" t="str">
            <v>wants a splitteneighbor, kids, hschool, video, ice</v>
          </cell>
          <cell r="G296" t="b">
            <v>0</v>
          </cell>
        </row>
        <row r="297">
          <cell r="A297" t="str">
            <v>mattina &amp; allen</v>
          </cell>
          <cell r="B297">
            <v>1</v>
          </cell>
          <cell r="C297" t="str">
            <v>yes</v>
          </cell>
          <cell r="D297">
            <v>1</v>
          </cell>
          <cell r="F297" t="str">
            <v>neighbors, crocker farm, squash trucking</v>
          </cell>
          <cell r="G297" t="b">
            <v>0</v>
          </cell>
        </row>
        <row r="298">
          <cell r="A298" t="str">
            <v>maxwell s</v>
          </cell>
          <cell r="B298">
            <v>1</v>
          </cell>
          <cell r="C298" t="str">
            <v>no</v>
          </cell>
          <cell r="D298">
            <v>6</v>
          </cell>
          <cell r="G298" t="b">
            <v>0</v>
          </cell>
        </row>
        <row r="299">
          <cell r="A299" t="str">
            <v>mcamis k &amp; b</v>
          </cell>
          <cell r="B299">
            <v>1</v>
          </cell>
          <cell r="C299" t="str">
            <v>no</v>
          </cell>
          <cell r="D299">
            <v>1</v>
          </cell>
          <cell r="F299" t="str">
            <v>waitlist 09/29/04</v>
          </cell>
          <cell r="G299" t="b">
            <v>0</v>
          </cell>
        </row>
        <row r="300">
          <cell r="A300" t="str">
            <v>mccluskey w &amp; r</v>
          </cell>
          <cell r="B300">
            <v>1</v>
          </cell>
          <cell r="C300" t="str">
            <v>no</v>
          </cell>
          <cell r="D300">
            <v>4</v>
          </cell>
          <cell r="G300" t="b">
            <v>0</v>
          </cell>
        </row>
        <row r="301">
          <cell r="A301" t="str">
            <v>mckenna &amp; barry</v>
          </cell>
          <cell r="B301">
            <v>1</v>
          </cell>
          <cell r="C301" t="str">
            <v>no</v>
          </cell>
          <cell r="D301">
            <v>1</v>
          </cell>
          <cell r="G301" t="b">
            <v>0</v>
          </cell>
        </row>
        <row r="302">
          <cell r="A302" t="str">
            <v>mcmahon m</v>
          </cell>
          <cell r="B302">
            <v>1</v>
          </cell>
          <cell r="C302" t="str">
            <v>no</v>
          </cell>
          <cell r="D302">
            <v>1</v>
          </cell>
          <cell r="F302" t="str">
            <v>wheelchair on SE St., bad email address</v>
          </cell>
          <cell r="G302" t="b">
            <v>0</v>
          </cell>
        </row>
        <row r="303">
          <cell r="A303" t="str">
            <v>mcpherson &amp; lally</v>
          </cell>
          <cell r="B303">
            <v>1</v>
          </cell>
          <cell r="C303" t="str">
            <v>no</v>
          </cell>
          <cell r="D303">
            <v>1</v>
          </cell>
          <cell r="F303" t="str">
            <v>'07 verbal, said will pay after student loans come in</v>
          </cell>
          <cell r="G303" t="b">
            <v>0</v>
          </cell>
        </row>
        <row r="304">
          <cell r="A304" t="str">
            <v>meeks c &amp; s</v>
          </cell>
          <cell r="B304">
            <v>1</v>
          </cell>
          <cell r="C304" t="str">
            <v>no</v>
          </cell>
          <cell r="D304">
            <v>2</v>
          </cell>
          <cell r="F304" t="str">
            <v>waitlist 10/20/04</v>
          </cell>
          <cell r="G304" t="b">
            <v>0</v>
          </cell>
        </row>
        <row r="305">
          <cell r="A305" t="str">
            <v>mehranian y &amp; h</v>
          </cell>
          <cell r="B305">
            <v>0.5</v>
          </cell>
          <cell r="C305" t="str">
            <v>no</v>
          </cell>
          <cell r="D305">
            <v>1</v>
          </cell>
          <cell r="F305" t="str">
            <v>no renew (moving) grad students, very supportive, no$, no hasmik, half share</v>
          </cell>
          <cell r="G305" t="b">
            <v>1</v>
          </cell>
        </row>
        <row r="306">
          <cell r="A306" t="str">
            <v>meister &amp; zimmerman</v>
          </cell>
          <cell r="B306">
            <v>1</v>
          </cell>
          <cell r="C306" t="str">
            <v>no</v>
          </cell>
          <cell r="D306">
            <v>1</v>
          </cell>
          <cell r="F306" t="str">
            <v>dean's in the band, common school</v>
          </cell>
          <cell r="G306" t="b">
            <v>0</v>
          </cell>
        </row>
        <row r="307">
          <cell r="A307" t="str">
            <v>michaels b</v>
          </cell>
          <cell r="B307">
            <v>1</v>
          </cell>
          <cell r="C307" t="str">
            <v>no</v>
          </cell>
          <cell r="D307">
            <v>1</v>
          </cell>
          <cell r="F307" t="str">
            <v>no renew, yanko (splitter) renewed share</v>
          </cell>
          <cell r="G307" t="b">
            <v>0</v>
          </cell>
        </row>
        <row r="308">
          <cell r="A308" t="str">
            <v>milbank m</v>
          </cell>
          <cell r="B308">
            <v>1</v>
          </cell>
          <cell r="C308" t="str">
            <v>no</v>
          </cell>
          <cell r="D308">
            <v>6</v>
          </cell>
          <cell r="G308" t="b">
            <v>0</v>
          </cell>
        </row>
        <row r="309">
          <cell r="A309" t="str">
            <v>miller j &amp; m</v>
          </cell>
          <cell r="B309">
            <v>1</v>
          </cell>
          <cell r="C309" t="str">
            <v>yes</v>
          </cell>
          <cell r="D309">
            <v>1</v>
          </cell>
          <cell r="G309" t="b">
            <v>0</v>
          </cell>
        </row>
        <row r="310">
          <cell r="A310" t="str">
            <v>miller k</v>
          </cell>
          <cell r="B310">
            <v>1</v>
          </cell>
          <cell r="C310" t="str">
            <v>no</v>
          </cell>
          <cell r="D310">
            <v>2</v>
          </cell>
          <cell r="F310" t="str">
            <v>very supportive, bulk greens, etc</v>
          </cell>
          <cell r="G310" t="b">
            <v>0</v>
          </cell>
        </row>
        <row r="311">
          <cell r="A311" t="str">
            <v>miller s</v>
          </cell>
          <cell r="B311">
            <v>1</v>
          </cell>
          <cell r="C311" t="str">
            <v>no</v>
          </cell>
          <cell r="D311">
            <v>4</v>
          </cell>
          <cell r="G311" t="b">
            <v>0</v>
          </cell>
        </row>
        <row r="312">
          <cell r="A312" t="str">
            <v>molano s</v>
          </cell>
          <cell r="B312">
            <v>1</v>
          </cell>
          <cell r="C312" t="str">
            <v>no</v>
          </cell>
          <cell r="D312">
            <v>1</v>
          </cell>
          <cell r="G312" t="b">
            <v>0</v>
          </cell>
        </row>
        <row r="313">
          <cell r="A313" t="str">
            <v>monahin &amp; rogowski</v>
          </cell>
          <cell r="B313">
            <v>1</v>
          </cell>
          <cell r="C313" t="str">
            <v>no</v>
          </cell>
          <cell r="D313">
            <v>1</v>
          </cell>
          <cell r="G313" t="b">
            <v>0</v>
          </cell>
        </row>
        <row r="314">
          <cell r="A314" t="str">
            <v>monzillo c &amp; r</v>
          </cell>
          <cell r="B314">
            <v>1</v>
          </cell>
          <cell r="C314" t="str">
            <v>no</v>
          </cell>
          <cell r="D314">
            <v>3</v>
          </cell>
          <cell r="G314" t="b">
            <v>0</v>
          </cell>
        </row>
        <row r="315">
          <cell r="A315" t="str">
            <v>moore w</v>
          </cell>
          <cell r="B315">
            <v>1</v>
          </cell>
          <cell r="C315" t="str">
            <v>no</v>
          </cell>
          <cell r="D315">
            <v>4</v>
          </cell>
          <cell r="G315" t="b">
            <v>0</v>
          </cell>
        </row>
        <row r="316">
          <cell r="A316" t="str">
            <v>moricz k</v>
          </cell>
          <cell r="B316">
            <v>1</v>
          </cell>
          <cell r="C316" t="str">
            <v>no</v>
          </cell>
          <cell r="D316">
            <v>1</v>
          </cell>
          <cell r="F316" t="str">
            <v>shared with goutte in 02 &amp; 03</v>
          </cell>
          <cell r="G316" t="b">
            <v>0</v>
          </cell>
        </row>
        <row r="317">
          <cell r="A317" t="str">
            <v>morrello &amp; salwen</v>
          </cell>
          <cell r="B317">
            <v>1</v>
          </cell>
          <cell r="C317" t="str">
            <v>no</v>
          </cell>
          <cell r="D317">
            <v>1</v>
          </cell>
          <cell r="F317" t="str">
            <v>ultimate league, fresh air</v>
          </cell>
          <cell r="G317" t="b">
            <v>0</v>
          </cell>
        </row>
        <row r="318">
          <cell r="A318" t="str">
            <v>morse a &amp; r</v>
          </cell>
          <cell r="B318">
            <v>1</v>
          </cell>
          <cell r="C318" t="str">
            <v>no</v>
          </cell>
          <cell r="D318">
            <v>1</v>
          </cell>
          <cell r="F318" t="str">
            <v>laps</v>
          </cell>
          <cell r="G318" t="b">
            <v>0</v>
          </cell>
        </row>
        <row r="319">
          <cell r="A319" t="str">
            <v>morton a &amp; t</v>
          </cell>
          <cell r="B319">
            <v>1</v>
          </cell>
          <cell r="C319" t="str">
            <v>no</v>
          </cell>
          <cell r="D319">
            <v>1</v>
          </cell>
          <cell r="F319" t="str">
            <v>Ibby's friend from work, very supportive, basil lo</v>
          </cell>
          <cell r="G319" t="b">
            <v>0</v>
          </cell>
        </row>
        <row r="320">
          <cell r="A320" t="str">
            <v>moskovitz h &amp; a</v>
          </cell>
          <cell r="B320">
            <v>1</v>
          </cell>
          <cell r="C320" t="str">
            <v>no</v>
          </cell>
          <cell r="D320">
            <v>1</v>
          </cell>
          <cell r="F320" t="str">
            <v>doctors, didn't like c.c. mailing!</v>
          </cell>
          <cell r="G320" t="b">
            <v>0</v>
          </cell>
        </row>
        <row r="321">
          <cell r="A321" t="str">
            <v>munger f &amp; g</v>
          </cell>
          <cell r="B321">
            <v>1</v>
          </cell>
          <cell r="C321" t="str">
            <v>no</v>
          </cell>
          <cell r="D321">
            <v>1</v>
          </cell>
          <cell r="F321" t="str">
            <v>quaker mtg, f &amp; w</v>
          </cell>
          <cell r="G321" t="b">
            <v>0</v>
          </cell>
        </row>
        <row r="322">
          <cell r="A322" t="str">
            <v>murphy k &amp; b</v>
          </cell>
          <cell r="B322">
            <v>1</v>
          </cell>
          <cell r="C322" t="str">
            <v>no</v>
          </cell>
          <cell r="D322">
            <v>1</v>
          </cell>
          <cell r="G322" t="b">
            <v>0</v>
          </cell>
        </row>
        <row r="323">
          <cell r="A323" t="str">
            <v>musante &amp; bartmon</v>
          </cell>
          <cell r="B323">
            <v>1</v>
          </cell>
          <cell r="C323" t="str">
            <v>no</v>
          </cell>
          <cell r="D323">
            <v>1</v>
          </cell>
          <cell r="G323" t="b">
            <v>0</v>
          </cell>
        </row>
        <row r="324">
          <cell r="A324" t="str">
            <v>musiker j</v>
          </cell>
          <cell r="B324">
            <v>1</v>
          </cell>
          <cell r="C324" t="str">
            <v>no</v>
          </cell>
          <cell r="D324">
            <v>2</v>
          </cell>
          <cell r="F324" t="str">
            <v>took Joanne White's share, didn't have address, didn't send invoice, sent email 4/5</v>
          </cell>
          <cell r="G324" t="b">
            <v>0</v>
          </cell>
        </row>
        <row r="325">
          <cell r="A325" t="str">
            <v>nelson c</v>
          </cell>
          <cell r="B325">
            <v>1</v>
          </cell>
          <cell r="C325" t="str">
            <v>no</v>
          </cell>
          <cell r="D325">
            <v>2</v>
          </cell>
          <cell r="G325" t="b">
            <v>0</v>
          </cell>
        </row>
        <row r="326">
          <cell r="A326" t="str">
            <v>nevin &amp; hinlein</v>
          </cell>
          <cell r="B326">
            <v>1</v>
          </cell>
          <cell r="C326" t="str">
            <v>no</v>
          </cell>
          <cell r="D326">
            <v>1</v>
          </cell>
          <cell r="G326" t="b">
            <v>0</v>
          </cell>
        </row>
        <row r="327">
          <cell r="A327" t="str">
            <v>newman &amp; millner</v>
          </cell>
          <cell r="B327">
            <v>1</v>
          </cell>
          <cell r="C327" t="str">
            <v>no</v>
          </cell>
          <cell r="D327">
            <v>1</v>
          </cell>
          <cell r="F327" t="str">
            <v>friend of dimmit, funny lady!</v>
          </cell>
          <cell r="G327" t="b">
            <v>0</v>
          </cell>
        </row>
        <row r="328">
          <cell r="A328" t="str">
            <v>nowels &amp; olesen</v>
          </cell>
          <cell r="B328">
            <v>1</v>
          </cell>
          <cell r="C328" t="str">
            <v>no</v>
          </cell>
          <cell r="D328">
            <v>2</v>
          </cell>
          <cell r="F328" t="str">
            <v>lapsed then rejoined</v>
          </cell>
          <cell r="G328" t="b">
            <v>0</v>
          </cell>
        </row>
        <row r="329">
          <cell r="A329" t="str">
            <v>nuesslein c &amp; k</v>
          </cell>
          <cell r="B329">
            <v>1</v>
          </cell>
          <cell r="C329" t="str">
            <v>no</v>
          </cell>
          <cell r="D329">
            <v>1</v>
          </cell>
          <cell r="F329" t="str">
            <v>no renew (NACF), waitlist 09/01/04 - mailed form 1/31/5</v>
          </cell>
          <cell r="G329" t="b">
            <v>1</v>
          </cell>
        </row>
        <row r="330">
          <cell r="A330" t="str">
            <v>o'bannon t &amp; m</v>
          </cell>
          <cell r="B330">
            <v>1</v>
          </cell>
          <cell r="C330" t="str">
            <v>no</v>
          </cell>
          <cell r="D330">
            <v>1</v>
          </cell>
          <cell r="F330" t="str">
            <v>very supportive, pork buyers, peanut fingerlings</v>
          </cell>
          <cell r="G330" t="b">
            <v>0</v>
          </cell>
        </row>
        <row r="331">
          <cell r="A331" t="str">
            <v>o'brien p</v>
          </cell>
          <cell r="B331">
            <v>1</v>
          </cell>
          <cell r="C331" t="str">
            <v>no</v>
          </cell>
          <cell r="D331">
            <v>1</v>
          </cell>
          <cell r="F331" t="str">
            <v>wl '03</v>
          </cell>
          <cell r="G331" t="b">
            <v>0</v>
          </cell>
        </row>
        <row r="332">
          <cell r="A332" t="str">
            <v>o'connell a &amp; j</v>
          </cell>
          <cell r="B332">
            <v>1</v>
          </cell>
          <cell r="C332" t="str">
            <v>no</v>
          </cell>
          <cell r="D332">
            <v>1</v>
          </cell>
          <cell r="G332" t="b">
            <v>0</v>
          </cell>
        </row>
        <row r="333">
          <cell r="A333" t="str">
            <v>o'connell k &amp; k</v>
          </cell>
          <cell r="B333">
            <v>1</v>
          </cell>
          <cell r="C333" t="str">
            <v>no</v>
          </cell>
          <cell r="D333">
            <v>1</v>
          </cell>
          <cell r="F333" t="str">
            <v>very supportive</v>
          </cell>
          <cell r="G333" t="b">
            <v>0</v>
          </cell>
        </row>
        <row r="334">
          <cell r="A334" t="str">
            <v>olkin a &amp; m</v>
          </cell>
          <cell r="B334">
            <v>1</v>
          </cell>
          <cell r="C334" t="str">
            <v>no</v>
          </cell>
          <cell r="D334">
            <v>1</v>
          </cell>
          <cell r="G334" t="b">
            <v>0</v>
          </cell>
        </row>
        <row r="335">
          <cell r="A335" t="str">
            <v>olsberg m &amp; s</v>
          </cell>
          <cell r="B335">
            <v>1</v>
          </cell>
          <cell r="C335" t="str">
            <v>no</v>
          </cell>
          <cell r="D335">
            <v>6</v>
          </cell>
          <cell r="F335" t="str">
            <v>was Blaskett L</v>
          </cell>
          <cell r="G335" t="b">
            <v>0</v>
          </cell>
        </row>
        <row r="336">
          <cell r="A336" t="str">
            <v>olson &amp; lebow</v>
          </cell>
          <cell r="B336">
            <v>1</v>
          </cell>
          <cell r="C336" t="str">
            <v>no</v>
          </cell>
          <cell r="D336">
            <v>1</v>
          </cell>
          <cell r="G336" t="b">
            <v>0</v>
          </cell>
        </row>
        <row r="337">
          <cell r="A337" t="str">
            <v>Open Field Foundation</v>
          </cell>
          <cell r="B337">
            <v>1</v>
          </cell>
          <cell r="C337" t="str">
            <v>no</v>
          </cell>
          <cell r="D337">
            <v>1</v>
          </cell>
          <cell r="F337" t="str">
            <v>no renew (land rental terminated)</v>
          </cell>
          <cell r="G337" t="b">
            <v>1</v>
          </cell>
        </row>
        <row r="338">
          <cell r="A338" t="str">
            <v>oram &amp; brown</v>
          </cell>
          <cell r="B338">
            <v>1</v>
          </cell>
          <cell r="C338" t="str">
            <v>yes</v>
          </cell>
          <cell r="D338">
            <v>1</v>
          </cell>
          <cell r="F338" t="str">
            <v>writer (article on farm)</v>
          </cell>
          <cell r="G338" t="b">
            <v>0</v>
          </cell>
        </row>
        <row r="339">
          <cell r="A339" t="str">
            <v>ouellette &amp; tolles</v>
          </cell>
          <cell r="B339">
            <v>1</v>
          </cell>
          <cell r="C339" t="str">
            <v>no</v>
          </cell>
          <cell r="D339">
            <v>1</v>
          </cell>
          <cell r="F339" t="str">
            <v>helen's choir mates</v>
          </cell>
          <cell r="G339" t="b">
            <v>0</v>
          </cell>
        </row>
        <row r="340">
          <cell r="A340" t="str">
            <v>patterson d</v>
          </cell>
          <cell r="B340">
            <v>1</v>
          </cell>
          <cell r="C340" t="str">
            <v>no</v>
          </cell>
          <cell r="D340">
            <v>1</v>
          </cell>
          <cell r="F340" t="str">
            <v>joined w  Dustin in 01</v>
          </cell>
          <cell r="G340" t="b">
            <v>0</v>
          </cell>
        </row>
        <row r="341">
          <cell r="A341" t="str">
            <v>paul l</v>
          </cell>
          <cell r="B341">
            <v>1</v>
          </cell>
          <cell r="C341" t="str">
            <v>yes</v>
          </cell>
          <cell r="D341">
            <v>1</v>
          </cell>
          <cell r="F341" t="str">
            <v>splitter (Cyr)</v>
          </cell>
          <cell r="G341" t="b">
            <v>0</v>
          </cell>
        </row>
        <row r="342">
          <cell r="A342" t="str">
            <v>pearson r</v>
          </cell>
          <cell r="B342">
            <v>1</v>
          </cell>
          <cell r="C342" t="str">
            <v>no</v>
          </cell>
          <cell r="D342">
            <v>1</v>
          </cell>
          <cell r="F342" t="str">
            <v>ultra supportive, pioneer, hartsbrook, crafts</v>
          </cell>
          <cell r="G342" t="b">
            <v>0</v>
          </cell>
        </row>
        <row r="343">
          <cell r="A343" t="str">
            <v>peatman t &amp; b</v>
          </cell>
          <cell r="B343">
            <v>1</v>
          </cell>
          <cell r="C343" t="str">
            <v>no</v>
          </cell>
          <cell r="D343">
            <v>1</v>
          </cell>
          <cell r="G343" t="b">
            <v>0</v>
          </cell>
        </row>
        <row r="344">
          <cell r="A344" t="str">
            <v>pedevillano &amp; fuhrman</v>
          </cell>
          <cell r="B344">
            <v>1</v>
          </cell>
          <cell r="C344" t="str">
            <v>no</v>
          </cell>
          <cell r="D344">
            <v>1</v>
          </cell>
          <cell r="G344" t="b">
            <v>0</v>
          </cell>
        </row>
        <row r="345">
          <cell r="A345" t="str">
            <v>perkins e &amp; h</v>
          </cell>
          <cell r="B345">
            <v>1</v>
          </cell>
          <cell r="C345" t="str">
            <v>no</v>
          </cell>
          <cell r="D345">
            <v>1</v>
          </cell>
          <cell r="F345" t="str">
            <v>very supportive</v>
          </cell>
          <cell r="G345" t="b">
            <v>0</v>
          </cell>
        </row>
        <row r="346">
          <cell r="A346" t="str">
            <v>perlmutter a</v>
          </cell>
          <cell r="B346">
            <v>1</v>
          </cell>
          <cell r="C346" t="str">
            <v>no</v>
          </cell>
          <cell r="D346">
            <v>4</v>
          </cell>
          <cell r="F346" t="str">
            <v>lots of bulk buying,</v>
          </cell>
          <cell r="G346" t="b">
            <v>0</v>
          </cell>
        </row>
        <row r="347">
          <cell r="A347" t="str">
            <v>perry d &amp; b</v>
          </cell>
          <cell r="B347">
            <v>1</v>
          </cell>
          <cell r="C347" t="str">
            <v>no</v>
          </cell>
          <cell r="D347">
            <v>1</v>
          </cell>
          <cell r="F347" t="str">
            <v>pickup ultimate, GIS mapping offer</v>
          </cell>
          <cell r="G347" t="b">
            <v>0</v>
          </cell>
        </row>
        <row r="348">
          <cell r="A348" t="str">
            <v>perry e &amp; a</v>
          </cell>
          <cell r="B348">
            <v>1</v>
          </cell>
          <cell r="C348" t="str">
            <v>no</v>
          </cell>
          <cell r="D348">
            <v>1</v>
          </cell>
          <cell r="G348" t="b">
            <v>0</v>
          </cell>
        </row>
        <row r="349">
          <cell r="A349" t="str">
            <v>petitt p &amp; d</v>
          </cell>
          <cell r="B349">
            <v>1</v>
          </cell>
          <cell r="C349" t="str">
            <v>no</v>
          </cell>
          <cell r="D349">
            <v>1</v>
          </cell>
          <cell r="F349" t="str">
            <v>small business, banker, board, marketing cmte</v>
          </cell>
          <cell r="G349" t="b">
            <v>0</v>
          </cell>
        </row>
        <row r="350">
          <cell r="A350" t="str">
            <v>phillips c</v>
          </cell>
          <cell r="B350">
            <v>1</v>
          </cell>
          <cell r="C350" t="str">
            <v>no</v>
          </cell>
          <cell r="D350">
            <v>1</v>
          </cell>
          <cell r="F350" t="str">
            <v>laps - wants to return</v>
          </cell>
          <cell r="G350" t="b">
            <v>0</v>
          </cell>
        </row>
        <row r="351">
          <cell r="A351" t="str">
            <v>phoel c</v>
          </cell>
          <cell r="B351">
            <v>1</v>
          </cell>
          <cell r="C351" t="str">
            <v>no</v>
          </cell>
          <cell r="D351">
            <v>6</v>
          </cell>
          <cell r="F351" t="str">
            <v>Julia Jenkins picks up 1/2 the shares</v>
          </cell>
          <cell r="G351" t="b">
            <v>0</v>
          </cell>
        </row>
        <row r="352">
          <cell r="A352" t="str">
            <v>pirraglia d &amp; r</v>
          </cell>
          <cell r="B352">
            <v>1</v>
          </cell>
          <cell r="C352" t="str">
            <v>no</v>
          </cell>
          <cell r="D352">
            <v>2</v>
          </cell>
          <cell r="G352" t="b">
            <v>0</v>
          </cell>
        </row>
        <row r="353">
          <cell r="A353" t="str">
            <v>plantefaber &amp; fischel</v>
          </cell>
          <cell r="B353">
            <v>1</v>
          </cell>
          <cell r="C353" t="str">
            <v>no</v>
          </cell>
          <cell r="D353">
            <v>1</v>
          </cell>
          <cell r="G353" t="b">
            <v>0</v>
          </cell>
        </row>
        <row r="354">
          <cell r="A354" t="str">
            <v>postel &amp; vickers</v>
          </cell>
          <cell r="B354">
            <v>1</v>
          </cell>
          <cell r="C354" t="str">
            <v>no</v>
          </cell>
          <cell r="D354">
            <v>1</v>
          </cell>
          <cell r="F354" t="str">
            <v>from fbf, very supportive</v>
          </cell>
          <cell r="G354" t="b">
            <v>0</v>
          </cell>
        </row>
        <row r="355">
          <cell r="A355" t="str">
            <v>pratt c</v>
          </cell>
          <cell r="B355">
            <v>1</v>
          </cell>
          <cell r="C355" t="str">
            <v>no</v>
          </cell>
          <cell r="D355">
            <v>1</v>
          </cell>
          <cell r="G355" t="b">
            <v>0</v>
          </cell>
        </row>
        <row r="356">
          <cell r="A356" t="str">
            <v>pylant c</v>
          </cell>
          <cell r="B356">
            <v>1</v>
          </cell>
          <cell r="C356" t="str">
            <v>no</v>
          </cell>
          <cell r="D356">
            <v>1</v>
          </cell>
          <cell r="F356" t="str">
            <v>food stamps (winter 06),renewed MacPherson's share</v>
          </cell>
          <cell r="G356" t="b">
            <v>0</v>
          </cell>
        </row>
        <row r="357">
          <cell r="A357" t="str">
            <v>rabin j</v>
          </cell>
          <cell r="B357">
            <v>1</v>
          </cell>
          <cell r="C357" t="str">
            <v>no</v>
          </cell>
          <cell r="D357">
            <v>1</v>
          </cell>
          <cell r="F357" t="str">
            <v>very supportive, maple syrup, was "leahy &amp; rabin"</v>
          </cell>
          <cell r="G357" t="b">
            <v>0</v>
          </cell>
        </row>
        <row r="358">
          <cell r="A358" t="str">
            <v>rabut l</v>
          </cell>
          <cell r="B358">
            <v>1</v>
          </cell>
          <cell r="C358" t="str">
            <v>no</v>
          </cell>
          <cell r="D358">
            <v>1</v>
          </cell>
          <cell r="F358" t="str">
            <v>joined as castellano before 99</v>
          </cell>
          <cell r="G358" t="b">
            <v>0</v>
          </cell>
        </row>
        <row r="359">
          <cell r="A359" t="str">
            <v>rak s</v>
          </cell>
          <cell r="B359">
            <v>1</v>
          </cell>
          <cell r="C359" t="str">
            <v>no</v>
          </cell>
          <cell r="D359">
            <v>1</v>
          </cell>
          <cell r="G359" t="b">
            <v>0</v>
          </cell>
        </row>
        <row r="360">
          <cell r="A360" t="str">
            <v>reffsin n &amp; d</v>
          </cell>
          <cell r="B360">
            <v>1</v>
          </cell>
          <cell r="C360" t="str">
            <v>no</v>
          </cell>
          <cell r="D360">
            <v>1</v>
          </cell>
          <cell r="G360" t="b">
            <v>0</v>
          </cell>
        </row>
        <row r="361">
          <cell r="A361" t="str">
            <v>rennie y &amp; j</v>
          </cell>
          <cell r="B361">
            <v>1</v>
          </cell>
          <cell r="C361" t="str">
            <v>no</v>
          </cell>
          <cell r="D361">
            <v>4</v>
          </cell>
          <cell r="G361" t="b">
            <v>0</v>
          </cell>
        </row>
        <row r="362">
          <cell r="A362" t="str">
            <v>rexroth &amp; perkins</v>
          </cell>
          <cell r="B362">
            <v>1</v>
          </cell>
          <cell r="C362" t="str">
            <v>no</v>
          </cell>
          <cell r="D362">
            <v>1</v>
          </cell>
          <cell r="F362" t="str">
            <v>neighbors, Jeff &amp; Alex referral</v>
          </cell>
          <cell r="G362" t="b">
            <v>0</v>
          </cell>
        </row>
        <row r="363">
          <cell r="A363" t="str">
            <v>reyes s &amp; e</v>
          </cell>
          <cell r="B363">
            <v>1</v>
          </cell>
          <cell r="C363" t="str">
            <v>no</v>
          </cell>
          <cell r="D363">
            <v>1</v>
          </cell>
          <cell r="F363" t="str">
            <v>quakers, very supportive, picnic on the porch</v>
          </cell>
          <cell r="G363" t="b">
            <v>0</v>
          </cell>
        </row>
        <row r="364">
          <cell r="A364" t="str">
            <v>rich &amp; mulcahy</v>
          </cell>
          <cell r="B364">
            <v>1</v>
          </cell>
          <cell r="C364" t="str">
            <v>no</v>
          </cell>
          <cell r="D364">
            <v>1</v>
          </cell>
          <cell r="F364" t="str">
            <v>wants lemon cukes!</v>
          </cell>
          <cell r="G364" t="b">
            <v>0</v>
          </cell>
        </row>
        <row r="365">
          <cell r="A365" t="str">
            <v>ring f</v>
          </cell>
          <cell r="B365">
            <v>2</v>
          </cell>
          <cell r="C365" t="str">
            <v>no</v>
          </cell>
          <cell r="D365">
            <v>1</v>
          </cell>
          <cell r="F365" t="str">
            <v>pam died in 03, francis says keep share, supportiv</v>
          </cell>
          <cell r="G365" t="b">
            <v>0</v>
          </cell>
        </row>
        <row r="366">
          <cell r="A366" t="str">
            <v>rives &amp; carlson</v>
          </cell>
          <cell r="B366">
            <v>1</v>
          </cell>
          <cell r="C366" t="str">
            <v>yes</v>
          </cell>
          <cell r="D366">
            <v>1</v>
          </cell>
          <cell r="G366" t="b">
            <v>0</v>
          </cell>
        </row>
        <row r="367">
          <cell r="A367" t="str">
            <v>robbins thorne-thomsen</v>
          </cell>
          <cell r="B367">
            <v>1</v>
          </cell>
          <cell r="C367" t="str">
            <v>no</v>
          </cell>
          <cell r="D367">
            <v>1</v>
          </cell>
          <cell r="F367" t="str">
            <v>pay slowly</v>
          </cell>
          <cell r="G367" t="b">
            <v>0</v>
          </cell>
        </row>
        <row r="368">
          <cell r="A368" t="str">
            <v>roberts &amp; mepham</v>
          </cell>
          <cell r="B368">
            <v>1</v>
          </cell>
          <cell r="C368" t="str">
            <v>no</v>
          </cell>
          <cell r="D368">
            <v>1</v>
          </cell>
          <cell r="G368" t="b">
            <v>0</v>
          </cell>
        </row>
        <row r="369">
          <cell r="A369" t="str">
            <v>robertson &amp; pine</v>
          </cell>
          <cell r="B369">
            <v>1</v>
          </cell>
          <cell r="C369" t="str">
            <v>yes</v>
          </cell>
          <cell r="D369">
            <v>1</v>
          </cell>
          <cell r="F369" t="str">
            <v>abbe's neighbor</v>
          </cell>
          <cell r="G369" t="b">
            <v>0</v>
          </cell>
        </row>
        <row r="370">
          <cell r="A370" t="str">
            <v>robinson l &amp; j</v>
          </cell>
          <cell r="B370">
            <v>1</v>
          </cell>
          <cell r="C370" t="str">
            <v>no</v>
          </cell>
          <cell r="D370">
            <v>1</v>
          </cell>
          <cell r="F370" t="str">
            <v>neighbor, fort river pre-K, kimberton alum, truck</v>
          </cell>
          <cell r="G370" t="b">
            <v>0</v>
          </cell>
        </row>
        <row r="371">
          <cell r="A371" t="str">
            <v>ross &amp; turriago</v>
          </cell>
          <cell r="B371">
            <v>1</v>
          </cell>
          <cell r="C371" t="str">
            <v>no</v>
          </cell>
          <cell r="D371">
            <v>1</v>
          </cell>
          <cell r="F371" t="str">
            <v>very supportive, community, no$, 1/2 season '99</v>
          </cell>
          <cell r="G371" t="b">
            <v>0</v>
          </cell>
        </row>
        <row r="372">
          <cell r="A372" t="str">
            <v>rotaru c</v>
          </cell>
          <cell r="B372">
            <v>1</v>
          </cell>
          <cell r="C372" t="str">
            <v>no</v>
          </cell>
          <cell r="D372">
            <v>1</v>
          </cell>
          <cell r="F372" t="str">
            <v>waitlist 10/04/04</v>
          </cell>
          <cell r="G372" t="b">
            <v>0</v>
          </cell>
        </row>
        <row r="373">
          <cell r="A373" t="str">
            <v>roth-nater d</v>
          </cell>
          <cell r="B373">
            <v>1</v>
          </cell>
          <cell r="C373" t="str">
            <v>no</v>
          </cell>
          <cell r="D373">
            <v>5</v>
          </cell>
          <cell r="F373" t="str">
            <v>waitlist 06/08/04</v>
          </cell>
          <cell r="G373" t="b">
            <v>0</v>
          </cell>
        </row>
        <row r="374">
          <cell r="A374" t="str">
            <v>row h &amp; p</v>
          </cell>
          <cell r="B374">
            <v>1</v>
          </cell>
          <cell r="C374" t="str">
            <v>yes</v>
          </cell>
          <cell r="D374">
            <v>1</v>
          </cell>
          <cell r="F374" t="str">
            <v>gave her robellotto (will pay in oct or nov), renew '05form, email vvictim</v>
          </cell>
          <cell r="G374" t="b">
            <v>0</v>
          </cell>
        </row>
        <row r="375">
          <cell r="A375" t="str">
            <v>ruge a &amp; c</v>
          </cell>
          <cell r="B375">
            <v>1</v>
          </cell>
          <cell r="C375" t="str">
            <v>no</v>
          </cell>
          <cell r="D375">
            <v>1</v>
          </cell>
          <cell r="F375" t="str">
            <v>moving, send refund ($440,cc,10/21)bikes to farm, very supportive, wl 98,</v>
          </cell>
          <cell r="G375" t="b">
            <v>1</v>
          </cell>
        </row>
        <row r="376">
          <cell r="A376" t="str">
            <v>ryan j &amp; r</v>
          </cell>
          <cell r="B376">
            <v>1</v>
          </cell>
          <cell r="C376" t="str">
            <v>yes</v>
          </cell>
          <cell r="D376">
            <v>1</v>
          </cell>
          <cell r="F376" t="str">
            <v>jake's preschool bud, umass planning dept</v>
          </cell>
          <cell r="G376" t="b">
            <v>0</v>
          </cell>
        </row>
        <row r="377">
          <cell r="A377" t="str">
            <v>rylander &amp; bracciotti</v>
          </cell>
          <cell r="B377">
            <v>1</v>
          </cell>
          <cell r="C377" t="str">
            <v>no</v>
          </cell>
          <cell r="D377">
            <v>4</v>
          </cell>
          <cell r="G377" t="b">
            <v>0</v>
          </cell>
        </row>
        <row r="378">
          <cell r="A378" t="str">
            <v>rypysc j</v>
          </cell>
          <cell r="B378">
            <v>1</v>
          </cell>
          <cell r="C378" t="str">
            <v>no</v>
          </cell>
          <cell r="D378">
            <v>1</v>
          </cell>
          <cell r="F378" t="str">
            <v>interested in animal slaughter practices</v>
          </cell>
          <cell r="G378" t="b">
            <v>0</v>
          </cell>
        </row>
        <row r="379">
          <cell r="A379" t="str">
            <v>sanchez-eppler k &amp; b</v>
          </cell>
          <cell r="B379">
            <v>1</v>
          </cell>
          <cell r="C379" t="str">
            <v>no</v>
          </cell>
          <cell r="D379">
            <v>1</v>
          </cell>
          <cell r="F379" t="str">
            <v>amherst college, quakers</v>
          </cell>
          <cell r="G379" t="b">
            <v>0</v>
          </cell>
        </row>
        <row r="380">
          <cell r="A380" t="str">
            <v>sander k</v>
          </cell>
          <cell r="B380">
            <v>1</v>
          </cell>
          <cell r="C380" t="str">
            <v>no</v>
          </cell>
          <cell r="D380">
            <v>6</v>
          </cell>
          <cell r="F380" t="str">
            <v>waitlist 05/06/04</v>
          </cell>
          <cell r="G380" t="b">
            <v>0</v>
          </cell>
        </row>
        <row r="381">
          <cell r="A381" t="str">
            <v>sanislo m</v>
          </cell>
          <cell r="B381">
            <v>1</v>
          </cell>
          <cell r="C381" t="str">
            <v>no</v>
          </cell>
          <cell r="D381">
            <v>1</v>
          </cell>
          <cell r="G381" t="b">
            <v>0</v>
          </cell>
        </row>
        <row r="382">
          <cell r="A382" t="str">
            <v>saudade m</v>
          </cell>
          <cell r="B382">
            <v>1</v>
          </cell>
          <cell r="C382" t="str">
            <v>no</v>
          </cell>
          <cell r="D382">
            <v>2</v>
          </cell>
          <cell r="G382" t="b">
            <v>0</v>
          </cell>
        </row>
        <row r="383">
          <cell r="A383" t="str">
            <v>savitz &amp; romer</v>
          </cell>
          <cell r="B383">
            <v>1</v>
          </cell>
          <cell r="C383" t="str">
            <v>no</v>
          </cell>
          <cell r="D383">
            <v>5</v>
          </cell>
          <cell r="F383" t="str">
            <v>email address correct?, didn't send yet</v>
          </cell>
          <cell r="G383" t="b">
            <v>0</v>
          </cell>
        </row>
        <row r="384">
          <cell r="A384" t="str">
            <v>schaffer &amp; grinwis</v>
          </cell>
          <cell r="B384">
            <v>1</v>
          </cell>
          <cell r="C384" t="str">
            <v>no</v>
          </cell>
          <cell r="D384">
            <v>1</v>
          </cell>
          <cell r="G384" t="b">
            <v>0</v>
          </cell>
        </row>
        <row r="385">
          <cell r="A385" t="str">
            <v>schroeder h</v>
          </cell>
          <cell r="B385">
            <v>1</v>
          </cell>
          <cell r="C385" t="str">
            <v>no</v>
          </cell>
          <cell r="D385">
            <v>4</v>
          </cell>
          <cell r="G385" t="b">
            <v>0</v>
          </cell>
        </row>
        <row r="386">
          <cell r="A386" t="str">
            <v>schueller &amp; parnell</v>
          </cell>
          <cell r="B386">
            <v>1</v>
          </cell>
          <cell r="C386" t="str">
            <v>no</v>
          </cell>
          <cell r="D386">
            <v>4</v>
          </cell>
          <cell r="G386" t="b">
            <v>0</v>
          </cell>
        </row>
        <row r="387">
          <cell r="A387" t="str">
            <v>schweitzer &amp; gaslin</v>
          </cell>
          <cell r="B387">
            <v>1</v>
          </cell>
          <cell r="C387" t="str">
            <v>no</v>
          </cell>
          <cell r="D387">
            <v>1</v>
          </cell>
          <cell r="F387" t="str">
            <v>food for thought books, community people</v>
          </cell>
          <cell r="G387" t="b">
            <v>0</v>
          </cell>
        </row>
        <row r="388">
          <cell r="A388" t="str">
            <v>scott &amp; alley</v>
          </cell>
          <cell r="B388">
            <v>1</v>
          </cell>
          <cell r="C388" t="str">
            <v>no</v>
          </cell>
          <cell r="D388">
            <v>5</v>
          </cell>
          <cell r="F388" t="str">
            <v>wl '03</v>
          </cell>
          <cell r="G388" t="b">
            <v>0</v>
          </cell>
        </row>
        <row r="389">
          <cell r="A389" t="str">
            <v>scott r</v>
          </cell>
          <cell r="B389">
            <v>1</v>
          </cell>
          <cell r="C389" t="str">
            <v>no</v>
          </cell>
          <cell r="D389">
            <v>2</v>
          </cell>
          <cell r="G389" t="b">
            <v>0</v>
          </cell>
        </row>
        <row r="390">
          <cell r="A390" t="str">
            <v>scudere &amp; weiss</v>
          </cell>
          <cell r="B390">
            <v>1</v>
          </cell>
          <cell r="C390" t="str">
            <v>no</v>
          </cell>
          <cell r="D390">
            <v>1</v>
          </cell>
          <cell r="F390" t="str">
            <v>very supportive, recycler, kids on the farm</v>
          </cell>
          <cell r="G390" t="b">
            <v>0</v>
          </cell>
        </row>
        <row r="391">
          <cell r="A391" t="str">
            <v>sebesta b</v>
          </cell>
          <cell r="B391">
            <v>1</v>
          </cell>
          <cell r="C391" t="str">
            <v>yes</v>
          </cell>
          <cell r="D391">
            <v>1</v>
          </cell>
          <cell r="F391" t="str">
            <v>laps (barca-esque)</v>
          </cell>
          <cell r="G391" t="b">
            <v>0</v>
          </cell>
        </row>
        <row r="392">
          <cell r="A392" t="str">
            <v>seppelin &amp; withgott</v>
          </cell>
          <cell r="B392">
            <v>1</v>
          </cell>
          <cell r="C392" t="str">
            <v>no</v>
          </cell>
          <cell r="D392">
            <v>1</v>
          </cell>
          <cell r="F392" t="str">
            <v>moving</v>
          </cell>
          <cell r="G392" t="b">
            <v>1</v>
          </cell>
        </row>
        <row r="393">
          <cell r="A393" t="str">
            <v>seymour l &amp; t</v>
          </cell>
          <cell r="B393">
            <v>1</v>
          </cell>
          <cell r="C393" t="str">
            <v>no</v>
          </cell>
          <cell r="D393">
            <v>1</v>
          </cell>
          <cell r="F393" t="str">
            <v>Anna's Hartsbrook Class</v>
          </cell>
          <cell r="G393" t="b">
            <v>0</v>
          </cell>
        </row>
        <row r="394">
          <cell r="A394" t="str">
            <v>sharick c &amp; r</v>
          </cell>
          <cell r="B394">
            <v>1</v>
          </cell>
          <cell r="C394" t="str">
            <v>yes</v>
          </cell>
          <cell r="D394">
            <v>1</v>
          </cell>
          <cell r="F394" t="str">
            <v>got her a splitter, shared with Thompson/Levine</v>
          </cell>
          <cell r="G394" t="b">
            <v>0</v>
          </cell>
        </row>
        <row r="395">
          <cell r="A395" t="str">
            <v>sharma &amp; manohar</v>
          </cell>
          <cell r="B395">
            <v>1</v>
          </cell>
          <cell r="C395" t="str">
            <v>no</v>
          </cell>
          <cell r="D395">
            <v>2</v>
          </cell>
          <cell r="F395" t="str">
            <v>had wrong address</v>
          </cell>
          <cell r="G395" t="b">
            <v>0</v>
          </cell>
        </row>
        <row r="396">
          <cell r="A396" t="str">
            <v>sharpe &amp; kostas</v>
          </cell>
          <cell r="B396">
            <v>0.5</v>
          </cell>
          <cell r="C396" t="str">
            <v>no</v>
          </cell>
          <cell r="D396">
            <v>1</v>
          </cell>
          <cell r="F396" t="str">
            <v>got half season share in '06</v>
          </cell>
          <cell r="G396" t="b">
            <v>0</v>
          </cell>
        </row>
        <row r="397">
          <cell r="A397" t="str">
            <v>shaw c &amp; j</v>
          </cell>
          <cell r="B397">
            <v>1</v>
          </cell>
          <cell r="C397" t="str">
            <v>no</v>
          </cell>
          <cell r="D397">
            <v>1</v>
          </cell>
          <cell r="F397" t="str">
            <v>hartsbrook, anna's class</v>
          </cell>
          <cell r="G397" t="b">
            <v>0</v>
          </cell>
        </row>
        <row r="398">
          <cell r="A398" t="str">
            <v>shortell j</v>
          </cell>
          <cell r="B398">
            <v>1</v>
          </cell>
          <cell r="C398" t="str">
            <v>no</v>
          </cell>
          <cell r="D398">
            <v>6</v>
          </cell>
          <cell r="G398" t="b">
            <v>0</v>
          </cell>
        </row>
        <row r="399">
          <cell r="A399" t="str">
            <v>shortell l</v>
          </cell>
          <cell r="B399">
            <v>1</v>
          </cell>
          <cell r="C399" t="str">
            <v>no</v>
          </cell>
          <cell r="D399">
            <v>1</v>
          </cell>
          <cell r="F399" t="str">
            <v>wl 03</v>
          </cell>
          <cell r="G399" t="b">
            <v>0</v>
          </cell>
        </row>
        <row r="400">
          <cell r="A400" t="str">
            <v>silverstein j</v>
          </cell>
          <cell r="B400">
            <v>1</v>
          </cell>
          <cell r="C400" t="str">
            <v>no</v>
          </cell>
          <cell r="D400">
            <v>5</v>
          </cell>
          <cell r="F400" t="str">
            <v>site is at her house</v>
          </cell>
          <cell r="G400" t="b">
            <v>0</v>
          </cell>
        </row>
        <row r="401">
          <cell r="A401" t="str">
            <v>sinicrope k &amp; m</v>
          </cell>
          <cell r="B401">
            <v>1</v>
          </cell>
          <cell r="C401" t="str">
            <v>no</v>
          </cell>
          <cell r="D401">
            <v>1</v>
          </cell>
          <cell r="F401" t="str">
            <v>very supportive, builder</v>
          </cell>
          <cell r="G401" t="b">
            <v>0</v>
          </cell>
        </row>
        <row r="402">
          <cell r="A402" t="str">
            <v>sirstins c &amp; j</v>
          </cell>
          <cell r="B402">
            <v>1</v>
          </cell>
          <cell r="C402" t="str">
            <v>no</v>
          </cell>
          <cell r="D402">
            <v>1</v>
          </cell>
          <cell r="G402" t="b">
            <v>0</v>
          </cell>
        </row>
        <row r="403">
          <cell r="A403" t="str">
            <v>skibild &amp; stenz</v>
          </cell>
          <cell r="B403">
            <v>1</v>
          </cell>
          <cell r="C403" t="str">
            <v>yes</v>
          </cell>
          <cell r="D403">
            <v>1</v>
          </cell>
          <cell r="F403" t="str">
            <v>joined with bryant in 98, holly's friends</v>
          </cell>
          <cell r="G403" t="b">
            <v>0</v>
          </cell>
        </row>
        <row r="404">
          <cell r="A404" t="str">
            <v>skolfield k</v>
          </cell>
          <cell r="B404">
            <v>1</v>
          </cell>
          <cell r="C404" t="str">
            <v>no</v>
          </cell>
          <cell r="D404">
            <v>1</v>
          </cell>
          <cell r="G404" t="b">
            <v>0</v>
          </cell>
        </row>
        <row r="405">
          <cell r="A405" t="str">
            <v>slinski s</v>
          </cell>
          <cell r="B405">
            <v>1</v>
          </cell>
          <cell r="C405" t="str">
            <v>yes</v>
          </cell>
          <cell r="D405">
            <v>1</v>
          </cell>
          <cell r="F405" t="str">
            <v>princess o darkness, split w hutchins, no contact info yet</v>
          </cell>
          <cell r="G405" t="b">
            <v>0</v>
          </cell>
        </row>
        <row r="406">
          <cell r="A406" t="str">
            <v>smith &amp; taft</v>
          </cell>
          <cell r="B406">
            <v>1</v>
          </cell>
          <cell r="C406" t="str">
            <v>no</v>
          </cell>
          <cell r="D406">
            <v>1</v>
          </cell>
          <cell r="G406" t="b">
            <v>0</v>
          </cell>
        </row>
        <row r="407">
          <cell r="A407" t="str">
            <v>smith e &amp; r</v>
          </cell>
          <cell r="B407">
            <v>1</v>
          </cell>
          <cell r="C407" t="str">
            <v>no</v>
          </cell>
          <cell r="D407">
            <v>1</v>
          </cell>
          <cell r="F407" t="str">
            <v>wl '03, laps, old neighbors</v>
          </cell>
          <cell r="G407" t="b">
            <v>0</v>
          </cell>
        </row>
        <row r="408">
          <cell r="A408" t="str">
            <v>snow &amp; wise</v>
          </cell>
          <cell r="B408">
            <v>1</v>
          </cell>
          <cell r="C408" t="str">
            <v>no</v>
          </cell>
          <cell r="D408">
            <v>2</v>
          </cell>
          <cell r="F408" t="str">
            <v>laps</v>
          </cell>
          <cell r="G408" t="b">
            <v>0</v>
          </cell>
        </row>
        <row r="409">
          <cell r="A409" t="str">
            <v>snyder m &amp; d</v>
          </cell>
          <cell r="B409">
            <v>1</v>
          </cell>
          <cell r="C409" t="str">
            <v>no</v>
          </cell>
          <cell r="D409">
            <v>1</v>
          </cell>
          <cell r="F409" t="str">
            <v>land &amp; house rental</v>
          </cell>
          <cell r="G409" t="b">
            <v>0</v>
          </cell>
        </row>
        <row r="410">
          <cell r="A410" t="str">
            <v>sofield s</v>
          </cell>
          <cell r="B410">
            <v>1</v>
          </cell>
          <cell r="C410" t="str">
            <v>no</v>
          </cell>
          <cell r="D410">
            <v>1</v>
          </cell>
          <cell r="F410" t="str">
            <v>pioneer, very supportive</v>
          </cell>
          <cell r="G410" t="b">
            <v>0</v>
          </cell>
        </row>
        <row r="411">
          <cell r="A411" t="str">
            <v>solomon t</v>
          </cell>
          <cell r="B411">
            <v>1</v>
          </cell>
          <cell r="C411" t="str">
            <v>no</v>
          </cell>
          <cell r="D411">
            <v>1</v>
          </cell>
          <cell r="F411" t="str">
            <v>friend of barb hanson's</v>
          </cell>
          <cell r="G411" t="b">
            <v>0</v>
          </cell>
        </row>
        <row r="412">
          <cell r="A412" t="str">
            <v>southgate j</v>
          </cell>
          <cell r="B412">
            <v>1</v>
          </cell>
          <cell r="C412" t="str">
            <v>no</v>
          </cell>
          <cell r="D412">
            <v>1</v>
          </cell>
          <cell r="F412" t="str">
            <v>neighbor stagecoach rd, name was friedman</v>
          </cell>
          <cell r="G412" t="b">
            <v>0</v>
          </cell>
        </row>
        <row r="413">
          <cell r="A413" t="str">
            <v>spencer &amp; savarese</v>
          </cell>
          <cell r="B413">
            <v>1</v>
          </cell>
          <cell r="C413" t="str">
            <v>no</v>
          </cell>
          <cell r="D413">
            <v>1</v>
          </cell>
          <cell r="F413" t="str">
            <v>neighbor?</v>
          </cell>
          <cell r="G413" t="b">
            <v>0</v>
          </cell>
        </row>
        <row r="414">
          <cell r="A414" t="str">
            <v>spicer r</v>
          </cell>
          <cell r="B414">
            <v>1</v>
          </cell>
          <cell r="C414" t="str">
            <v>no</v>
          </cell>
          <cell r="D414">
            <v>4</v>
          </cell>
          <cell r="F414" t="str">
            <v>spicer shared w/Lewis, now w/suddereth</v>
          </cell>
          <cell r="G414" t="b">
            <v>0</v>
          </cell>
        </row>
        <row r="415">
          <cell r="A415" t="str">
            <v>spring r</v>
          </cell>
          <cell r="B415">
            <v>1</v>
          </cell>
          <cell r="C415" t="str">
            <v>no</v>
          </cell>
          <cell r="D415">
            <v>5</v>
          </cell>
          <cell r="F415" t="str">
            <v>moving</v>
          </cell>
          <cell r="G415" t="b">
            <v>1</v>
          </cell>
        </row>
        <row r="416">
          <cell r="A416" t="str">
            <v>sroka l &amp; d</v>
          </cell>
          <cell r="B416">
            <v>1</v>
          </cell>
          <cell r="C416" t="str">
            <v>no</v>
          </cell>
          <cell r="D416">
            <v>1</v>
          </cell>
          <cell r="G416" t="b">
            <v>0</v>
          </cell>
        </row>
        <row r="417">
          <cell r="A417" t="str">
            <v>st john d &amp; d</v>
          </cell>
          <cell r="B417">
            <v>1</v>
          </cell>
          <cell r="C417" t="str">
            <v>no</v>
          </cell>
          <cell r="D417">
            <v>1</v>
          </cell>
          <cell r="G417" t="b">
            <v>0</v>
          </cell>
        </row>
        <row r="418">
          <cell r="A418" t="str">
            <v>stander &amp; bannasch</v>
          </cell>
          <cell r="B418">
            <v>1</v>
          </cell>
          <cell r="C418" t="str">
            <v>no</v>
          </cell>
          <cell r="D418">
            <v>1</v>
          </cell>
          <cell r="G418" t="b">
            <v>0</v>
          </cell>
        </row>
        <row r="419">
          <cell r="A419" t="str">
            <v>stark &amp; olmstead</v>
          </cell>
          <cell r="B419">
            <v>1</v>
          </cell>
          <cell r="C419" t="str">
            <v>no</v>
          </cell>
          <cell r="D419">
            <v>1</v>
          </cell>
          <cell r="F419" t="str">
            <v>Hartsbrook, Jake's Teacher, kids, long-time</v>
          </cell>
          <cell r="G419" t="b">
            <v>0</v>
          </cell>
        </row>
        <row r="420">
          <cell r="A420" t="str">
            <v>starr i &amp; n</v>
          </cell>
          <cell r="B420">
            <v>1</v>
          </cell>
          <cell r="C420" t="str">
            <v>no</v>
          </cell>
          <cell r="D420">
            <v>1</v>
          </cell>
          <cell r="F420" t="str">
            <v>very supportive, hates coupon, amherst math prof</v>
          </cell>
          <cell r="G420" t="b">
            <v>0</v>
          </cell>
        </row>
        <row r="421">
          <cell r="A421" t="str">
            <v>stavchansky a &amp; i</v>
          </cell>
          <cell r="B421">
            <v>1</v>
          </cell>
          <cell r="C421" t="str">
            <v>yes</v>
          </cell>
          <cell r="D421">
            <v>1</v>
          </cell>
          <cell r="F421" t="str">
            <v>courtesy call  (verbal conf)</v>
          </cell>
          <cell r="G421" t="b">
            <v>0</v>
          </cell>
        </row>
        <row r="422">
          <cell r="A422" t="str">
            <v>steingart &amp; woodbridge</v>
          </cell>
          <cell r="B422">
            <v>1</v>
          </cell>
          <cell r="C422" t="str">
            <v>no</v>
          </cell>
          <cell r="D422">
            <v>1</v>
          </cell>
          <cell r="F422" t="str">
            <v>very supportive, big garden,verbal renew 3/17</v>
          </cell>
          <cell r="G422" t="b">
            <v>0</v>
          </cell>
        </row>
        <row r="423">
          <cell r="A423" t="str">
            <v>stenlund l &amp; r</v>
          </cell>
          <cell r="B423">
            <v>1</v>
          </cell>
          <cell r="C423" t="str">
            <v>yes</v>
          </cell>
          <cell r="D423">
            <v>1</v>
          </cell>
          <cell r="F423" t="str">
            <v>joined with dimattio in 98, 97</v>
          </cell>
          <cell r="G423" t="b">
            <v>0</v>
          </cell>
        </row>
        <row r="424">
          <cell r="A424" t="str">
            <v>stephan k</v>
          </cell>
          <cell r="B424">
            <v>1</v>
          </cell>
          <cell r="C424" t="str">
            <v>no</v>
          </cell>
          <cell r="D424">
            <v>1</v>
          </cell>
          <cell r="F424" t="str">
            <v>waitlist 05/16/04, shares w/ B Plante, wanted name removed from mailings</v>
          </cell>
          <cell r="G424" t="b">
            <v>0</v>
          </cell>
        </row>
        <row r="425">
          <cell r="A425" t="str">
            <v>stern a</v>
          </cell>
          <cell r="B425">
            <v>1</v>
          </cell>
          <cell r="C425" t="str">
            <v>no</v>
          </cell>
          <cell r="D425">
            <v>1</v>
          </cell>
          <cell r="F425" t="str">
            <v>nursing school, tony plays guitar, 3 sweet kids</v>
          </cell>
          <cell r="G425" t="b">
            <v>0</v>
          </cell>
        </row>
        <row r="426">
          <cell r="A426" t="str">
            <v>sternfeld s &amp; j</v>
          </cell>
          <cell r="B426">
            <v>1</v>
          </cell>
          <cell r="C426" t="str">
            <v>no</v>
          </cell>
          <cell r="D426">
            <v>4</v>
          </cell>
          <cell r="F426" t="str">
            <v>courtesy call (our mistake - send ackn!)</v>
          </cell>
          <cell r="G426" t="b">
            <v>0</v>
          </cell>
        </row>
        <row r="427">
          <cell r="A427" t="str">
            <v>stevens &amp; holcomb</v>
          </cell>
          <cell r="B427">
            <v>1</v>
          </cell>
          <cell r="C427" t="str">
            <v>no</v>
          </cell>
          <cell r="D427">
            <v>1</v>
          </cell>
          <cell r="F427" t="str">
            <v>Waldorf - anna's classmate, Hamp Shakespeare</v>
          </cell>
          <cell r="G427" t="b">
            <v>0</v>
          </cell>
        </row>
        <row r="428">
          <cell r="A428" t="str">
            <v>stickgold-sarah &amp; kindel</v>
          </cell>
          <cell r="B428">
            <v>1</v>
          </cell>
          <cell r="C428" t="str">
            <v>no</v>
          </cell>
          <cell r="D428">
            <v>4</v>
          </cell>
          <cell r="G428" t="b">
            <v>0</v>
          </cell>
        </row>
        <row r="429">
          <cell r="A429" t="str">
            <v>stoffer b</v>
          </cell>
          <cell r="B429">
            <v>1</v>
          </cell>
          <cell r="C429" t="str">
            <v>no</v>
          </cell>
          <cell r="D429">
            <v>1</v>
          </cell>
          <cell r="F429" t="str">
            <v>waitlist 10/01/04</v>
          </cell>
          <cell r="G429" t="b">
            <v>0</v>
          </cell>
        </row>
        <row r="430">
          <cell r="A430" t="str">
            <v>stone s</v>
          </cell>
          <cell r="B430">
            <v>1</v>
          </cell>
          <cell r="C430" t="str">
            <v>no</v>
          </cell>
          <cell r="D430">
            <v>6</v>
          </cell>
          <cell r="G430" t="b">
            <v>0</v>
          </cell>
        </row>
        <row r="431">
          <cell r="A431" t="str">
            <v>stowe &amp; alekman</v>
          </cell>
          <cell r="B431">
            <v>1</v>
          </cell>
          <cell r="C431" t="str">
            <v>no</v>
          </cell>
          <cell r="D431">
            <v>1</v>
          </cell>
          <cell r="G431" t="b">
            <v>0</v>
          </cell>
        </row>
        <row r="432">
          <cell r="A432" t="str">
            <v>strand s &amp; m</v>
          </cell>
          <cell r="B432">
            <v>1</v>
          </cell>
          <cell r="C432" t="str">
            <v>no</v>
          </cell>
          <cell r="D432">
            <v>1</v>
          </cell>
          <cell r="F432" t="str">
            <v>shared with Bond in '05</v>
          </cell>
          <cell r="G432" t="b">
            <v>0</v>
          </cell>
        </row>
        <row r="433">
          <cell r="A433" t="str">
            <v>strauss &amp; roblee</v>
          </cell>
          <cell r="B433">
            <v>1</v>
          </cell>
          <cell r="C433" t="str">
            <v>no</v>
          </cell>
          <cell r="D433">
            <v>1</v>
          </cell>
          <cell r="F433" t="str">
            <v>wacky jac, waldorf</v>
          </cell>
          <cell r="G433" t="b">
            <v>0</v>
          </cell>
        </row>
        <row r="434">
          <cell r="A434" t="str">
            <v>strayer j &amp; k</v>
          </cell>
          <cell r="B434">
            <v>1</v>
          </cell>
          <cell r="C434" t="str">
            <v>no</v>
          </cell>
          <cell r="D434">
            <v>1</v>
          </cell>
          <cell r="F434" t="str">
            <v>offered to buy land in S.Amherst</v>
          </cell>
          <cell r="G434" t="b">
            <v>0</v>
          </cell>
        </row>
        <row r="435">
          <cell r="A435" t="str">
            <v>stuart &amp; lewis</v>
          </cell>
          <cell r="B435">
            <v>1</v>
          </cell>
          <cell r="C435" t="str">
            <v>no</v>
          </cell>
          <cell r="D435">
            <v>1</v>
          </cell>
          <cell r="F435" t="str">
            <v>was given sinding &amp; bradbury share 9/06</v>
          </cell>
          <cell r="G435" t="b">
            <v>0</v>
          </cell>
        </row>
        <row r="436">
          <cell r="A436" t="str">
            <v>sulsky &amp; bittman</v>
          </cell>
          <cell r="B436">
            <v>1</v>
          </cell>
          <cell r="C436" t="str">
            <v>yes</v>
          </cell>
          <cell r="D436">
            <v>1</v>
          </cell>
          <cell r="F436" t="str">
            <v>send coupon to blaustein</v>
          </cell>
          <cell r="G436" t="b">
            <v>0</v>
          </cell>
        </row>
        <row r="437">
          <cell r="A437" t="str">
            <v>sunflower n</v>
          </cell>
          <cell r="B437">
            <v>1</v>
          </cell>
          <cell r="C437" t="str">
            <v>yes</v>
          </cell>
          <cell r="D437">
            <v>1</v>
          </cell>
          <cell r="F437" t="str">
            <v>zach &amp; claudia's mom, nurse</v>
          </cell>
          <cell r="G437" t="b">
            <v>0</v>
          </cell>
        </row>
        <row r="438">
          <cell r="A438" t="str">
            <v>suput &amp; thalheimer</v>
          </cell>
          <cell r="B438">
            <v>1</v>
          </cell>
          <cell r="C438" t="str">
            <v>no</v>
          </cell>
          <cell r="D438">
            <v>4</v>
          </cell>
          <cell r="F438" t="str">
            <v>The Carrot Project…</v>
          </cell>
          <cell r="G438" t="b">
            <v>0</v>
          </cell>
        </row>
        <row r="439">
          <cell r="A439" t="str">
            <v>sykes k &amp; s</v>
          </cell>
          <cell r="B439">
            <v>1</v>
          </cell>
          <cell r="C439" t="str">
            <v>no</v>
          </cell>
          <cell r="D439">
            <v>5</v>
          </cell>
          <cell r="G439" t="b">
            <v>0</v>
          </cell>
        </row>
        <row r="440">
          <cell r="A440" t="str">
            <v>tarbox p &amp; s</v>
          </cell>
          <cell r="B440">
            <v>1</v>
          </cell>
          <cell r="C440" t="str">
            <v>yes</v>
          </cell>
          <cell r="D440">
            <v>1</v>
          </cell>
          <cell r="F440" t="str">
            <v>split w/ E Douglas, hit car</v>
          </cell>
          <cell r="G440" t="b">
            <v>0</v>
          </cell>
        </row>
        <row r="441">
          <cell r="A441" t="str">
            <v>tenneriello b</v>
          </cell>
          <cell r="B441">
            <v>1</v>
          </cell>
          <cell r="C441" t="str">
            <v>no</v>
          </cell>
          <cell r="D441">
            <v>5</v>
          </cell>
          <cell r="G441" t="b">
            <v>0</v>
          </cell>
        </row>
        <row r="442">
          <cell r="A442" t="str">
            <v>tessari &amp; naihersey</v>
          </cell>
          <cell r="B442">
            <v>1</v>
          </cell>
          <cell r="C442" t="str">
            <v>no</v>
          </cell>
          <cell r="D442">
            <v>5</v>
          </cell>
          <cell r="F442" t="str">
            <v>mr.kurt &amp; ms donna - cd wow!</v>
          </cell>
          <cell r="G442" t="b">
            <v>0</v>
          </cell>
        </row>
        <row r="443">
          <cell r="A443" t="str">
            <v>tewari s</v>
          </cell>
          <cell r="B443">
            <v>1</v>
          </cell>
          <cell r="C443" t="str">
            <v>yes</v>
          </cell>
          <cell r="D443">
            <v>1</v>
          </cell>
          <cell r="F443" t="str">
            <v>laps, no renew in '03 away for summer</v>
          </cell>
          <cell r="G443" t="b">
            <v>0</v>
          </cell>
        </row>
        <row r="444">
          <cell r="A444" t="str">
            <v>thatcher &amp; blumberg</v>
          </cell>
          <cell r="B444">
            <v>1</v>
          </cell>
          <cell r="C444" t="str">
            <v>no</v>
          </cell>
          <cell r="D444">
            <v>1</v>
          </cell>
          <cell r="F444" t="str">
            <v>top of the list</v>
          </cell>
          <cell r="G444" t="b">
            <v>0</v>
          </cell>
        </row>
        <row r="445">
          <cell r="A445" t="str">
            <v>theoharides m &amp; a</v>
          </cell>
          <cell r="B445">
            <v>1</v>
          </cell>
          <cell r="C445" t="str">
            <v>no</v>
          </cell>
          <cell r="D445">
            <v>1</v>
          </cell>
          <cell r="F445" t="str">
            <v>good friend of Helen's, lapsed shareholder</v>
          </cell>
          <cell r="G445" t="b">
            <v>0</v>
          </cell>
        </row>
        <row r="446">
          <cell r="A446" t="str">
            <v>thomas &amp; strickland</v>
          </cell>
          <cell r="B446">
            <v>1</v>
          </cell>
          <cell r="C446" t="str">
            <v>no</v>
          </cell>
          <cell r="D446">
            <v>1</v>
          </cell>
          <cell r="F446" t="str">
            <v>no renew (NACF), moved from 30 Autumn Lane, will pay for winter share later</v>
          </cell>
          <cell r="G446" t="b">
            <v>1</v>
          </cell>
        </row>
        <row r="447">
          <cell r="A447" t="str">
            <v>thomas c</v>
          </cell>
          <cell r="B447">
            <v>1</v>
          </cell>
          <cell r="C447" t="str">
            <v>no</v>
          </cell>
          <cell r="D447">
            <v>1</v>
          </cell>
          <cell r="F447" t="str">
            <v>verbal confirm (sent conf so she'll send deposit)</v>
          </cell>
          <cell r="G447" t="b">
            <v>0</v>
          </cell>
        </row>
        <row r="448">
          <cell r="A448" t="str">
            <v>thomas k</v>
          </cell>
          <cell r="B448">
            <v>1</v>
          </cell>
          <cell r="C448" t="str">
            <v>no</v>
          </cell>
          <cell r="D448">
            <v>1</v>
          </cell>
          <cell r="G448" t="b">
            <v>0</v>
          </cell>
        </row>
        <row r="449">
          <cell r="A449" t="str">
            <v>thompson &amp; levine</v>
          </cell>
          <cell r="B449">
            <v>1</v>
          </cell>
          <cell r="C449" t="str">
            <v>no</v>
          </cell>
          <cell r="D449">
            <v>1</v>
          </cell>
          <cell r="F449" t="str">
            <v>not splitting with Sharrick anymore</v>
          </cell>
          <cell r="G449" t="b">
            <v>0</v>
          </cell>
        </row>
        <row r="450">
          <cell r="A450" t="str">
            <v>thompson &amp; martin</v>
          </cell>
          <cell r="B450">
            <v>1</v>
          </cell>
          <cell r="C450" t="str">
            <v>no</v>
          </cell>
          <cell r="D450">
            <v>1</v>
          </cell>
          <cell r="G450" t="b">
            <v>0</v>
          </cell>
        </row>
        <row r="451">
          <cell r="A451" t="str">
            <v>thompson l</v>
          </cell>
          <cell r="B451">
            <v>1</v>
          </cell>
          <cell r="C451" t="str">
            <v>no</v>
          </cell>
          <cell r="D451">
            <v>1</v>
          </cell>
          <cell r="F451" t="str">
            <v>no renew (too far, noho)A.P.E. coordinator</v>
          </cell>
          <cell r="G451" t="b">
            <v>1</v>
          </cell>
        </row>
        <row r="452">
          <cell r="A452" t="str">
            <v>thomson &amp; madsen</v>
          </cell>
          <cell r="B452">
            <v>1</v>
          </cell>
          <cell r="C452" t="str">
            <v>no</v>
          </cell>
          <cell r="D452">
            <v>1</v>
          </cell>
          <cell r="F452" t="str">
            <v>lapsed</v>
          </cell>
          <cell r="G452" t="b">
            <v>0</v>
          </cell>
        </row>
        <row r="453">
          <cell r="A453" t="str">
            <v>tobin s &amp; d</v>
          </cell>
          <cell r="B453">
            <v>1</v>
          </cell>
          <cell r="C453" t="str">
            <v>no</v>
          </cell>
          <cell r="D453">
            <v>1</v>
          </cell>
          <cell r="F453" t="str">
            <v>crocker farm, sarah baird, wl 98</v>
          </cell>
          <cell r="G453" t="b">
            <v>0</v>
          </cell>
        </row>
        <row r="454">
          <cell r="A454" t="str">
            <v>topolski e &amp; l</v>
          </cell>
          <cell r="B454">
            <v>1</v>
          </cell>
          <cell r="C454" t="str">
            <v>no</v>
          </cell>
          <cell r="D454">
            <v>1</v>
          </cell>
          <cell r="G454" t="b">
            <v>0</v>
          </cell>
        </row>
        <row r="455">
          <cell r="A455" t="str">
            <v>toutant d &amp; s</v>
          </cell>
          <cell r="B455">
            <v>1</v>
          </cell>
          <cell r="C455" t="str">
            <v>no</v>
          </cell>
          <cell r="D455">
            <v>1</v>
          </cell>
          <cell r="G455" t="b">
            <v>0</v>
          </cell>
        </row>
        <row r="456">
          <cell r="A456" t="str">
            <v>tracey &amp; hird</v>
          </cell>
          <cell r="B456">
            <v>1</v>
          </cell>
          <cell r="C456" t="str">
            <v>no</v>
          </cell>
          <cell r="D456">
            <v>1</v>
          </cell>
          <cell r="F456" t="str">
            <v>laps -  shareholder</v>
          </cell>
          <cell r="G456" t="b">
            <v>0</v>
          </cell>
        </row>
        <row r="457">
          <cell r="A457" t="str">
            <v>traphagen &amp; elkalai</v>
          </cell>
          <cell r="B457">
            <v>1</v>
          </cell>
          <cell r="C457" t="str">
            <v>no</v>
          </cell>
          <cell r="D457">
            <v>1</v>
          </cell>
          <cell r="F457" t="str">
            <v>marc osten's referral, khalid wants to be a farmer</v>
          </cell>
          <cell r="G457" t="b">
            <v>0</v>
          </cell>
        </row>
        <row r="458">
          <cell r="A458" t="str">
            <v>triozzi j &amp; d</v>
          </cell>
          <cell r="B458">
            <v>2</v>
          </cell>
          <cell r="C458" t="str">
            <v>no</v>
          </cell>
          <cell r="D458">
            <v>1</v>
          </cell>
          <cell r="G458" t="b">
            <v>0</v>
          </cell>
        </row>
        <row r="459">
          <cell r="A459" t="str">
            <v>trobaugh e &amp; t</v>
          </cell>
          <cell r="B459">
            <v>1</v>
          </cell>
          <cell r="C459" t="str">
            <v>yes</v>
          </cell>
          <cell r="D459">
            <v>1</v>
          </cell>
          <cell r="F459" t="str">
            <v>wl '03</v>
          </cell>
          <cell r="G459" t="b">
            <v>0</v>
          </cell>
        </row>
        <row r="460">
          <cell r="A460" t="str">
            <v>trombley a</v>
          </cell>
          <cell r="B460">
            <v>1</v>
          </cell>
          <cell r="C460" t="str">
            <v>no</v>
          </cell>
          <cell r="D460">
            <v>4</v>
          </cell>
          <cell r="F460" t="str">
            <v>will send $100 end of May, $75 on June 24glessmann sends paypal</v>
          </cell>
          <cell r="G460" t="b">
            <v>0</v>
          </cell>
        </row>
        <row r="461">
          <cell r="A461" t="str">
            <v>tunnell l</v>
          </cell>
          <cell r="B461">
            <v>1</v>
          </cell>
          <cell r="C461" t="str">
            <v>no</v>
          </cell>
          <cell r="D461">
            <v>1</v>
          </cell>
          <cell r="G461" t="b">
            <v>0</v>
          </cell>
        </row>
        <row r="462">
          <cell r="A462" t="str">
            <v>tyner &amp; pickell</v>
          </cell>
          <cell r="B462">
            <v>1</v>
          </cell>
          <cell r="C462" t="str">
            <v>no</v>
          </cell>
          <cell r="D462">
            <v>1</v>
          </cell>
          <cell r="F462" t="str">
            <v>laps</v>
          </cell>
          <cell r="G462" t="b">
            <v>0</v>
          </cell>
        </row>
        <row r="463">
          <cell r="A463" t="str">
            <v>urschel s &amp; j</v>
          </cell>
          <cell r="B463">
            <v>1</v>
          </cell>
          <cell r="C463" t="str">
            <v>no</v>
          </cell>
          <cell r="D463">
            <v>1</v>
          </cell>
          <cell r="F463" t="str">
            <v>wine tasting, cowboy hat</v>
          </cell>
          <cell r="G463" t="b">
            <v>0</v>
          </cell>
        </row>
        <row r="464">
          <cell r="A464" t="str">
            <v>valterova m</v>
          </cell>
          <cell r="B464">
            <v>1</v>
          </cell>
          <cell r="C464" t="str">
            <v>no</v>
          </cell>
          <cell r="D464">
            <v>4</v>
          </cell>
          <cell r="F464" t="str">
            <v>removed M. Siverd from her share</v>
          </cell>
          <cell r="G464" t="b">
            <v>0</v>
          </cell>
        </row>
        <row r="465">
          <cell r="A465" t="str">
            <v>van beckum j &amp; j</v>
          </cell>
          <cell r="B465">
            <v>1.5</v>
          </cell>
          <cell r="C465" t="str">
            <v>yes</v>
          </cell>
          <cell r="D465">
            <v>1</v>
          </cell>
          <cell r="F465" t="str">
            <v>wl '03, hartsbrook aftercare teacher, wilton</v>
          </cell>
          <cell r="G465" t="b">
            <v>0</v>
          </cell>
        </row>
        <row r="466">
          <cell r="A466" t="str">
            <v>van landingham &amp; sandberg</v>
          </cell>
          <cell r="B466">
            <v>1</v>
          </cell>
          <cell r="C466" t="str">
            <v>no</v>
          </cell>
          <cell r="D466">
            <v>1</v>
          </cell>
          <cell r="F466" t="str">
            <v>autumn poem</v>
          </cell>
          <cell r="G466" t="b">
            <v>0</v>
          </cell>
        </row>
        <row r="467">
          <cell r="A467" t="str">
            <v>van praag &amp; mares</v>
          </cell>
          <cell r="B467">
            <v>1</v>
          </cell>
          <cell r="C467" t="str">
            <v>no</v>
          </cell>
          <cell r="D467">
            <v>4</v>
          </cell>
          <cell r="G467" t="b">
            <v>0</v>
          </cell>
        </row>
        <row r="468">
          <cell r="A468" t="str">
            <v>verclas k</v>
          </cell>
          <cell r="B468">
            <v>1</v>
          </cell>
          <cell r="C468" t="str">
            <v>no</v>
          </cell>
          <cell r="D468">
            <v>1</v>
          </cell>
          <cell r="F468" t="str">
            <v>community activist, very supportive</v>
          </cell>
          <cell r="G468" t="b">
            <v>0</v>
          </cell>
        </row>
        <row r="469">
          <cell r="A469" t="str">
            <v>veshia &amp; hopley</v>
          </cell>
          <cell r="B469">
            <v>1</v>
          </cell>
          <cell r="C469" t="str">
            <v>no</v>
          </cell>
          <cell r="D469">
            <v>1</v>
          </cell>
          <cell r="F469" t="str">
            <v>claire hopley's kid, neighbors, very supportive</v>
          </cell>
          <cell r="G469" t="b">
            <v>0</v>
          </cell>
        </row>
        <row r="470">
          <cell r="A470" t="str">
            <v>victor &amp; hausthor</v>
          </cell>
          <cell r="B470">
            <v>1</v>
          </cell>
          <cell r="C470" t="str">
            <v>yes</v>
          </cell>
          <cell r="D470">
            <v>1</v>
          </cell>
          <cell r="F470" t="str">
            <v>f.o.d.</v>
          </cell>
          <cell r="G470" t="b">
            <v>0</v>
          </cell>
        </row>
        <row r="471">
          <cell r="A471" t="str">
            <v>vincent &amp; johnston</v>
          </cell>
          <cell r="B471">
            <v>1</v>
          </cell>
          <cell r="C471" t="str">
            <v>no</v>
          </cell>
          <cell r="D471">
            <v>1</v>
          </cell>
          <cell r="F471" t="str">
            <v>disability issues for daughter Patricia</v>
          </cell>
          <cell r="G471" t="b">
            <v>0</v>
          </cell>
        </row>
        <row r="472">
          <cell r="A472" t="str">
            <v>voisin g &amp; d</v>
          </cell>
          <cell r="B472">
            <v>1</v>
          </cell>
          <cell r="C472" t="str">
            <v>no</v>
          </cell>
          <cell r="D472">
            <v>1</v>
          </cell>
          <cell r="F472" t="str">
            <v>neighbor, pioneer, anthro, chef, herb gardener</v>
          </cell>
          <cell r="G472" t="b">
            <v>0</v>
          </cell>
        </row>
        <row r="473">
          <cell r="A473" t="str">
            <v>volkmann e</v>
          </cell>
          <cell r="B473">
            <v>1</v>
          </cell>
          <cell r="C473" t="str">
            <v>no</v>
          </cell>
          <cell r="D473">
            <v>1</v>
          </cell>
          <cell r="F473" t="str">
            <v>waldorf, anna's class</v>
          </cell>
          <cell r="G473" t="b">
            <v>0</v>
          </cell>
        </row>
        <row r="474">
          <cell r="A474" t="str">
            <v>vredenburg a</v>
          </cell>
          <cell r="B474">
            <v>1</v>
          </cell>
          <cell r="C474" t="str">
            <v>no</v>
          </cell>
          <cell r="D474">
            <v>1</v>
          </cell>
          <cell r="F474" t="str">
            <v>bookkeeper</v>
          </cell>
          <cell r="G474" t="b">
            <v>0</v>
          </cell>
        </row>
        <row r="475">
          <cell r="A475" t="str">
            <v>wadsworth p</v>
          </cell>
          <cell r="B475">
            <v>1</v>
          </cell>
          <cell r="C475" t="str">
            <v>no</v>
          </cell>
          <cell r="D475">
            <v>1</v>
          </cell>
          <cell r="F475" t="str">
            <v>very suppportive</v>
          </cell>
          <cell r="G475" t="b">
            <v>0</v>
          </cell>
        </row>
        <row r="476">
          <cell r="A476" t="str">
            <v>waldron l &amp; w</v>
          </cell>
          <cell r="B476">
            <v>1</v>
          </cell>
          <cell r="C476" t="str">
            <v>no</v>
          </cell>
          <cell r="D476">
            <v>1</v>
          </cell>
          <cell r="F476" t="str">
            <v>very supportive</v>
          </cell>
          <cell r="G476" t="b">
            <v>0</v>
          </cell>
        </row>
        <row r="477">
          <cell r="A477" t="str">
            <v>walker &amp; gilmore</v>
          </cell>
          <cell r="B477">
            <v>1</v>
          </cell>
          <cell r="C477" t="str">
            <v>no</v>
          </cell>
          <cell r="D477">
            <v>4</v>
          </cell>
          <cell r="F477" t="str">
            <v>waitlist 10/13/04</v>
          </cell>
          <cell r="G477" t="b">
            <v>0</v>
          </cell>
        </row>
        <row r="478">
          <cell r="A478" t="str">
            <v>walters w</v>
          </cell>
          <cell r="B478">
            <v>1</v>
          </cell>
          <cell r="C478" t="str">
            <v>no</v>
          </cell>
          <cell r="D478">
            <v>6</v>
          </cell>
          <cell r="G478" t="b">
            <v>0</v>
          </cell>
        </row>
        <row r="479">
          <cell r="A479" t="str">
            <v>warren &amp; adler</v>
          </cell>
          <cell r="B479">
            <v>1</v>
          </cell>
          <cell r="C479" t="str">
            <v>yes</v>
          </cell>
          <cell r="D479">
            <v>1</v>
          </cell>
          <cell r="G479" t="b">
            <v>0</v>
          </cell>
        </row>
        <row r="480">
          <cell r="A480" t="str">
            <v>warren s &amp; d</v>
          </cell>
          <cell r="B480">
            <v>1</v>
          </cell>
          <cell r="C480" t="str">
            <v>no</v>
          </cell>
          <cell r="D480">
            <v>1</v>
          </cell>
          <cell r="F480" t="str">
            <v>waitlist 12/29/04 neighbor</v>
          </cell>
          <cell r="G480" t="b">
            <v>0</v>
          </cell>
        </row>
        <row r="481">
          <cell r="A481" t="str">
            <v>watson &amp; paret</v>
          </cell>
          <cell r="B481">
            <v>1</v>
          </cell>
          <cell r="C481" t="str">
            <v>yes</v>
          </cell>
          <cell r="D481">
            <v>1</v>
          </cell>
          <cell r="F481" t="str">
            <v>laps, no splitter info yet</v>
          </cell>
          <cell r="G481" t="b">
            <v>0</v>
          </cell>
        </row>
        <row r="482">
          <cell r="A482" t="str">
            <v>weichman &amp; treloar</v>
          </cell>
          <cell r="B482">
            <v>1</v>
          </cell>
          <cell r="C482" t="str">
            <v>no</v>
          </cell>
          <cell r="D482">
            <v>1</v>
          </cell>
          <cell r="F482" t="str">
            <v>joined with hurlburt before 99</v>
          </cell>
          <cell r="G482" t="b">
            <v>0</v>
          </cell>
        </row>
        <row r="483">
          <cell r="A483" t="str">
            <v>weiner s</v>
          </cell>
          <cell r="B483">
            <v>2</v>
          </cell>
          <cell r="C483" t="str">
            <v>no</v>
          </cell>
          <cell r="D483">
            <v>4</v>
          </cell>
          <cell r="G483" t="b">
            <v>0</v>
          </cell>
        </row>
        <row r="484">
          <cell r="A484" t="str">
            <v>weiss b &amp; a</v>
          </cell>
          <cell r="B484">
            <v>1</v>
          </cell>
          <cell r="C484" t="str">
            <v>no</v>
          </cell>
          <cell r="D484">
            <v>1</v>
          </cell>
          <cell r="F484" t="str">
            <v>eric's bro, sanitary engineer</v>
          </cell>
          <cell r="G484" t="b">
            <v>0</v>
          </cell>
        </row>
        <row r="485">
          <cell r="A485" t="str">
            <v>weiss j &amp; k</v>
          </cell>
          <cell r="B485">
            <v>1</v>
          </cell>
          <cell r="C485" t="str">
            <v>no</v>
          </cell>
          <cell r="D485">
            <v>6</v>
          </cell>
          <cell r="G485" t="b">
            <v>0</v>
          </cell>
        </row>
        <row r="486">
          <cell r="A486" t="str">
            <v>weld n</v>
          </cell>
          <cell r="B486">
            <v>1</v>
          </cell>
          <cell r="C486" t="str">
            <v>no</v>
          </cell>
          <cell r="D486">
            <v>1</v>
          </cell>
          <cell r="F486" t="str">
            <v>was gonter &amp; weld</v>
          </cell>
          <cell r="G486" t="b">
            <v>0</v>
          </cell>
        </row>
        <row r="487">
          <cell r="A487" t="str">
            <v>wells &amp; foster</v>
          </cell>
          <cell r="B487">
            <v>1</v>
          </cell>
          <cell r="C487" t="str">
            <v>no</v>
          </cell>
          <cell r="D487">
            <v>4</v>
          </cell>
          <cell r="F487" t="str">
            <v>shared with Ounsworth in '04</v>
          </cell>
          <cell r="G487" t="b">
            <v>0</v>
          </cell>
        </row>
        <row r="488">
          <cell r="A488" t="str">
            <v>wentworth l</v>
          </cell>
          <cell r="B488">
            <v>1</v>
          </cell>
          <cell r="C488" t="str">
            <v>no</v>
          </cell>
          <cell r="D488">
            <v>1</v>
          </cell>
          <cell r="F488" t="str">
            <v>NACF</v>
          </cell>
          <cell r="G488" t="b">
            <v>1</v>
          </cell>
        </row>
        <row r="489">
          <cell r="A489" t="str">
            <v>west c</v>
          </cell>
          <cell r="B489">
            <v>1</v>
          </cell>
          <cell r="C489" t="str">
            <v>no</v>
          </cell>
          <cell r="D489">
            <v>1</v>
          </cell>
          <cell r="F489" t="str">
            <v>found note with email address change bottom of pil</v>
          </cell>
          <cell r="G489" t="b">
            <v>0</v>
          </cell>
        </row>
        <row r="490">
          <cell r="A490" t="str">
            <v>whelan g</v>
          </cell>
          <cell r="B490">
            <v>1</v>
          </cell>
          <cell r="C490" t="str">
            <v>yes</v>
          </cell>
          <cell r="D490">
            <v>1</v>
          </cell>
          <cell r="F490" t="str">
            <v>wonders if split share applies to her</v>
          </cell>
          <cell r="G490" t="b">
            <v>0</v>
          </cell>
        </row>
        <row r="491">
          <cell r="A491" t="str">
            <v>white j</v>
          </cell>
          <cell r="B491">
            <v>1</v>
          </cell>
          <cell r="C491" t="str">
            <v>no</v>
          </cell>
          <cell r="D491">
            <v>1</v>
          </cell>
          <cell r="F491" t="str">
            <v>cow car, danish on sat am</v>
          </cell>
          <cell r="G491" t="b">
            <v>0</v>
          </cell>
        </row>
        <row r="492">
          <cell r="A492" t="str">
            <v>white m</v>
          </cell>
          <cell r="B492">
            <v>1</v>
          </cell>
          <cell r="C492" t="str">
            <v>no</v>
          </cell>
          <cell r="D492">
            <v>4</v>
          </cell>
          <cell r="F492" t="str">
            <v>Cathleen Jasper purchased share as gift</v>
          </cell>
          <cell r="G492" t="b">
            <v>0</v>
          </cell>
        </row>
        <row r="493">
          <cell r="A493" t="str">
            <v>wilcox e</v>
          </cell>
          <cell r="B493">
            <v>1</v>
          </cell>
          <cell r="C493" t="str">
            <v>no</v>
          </cell>
          <cell r="D493">
            <v>5</v>
          </cell>
          <cell r="G493" t="b">
            <v>0</v>
          </cell>
        </row>
        <row r="494">
          <cell r="A494" t="str">
            <v>wild b &amp; p</v>
          </cell>
          <cell r="B494">
            <v>1</v>
          </cell>
          <cell r="C494" t="str">
            <v>no</v>
          </cell>
          <cell r="D494">
            <v>2</v>
          </cell>
          <cell r="G494" t="b">
            <v>0</v>
          </cell>
        </row>
        <row r="495">
          <cell r="A495" t="str">
            <v>wilk r</v>
          </cell>
          <cell r="B495">
            <v>1</v>
          </cell>
          <cell r="C495" t="str">
            <v>no</v>
          </cell>
          <cell r="D495">
            <v>1</v>
          </cell>
          <cell r="F495" t="str">
            <v>wl 03</v>
          </cell>
          <cell r="G495" t="b">
            <v>0</v>
          </cell>
        </row>
        <row r="496">
          <cell r="A496" t="str">
            <v>willocq s</v>
          </cell>
          <cell r="B496">
            <v>1</v>
          </cell>
          <cell r="C496" t="str">
            <v>no</v>
          </cell>
          <cell r="D496">
            <v>1</v>
          </cell>
          <cell r="G496" t="b">
            <v>0</v>
          </cell>
        </row>
        <row r="497">
          <cell r="A497" t="str">
            <v>wilson j &amp; v &amp; b</v>
          </cell>
          <cell r="B497">
            <v>1</v>
          </cell>
          <cell r="C497" t="str">
            <v>no</v>
          </cell>
          <cell r="D497">
            <v>1</v>
          </cell>
          <cell r="F497" t="str">
            <v>very supportive, friendly!</v>
          </cell>
          <cell r="G497" t="b">
            <v>0</v>
          </cell>
        </row>
        <row r="498">
          <cell r="A498" t="str">
            <v>wilson v &amp; t</v>
          </cell>
          <cell r="B498">
            <v>1</v>
          </cell>
          <cell r="C498" t="str">
            <v>no</v>
          </cell>
          <cell r="D498">
            <v>1</v>
          </cell>
          <cell r="F498" t="str">
            <v>moved away &amp; returned</v>
          </cell>
          <cell r="G498" t="b">
            <v>0</v>
          </cell>
        </row>
        <row r="499">
          <cell r="A499" t="str">
            <v>wolf l &amp; j</v>
          </cell>
          <cell r="B499">
            <v>1</v>
          </cell>
          <cell r="C499" t="str">
            <v>no</v>
          </cell>
          <cell r="D499">
            <v>3</v>
          </cell>
          <cell r="G499" t="b">
            <v>0</v>
          </cell>
        </row>
        <row r="500">
          <cell r="A500" t="str">
            <v>wolff &amp; landau</v>
          </cell>
          <cell r="B500">
            <v>1</v>
          </cell>
          <cell r="C500" t="str">
            <v>no</v>
          </cell>
          <cell r="D500">
            <v>1</v>
          </cell>
          <cell r="F500" t="str">
            <v>shared with kupfer 2003</v>
          </cell>
          <cell r="G500" t="b">
            <v>0</v>
          </cell>
        </row>
        <row r="501">
          <cell r="A501" t="str">
            <v>wood &amp; rosen</v>
          </cell>
          <cell r="B501">
            <v>1</v>
          </cell>
          <cell r="C501" t="str">
            <v>no</v>
          </cell>
          <cell r="D501">
            <v>1</v>
          </cell>
          <cell r="F501" t="str">
            <v>neighbors, supportive, kids weeders, po</v>
          </cell>
          <cell r="G501" t="b">
            <v>0</v>
          </cell>
        </row>
        <row r="502">
          <cell r="A502" t="str">
            <v>wright e</v>
          </cell>
          <cell r="B502">
            <v>1</v>
          </cell>
          <cell r="C502" t="str">
            <v>yes</v>
          </cell>
          <cell r="D502">
            <v>1</v>
          </cell>
          <cell r="F502" t="str">
            <v>splitter (Horak)</v>
          </cell>
          <cell r="G502" t="b">
            <v>0</v>
          </cell>
        </row>
        <row r="503">
          <cell r="A503" t="str">
            <v>wulf l</v>
          </cell>
          <cell r="B503">
            <v>1</v>
          </cell>
          <cell r="C503" t="str">
            <v>no</v>
          </cell>
          <cell r="D503">
            <v>5</v>
          </cell>
          <cell r="F503" t="str">
            <v>site coordinator jp</v>
          </cell>
          <cell r="G503" t="b">
            <v>0</v>
          </cell>
        </row>
        <row r="504">
          <cell r="A504" t="str">
            <v>yalen &amp; baldi</v>
          </cell>
          <cell r="B504">
            <v>1</v>
          </cell>
          <cell r="C504" t="str">
            <v>no</v>
          </cell>
          <cell r="D504">
            <v>1</v>
          </cell>
          <cell r="F504" t="str">
            <v>new address 9/6</v>
          </cell>
          <cell r="G504" t="b">
            <v>0</v>
          </cell>
        </row>
        <row r="505">
          <cell r="A505" t="str">
            <v>yanko j &amp; m</v>
          </cell>
          <cell r="B505">
            <v>1</v>
          </cell>
          <cell r="C505" t="str">
            <v>yes</v>
          </cell>
          <cell r="D505">
            <v>1</v>
          </cell>
          <cell r="F505" t="str">
            <v>splitter w/ michaels in 05, hampson '06</v>
          </cell>
          <cell r="G505" t="b">
            <v>0</v>
          </cell>
        </row>
        <row r="506">
          <cell r="A506" t="str">
            <v>yourga j</v>
          </cell>
          <cell r="B506">
            <v>1</v>
          </cell>
          <cell r="C506" t="str">
            <v>yes</v>
          </cell>
          <cell r="D506">
            <v>1</v>
          </cell>
          <cell r="F506" t="str">
            <v>joined chang s</v>
          </cell>
          <cell r="G506" t="b">
            <v>0</v>
          </cell>
        </row>
        <row r="507">
          <cell r="A507" t="str">
            <v>yunis s &amp; j</v>
          </cell>
          <cell r="B507">
            <v>1</v>
          </cell>
          <cell r="C507" t="str">
            <v>no</v>
          </cell>
          <cell r="D507">
            <v>1</v>
          </cell>
          <cell r="F507" t="str">
            <v>wl '03</v>
          </cell>
          <cell r="G507" t="b">
            <v>0</v>
          </cell>
        </row>
        <row r="508">
          <cell r="A508" t="str">
            <v>zacek l &amp; m</v>
          </cell>
          <cell r="B508">
            <v>1</v>
          </cell>
          <cell r="C508" t="str">
            <v>no</v>
          </cell>
          <cell r="D508">
            <v>1</v>
          </cell>
          <cell r="F508" t="str">
            <v>paypal, waldorf - Jake's class</v>
          </cell>
          <cell r="G508" t="b">
            <v>0</v>
          </cell>
        </row>
        <row r="509">
          <cell r="A509" t="str">
            <v>zajonc h &amp; a</v>
          </cell>
          <cell r="B509">
            <v>1</v>
          </cell>
          <cell r="C509" t="str">
            <v>no</v>
          </cell>
          <cell r="D509">
            <v>1</v>
          </cell>
          <cell r="F509" t="str">
            <v>where's the $440 check?, pioneers, barn-raising campaign, hartsbrook, anthr</v>
          </cell>
          <cell r="G509" t="b">
            <v>0</v>
          </cell>
        </row>
        <row r="510">
          <cell r="A510" t="str">
            <v>zekos &amp; noble</v>
          </cell>
          <cell r="B510">
            <v>1</v>
          </cell>
          <cell r="C510" t="str">
            <v>no</v>
          </cell>
          <cell r="D510">
            <v>1</v>
          </cell>
          <cell r="F510" t="str">
            <v>neighbor, ice rink, garden project</v>
          </cell>
          <cell r="G510" t="b">
            <v>0</v>
          </cell>
        </row>
        <row r="511">
          <cell r="A511" t="str">
            <v>zelenovic n</v>
          </cell>
          <cell r="B511">
            <v>0.5</v>
          </cell>
          <cell r="C511" t="str">
            <v>no</v>
          </cell>
          <cell r="D511">
            <v>1</v>
          </cell>
          <cell r="F511" t="str">
            <v>$175 for a half year share</v>
          </cell>
          <cell r="G511" t="b">
            <v>0</v>
          </cell>
        </row>
        <row r="512">
          <cell r="A512" t="str">
            <v>zhao x</v>
          </cell>
          <cell r="B512">
            <v>1</v>
          </cell>
          <cell r="C512" t="str">
            <v>no</v>
          </cell>
          <cell r="D512">
            <v>1</v>
          </cell>
          <cell r="G512" t="b">
            <v>0</v>
          </cell>
        </row>
        <row r="513">
          <cell r="A513" t="str">
            <v>zobel k &amp; c</v>
          </cell>
          <cell r="B513">
            <v>1</v>
          </cell>
          <cell r="C513" t="str">
            <v>no</v>
          </cell>
          <cell r="D513">
            <v>1</v>
          </cell>
          <cell r="F513" t="str">
            <v>was splitter (dinger)</v>
          </cell>
          <cell r="G513" t="b">
            <v>0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p Harvest Protoco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1C0C-28E1-4542-BC5E-AF96223F1FE4}">
  <sheetPr codeName="Sheet18">
    <tabColor theme="6"/>
  </sheetPr>
  <dimension ref="A1:AS124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A44" sqref="AA44"/>
    </sheetView>
  </sheetViews>
  <sheetFormatPr baseColWidth="10" defaultColWidth="8.83203125" defaultRowHeight="15" x14ac:dyDescent="0.2"/>
  <cols>
    <col min="1" max="1" width="14.6640625" bestFit="1" customWidth="1"/>
    <col min="2" max="2" width="11.5" customWidth="1"/>
    <col min="3" max="3" width="6.6640625" customWidth="1"/>
    <col min="4" max="4" width="17.5" customWidth="1"/>
    <col min="5" max="45" width="8" customWidth="1"/>
  </cols>
  <sheetData>
    <row r="1" spans="1:45" ht="16" hidden="1" thickBot="1" x14ac:dyDescent="0.25">
      <c r="B1" s="1" t="s">
        <v>0</v>
      </c>
      <c r="C1" s="1">
        <v>100</v>
      </c>
    </row>
    <row r="2" spans="1:45" ht="16" hidden="1" thickBot="1" x14ac:dyDescent="0.25">
      <c r="B2" s="1" t="s">
        <v>1</v>
      </c>
      <c r="C2" s="2">
        <v>42900</v>
      </c>
    </row>
    <row r="3" spans="1:45" ht="16" hidden="1" thickBot="1" x14ac:dyDescent="0.25">
      <c r="B3" s="1" t="s">
        <v>2</v>
      </c>
      <c r="C3" s="1">
        <v>50</v>
      </c>
    </row>
    <row r="4" spans="1:45" ht="16" hidden="1" thickBot="1" x14ac:dyDescent="0.25">
      <c r="B4" s="1" t="s">
        <v>3</v>
      </c>
      <c r="C4" s="2">
        <f>C2+15*7</f>
        <v>43005</v>
      </c>
    </row>
    <row r="5" spans="1:45" x14ac:dyDescent="0.2">
      <c r="D5" t="s">
        <v>4</v>
      </c>
      <c r="E5">
        <v>-12</v>
      </c>
      <c r="F5">
        <v>-11</v>
      </c>
      <c r="G5">
        <v>-10</v>
      </c>
      <c r="H5">
        <v>-9</v>
      </c>
      <c r="I5">
        <v>-8</v>
      </c>
      <c r="J5">
        <v>-7</v>
      </c>
      <c r="K5">
        <v>-6</v>
      </c>
      <c r="L5">
        <v>-5</v>
      </c>
      <c r="M5">
        <v>-4</v>
      </c>
      <c r="N5">
        <v>-3</v>
      </c>
      <c r="O5">
        <v>-2</v>
      </c>
      <c r="P5">
        <v>-1</v>
      </c>
      <c r="Q5">
        <v>0</v>
      </c>
      <c r="R5">
        <v>1</v>
      </c>
      <c r="S5">
        <v>2</v>
      </c>
      <c r="T5">
        <v>3</v>
      </c>
      <c r="U5">
        <v>4</v>
      </c>
      <c r="V5">
        <v>5</v>
      </c>
      <c r="W5">
        <v>6</v>
      </c>
      <c r="X5">
        <v>7</v>
      </c>
      <c r="Y5">
        <v>8</v>
      </c>
      <c r="Z5">
        <v>9</v>
      </c>
      <c r="AA5">
        <v>10</v>
      </c>
      <c r="AB5">
        <v>11</v>
      </c>
      <c r="AC5">
        <v>12</v>
      </c>
      <c r="AD5">
        <v>13</v>
      </c>
      <c r="AE5">
        <v>14</v>
      </c>
      <c r="AF5">
        <v>15</v>
      </c>
      <c r="AG5">
        <v>16</v>
      </c>
      <c r="AH5">
        <v>17</v>
      </c>
      <c r="AI5">
        <v>18</v>
      </c>
      <c r="AJ5">
        <v>19</v>
      </c>
      <c r="AK5">
        <v>20</v>
      </c>
      <c r="AL5">
        <v>21</v>
      </c>
      <c r="AM5">
        <v>22</v>
      </c>
      <c r="AN5">
        <v>23</v>
      </c>
      <c r="AO5">
        <v>24</v>
      </c>
      <c r="AP5">
        <v>25</v>
      </c>
      <c r="AQ5">
        <v>26</v>
      </c>
      <c r="AR5">
        <v>27</v>
      </c>
      <c r="AS5">
        <v>28</v>
      </c>
    </row>
    <row r="6" spans="1:45" x14ac:dyDescent="0.2">
      <c r="A6" s="3" t="s">
        <v>5</v>
      </c>
      <c r="B6" s="3" t="s">
        <v>6</v>
      </c>
      <c r="C6" s="3" t="s">
        <v>7</v>
      </c>
      <c r="D6" s="3" t="s">
        <v>8</v>
      </c>
      <c r="E6" s="4">
        <f t="shared" ref="E6:Q6" si="0">$C$2+((E5-1)*7)</f>
        <v>42809</v>
      </c>
      <c r="F6" s="4">
        <f t="shared" si="0"/>
        <v>42816</v>
      </c>
      <c r="G6" s="4">
        <f t="shared" si="0"/>
        <v>42823</v>
      </c>
      <c r="H6" s="4">
        <f t="shared" si="0"/>
        <v>42830</v>
      </c>
      <c r="I6" s="4">
        <f t="shared" si="0"/>
        <v>42837</v>
      </c>
      <c r="J6" s="4">
        <f t="shared" si="0"/>
        <v>42844</v>
      </c>
      <c r="K6" s="4">
        <f t="shared" si="0"/>
        <v>42851</v>
      </c>
      <c r="L6" s="4">
        <f t="shared" si="0"/>
        <v>42858</v>
      </c>
      <c r="M6" s="4">
        <f t="shared" si="0"/>
        <v>42865</v>
      </c>
      <c r="N6" s="4">
        <f t="shared" si="0"/>
        <v>42872</v>
      </c>
      <c r="O6" s="4">
        <f t="shared" si="0"/>
        <v>42879</v>
      </c>
      <c r="P6" s="4">
        <f t="shared" si="0"/>
        <v>42886</v>
      </c>
      <c r="Q6" s="4">
        <f t="shared" si="0"/>
        <v>42893</v>
      </c>
      <c r="R6" s="4">
        <f>$C$2+((R5-1)*7)</f>
        <v>42900</v>
      </c>
      <c r="S6" s="4">
        <f>$C$2+((S5-1)*7)</f>
        <v>42907</v>
      </c>
      <c r="T6" s="4">
        <f t="shared" ref="T6:AS6" si="1">$C$2+((T5-1)*7)</f>
        <v>42914</v>
      </c>
      <c r="U6" s="4">
        <f t="shared" si="1"/>
        <v>42921</v>
      </c>
      <c r="V6" s="4">
        <f t="shared" si="1"/>
        <v>42928</v>
      </c>
      <c r="W6" s="4">
        <f t="shared" si="1"/>
        <v>42935</v>
      </c>
      <c r="X6" s="4">
        <f t="shared" si="1"/>
        <v>42942</v>
      </c>
      <c r="Y6" s="4">
        <f t="shared" si="1"/>
        <v>42949</v>
      </c>
      <c r="Z6" s="4">
        <f t="shared" si="1"/>
        <v>42956</v>
      </c>
      <c r="AA6" s="4">
        <f t="shared" si="1"/>
        <v>42963</v>
      </c>
      <c r="AB6" s="4">
        <f t="shared" si="1"/>
        <v>42970</v>
      </c>
      <c r="AC6" s="4">
        <f t="shared" si="1"/>
        <v>42977</v>
      </c>
      <c r="AD6" s="4">
        <f t="shared" si="1"/>
        <v>42984</v>
      </c>
      <c r="AE6" s="4">
        <f t="shared" si="1"/>
        <v>42991</v>
      </c>
      <c r="AF6" s="4">
        <f t="shared" si="1"/>
        <v>42998</v>
      </c>
      <c r="AG6" s="4">
        <f t="shared" si="1"/>
        <v>43005</v>
      </c>
      <c r="AH6" s="4">
        <f t="shared" si="1"/>
        <v>43012</v>
      </c>
      <c r="AI6" s="4">
        <f t="shared" si="1"/>
        <v>43019</v>
      </c>
      <c r="AJ6" s="4">
        <f t="shared" si="1"/>
        <v>43026</v>
      </c>
      <c r="AK6" s="4">
        <f t="shared" si="1"/>
        <v>43033</v>
      </c>
      <c r="AL6" s="4">
        <f t="shared" si="1"/>
        <v>43040</v>
      </c>
      <c r="AM6" s="4">
        <f t="shared" si="1"/>
        <v>43047</v>
      </c>
      <c r="AN6" s="4">
        <f t="shared" si="1"/>
        <v>43054</v>
      </c>
      <c r="AO6" s="4">
        <f t="shared" si="1"/>
        <v>43061</v>
      </c>
      <c r="AP6" s="4">
        <f t="shared" si="1"/>
        <v>43068</v>
      </c>
      <c r="AQ6" s="4">
        <f t="shared" si="1"/>
        <v>43075</v>
      </c>
      <c r="AR6" s="4">
        <f t="shared" si="1"/>
        <v>43082</v>
      </c>
      <c r="AS6" s="4">
        <f t="shared" si="1"/>
        <v>43089</v>
      </c>
    </row>
    <row r="7" spans="1:45" x14ac:dyDescent="0.2">
      <c r="A7" t="s">
        <v>9</v>
      </c>
      <c r="B7" t="s">
        <v>10</v>
      </c>
      <c r="C7">
        <v>24</v>
      </c>
      <c r="D7" t="s">
        <v>11</v>
      </c>
      <c r="M7" s="5" t="s">
        <v>12</v>
      </c>
      <c r="N7" s="5"/>
      <c r="O7" s="5"/>
      <c r="P7" s="5"/>
      <c r="Q7" s="5"/>
      <c r="R7" s="5"/>
      <c r="S7" s="5"/>
      <c r="T7" s="5"/>
      <c r="U7" s="5"/>
      <c r="V7" s="5"/>
      <c r="X7" s="6" t="s">
        <v>13</v>
      </c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45" x14ac:dyDescent="0.2">
      <c r="A8" t="s">
        <v>9</v>
      </c>
      <c r="B8" t="s">
        <v>14</v>
      </c>
      <c r="C8">
        <v>24</v>
      </c>
      <c r="D8" t="s">
        <v>11</v>
      </c>
      <c r="M8" s="5" t="s">
        <v>12</v>
      </c>
      <c r="N8" s="5"/>
      <c r="O8" s="5"/>
      <c r="P8" s="5"/>
      <c r="Q8" s="5"/>
      <c r="R8" s="5"/>
      <c r="S8" s="5"/>
      <c r="T8" s="5"/>
      <c r="U8" s="5"/>
      <c r="V8" s="5"/>
      <c r="X8" s="6" t="s">
        <v>13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45" x14ac:dyDescent="0.2">
      <c r="A9" t="s">
        <v>9</v>
      </c>
      <c r="B9" t="s">
        <v>15</v>
      </c>
      <c r="C9">
        <v>12</v>
      </c>
      <c r="D9" t="s">
        <v>16</v>
      </c>
      <c r="Q9" s="7" t="s">
        <v>17</v>
      </c>
      <c r="R9" s="7"/>
      <c r="S9" s="7"/>
      <c r="T9" s="7"/>
      <c r="U9" s="7"/>
      <c r="V9" s="7"/>
      <c r="W9" s="7"/>
      <c r="X9" s="7"/>
      <c r="Y9" s="7"/>
      <c r="AA9" s="8" t="s">
        <v>18</v>
      </c>
      <c r="AB9" s="8"/>
      <c r="AC9" s="8"/>
      <c r="AD9" s="8"/>
      <c r="AE9" s="8"/>
      <c r="AF9" s="8"/>
      <c r="AG9" s="8"/>
      <c r="AH9" s="8"/>
      <c r="AI9" s="8"/>
    </row>
    <row r="10" spans="1:45" x14ac:dyDescent="0.2">
      <c r="A10" t="s">
        <v>9</v>
      </c>
      <c r="B10" t="s">
        <v>19</v>
      </c>
      <c r="C10">
        <v>12</v>
      </c>
      <c r="D10" t="s">
        <v>16</v>
      </c>
      <c r="Q10" s="7" t="s">
        <v>17</v>
      </c>
      <c r="R10" s="7"/>
      <c r="S10" s="7"/>
      <c r="T10" s="7"/>
      <c r="U10" s="7"/>
      <c r="V10" s="7"/>
      <c r="W10" s="7"/>
      <c r="X10" s="7"/>
      <c r="Y10" s="7"/>
      <c r="AA10" s="8" t="s">
        <v>18</v>
      </c>
      <c r="AB10" s="8"/>
      <c r="AC10" s="8"/>
      <c r="AD10" s="8"/>
      <c r="AE10" s="8"/>
      <c r="AF10" s="8"/>
      <c r="AG10" s="8"/>
      <c r="AH10" s="8"/>
      <c r="AI10" s="8"/>
    </row>
    <row r="11" spans="1:45" x14ac:dyDescent="0.2">
      <c r="A11" t="s">
        <v>9</v>
      </c>
      <c r="B11" t="s">
        <v>20</v>
      </c>
      <c r="C11">
        <v>12</v>
      </c>
      <c r="D11" t="s">
        <v>16</v>
      </c>
      <c r="Q11" s="7" t="s">
        <v>17</v>
      </c>
      <c r="R11" s="7"/>
      <c r="S11" s="7"/>
      <c r="T11" s="7"/>
      <c r="U11" s="7"/>
      <c r="V11" s="7"/>
      <c r="W11" s="7"/>
      <c r="X11" s="7"/>
      <c r="Y11" s="7"/>
      <c r="AA11" s="8" t="s">
        <v>18</v>
      </c>
      <c r="AB11" s="8"/>
      <c r="AC11" s="8"/>
      <c r="AD11" s="8"/>
      <c r="AE11" s="8"/>
      <c r="AF11" s="8"/>
      <c r="AG11" s="8"/>
      <c r="AH11" s="8"/>
      <c r="AI11" s="8"/>
    </row>
    <row r="12" spans="1:45" x14ac:dyDescent="0.2">
      <c r="A12" t="s">
        <v>9</v>
      </c>
      <c r="B12" t="s">
        <v>21</v>
      </c>
      <c r="C12">
        <v>12</v>
      </c>
      <c r="D12" t="s">
        <v>16</v>
      </c>
      <c r="Q12" s="7" t="s">
        <v>17</v>
      </c>
      <c r="R12" s="7"/>
      <c r="S12" s="7"/>
      <c r="T12" s="7"/>
      <c r="U12" s="7"/>
      <c r="V12" s="7"/>
      <c r="W12" s="7"/>
      <c r="X12" s="7"/>
      <c r="Y12" s="7"/>
      <c r="AA12" s="8" t="s">
        <v>18</v>
      </c>
      <c r="AB12" s="8"/>
      <c r="AC12" s="8"/>
      <c r="AD12" s="8"/>
      <c r="AE12" s="8"/>
      <c r="AF12" s="8"/>
      <c r="AG12" s="8"/>
      <c r="AH12" s="8"/>
      <c r="AI12" s="8"/>
    </row>
    <row r="13" spans="1:45" x14ac:dyDescent="0.2">
      <c r="A13" t="s">
        <v>9</v>
      </c>
      <c r="B13" t="s">
        <v>22</v>
      </c>
      <c r="C13">
        <v>12</v>
      </c>
      <c r="D13" t="s">
        <v>16</v>
      </c>
      <c r="M13" s="5" t="s">
        <v>12</v>
      </c>
      <c r="N13" s="5"/>
      <c r="O13" s="5"/>
      <c r="P13" s="5"/>
      <c r="Q13" s="5"/>
      <c r="R13" s="5"/>
      <c r="S13" s="5"/>
      <c r="T13" s="5"/>
      <c r="U13" s="5"/>
      <c r="V13" s="5"/>
      <c r="Y13" s="8" t="s">
        <v>18</v>
      </c>
      <c r="Z13" s="8"/>
      <c r="AA13" s="8"/>
      <c r="AB13" s="8"/>
      <c r="AC13" s="8"/>
      <c r="AD13" s="8"/>
      <c r="AE13" s="8"/>
      <c r="AF13" s="8"/>
      <c r="AG13" s="8"/>
    </row>
    <row r="14" spans="1:45" x14ac:dyDescent="0.2">
      <c r="A14" t="s">
        <v>9</v>
      </c>
      <c r="B14" t="s">
        <v>23</v>
      </c>
      <c r="C14">
        <v>12</v>
      </c>
      <c r="D14" t="s">
        <v>16</v>
      </c>
      <c r="M14" s="5" t="s">
        <v>12</v>
      </c>
      <c r="N14" s="5"/>
      <c r="O14" s="5"/>
      <c r="P14" s="5"/>
      <c r="Q14" s="5"/>
      <c r="R14" s="5"/>
      <c r="S14" s="5"/>
      <c r="T14" s="5"/>
      <c r="U14" s="5"/>
      <c r="V14" s="5"/>
      <c r="Y14" s="8" t="s">
        <v>18</v>
      </c>
      <c r="Z14" s="8"/>
      <c r="AA14" s="8"/>
      <c r="AB14" s="8"/>
      <c r="AC14" s="8"/>
      <c r="AD14" s="8"/>
      <c r="AE14" s="8"/>
      <c r="AF14" s="8"/>
      <c r="AG14" s="8"/>
    </row>
    <row r="15" spans="1:45" x14ac:dyDescent="0.2">
      <c r="A15" t="s">
        <v>9</v>
      </c>
      <c r="B15" t="s">
        <v>24</v>
      </c>
      <c r="C15">
        <v>12</v>
      </c>
      <c r="D15" t="s">
        <v>16</v>
      </c>
      <c r="M15" s="5" t="s">
        <v>12</v>
      </c>
      <c r="N15" s="5"/>
      <c r="O15" s="5"/>
      <c r="P15" s="5"/>
      <c r="Q15" s="5"/>
      <c r="R15" s="5"/>
      <c r="S15" s="5"/>
      <c r="T15" s="5"/>
      <c r="U15" s="5"/>
      <c r="V15" s="5"/>
      <c r="Y15" s="8" t="s">
        <v>18</v>
      </c>
      <c r="Z15" s="8"/>
      <c r="AA15" s="8"/>
      <c r="AB15" s="8"/>
      <c r="AC15" s="8"/>
      <c r="AD15" s="8"/>
      <c r="AE15" s="8"/>
      <c r="AF15" s="8"/>
      <c r="AG15" s="8"/>
    </row>
    <row r="16" spans="1:45" x14ac:dyDescent="0.2">
      <c r="A16" t="s">
        <v>9</v>
      </c>
      <c r="B16" t="s">
        <v>25</v>
      </c>
      <c r="C16">
        <v>12</v>
      </c>
      <c r="D16" t="s">
        <v>16</v>
      </c>
      <c r="M16" s="5" t="s">
        <v>12</v>
      </c>
      <c r="N16" s="5"/>
      <c r="O16" s="5"/>
      <c r="P16" s="5"/>
      <c r="Q16" s="5"/>
      <c r="R16" s="5"/>
      <c r="S16" s="5"/>
      <c r="T16" s="5"/>
      <c r="U16" s="5"/>
      <c r="V16" s="5"/>
      <c r="Y16" s="8" t="s">
        <v>18</v>
      </c>
      <c r="Z16" s="8"/>
      <c r="AA16" s="8"/>
      <c r="AB16" s="8"/>
      <c r="AC16" s="8"/>
      <c r="AD16" s="8"/>
      <c r="AE16" s="8"/>
      <c r="AF16" s="8"/>
      <c r="AG16" s="8"/>
    </row>
    <row r="17" spans="1:45" x14ac:dyDescent="0.2">
      <c r="A17" t="s">
        <v>9</v>
      </c>
      <c r="B17" t="s">
        <v>26</v>
      </c>
      <c r="C17">
        <v>12</v>
      </c>
      <c r="D17" t="s">
        <v>16</v>
      </c>
      <c r="M17" s="5" t="s">
        <v>12</v>
      </c>
      <c r="N17" s="5">
        <f>SUM(C13:C17,C7:C8)</f>
        <v>108</v>
      </c>
      <c r="O17" s="5"/>
      <c r="P17" s="5"/>
      <c r="Q17" s="5"/>
      <c r="R17" s="5"/>
      <c r="S17" s="5"/>
      <c r="T17" s="5"/>
      <c r="U17" s="5"/>
      <c r="V17" s="5"/>
      <c r="Y17" s="8" t="s">
        <v>18</v>
      </c>
      <c r="Z17" s="8">
        <f>SUM(C9:C17,C43)</f>
        <v>159</v>
      </c>
      <c r="AA17" s="8"/>
      <c r="AB17" s="8"/>
      <c r="AC17" s="8"/>
      <c r="AD17" s="8"/>
      <c r="AE17" s="8"/>
      <c r="AF17" s="8"/>
      <c r="AG17" s="8"/>
    </row>
    <row r="18" spans="1:45" x14ac:dyDescent="0.2">
      <c r="A18" t="s">
        <v>9</v>
      </c>
      <c r="B18" t="s">
        <v>27</v>
      </c>
      <c r="C18">
        <v>24</v>
      </c>
      <c r="D18" t="s">
        <v>28</v>
      </c>
      <c r="I18" s="9" t="s">
        <v>29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8" t="s">
        <v>18</v>
      </c>
      <c r="X18" s="8"/>
      <c r="Y18" s="8"/>
      <c r="Z18" s="8"/>
      <c r="AA18" s="8"/>
      <c r="AB18" s="8"/>
      <c r="AC18" s="8"/>
      <c r="AD18" s="8"/>
      <c r="AE18" s="8"/>
    </row>
    <row r="19" spans="1:45" x14ac:dyDescent="0.2">
      <c r="A19" t="s">
        <v>9</v>
      </c>
      <c r="B19" t="s">
        <v>30</v>
      </c>
      <c r="C19">
        <v>40</v>
      </c>
      <c r="D19" t="s">
        <v>31</v>
      </c>
      <c r="I19" s="9" t="s">
        <v>29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8" t="s">
        <v>18</v>
      </c>
      <c r="X19" s="8"/>
      <c r="Y19" s="8"/>
      <c r="Z19" s="8"/>
      <c r="AA19" s="8"/>
      <c r="AB19" s="8"/>
      <c r="AC19" s="8"/>
      <c r="AD19" s="8"/>
      <c r="AE19" s="8"/>
    </row>
    <row r="20" spans="1:45" x14ac:dyDescent="0.2">
      <c r="A20" t="s">
        <v>9</v>
      </c>
      <c r="B20" t="s">
        <v>32</v>
      </c>
      <c r="C20">
        <v>40</v>
      </c>
      <c r="D20" t="s">
        <v>31</v>
      </c>
      <c r="I20" s="9" t="s">
        <v>29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8" t="s">
        <v>18</v>
      </c>
      <c r="X20" s="8"/>
      <c r="Y20" s="8"/>
      <c r="Z20" s="8"/>
      <c r="AA20" s="8"/>
      <c r="AB20" s="8"/>
      <c r="AC20" s="8"/>
      <c r="AD20" s="8"/>
      <c r="AE20" s="8"/>
    </row>
    <row r="21" spans="1:45" x14ac:dyDescent="0.2">
      <c r="A21" t="s">
        <v>9</v>
      </c>
      <c r="B21" t="s">
        <v>33</v>
      </c>
      <c r="C21">
        <v>40</v>
      </c>
      <c r="D21" t="s">
        <v>31</v>
      </c>
      <c r="I21" s="9" t="s">
        <v>29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8" t="s">
        <v>18</v>
      </c>
      <c r="X21" s="8"/>
      <c r="Y21" s="8"/>
      <c r="Z21" s="8"/>
      <c r="AA21" s="8"/>
      <c r="AB21" s="8"/>
      <c r="AC21" s="8"/>
      <c r="AD21" s="8"/>
      <c r="AE21" s="8"/>
    </row>
    <row r="22" spans="1:45" x14ac:dyDescent="0.2">
      <c r="A22" t="s">
        <v>9</v>
      </c>
      <c r="B22" t="s">
        <v>34</v>
      </c>
      <c r="C22">
        <v>40</v>
      </c>
      <c r="D22" t="s">
        <v>35</v>
      </c>
      <c r="K22" s="10" t="s">
        <v>36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X22" s="11" t="s">
        <v>37</v>
      </c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</row>
    <row r="23" spans="1:45" x14ac:dyDescent="0.2">
      <c r="A23" t="s">
        <v>9</v>
      </c>
      <c r="B23" t="s">
        <v>38</v>
      </c>
      <c r="C23">
        <v>40</v>
      </c>
      <c r="D23" t="s">
        <v>39</v>
      </c>
      <c r="K23" s="10" t="s">
        <v>36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X23" s="11" t="s">
        <v>37</v>
      </c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</row>
    <row r="24" spans="1:45" x14ac:dyDescent="0.2">
      <c r="A24" t="s">
        <v>9</v>
      </c>
      <c r="B24" t="s">
        <v>40</v>
      </c>
      <c r="C24">
        <v>40</v>
      </c>
      <c r="D24" t="s">
        <v>16</v>
      </c>
      <c r="I24" s="9" t="s">
        <v>29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X24" s="10" t="s">
        <v>36</v>
      </c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1:45" x14ac:dyDescent="0.2">
      <c r="A25" t="s">
        <v>9</v>
      </c>
      <c r="B25" t="s">
        <v>41</v>
      </c>
      <c r="C25">
        <v>40</v>
      </c>
      <c r="D25" t="s">
        <v>31</v>
      </c>
      <c r="I25" s="9" t="s">
        <v>29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X25" s="10" t="s">
        <v>36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45" x14ac:dyDescent="0.2">
      <c r="A26" t="s">
        <v>9</v>
      </c>
      <c r="B26" t="s">
        <v>42</v>
      </c>
      <c r="C26">
        <v>40</v>
      </c>
      <c r="D26" t="s">
        <v>43</v>
      </c>
      <c r="Q26" s="8" t="s">
        <v>18</v>
      </c>
      <c r="R26" s="8"/>
      <c r="S26" s="8"/>
      <c r="T26" s="8"/>
      <c r="U26" s="8"/>
      <c r="V26" s="8"/>
      <c r="W26" s="8"/>
      <c r="X26" s="8"/>
      <c r="Y26" s="8"/>
      <c r="AB26" s="7" t="s">
        <v>17</v>
      </c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5" x14ac:dyDescent="0.2">
      <c r="A27" t="s">
        <v>9</v>
      </c>
      <c r="B27" t="s">
        <v>44</v>
      </c>
      <c r="C27">
        <v>40</v>
      </c>
      <c r="D27" t="s">
        <v>31</v>
      </c>
      <c r="J27" s="12"/>
      <c r="K27" s="10" t="s">
        <v>36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Y27" s="5" t="s">
        <v>12</v>
      </c>
      <c r="Z27" s="5"/>
      <c r="AA27" s="5"/>
      <c r="AB27" s="5"/>
      <c r="AC27" s="5"/>
      <c r="AD27" s="5"/>
      <c r="AE27" s="5"/>
      <c r="AF27" s="5"/>
      <c r="AG27" s="5"/>
    </row>
    <row r="28" spans="1:45" x14ac:dyDescent="0.2">
      <c r="A28" t="s">
        <v>9</v>
      </c>
      <c r="B28" t="s">
        <v>45</v>
      </c>
      <c r="C28">
        <v>40</v>
      </c>
      <c r="D28" t="s">
        <v>46</v>
      </c>
      <c r="K28" s="5" t="s">
        <v>12</v>
      </c>
      <c r="L28" s="5"/>
      <c r="M28" s="5"/>
      <c r="N28" s="5"/>
      <c r="O28" s="5"/>
      <c r="P28" s="5"/>
      <c r="Q28" s="5"/>
      <c r="R28" s="5"/>
      <c r="S28" s="5"/>
      <c r="U28" s="13" t="s">
        <v>47</v>
      </c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</row>
    <row r="29" spans="1:45" x14ac:dyDescent="0.2">
      <c r="A29" t="s">
        <v>9</v>
      </c>
      <c r="B29" t="s">
        <v>48</v>
      </c>
      <c r="C29">
        <v>40</v>
      </c>
      <c r="D29" t="s">
        <v>46</v>
      </c>
      <c r="K29" s="5" t="s">
        <v>12</v>
      </c>
      <c r="L29" s="5"/>
      <c r="M29" s="5"/>
      <c r="N29" s="5"/>
      <c r="O29" s="5"/>
      <c r="P29" s="5"/>
      <c r="Q29" s="5"/>
      <c r="R29" s="5"/>
      <c r="S29" s="5"/>
      <c r="U29" s="13" t="s">
        <v>47</v>
      </c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0" spans="1:45" x14ac:dyDescent="0.2">
      <c r="A30" t="s">
        <v>9</v>
      </c>
      <c r="B30" t="s">
        <v>49</v>
      </c>
      <c r="C30">
        <v>40</v>
      </c>
      <c r="D30" t="s">
        <v>50</v>
      </c>
      <c r="K30" s="8" t="s">
        <v>18</v>
      </c>
      <c r="L30" s="8"/>
      <c r="M30" s="8"/>
      <c r="N30" s="8"/>
      <c r="O30" s="8"/>
      <c r="P30" s="8"/>
      <c r="Q30" s="8"/>
      <c r="R30" s="8"/>
      <c r="S30" s="8"/>
      <c r="U30" s="13" t="s">
        <v>47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</row>
    <row r="31" spans="1:45" x14ac:dyDescent="0.2">
      <c r="A31" t="s">
        <v>9</v>
      </c>
      <c r="B31" t="s">
        <v>51</v>
      </c>
      <c r="C31">
        <v>40</v>
      </c>
      <c r="D31" t="s">
        <v>43</v>
      </c>
      <c r="K31" s="8" t="s">
        <v>18</v>
      </c>
      <c r="L31" s="8"/>
      <c r="M31" s="8"/>
      <c r="N31" s="8"/>
      <c r="O31" s="8"/>
      <c r="P31" s="8"/>
      <c r="Q31" s="8"/>
      <c r="R31" s="8"/>
      <c r="S31" s="8"/>
      <c r="U31" s="13" t="s">
        <v>47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</row>
    <row r="32" spans="1:45" x14ac:dyDescent="0.2">
      <c r="A32" t="s">
        <v>9</v>
      </c>
      <c r="B32" t="s">
        <v>52</v>
      </c>
      <c r="C32">
        <v>42</v>
      </c>
      <c r="D32" t="s">
        <v>53</v>
      </c>
      <c r="G32" s="6" t="s">
        <v>13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3" t="s">
        <v>47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</row>
    <row r="33" spans="1:45" x14ac:dyDescent="0.2">
      <c r="A33" t="s">
        <v>9</v>
      </c>
      <c r="B33" t="s">
        <v>52</v>
      </c>
      <c r="C33">
        <v>42</v>
      </c>
      <c r="D33" t="s">
        <v>53</v>
      </c>
      <c r="G33" s="6" t="s">
        <v>13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 t="s">
        <v>29</v>
      </c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1:45" x14ac:dyDescent="0.2">
      <c r="A34" t="s">
        <v>9</v>
      </c>
      <c r="B34" t="s">
        <v>54</v>
      </c>
      <c r="C34">
        <v>51</v>
      </c>
      <c r="D34" t="s">
        <v>55</v>
      </c>
      <c r="H34" s="10" t="s">
        <v>36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U34" s="9" t="s">
        <v>29</v>
      </c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45" x14ac:dyDescent="0.2">
      <c r="A35" t="s">
        <v>9</v>
      </c>
      <c r="B35" t="s">
        <v>56</v>
      </c>
      <c r="C35">
        <v>51</v>
      </c>
      <c r="D35" t="s">
        <v>57</v>
      </c>
      <c r="M35" s="8" t="s">
        <v>18</v>
      </c>
      <c r="N35" s="8"/>
      <c r="O35" s="8"/>
      <c r="P35" s="8"/>
      <c r="Q35" s="8"/>
      <c r="R35" s="8"/>
      <c r="S35" s="8"/>
      <c r="T35" s="8"/>
      <c r="U35" s="8"/>
      <c r="V35" s="8"/>
      <c r="X35" s="6" t="s">
        <v>13</v>
      </c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45" x14ac:dyDescent="0.2">
      <c r="A36" t="s">
        <v>9</v>
      </c>
      <c r="B36" t="s">
        <v>58</v>
      </c>
      <c r="C36">
        <v>51</v>
      </c>
      <c r="D36" t="s">
        <v>59</v>
      </c>
      <c r="F36" s="9" t="s">
        <v>29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6" t="s">
        <v>13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45" x14ac:dyDescent="0.2">
      <c r="A37" t="s">
        <v>9</v>
      </c>
      <c r="B37" t="s">
        <v>60</v>
      </c>
      <c r="C37">
        <v>51</v>
      </c>
      <c r="D37" t="s">
        <v>46</v>
      </c>
      <c r="F37" s="9" t="s">
        <v>29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3" t="s">
        <v>47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</row>
    <row r="38" spans="1:45" x14ac:dyDescent="0.2">
      <c r="A38" t="s">
        <v>9</v>
      </c>
      <c r="B38" t="s">
        <v>61</v>
      </c>
      <c r="C38">
        <v>51</v>
      </c>
      <c r="D38" t="s">
        <v>46</v>
      </c>
      <c r="G38" s="14" t="s">
        <v>62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X38" s="11" t="s">
        <v>37</v>
      </c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</row>
    <row r="39" spans="1:45" x14ac:dyDescent="0.2">
      <c r="A39" t="s">
        <v>9</v>
      </c>
      <c r="B39" t="s">
        <v>63</v>
      </c>
      <c r="C39">
        <v>51</v>
      </c>
      <c r="D39" t="s">
        <v>11</v>
      </c>
      <c r="G39" s="14" t="s">
        <v>62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X39" s="11" t="s">
        <v>37</v>
      </c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</row>
    <row r="40" spans="1:45" x14ac:dyDescent="0.2">
      <c r="A40" t="s">
        <v>9</v>
      </c>
      <c r="B40" t="s">
        <v>64</v>
      </c>
      <c r="C40">
        <v>51</v>
      </c>
      <c r="D40" t="s">
        <v>65</v>
      </c>
      <c r="G40" s="14" t="s">
        <v>62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X40" s="10" t="s">
        <v>36</v>
      </c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1:45" x14ac:dyDescent="0.2">
      <c r="A41" t="s">
        <v>9</v>
      </c>
      <c r="B41" t="s">
        <v>66</v>
      </c>
      <c r="C41">
        <v>51</v>
      </c>
      <c r="D41" t="s">
        <v>67</v>
      </c>
      <c r="G41" s="14" t="s">
        <v>62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X41" s="6" t="s">
        <v>13</v>
      </c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45" ht="15.75" customHeight="1" x14ac:dyDescent="0.2">
      <c r="A42" t="s">
        <v>9</v>
      </c>
      <c r="B42" t="s">
        <v>68</v>
      </c>
      <c r="C42">
        <v>51</v>
      </c>
      <c r="D42" s="12" t="s">
        <v>69</v>
      </c>
      <c r="E42" s="12"/>
      <c r="F42" s="12"/>
      <c r="G42" s="15" t="s">
        <v>70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X42" s="10" t="s">
        <v>36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1:45" ht="15.75" customHeight="1" x14ac:dyDescent="0.2">
      <c r="A43" t="s">
        <v>9</v>
      </c>
      <c r="B43" t="s">
        <v>71</v>
      </c>
      <c r="C43">
        <v>51</v>
      </c>
      <c r="D43" s="12" t="s">
        <v>69</v>
      </c>
      <c r="E43" s="12"/>
      <c r="F43" s="12"/>
      <c r="H43" s="10" t="s">
        <v>72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Y43" s="8" t="s">
        <v>18</v>
      </c>
      <c r="Z43" s="8"/>
      <c r="AA43" s="8"/>
      <c r="AB43" s="8"/>
      <c r="AC43" s="8"/>
      <c r="AD43" s="8"/>
      <c r="AE43" s="8"/>
      <c r="AF43" s="8"/>
      <c r="AG43" s="8"/>
    </row>
    <row r="44" spans="1:45" ht="15.75" customHeight="1" x14ac:dyDescent="0.2">
      <c r="A44" t="s">
        <v>9</v>
      </c>
      <c r="B44" t="s">
        <v>73</v>
      </c>
      <c r="C44">
        <v>51</v>
      </c>
      <c r="D44" s="12" t="s">
        <v>69</v>
      </c>
      <c r="E44" s="12"/>
      <c r="F44" s="12"/>
      <c r="G44" s="6" t="s">
        <v>13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4" t="s">
        <v>62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spans="1:45" ht="15.75" customHeight="1" x14ac:dyDescent="0.2">
      <c r="A45" t="s">
        <v>9</v>
      </c>
      <c r="B45" t="s">
        <v>74</v>
      </c>
      <c r="C45">
        <v>51</v>
      </c>
      <c r="D45" s="12" t="s">
        <v>69</v>
      </c>
      <c r="E45" s="12"/>
      <c r="F45" s="12"/>
      <c r="G45" s="6" t="s">
        <v>13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4" t="s">
        <v>62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spans="1:45" ht="15.75" customHeight="1" x14ac:dyDescent="0.2">
      <c r="A46" t="s">
        <v>9</v>
      </c>
      <c r="B46" t="s">
        <v>75</v>
      </c>
      <c r="C46">
        <v>36</v>
      </c>
      <c r="D46" s="12" t="s">
        <v>69</v>
      </c>
      <c r="E46" s="12"/>
      <c r="F46" s="12"/>
      <c r="K46" s="8" t="s">
        <v>18</v>
      </c>
      <c r="L46" s="8"/>
      <c r="M46" s="8"/>
      <c r="N46" s="8"/>
      <c r="O46" s="8"/>
      <c r="P46" s="8"/>
      <c r="Q46" s="8"/>
      <c r="R46" s="8"/>
      <c r="S46" s="8"/>
      <c r="U46" s="14" t="s">
        <v>62</v>
      </c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spans="1:45" x14ac:dyDescent="0.2">
      <c r="A47" t="s">
        <v>9</v>
      </c>
      <c r="B47" t="s">
        <v>76</v>
      </c>
      <c r="C47">
        <v>51</v>
      </c>
      <c r="D47" t="s">
        <v>11</v>
      </c>
      <c r="K47" s="8" t="s">
        <v>18</v>
      </c>
      <c r="L47" s="8"/>
      <c r="M47" s="8"/>
      <c r="N47" s="8"/>
      <c r="O47" s="8"/>
      <c r="P47" s="8"/>
      <c r="Q47" s="8"/>
      <c r="R47" s="8"/>
      <c r="S47" s="8"/>
      <c r="U47" s="14" t="s">
        <v>62</v>
      </c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spans="1:45" x14ac:dyDescent="0.2">
      <c r="A48" t="s">
        <v>9</v>
      </c>
      <c r="B48" t="s">
        <v>77</v>
      </c>
      <c r="C48">
        <v>51</v>
      </c>
      <c r="D48" t="s">
        <v>11</v>
      </c>
      <c r="G48" s="6" t="s">
        <v>13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4" t="s">
        <v>62</v>
      </c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spans="1:45" x14ac:dyDescent="0.2">
      <c r="A49" t="s">
        <v>9</v>
      </c>
      <c r="B49" t="s">
        <v>78</v>
      </c>
      <c r="C49">
        <v>51</v>
      </c>
      <c r="D49" t="s">
        <v>79</v>
      </c>
      <c r="M49" s="8" t="s">
        <v>18</v>
      </c>
      <c r="N49" s="8"/>
      <c r="O49" s="8"/>
      <c r="P49" s="8"/>
      <c r="Q49" s="8"/>
      <c r="R49" s="8"/>
      <c r="S49" s="8"/>
      <c r="T49" s="8"/>
      <c r="U49" s="8"/>
      <c r="V49" s="8"/>
      <c r="Y49" s="5" t="s">
        <v>12</v>
      </c>
      <c r="Z49" s="5"/>
      <c r="AA49" s="5"/>
      <c r="AB49" s="5"/>
      <c r="AC49" s="5"/>
      <c r="AD49" s="5"/>
      <c r="AE49" s="5"/>
      <c r="AF49" s="5"/>
      <c r="AG49" s="5"/>
      <c r="AH49" s="5"/>
    </row>
    <row r="50" spans="1:45" x14ac:dyDescent="0.2">
      <c r="A50" t="s">
        <v>9</v>
      </c>
      <c r="B50" t="s">
        <v>80</v>
      </c>
      <c r="C50">
        <v>51</v>
      </c>
      <c r="D50" t="s">
        <v>46</v>
      </c>
      <c r="G50" s="14" t="s">
        <v>62</v>
      </c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5" t="s">
        <v>81</v>
      </c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</row>
    <row r="51" spans="1:45" x14ac:dyDescent="0.2">
      <c r="A51" t="s">
        <v>9</v>
      </c>
      <c r="B51" t="s">
        <v>82</v>
      </c>
      <c r="C51">
        <v>51</v>
      </c>
      <c r="D51" t="s">
        <v>46</v>
      </c>
      <c r="F51" s="9" t="s">
        <v>29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6" t="s">
        <v>13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45" x14ac:dyDescent="0.2">
      <c r="A52" t="s">
        <v>9</v>
      </c>
      <c r="B52" t="s">
        <v>83</v>
      </c>
      <c r="C52">
        <v>51</v>
      </c>
      <c r="D52" t="s">
        <v>59</v>
      </c>
      <c r="K52" s="18" t="s">
        <v>84</v>
      </c>
      <c r="L52" s="18"/>
      <c r="M52" s="18"/>
      <c r="N52" s="18"/>
      <c r="O52" s="18"/>
      <c r="P52" s="18"/>
      <c r="Q52" s="18"/>
      <c r="R52" s="18"/>
      <c r="S52" s="18"/>
      <c r="U52" s="7" t="s">
        <v>17</v>
      </c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45" x14ac:dyDescent="0.2">
      <c r="A53" t="s">
        <v>9</v>
      </c>
      <c r="B53" t="s">
        <v>85</v>
      </c>
      <c r="C53">
        <v>51</v>
      </c>
      <c r="D53" t="s">
        <v>43</v>
      </c>
      <c r="M53" s="8" t="s">
        <v>18</v>
      </c>
      <c r="N53" s="8"/>
      <c r="O53" s="8"/>
      <c r="P53" s="8"/>
      <c r="Q53" s="8"/>
      <c r="R53" s="8"/>
      <c r="S53" s="8"/>
      <c r="T53" s="8"/>
      <c r="U53" s="8"/>
      <c r="V53" s="8"/>
      <c r="Y53" s="5" t="s">
        <v>12</v>
      </c>
      <c r="Z53" s="5"/>
      <c r="AA53" s="5"/>
      <c r="AB53" s="5"/>
      <c r="AC53" s="5"/>
      <c r="AD53" s="5"/>
      <c r="AE53" s="5"/>
      <c r="AF53" s="5"/>
      <c r="AG53" s="5"/>
      <c r="AH53" s="5"/>
    </row>
    <row r="54" spans="1:45" x14ac:dyDescent="0.2">
      <c r="A54" t="s">
        <v>9</v>
      </c>
      <c r="B54" t="s">
        <v>86</v>
      </c>
      <c r="C54">
        <v>51</v>
      </c>
      <c r="D54" t="s">
        <v>46</v>
      </c>
      <c r="K54" s="5" t="s">
        <v>12</v>
      </c>
      <c r="L54" s="5"/>
      <c r="M54" s="5"/>
      <c r="N54" s="5"/>
      <c r="O54" s="5"/>
      <c r="P54" s="5"/>
      <c r="Q54" s="5"/>
      <c r="R54" s="5"/>
      <c r="S54" s="5"/>
      <c r="T54" s="8" t="s">
        <v>18</v>
      </c>
      <c r="U54" s="8"/>
      <c r="V54" s="8"/>
      <c r="W54" s="8"/>
      <c r="X54" s="8"/>
      <c r="Y54" s="8"/>
      <c r="Z54" s="8"/>
      <c r="AA54" s="8"/>
      <c r="AB54" s="8"/>
      <c r="AC54" s="8"/>
      <c r="AD54" s="19" t="s">
        <v>18</v>
      </c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</row>
    <row r="55" spans="1:45" x14ac:dyDescent="0.2">
      <c r="A55" t="s">
        <v>9</v>
      </c>
      <c r="B55" t="s">
        <v>87</v>
      </c>
      <c r="C55">
        <v>51</v>
      </c>
      <c r="D55" t="s">
        <v>88</v>
      </c>
      <c r="K55" s="5" t="s">
        <v>12</v>
      </c>
      <c r="L55" s="5"/>
      <c r="M55" s="5"/>
      <c r="N55" s="5"/>
      <c r="O55" s="5"/>
      <c r="P55" s="5"/>
      <c r="Q55" s="5"/>
      <c r="R55" s="5"/>
      <c r="S55" s="5"/>
      <c r="T55" s="8" t="s">
        <v>18</v>
      </c>
      <c r="U55" s="8"/>
      <c r="V55" s="8"/>
      <c r="W55" s="8"/>
      <c r="X55" s="8"/>
      <c r="Y55" s="8"/>
      <c r="Z55" s="8"/>
      <c r="AA55" s="8"/>
      <c r="AB55" s="8"/>
      <c r="AC55" s="8"/>
      <c r="AD55" s="19" t="s">
        <v>18</v>
      </c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</row>
    <row r="56" spans="1:45" x14ac:dyDescent="0.2">
      <c r="A56" t="s">
        <v>9</v>
      </c>
      <c r="B56" t="s">
        <v>89</v>
      </c>
      <c r="C56">
        <v>27</v>
      </c>
      <c r="D56" t="s">
        <v>67</v>
      </c>
      <c r="O56" s="8" t="s">
        <v>18</v>
      </c>
      <c r="P56" s="8"/>
      <c r="Q56" s="8"/>
      <c r="R56" s="8"/>
      <c r="S56" s="8"/>
      <c r="T56" s="8"/>
      <c r="U56" s="8"/>
      <c r="V56" s="8"/>
      <c r="W56" s="8"/>
      <c r="X56" s="8"/>
      <c r="Y56" s="20"/>
      <c r="Z56" s="21" t="s">
        <v>90</v>
      </c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0"/>
      <c r="AM56" s="20"/>
      <c r="AN56" s="20"/>
      <c r="AO56" s="20"/>
      <c r="AP56" s="20"/>
      <c r="AQ56" s="20"/>
      <c r="AR56" s="20"/>
      <c r="AS56" s="20"/>
    </row>
    <row r="57" spans="1:45" x14ac:dyDescent="0.2">
      <c r="A57" t="s">
        <v>9</v>
      </c>
      <c r="B57" t="s">
        <v>91</v>
      </c>
      <c r="C57">
        <v>24</v>
      </c>
      <c r="D57" t="s">
        <v>11</v>
      </c>
      <c r="K57" s="5" t="s">
        <v>12</v>
      </c>
      <c r="L57" s="5"/>
      <c r="M57" s="5"/>
      <c r="N57" s="5"/>
      <c r="O57" s="5"/>
      <c r="P57" s="5"/>
      <c r="Q57" s="5"/>
      <c r="R57" s="5"/>
      <c r="S57" s="5"/>
      <c r="U57" s="7" t="s">
        <v>17</v>
      </c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45" ht="32" x14ac:dyDescent="0.2">
      <c r="A58" t="s">
        <v>9</v>
      </c>
      <c r="B58" t="s">
        <v>92</v>
      </c>
      <c r="C58">
        <v>9</v>
      </c>
      <c r="D58" s="12" t="s">
        <v>69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8" t="s">
        <v>18</v>
      </c>
      <c r="P58" s="8"/>
      <c r="Q58" s="8"/>
      <c r="R58" s="8"/>
      <c r="S58" s="8"/>
      <c r="T58" s="8"/>
      <c r="U58" s="8"/>
      <c r="V58" s="8"/>
      <c r="W58" s="8"/>
      <c r="X58" s="8"/>
      <c r="Y58" s="5" t="s">
        <v>12</v>
      </c>
      <c r="Z58" s="5"/>
      <c r="AA58" s="5"/>
      <c r="AB58" s="5"/>
      <c r="AC58" s="5"/>
      <c r="AD58" s="5"/>
      <c r="AE58" s="5"/>
      <c r="AF58" s="5"/>
      <c r="AG58" s="5"/>
      <c r="AH58" s="5"/>
    </row>
    <row r="59" spans="1:45" x14ac:dyDescent="0.2">
      <c r="A59" t="s">
        <v>9</v>
      </c>
      <c r="B59" t="s">
        <v>93</v>
      </c>
      <c r="C59">
        <v>60</v>
      </c>
      <c r="D59" t="s">
        <v>11</v>
      </c>
      <c r="F59" s="9" t="s">
        <v>29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6" t="s">
        <v>13</v>
      </c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45" x14ac:dyDescent="0.2">
      <c r="A60" t="s">
        <v>9</v>
      </c>
      <c r="B60" t="s">
        <v>94</v>
      </c>
      <c r="C60">
        <v>46.5</v>
      </c>
      <c r="D60" t="s">
        <v>59</v>
      </c>
      <c r="O60" s="8" t="s">
        <v>18</v>
      </c>
      <c r="P60" s="8"/>
      <c r="Q60" s="8"/>
      <c r="R60" s="8"/>
      <c r="S60" s="8"/>
      <c r="T60" s="8"/>
      <c r="U60" s="8"/>
      <c r="V60" s="8"/>
      <c r="W60" s="8"/>
      <c r="X60" s="8"/>
      <c r="Y60" s="20"/>
      <c r="Z60" s="21" t="s">
        <v>90</v>
      </c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0"/>
      <c r="AM60" s="20"/>
      <c r="AN60" s="20"/>
      <c r="AO60" s="20"/>
      <c r="AP60" s="20"/>
      <c r="AQ60" s="20"/>
      <c r="AR60" s="20"/>
      <c r="AS60" s="20"/>
    </row>
    <row r="61" spans="1:45" x14ac:dyDescent="0.2">
      <c r="A61" t="s">
        <v>9</v>
      </c>
      <c r="B61" t="s">
        <v>95</v>
      </c>
      <c r="C61">
        <v>36</v>
      </c>
      <c r="D61" t="s">
        <v>96</v>
      </c>
      <c r="F61" s="9" t="s">
        <v>29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6" t="s">
        <v>13</v>
      </c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45" x14ac:dyDescent="0.2">
      <c r="A62" t="s">
        <v>9</v>
      </c>
      <c r="B62" t="s">
        <v>97</v>
      </c>
      <c r="C62">
        <v>13.5</v>
      </c>
      <c r="D62" t="s">
        <v>59</v>
      </c>
      <c r="O62" s="8" t="s">
        <v>18</v>
      </c>
      <c r="P62" s="8"/>
      <c r="Q62" s="8"/>
      <c r="R62" s="8"/>
      <c r="S62" s="8"/>
      <c r="T62" s="8"/>
      <c r="U62" s="8"/>
      <c r="V62" s="8"/>
      <c r="W62" s="8"/>
      <c r="X62" s="8"/>
      <c r="Y62" s="5" t="s">
        <v>12</v>
      </c>
      <c r="Z62" s="5"/>
      <c r="AA62" s="5"/>
      <c r="AB62" s="5"/>
      <c r="AC62" s="5"/>
      <c r="AD62" s="5"/>
      <c r="AE62" s="5"/>
      <c r="AF62" s="5"/>
      <c r="AG62" s="5"/>
      <c r="AH62" s="5"/>
    </row>
    <row r="63" spans="1:45" x14ac:dyDescent="0.2">
      <c r="A63" t="s">
        <v>9</v>
      </c>
      <c r="B63" t="s">
        <v>98</v>
      </c>
      <c r="C63">
        <v>18</v>
      </c>
      <c r="D63" t="s">
        <v>99</v>
      </c>
      <c r="O63" s="8" t="s">
        <v>18</v>
      </c>
      <c r="P63" s="8"/>
      <c r="Q63" s="8"/>
      <c r="R63" s="8"/>
      <c r="S63" s="8"/>
      <c r="T63" s="8"/>
      <c r="U63" s="8"/>
      <c r="V63" s="8"/>
      <c r="W63" s="8"/>
      <c r="X63" s="8"/>
      <c r="Y63" s="5" t="s">
        <v>12</v>
      </c>
      <c r="Z63" s="5"/>
      <c r="AA63" s="5"/>
      <c r="AB63" s="5"/>
      <c r="AC63" s="5"/>
      <c r="AD63" s="5"/>
      <c r="AE63" s="5"/>
      <c r="AF63" s="5"/>
      <c r="AG63" s="5"/>
      <c r="AH63" s="5"/>
    </row>
    <row r="64" spans="1:45" x14ac:dyDescent="0.2">
      <c r="A64" t="s">
        <v>9</v>
      </c>
      <c r="B64" t="s">
        <v>100</v>
      </c>
      <c r="C64">
        <v>18</v>
      </c>
      <c r="D64" t="s">
        <v>99</v>
      </c>
      <c r="O64" s="8" t="s">
        <v>18</v>
      </c>
      <c r="P64" s="8"/>
      <c r="Q64" s="8"/>
      <c r="R64" s="8"/>
      <c r="S64" s="8"/>
      <c r="T64" s="8"/>
      <c r="U64" s="8"/>
      <c r="V64" s="8"/>
      <c r="W64" s="8"/>
      <c r="X64" s="8"/>
      <c r="Y64" s="5" t="s">
        <v>12</v>
      </c>
      <c r="Z64" s="5"/>
      <c r="AA64" s="5"/>
      <c r="AB64" s="5"/>
      <c r="AC64" s="5"/>
      <c r="AD64" s="5"/>
      <c r="AE64" s="5"/>
      <c r="AF64" s="5"/>
      <c r="AG64" s="5"/>
      <c r="AH64" s="5"/>
    </row>
    <row r="66" spans="1:45" x14ac:dyDescent="0.2">
      <c r="A66" t="s">
        <v>101</v>
      </c>
      <c r="B66" t="s">
        <v>102</v>
      </c>
      <c r="C66">
        <v>50</v>
      </c>
    </row>
    <row r="67" spans="1:45" x14ac:dyDescent="0.2">
      <c r="A67" t="s">
        <v>101</v>
      </c>
      <c r="B67" t="s">
        <v>103</v>
      </c>
      <c r="C67">
        <f>20+10*6</f>
        <v>80</v>
      </c>
      <c r="R67" s="13" t="s">
        <v>47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D67" s="22" t="s">
        <v>104</v>
      </c>
      <c r="AE67" s="22"/>
      <c r="AF67" s="22"/>
      <c r="AG67" s="22"/>
      <c r="AH67" s="22"/>
      <c r="AI67" s="22"/>
      <c r="AJ67" s="22"/>
      <c r="AK67" s="22"/>
      <c r="AL67" s="22"/>
      <c r="AM67" s="22"/>
      <c r="AN67" s="22"/>
    </row>
    <row r="68" spans="1:45" x14ac:dyDescent="0.2">
      <c r="A68" t="s">
        <v>101</v>
      </c>
      <c r="B68" t="s">
        <v>105</v>
      </c>
      <c r="C68">
        <v>50</v>
      </c>
      <c r="L68" s="13" t="s">
        <v>106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Y68" s="20" t="s">
        <v>107</v>
      </c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</row>
    <row r="69" spans="1:45" x14ac:dyDescent="0.2">
      <c r="A69" t="s">
        <v>101</v>
      </c>
      <c r="B69" t="s">
        <v>108</v>
      </c>
      <c r="C69">
        <v>70</v>
      </c>
      <c r="L69" s="13" t="s">
        <v>106</v>
      </c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Y69" s="20" t="s">
        <v>107</v>
      </c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</row>
    <row r="70" spans="1:45" x14ac:dyDescent="0.2">
      <c r="A70" t="s">
        <v>101</v>
      </c>
      <c r="B70" t="s">
        <v>109</v>
      </c>
      <c r="C70">
        <v>70</v>
      </c>
      <c r="L70" s="13" t="s">
        <v>106</v>
      </c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Y70" s="20" t="s">
        <v>107</v>
      </c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</row>
    <row r="71" spans="1:45" x14ac:dyDescent="0.2">
      <c r="A71" t="s">
        <v>101</v>
      </c>
      <c r="B71" t="s">
        <v>110</v>
      </c>
      <c r="C71">
        <v>100</v>
      </c>
      <c r="L71" s="13" t="s">
        <v>106</v>
      </c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Y71" s="20" t="s">
        <v>107</v>
      </c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</row>
    <row r="72" spans="1:45" x14ac:dyDescent="0.2">
      <c r="A72" t="s">
        <v>101</v>
      </c>
      <c r="B72" t="s">
        <v>111</v>
      </c>
      <c r="C72">
        <f>14*3</f>
        <v>42</v>
      </c>
      <c r="L72" s="5" t="s">
        <v>112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21" t="s">
        <v>90</v>
      </c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</row>
    <row r="73" spans="1:45" x14ac:dyDescent="0.2">
      <c r="A73" t="s">
        <v>101</v>
      </c>
      <c r="B73" t="s">
        <v>113</v>
      </c>
      <c r="C73">
        <f>19*3</f>
        <v>57</v>
      </c>
      <c r="L73" s="5" t="s">
        <v>112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18" t="s">
        <v>84</v>
      </c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</row>
    <row r="74" spans="1:45" x14ac:dyDescent="0.2">
      <c r="A74" t="s">
        <v>101</v>
      </c>
      <c r="B74" t="s">
        <v>114</v>
      </c>
      <c r="C74">
        <f>19*3</f>
        <v>57</v>
      </c>
      <c r="L74" s="23" t="s">
        <v>115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</row>
    <row r="75" spans="1:45" x14ac:dyDescent="0.2">
      <c r="A75" t="s">
        <v>101</v>
      </c>
      <c r="B75" t="s">
        <v>116</v>
      </c>
      <c r="C75">
        <f>22*3</f>
        <v>66</v>
      </c>
      <c r="L75" s="23" t="s">
        <v>115</v>
      </c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</row>
    <row r="76" spans="1:45" x14ac:dyDescent="0.2">
      <c r="A76" t="s">
        <v>101</v>
      </c>
      <c r="B76" t="s">
        <v>117</v>
      </c>
      <c r="C76">
        <f>16*3</f>
        <v>48</v>
      </c>
      <c r="L76" s="23" t="s">
        <v>115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</row>
    <row r="77" spans="1:45" x14ac:dyDescent="0.2">
      <c r="A77" t="s">
        <v>101</v>
      </c>
      <c r="B77" t="s">
        <v>118</v>
      </c>
      <c r="C77">
        <f>20*3</f>
        <v>60</v>
      </c>
      <c r="L77" s="23" t="s">
        <v>115</v>
      </c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</row>
    <row r="78" spans="1:45" x14ac:dyDescent="0.2">
      <c r="A78" t="s">
        <v>101</v>
      </c>
      <c r="B78" t="s">
        <v>119</v>
      </c>
      <c r="C78">
        <f>21*3</f>
        <v>63</v>
      </c>
      <c r="L78" s="23" t="s">
        <v>115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</row>
    <row r="79" spans="1:45" x14ac:dyDescent="0.2">
      <c r="A79" t="s">
        <v>101</v>
      </c>
      <c r="B79" t="s">
        <v>120</v>
      </c>
      <c r="C79">
        <f>21*3</f>
        <v>63</v>
      </c>
      <c r="L79" s="23" t="s">
        <v>115</v>
      </c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</row>
    <row r="80" spans="1:45" x14ac:dyDescent="0.2">
      <c r="A80" t="s">
        <v>101</v>
      </c>
      <c r="B80" t="s">
        <v>121</v>
      </c>
      <c r="C80">
        <f>15*3</f>
        <v>45</v>
      </c>
      <c r="L80" s="23" t="s">
        <v>115</v>
      </c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</row>
    <row r="81" spans="1:40" x14ac:dyDescent="0.2">
      <c r="A81" t="s">
        <v>101</v>
      </c>
      <c r="B81" t="s">
        <v>122</v>
      </c>
      <c r="C81">
        <f>9*3</f>
        <v>27</v>
      </c>
      <c r="L81" s="23" t="s">
        <v>115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</row>
    <row r="82" spans="1:40" x14ac:dyDescent="0.2">
      <c r="A82" t="s">
        <v>101</v>
      </c>
      <c r="B82" t="s">
        <v>123</v>
      </c>
      <c r="C82">
        <f>9*3</f>
        <v>27</v>
      </c>
      <c r="L82" s="24" t="s">
        <v>124</v>
      </c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</row>
    <row r="83" spans="1:40" x14ac:dyDescent="0.2">
      <c r="A83" t="s">
        <v>101</v>
      </c>
      <c r="B83" t="s">
        <v>125</v>
      </c>
      <c r="C83">
        <f>10*3</f>
        <v>30</v>
      </c>
      <c r="L83" s="24" t="s">
        <v>124</v>
      </c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</row>
    <row r="84" spans="1:40" x14ac:dyDescent="0.2">
      <c r="A84" t="s">
        <v>101</v>
      </c>
      <c r="B84" t="s">
        <v>126</v>
      </c>
      <c r="C84">
        <f>10*3</f>
        <v>30</v>
      </c>
      <c r="L84" s="24" t="s">
        <v>124</v>
      </c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</row>
    <row r="85" spans="1:40" x14ac:dyDescent="0.2">
      <c r="A85" t="s">
        <v>101</v>
      </c>
      <c r="B85" t="s">
        <v>127</v>
      </c>
      <c r="C85">
        <f>9*3</f>
        <v>27</v>
      </c>
      <c r="L85" s="24" t="s">
        <v>124</v>
      </c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</row>
    <row r="86" spans="1:40" x14ac:dyDescent="0.2">
      <c r="A86" t="s">
        <v>101</v>
      </c>
      <c r="B86" t="s">
        <v>128</v>
      </c>
      <c r="C86">
        <f>11*3</f>
        <v>33</v>
      </c>
      <c r="L86" s="24" t="s">
        <v>124</v>
      </c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</row>
    <row r="87" spans="1:40" x14ac:dyDescent="0.2">
      <c r="A87" t="s">
        <v>101</v>
      </c>
      <c r="B87" t="s">
        <v>129</v>
      </c>
      <c r="C87">
        <f>11*3</f>
        <v>33</v>
      </c>
      <c r="L87" s="24" t="s">
        <v>124</v>
      </c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</row>
    <row r="88" spans="1:40" x14ac:dyDescent="0.2">
      <c r="A88" t="s">
        <v>101</v>
      </c>
      <c r="B88" t="s">
        <v>130</v>
      </c>
      <c r="C88">
        <f>11*3</f>
        <v>33</v>
      </c>
      <c r="L88" s="25" t="s">
        <v>131</v>
      </c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</row>
    <row r="89" spans="1:40" x14ac:dyDescent="0.2">
      <c r="A89" t="s">
        <v>101</v>
      </c>
      <c r="B89" t="s">
        <v>132</v>
      </c>
      <c r="C89">
        <f>11*3</f>
        <v>33</v>
      </c>
      <c r="L89" s="25" t="s">
        <v>131</v>
      </c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</row>
    <row r="90" spans="1:40" x14ac:dyDescent="0.2">
      <c r="A90" t="s">
        <v>101</v>
      </c>
      <c r="B90" t="s">
        <v>133</v>
      </c>
      <c r="C90">
        <f>11*3</f>
        <v>33</v>
      </c>
      <c r="O90" s="26" t="s">
        <v>134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D90" s="22" t="s">
        <v>104</v>
      </c>
      <c r="AE90" s="22"/>
      <c r="AF90" s="22"/>
      <c r="AG90" s="22"/>
      <c r="AH90" s="22"/>
      <c r="AI90" s="22"/>
      <c r="AJ90" s="22"/>
      <c r="AK90" s="22"/>
      <c r="AL90" s="22"/>
      <c r="AM90" s="22"/>
      <c r="AN90" s="22"/>
    </row>
    <row r="91" spans="1:40" x14ac:dyDescent="0.2">
      <c r="A91" t="s">
        <v>101</v>
      </c>
      <c r="B91" t="s">
        <v>135</v>
      </c>
      <c r="C91">
        <f>8*3</f>
        <v>24</v>
      </c>
      <c r="O91" s="26" t="s">
        <v>134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7" t="s">
        <v>136</v>
      </c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</row>
    <row r="92" spans="1:40" x14ac:dyDescent="0.2">
      <c r="A92" t="s">
        <v>101</v>
      </c>
      <c r="B92" t="s">
        <v>137</v>
      </c>
      <c r="C92">
        <f>17*3</f>
        <v>51</v>
      </c>
      <c r="R92" s="13" t="s">
        <v>47</v>
      </c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27" t="s">
        <v>136</v>
      </c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</row>
    <row r="93" spans="1:40" x14ac:dyDescent="0.2">
      <c r="A93" t="s">
        <v>101</v>
      </c>
      <c r="B93" t="s">
        <v>138</v>
      </c>
      <c r="C93">
        <f>17*3</f>
        <v>51</v>
      </c>
      <c r="R93" s="13" t="s">
        <v>47</v>
      </c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27" t="s">
        <v>136</v>
      </c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</row>
    <row r="94" spans="1:40" x14ac:dyDescent="0.2">
      <c r="A94" t="s">
        <v>101</v>
      </c>
      <c r="B94" t="s">
        <v>139</v>
      </c>
      <c r="C94">
        <f>21*3</f>
        <v>63</v>
      </c>
      <c r="L94" s="13" t="s">
        <v>106</v>
      </c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Z94" s="21" t="s">
        <v>90</v>
      </c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</row>
    <row r="95" spans="1:40" x14ac:dyDescent="0.2">
      <c r="A95" t="s">
        <v>101</v>
      </c>
      <c r="B95" t="s">
        <v>140</v>
      </c>
      <c r="C95">
        <v>120</v>
      </c>
    </row>
    <row r="96" spans="1:40" x14ac:dyDescent="0.2">
      <c r="C96">
        <f>SUM(C74:C87)</f>
        <v>609</v>
      </c>
    </row>
    <row r="99" spans="1:45" x14ac:dyDescent="0.2">
      <c r="A99" t="s">
        <v>141</v>
      </c>
      <c r="B99" t="s">
        <v>142</v>
      </c>
      <c r="C99">
        <v>106</v>
      </c>
      <c r="J99" s="28" t="s">
        <v>143</v>
      </c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AF99" t="s">
        <v>18</v>
      </c>
    </row>
    <row r="100" spans="1:45" x14ac:dyDescent="0.2">
      <c r="A100" t="s">
        <v>141</v>
      </c>
      <c r="B100" t="s">
        <v>144</v>
      </c>
      <c r="C100">
        <v>106</v>
      </c>
      <c r="J100" s="28" t="s">
        <v>145</v>
      </c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AF100" t="s">
        <v>18</v>
      </c>
    </row>
    <row r="101" spans="1:45" x14ac:dyDescent="0.2">
      <c r="A101" t="s">
        <v>141</v>
      </c>
      <c r="B101" t="s">
        <v>146</v>
      </c>
      <c r="C101">
        <v>106</v>
      </c>
      <c r="J101" s="28" t="s">
        <v>147</v>
      </c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AF101" t="s">
        <v>18</v>
      </c>
    </row>
    <row r="102" spans="1:45" x14ac:dyDescent="0.2">
      <c r="A102" t="s">
        <v>141</v>
      </c>
      <c r="B102" t="s">
        <v>148</v>
      </c>
      <c r="C102">
        <v>106</v>
      </c>
      <c r="J102" s="28" t="s">
        <v>147</v>
      </c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AA102" s="5" t="s">
        <v>12</v>
      </c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 x14ac:dyDescent="0.2">
      <c r="A103" t="s">
        <v>141</v>
      </c>
      <c r="B103" t="s">
        <v>149</v>
      </c>
      <c r="C103">
        <v>106</v>
      </c>
      <c r="J103" s="28" t="s">
        <v>147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AB103" s="6" t="s">
        <v>13</v>
      </c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</row>
    <row r="104" spans="1:45" x14ac:dyDescent="0.2">
      <c r="A104" t="s">
        <v>141</v>
      </c>
      <c r="B104" t="s">
        <v>150</v>
      </c>
      <c r="C104">
        <v>106</v>
      </c>
      <c r="J104" s="28" t="s">
        <v>143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AA104" s="10" t="s">
        <v>36</v>
      </c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6" spans="1:45" x14ac:dyDescent="0.2">
      <c r="A106" t="s">
        <v>151</v>
      </c>
      <c r="B106" t="s">
        <v>152</v>
      </c>
      <c r="C106">
        <v>106</v>
      </c>
      <c r="I106" s="25" t="s">
        <v>131</v>
      </c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 t="s">
        <v>153</v>
      </c>
      <c r="AE106" s="25"/>
      <c r="AF106" s="25"/>
      <c r="AG106" s="25"/>
      <c r="AH106" s="25"/>
      <c r="AI106" s="25"/>
      <c r="AJ106" s="25"/>
      <c r="AK106" s="25"/>
      <c r="AL106" s="25"/>
    </row>
    <row r="107" spans="1:45" x14ac:dyDescent="0.2">
      <c r="A107" t="s">
        <v>151</v>
      </c>
      <c r="B107" t="s">
        <v>154</v>
      </c>
      <c r="C107">
        <v>106</v>
      </c>
      <c r="I107" s="25" t="s">
        <v>131</v>
      </c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 t="s">
        <v>155</v>
      </c>
      <c r="AE107" s="25"/>
      <c r="AF107" s="25"/>
      <c r="AG107" s="25"/>
      <c r="AH107" s="25"/>
      <c r="AI107" s="25"/>
      <c r="AJ107" s="25"/>
      <c r="AK107" s="25"/>
      <c r="AL107" s="25"/>
    </row>
    <row r="108" spans="1:45" x14ac:dyDescent="0.2">
      <c r="A108" t="s">
        <v>151</v>
      </c>
      <c r="B108" t="s">
        <v>156</v>
      </c>
      <c r="C108">
        <v>106</v>
      </c>
      <c r="I108" s="25" t="s">
        <v>157</v>
      </c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 t="s">
        <v>158</v>
      </c>
      <c r="AG108" s="25"/>
      <c r="AH108" s="25"/>
      <c r="AI108" s="25"/>
      <c r="AJ108" s="25"/>
      <c r="AK108" s="25"/>
      <c r="AL108" s="25"/>
    </row>
    <row r="109" spans="1:45" x14ac:dyDescent="0.2">
      <c r="A109" t="s">
        <v>151</v>
      </c>
      <c r="B109" t="s">
        <v>159</v>
      </c>
      <c r="C109">
        <v>106</v>
      </c>
      <c r="I109" s="29" t="s">
        <v>160</v>
      </c>
      <c r="J109" s="29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 t="s">
        <v>158</v>
      </c>
      <c r="AG109" s="25"/>
      <c r="AH109" s="25"/>
      <c r="AI109" s="25"/>
      <c r="AJ109" s="25"/>
      <c r="AK109" s="25"/>
      <c r="AL109" s="25"/>
    </row>
    <row r="110" spans="1:45" x14ac:dyDescent="0.2">
      <c r="A110" t="s">
        <v>151</v>
      </c>
      <c r="B110" t="s">
        <v>161</v>
      </c>
      <c r="C110">
        <v>106</v>
      </c>
      <c r="I110" s="25" t="s">
        <v>160</v>
      </c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 t="s">
        <v>158</v>
      </c>
      <c r="AG110" s="25"/>
      <c r="AH110" s="25"/>
      <c r="AI110" s="25"/>
      <c r="AJ110" s="25"/>
      <c r="AK110" s="25"/>
      <c r="AL110" s="25"/>
    </row>
    <row r="111" spans="1:45" x14ac:dyDescent="0.2">
      <c r="A111" t="s">
        <v>151</v>
      </c>
      <c r="B111" t="s">
        <v>162</v>
      </c>
      <c r="C111">
        <v>106</v>
      </c>
      <c r="I111" s="25" t="s">
        <v>160</v>
      </c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 t="s">
        <v>163</v>
      </c>
      <c r="AG111" s="25"/>
      <c r="AH111" s="25"/>
      <c r="AI111" s="25"/>
      <c r="AJ111" s="25"/>
      <c r="AK111" s="25"/>
      <c r="AL111" s="25"/>
    </row>
    <row r="113" spans="1:14" x14ac:dyDescent="0.2">
      <c r="A113" t="s">
        <v>164</v>
      </c>
      <c r="B113" t="s">
        <v>165</v>
      </c>
      <c r="I113" t="s">
        <v>166</v>
      </c>
    </row>
    <row r="114" spans="1:14" x14ac:dyDescent="0.2">
      <c r="A114" t="s">
        <v>164</v>
      </c>
      <c r="B114" t="s">
        <v>167</v>
      </c>
    </row>
    <row r="115" spans="1:14" x14ac:dyDescent="0.2">
      <c r="A115" t="s">
        <v>164</v>
      </c>
      <c r="B115" t="s">
        <v>168</v>
      </c>
    </row>
    <row r="116" spans="1:14" x14ac:dyDescent="0.2">
      <c r="A116" t="s">
        <v>164</v>
      </c>
      <c r="B116" t="s">
        <v>169</v>
      </c>
    </row>
    <row r="117" spans="1:14" x14ac:dyDescent="0.2">
      <c r="I117" t="s">
        <v>170</v>
      </c>
      <c r="N117" t="s">
        <v>171</v>
      </c>
    </row>
    <row r="118" spans="1:14" x14ac:dyDescent="0.2">
      <c r="I118" t="s">
        <v>172</v>
      </c>
    </row>
    <row r="119" spans="1:14" x14ac:dyDescent="0.2">
      <c r="I119" t="s">
        <v>173</v>
      </c>
    </row>
    <row r="120" spans="1:14" x14ac:dyDescent="0.2">
      <c r="I120" t="s">
        <v>174</v>
      </c>
      <c r="N120" t="s">
        <v>175</v>
      </c>
    </row>
    <row r="121" spans="1:14" x14ac:dyDescent="0.2">
      <c r="I121" t="s">
        <v>176</v>
      </c>
      <c r="N121" t="s">
        <v>177</v>
      </c>
    </row>
    <row r="122" spans="1:14" x14ac:dyDescent="0.2">
      <c r="I122" t="s">
        <v>178</v>
      </c>
      <c r="N122" t="s">
        <v>179</v>
      </c>
    </row>
    <row r="123" spans="1:14" x14ac:dyDescent="0.2">
      <c r="I123" t="s">
        <v>180</v>
      </c>
      <c r="N123" t="s">
        <v>181</v>
      </c>
    </row>
    <row r="124" spans="1:14" x14ac:dyDescent="0.2">
      <c r="I124" t="s">
        <v>182</v>
      </c>
      <c r="N124" t="s">
        <v>183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Bed Map Gantt 7-7-17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Saldanha</dc:creator>
  <cp:lastModifiedBy>John Saldanha</cp:lastModifiedBy>
  <dcterms:created xsi:type="dcterms:W3CDTF">2019-02-20T22:48:01Z</dcterms:created>
  <dcterms:modified xsi:type="dcterms:W3CDTF">2019-02-20T22:48:51Z</dcterms:modified>
</cp:coreProperties>
</file>