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 Printed Parts" sheetId="1" r:id="rId4"/>
    <sheet state="visible" name="Printed Parts" sheetId="2" r:id="rId5"/>
  </sheets>
  <definedNames>
    <definedName name="Filaments">#REF!</definedName>
  </definedNames>
  <calcPr/>
</workbook>
</file>

<file path=xl/sharedStrings.xml><?xml version="1.0" encoding="utf-8"?>
<sst xmlns="http://schemas.openxmlformats.org/spreadsheetml/2006/main" count="772" uniqueCount="361">
  <si>
    <t>Robak v2.2.0 Parts Shopping List</t>
  </si>
  <si>
    <t>Created by Googliola. 
Last update: 12.05.2023 draft by Milosz</t>
  </si>
  <si>
    <t>Basic edition</t>
  </si>
  <si>
    <t>Plus edition</t>
  </si>
  <si>
    <t>Category</t>
  </si>
  <si>
    <t>Qty</t>
  </si>
  <si>
    <t>Part name</t>
  </si>
  <si>
    <t>Model</t>
  </si>
  <si>
    <t>UnitPrice CHF [incl.shipping]</t>
  </si>
  <si>
    <t>URLs [contains affiliate links]</t>
  </si>
  <si>
    <t>Required</t>
  </si>
  <si>
    <t>Status</t>
  </si>
  <si>
    <t>Notes</t>
  </si>
  <si>
    <t>Pick</t>
  </si>
  <si>
    <t>Total</t>
  </si>
  <si>
    <t>Electronics</t>
  </si>
  <si>
    <t>Transmitter &amp; Receiver</t>
  </si>
  <si>
    <t>DumboRC X4 X6 X6P 2.4G 6CH Transmitter X6F</t>
  </si>
  <si>
    <t>https://s.click.aliexpress.com/e/_DmUJbcJ</t>
  </si>
  <si>
    <t>Recommended</t>
  </si>
  <si>
    <t>To order</t>
  </si>
  <si>
    <t>easy to setup
includes LiPo</t>
  </si>
  <si>
    <t>Flysky FS GT3B FS-GT3B 2.4G 3CH</t>
  </si>
  <si>
    <t>https://s.click.aliexpress.com/e/_DkLOPvt</t>
  </si>
  <si>
    <t>Alternative</t>
  </si>
  <si>
    <t>most sophisticated RC for multiple models
setup more extensive / many options
requires 8 (!) AA batteries</t>
  </si>
  <si>
    <t>Droyuke New GA-4H-TX 4CH 2.4GHz Remote Control</t>
  </si>
  <si>
    <t>https://s.click.aliexpress.com/e/_DFrT7Rz</t>
  </si>
  <si>
    <t>easy to setup
requires 4 AAA batteries</t>
  </si>
  <si>
    <t>Reely Gen4 Pistolengriff-Fernsteuerung 2,4 GHz</t>
  </si>
  <si>
    <t>https://www.conrad.ch/de/p/reely-gen4-pistolengriff-fernsteuerung-2-4-ghz-anzahl-kanaele-4-inkl-empfaenger-2267650.html</t>
  </si>
  <si>
    <t>Sprinkle-resistant receiver
long range
Conrad
Not available in all countries</t>
  </si>
  <si>
    <t>Battery charger</t>
  </si>
  <si>
    <t>IMAX B6 Lipo Balance Charger</t>
  </si>
  <si>
    <t>https://s.click.aliexpress.com/e/_DBvB4rZ</t>
  </si>
  <si>
    <t>More sophisticated but not too complicated
comes with XT60</t>
  </si>
  <si>
    <t>HTRC S680 80W 6A AC to DC Mini RC LiPo Charger</t>
  </si>
  <si>
    <t>https://www.banggood.com/custlink/DGvWgwlU7y</t>
  </si>
  <si>
    <t>Easy to use / little control / no storage
comes with T-Plug</t>
  </si>
  <si>
    <t>VOLTCRAFT V-Charge Eco LiPo 2000</t>
  </si>
  <si>
    <t>https://www.conrad.ch/de/p/voltcraft-v-charge-eco-lipo-2000-modellbau-ladegeraet-230-v-2-a-lipo-1409523.html</t>
  </si>
  <si>
    <t>+ Very basic, ideal for beginners
- no discharge, store function</t>
  </si>
  <si>
    <t>2S Battery</t>
  </si>
  <si>
    <t>Zeee LiPo Battery 2S 6000mAh 80C XT60 Plug</t>
  </si>
  <si>
    <t>https://s.click.aliexpress.com/e/_DBv0vof</t>
  </si>
  <si>
    <t>hard case: l=138mm; w=48mm +/- 2mm</t>
  </si>
  <si>
    <t>3S Battery</t>
  </si>
  <si>
    <t>TBD</t>
  </si>
  <si>
    <t>Motor &amp; ESC</t>
  </si>
  <si>
    <t>HobbyWing MAX10 60A + 3652 3300KV</t>
  </si>
  <si>
    <t>best value in return for your money</t>
  </si>
  <si>
    <t>Racerstar 3660 Brushless Motor 60A ESC Waterproof w/ M0.6 Metal Gears</t>
  </si>
  <si>
    <t>https://www.banggood.com/custlink/3mGW6fakTJ</t>
  </si>
  <si>
    <t>budget option</t>
  </si>
  <si>
    <t>Rocket V2 3650 3250KV 60A ESC Waterproof</t>
  </si>
  <si>
    <t>https://s.click.aliexpress.com/e/_DeiD7vh</t>
  </si>
  <si>
    <t>Rocket V2 3650 3250KV 60A ESC Waterproof with Programming Card</t>
  </si>
  <si>
    <t>https://s.click.aliexpress.com/e/_DEkWwQB</t>
  </si>
  <si>
    <t>Servo</t>
  </si>
  <si>
    <t>rc servo 20KG DS3218 or PRO</t>
  </si>
  <si>
    <t>https://s.click.aliexpress.com/e/_DemKoQf</t>
  </si>
  <si>
    <t>cheap, reliable metal gear ,inlcludes horn</t>
  </si>
  <si>
    <t>Waterproof Servo DSC45MG 45KG</t>
  </si>
  <si>
    <t>https://s.click.aliexpress.com/e/_Dmd69uR</t>
  </si>
  <si>
    <t>Not Recommended</t>
  </si>
  <si>
    <t>too expensive servo</t>
  </si>
  <si>
    <t>Motor fan</t>
  </si>
  <si>
    <t>HSP 03300 Aluminum Heat Sink Cooling Fan</t>
  </si>
  <si>
    <t>https://s.click.aliexpress.com/e/_DmSxqEB</t>
  </si>
  <si>
    <t>Optional</t>
  </si>
  <si>
    <t>NOT  compatible with Rocket V2 motors</t>
  </si>
  <si>
    <t>Metal Shell 3010 ESC Motor 30mm Cooling Fan</t>
  </si>
  <si>
    <t>https://vi.aliexpress.com/item/1005003298884797.html</t>
  </si>
  <si>
    <t>Good quality but expensive
Different Chassis Rear Plate required!
Compatible with any motor (inc Rocket V2 )</t>
  </si>
  <si>
    <t>RC Parts</t>
  </si>
  <si>
    <t>wheels</t>
  </si>
  <si>
    <t>HSP 88005 Monster Truck</t>
  </si>
  <si>
    <t>https://www.aliexpress.com/item/32748779556.html</t>
  </si>
  <si>
    <t>128x65mm, includes tires</t>
  </si>
  <si>
    <t>HSP 88030 Monster Truck</t>
  </si>
  <si>
    <t>https://www.aliexpress.com/item/1005004166815985.html</t>
  </si>
  <si>
    <t>Short Course Truck Tires / Type B</t>
  </si>
  <si>
    <t>https://www.aliexpress.com/item/1005005050521051.html</t>
  </si>
  <si>
    <t>111x45mm, normal price 45 USD</t>
  </si>
  <si>
    <t>Rubber Sponge Tire</t>
  </si>
  <si>
    <t>https://s.click.aliexpress.com/e/_DBg0Bcn</t>
  </si>
  <si>
    <t>INJORA 4PCS 110*48MM</t>
  </si>
  <si>
    <t>https://s.click.aliexpress.com/e/_Dmc1OYb</t>
  </si>
  <si>
    <t>INNER DIAMETER???</t>
  </si>
  <si>
    <t>HSP94166 Buggy</t>
  </si>
  <si>
    <t>https://www.aliexpress.com/item/32755525487.html</t>
  </si>
  <si>
    <t>Rims</t>
  </si>
  <si>
    <t>printed rims</t>
  </si>
  <si>
    <t>https://www.printables.com/model/155343-300-x-1925-rims-for-robak</t>
  </si>
  <si>
    <t>N/A</t>
  </si>
  <si>
    <t xml:space="preserve">servo horn </t>
  </si>
  <si>
    <t>25T,  20 and 25mm ctc distance</t>
  </si>
  <si>
    <t>https://www.aliexpress.com/item/4000024586812.html</t>
  </si>
  <si>
    <t>buy unless servo comes with a horn</t>
  </si>
  <si>
    <t>shocks (set of 4)</t>
  </si>
  <si>
    <t>INJORA Aluminum Shock Absorber 100mm</t>
  </si>
  <si>
    <t>https://s.click.aliexpress.com/e/_DlzZ8yb</t>
  </si>
  <si>
    <t>shocks (set of 2)</t>
  </si>
  <si>
    <t>INJORA Built-in Spring Shock Absorber 100mm</t>
  </si>
  <si>
    <t>https://s.click.aliexpress.com/e/_DdWDcBX</t>
  </si>
  <si>
    <t>coilover shocks are better</t>
  </si>
  <si>
    <t>INJORA Built-in Spring Shock Absorber100</t>
  </si>
  <si>
    <t>springs (set of 4)</t>
  </si>
  <si>
    <t>5858 Traxxas</t>
  </si>
  <si>
    <t>recommended as the stock springs are too soft</t>
  </si>
  <si>
    <t>harder springs</t>
  </si>
  <si>
    <t>INJORA Metal Shock Springs Compression 60*15mm</t>
  </si>
  <si>
    <t>https://s.click.aliexpress.com/e/_DeXwE1l</t>
  </si>
  <si>
    <t>differential</t>
  </si>
  <si>
    <t>HSP 02024</t>
  </si>
  <si>
    <t>https://www.aliexpress.com/item/32754240421.html</t>
  </si>
  <si>
    <t>differential main gear</t>
  </si>
  <si>
    <t>HSP 02029</t>
  </si>
  <si>
    <t>https://www.aliexpress.com/item/32754204819.html</t>
  </si>
  <si>
    <t>in case you damage one</t>
  </si>
  <si>
    <t>front &amp; rear gear</t>
  </si>
  <si>
    <t>HSP 02030 &amp; HSP 03015</t>
  </si>
  <si>
    <t>https://s.click.aliexpress.com/e/_DFBlChz</t>
  </si>
  <si>
    <t>e-clips  included</t>
  </si>
  <si>
    <t>front gear</t>
  </si>
  <si>
    <t>HSP 02030</t>
  </si>
  <si>
    <t>https://vi.aliexpress.com/item/32750973022.html</t>
  </si>
  <si>
    <t>e-clips  and 2x bearings included</t>
  </si>
  <si>
    <t>rear gear</t>
  </si>
  <si>
    <t>HSP 03015</t>
  </si>
  <si>
    <t>https://vi.aliexpress.com/item/33030608113.html</t>
  </si>
  <si>
    <t>cvd (set of 2)</t>
  </si>
  <si>
    <t>HSP 108015</t>
  </si>
  <si>
    <t>https://www.aliexpress.com/item/1005003412783326.html</t>
  </si>
  <si>
    <t>113 and 84mm length (see pic on AliE)</t>
  </si>
  <si>
    <t>wheel hex (set of 4)</t>
  </si>
  <si>
    <t>HSP 122042</t>
  </si>
  <si>
    <t>https://www.aliexpress.com/item/32750184003.html</t>
  </si>
  <si>
    <t>cups (set of 2)</t>
  </si>
  <si>
    <t>HSP 02016</t>
  </si>
  <si>
    <t>https://www.aliexpress.com/item/32753894250.html?spm=a2g0o.cart.0.0.47aa38da7Ji0gU&amp;mp=1</t>
  </si>
  <si>
    <t>servo links (set of 2)</t>
  </si>
  <si>
    <t>HSP 02012</t>
  </si>
  <si>
    <t>https://www.aliexpress.com/item/32746589847.html</t>
  </si>
  <si>
    <t>only one needed</t>
  </si>
  <si>
    <t>steering links (set of 2)</t>
  </si>
  <si>
    <t>HSP 06016</t>
  </si>
  <si>
    <t>https://www.aliexpress.com/item/32755140656.html?spm=a2g0o.cart.0.0.448338da3W1Opf&amp;mp=1</t>
  </si>
  <si>
    <t>one pair</t>
  </si>
  <si>
    <t>drive shaft</t>
  </si>
  <si>
    <t>HSP 04003</t>
  </si>
  <si>
    <t>https://vi.aliexpress.com/item/32755258981.html</t>
  </si>
  <si>
    <t>spur gear 64T + pinion 17T</t>
  </si>
  <si>
    <t>HSP 11184 + HSP 11181</t>
  </si>
  <si>
    <t>https://www.aliexpress.com/item/32806354242.html</t>
  </si>
  <si>
    <t>64T + 17T</t>
  </si>
  <si>
    <t>spur gear 64T + pinion 21T</t>
  </si>
  <si>
    <t>HSP 11181 + HSP 11181</t>
  </si>
  <si>
    <t>64T + 21T</t>
  </si>
  <si>
    <t>ball head (set of 4)</t>
  </si>
  <si>
    <t>HSP 06007</t>
  </si>
  <si>
    <t>https://www.aliexpress.com/item/32757503647.html</t>
  </si>
  <si>
    <t>for shocks</t>
  </si>
  <si>
    <t>grub screws M4x4mm (set of 10)</t>
  </si>
  <si>
    <t>HSP 02099</t>
  </si>
  <si>
    <t>https://www.aliexpress.com/item/32752216934.html</t>
  </si>
  <si>
    <t>those should come with cups - HSP 02016</t>
  </si>
  <si>
    <t>ball head screws (set of 6)</t>
  </si>
  <si>
    <t>HSP 02038</t>
  </si>
  <si>
    <t>https://vi.aliexpress.com/item/32754342482.html</t>
  </si>
  <si>
    <t>for steering</t>
  </si>
  <si>
    <t>main gear pin (set of 8)</t>
  </si>
  <si>
    <t>HSP 08027</t>
  </si>
  <si>
    <t>https://vi.aliexpress.com/item/32757803702.html</t>
  </si>
  <si>
    <t>only one needed, more is nice to have if you lose it</t>
  </si>
  <si>
    <t>Addon Parts</t>
  </si>
  <si>
    <t>Body Lexan</t>
  </si>
  <si>
    <t>LED Bar</t>
  </si>
  <si>
    <t>Super Bright LED Light Bar RC Car Roof Lamp CH3 Control</t>
  </si>
  <si>
    <t>https://vi.aliexpress.com/item/1005001389442914.html</t>
  </si>
  <si>
    <t>Fan 3010</t>
  </si>
  <si>
    <t>Motor cooling (is it required for selected motor?)</t>
  </si>
  <si>
    <t>Knog Plus</t>
  </si>
  <si>
    <t>Bike ligths</t>
  </si>
  <si>
    <t>Bearings</t>
  </si>
  <si>
    <t>big bearings (set of 10)</t>
  </si>
  <si>
    <t>10x15x4mm</t>
  </si>
  <si>
    <t>https://s.click.aliexpress.com/e/_DCUQQT1</t>
  </si>
  <si>
    <t>order a few more if you can</t>
  </si>
  <si>
    <t>small bearings (set of 10)</t>
  </si>
  <si>
    <t>5x10x4mm</t>
  </si>
  <si>
    <t>https://s.click.aliexpress.com/e/_Dmg1ED5</t>
  </si>
  <si>
    <t>Various</t>
  </si>
  <si>
    <t>battery straps (set of 5)</t>
  </si>
  <si>
    <t>20x200mm for 2S</t>
  </si>
  <si>
    <t>https://s.click.aliexpress.com/e/_DkWicpV</t>
  </si>
  <si>
    <t>20x250mm for 3S or larger??</t>
  </si>
  <si>
    <t>sillicone oil</t>
  </si>
  <si>
    <t>700 cSt</t>
  </si>
  <si>
    <t>https://s.click.aliexpress.com/e/_DetbLJ9</t>
  </si>
  <si>
    <t>around 3ml per one shock needed</t>
  </si>
  <si>
    <t>sillicone oil (diff)</t>
  </si>
  <si>
    <t>80 000 cSt</t>
  </si>
  <si>
    <t>https://vi.aliexpress.com/item/32816969688.html</t>
  </si>
  <si>
    <t>60.000 cSt will work too</t>
  </si>
  <si>
    <t>500 cSt</t>
  </si>
  <si>
    <t>https://s.click.aliexpress.com/e/_DljnS1d</t>
  </si>
  <si>
    <t>thread-locking fluid</t>
  </si>
  <si>
    <t>Loctite 222 50ml</t>
  </si>
  <si>
    <t>https://s.click.aliexpress.com/e/_DlNjSKr</t>
  </si>
  <si>
    <t>Medium strength (blue)</t>
  </si>
  <si>
    <t>lithium grease</t>
  </si>
  <si>
    <t>https://s.click.aliexpress.com/e/_Deq9eIR</t>
  </si>
  <si>
    <t>or any other grease for gears</t>
  </si>
  <si>
    <t>CA glue</t>
  </si>
  <si>
    <t>superglue</t>
  </si>
  <si>
    <t>https://vi.aliexpress.com/item/32817948117.html</t>
  </si>
  <si>
    <t>tire glue</t>
  </si>
  <si>
    <t>stainless steel rod</t>
  </si>
  <si>
    <t>500mm Ø3mm steel rod</t>
  </si>
  <si>
    <t>https://s.click.aliexpress.com/e/_DBYA5Cf</t>
  </si>
  <si>
    <r>
      <rPr>
        <rFont val="Open Sans"/>
        <sz val="10.0"/>
      </rPr>
      <t xml:space="preserve">for DIY hinge pins - </t>
    </r>
    <r>
      <rPr>
        <rFont val="Open Sans"/>
        <color rgb="FF1155CC"/>
        <sz val="10.0"/>
        <u/>
      </rPr>
      <t>drawing</t>
    </r>
  </si>
  <si>
    <t>Fasteners</t>
  </si>
  <si>
    <t>M2x10mm Socket Head Screws (Set of 50)</t>
  </si>
  <si>
    <t>DIN 912; ISO 4762</t>
  </si>
  <si>
    <t>https://s.click.aliexpress.com/e/_DeejcYL</t>
  </si>
  <si>
    <t>bolt 2 body parts together</t>
  </si>
  <si>
    <t>M2 Nylon-Insert Locknuts (Set of 50)</t>
  </si>
  <si>
    <t>DIN 985; ISO 10511</t>
  </si>
  <si>
    <t>https://s.click.aliexpress.com/e/_DEDlJZh</t>
  </si>
  <si>
    <t>M3x25mm Socket Head Screws (Set of 50)</t>
  </si>
  <si>
    <t>https://s.click.aliexpress.com/e/_DBopwOP</t>
  </si>
  <si>
    <t>M3x20mm Socket Head Screws (Set of 50)</t>
  </si>
  <si>
    <t>M3x16mm Socket Head Screws (Set of 50)</t>
  </si>
  <si>
    <t>M3x12mm Socket Head Screws (Set of 50)</t>
  </si>
  <si>
    <t>M3x10mm Socket Head Screws (Set of 50)</t>
  </si>
  <si>
    <t>For motor to plate, 10mm is better than 8mm.</t>
  </si>
  <si>
    <t>M3x25mm Flat Head Screws  (Set of 50)</t>
  </si>
  <si>
    <t>DIN 7991; ISO 10642</t>
  </si>
  <si>
    <t>https://s.click.aliexpress.com/e/_DkKbSjv</t>
  </si>
  <si>
    <t>three-piece diff case</t>
  </si>
  <si>
    <t>M3x20mm Flat Head Screws  (Set of 50)</t>
  </si>
  <si>
    <t xml:space="preserve">60pcs, diff case to chassis </t>
  </si>
  <si>
    <t>M3x16mm Flat Head Screws (Set of 50)</t>
  </si>
  <si>
    <t>M3x12mm Flat Head Screws  (Set of 50)</t>
  </si>
  <si>
    <t>M3x8mm Flat Head Screws (Set of 50)</t>
  </si>
  <si>
    <t>M3 Thin Square Nuts (h: 1.8mm)  (Set of 50)</t>
  </si>
  <si>
    <t>DIN 562</t>
  </si>
  <si>
    <t>https://s.click.aliexpress.com/e/_DlKzA3v</t>
  </si>
  <si>
    <t>M3 Nylon-Insert Locknuts (Set of 50)</t>
  </si>
  <si>
    <t>https://s.click.aliexpress.com/e/_Dd4urPV</t>
  </si>
  <si>
    <t>for upper arm hinge</t>
  </si>
  <si>
    <t>M3 General Purpose Washers (Set of 100)</t>
  </si>
  <si>
    <t>DIN 125; ISO 7089</t>
  </si>
  <si>
    <t>https://s.click.aliexpress.com/e/_DB11JX9</t>
  </si>
  <si>
    <t>motor mount to the plate</t>
  </si>
  <si>
    <t>M4 Nylon-Insert Locknuts (Set of 50)</t>
  </si>
  <si>
    <t>for wheels</t>
  </si>
  <si>
    <t>M4 General Purpose Washers</t>
  </si>
  <si>
    <t>M6x20 Flange Head Bolt</t>
  </si>
  <si>
    <t>DIN 6921</t>
  </si>
  <si>
    <t>for v2.1.0 body</t>
  </si>
  <si>
    <t>M6x35 Flange Head Bolt</t>
  </si>
  <si>
    <t>Filament</t>
  </si>
  <si>
    <t>Filament you know and like</t>
  </si>
  <si>
    <t>PCTG/PETG/PLA+/PC/PA12/Any</t>
  </si>
  <si>
    <t>You can't go wrong with filament you know</t>
  </si>
  <si>
    <t>PCTG</t>
  </si>
  <si>
    <t>Nobufil PCTG</t>
  </si>
  <si>
    <t>https://www.nobufil.com/en/pctg</t>
  </si>
  <si>
    <r>
      <rPr>
        <rFont val="Open Sans"/>
        <sz val="10.0"/>
      </rPr>
      <t xml:space="preserve">In my opinion the best all-purpose material for Robak. 
Nobufil promo code for Robak community: </t>
    </r>
    <r>
      <rPr>
        <rFont val="Open Sans"/>
        <color rgb="FF1155CC"/>
        <sz val="10.0"/>
        <u/>
      </rPr>
      <t>https://discord.com/channels/816386800820944936/1062027777718616184/1068103536904245308</t>
    </r>
  </si>
  <si>
    <t>Fiberlogy PCTG</t>
  </si>
  <si>
    <t>https://fiberlogy.com/en/fiberlogy-filaments/pctg/</t>
  </si>
  <si>
    <t>Fiberlogy transparent color PCTG works great for Robak's body</t>
  </si>
  <si>
    <t>PA12+GF</t>
  </si>
  <si>
    <t>Fiberlogy PA12+GF</t>
  </si>
  <si>
    <t>https://fiberlogy.com/en/fiberlogy-filaments/nylon-pa12gf/</t>
  </si>
  <si>
    <t>high durability and heat resistance. Requires hardened steel or ruby nozzle</t>
  </si>
  <si>
    <t>PA12</t>
  </si>
  <si>
    <t>Fiberlogy PA12</t>
  </si>
  <si>
    <t>https://fiberlogy.com/en/fiberlogy-filaments/nylon-pa12/</t>
  </si>
  <si>
    <t>best layer adhesion and impact resistance</t>
  </si>
  <si>
    <t>Tools</t>
  </si>
  <si>
    <t>Xiaomi Worx 4V</t>
  </si>
  <si>
    <t xml:space="preserve">Mini Electrical Screwdriver Set WX242 </t>
  </si>
  <si>
    <t>https://s.click.aliexpress.com/e/_DedOjht</t>
  </si>
  <si>
    <t>Excellent quality, includes bits</t>
  </si>
  <si>
    <t>Electric Screwdriver</t>
  </si>
  <si>
    <t>Includes 28 bits</t>
  </si>
  <si>
    <t>https://s.click.aliexpress.com/e/_DkTZr0P</t>
  </si>
  <si>
    <t>TOTAL</t>
  </si>
  <si>
    <t>CHF</t>
  </si>
  <si>
    <t>Printed Parts List</t>
  </si>
  <si>
    <t>Changed in 
version</t>
  </si>
  <si>
    <t>Recommended Materials</t>
  </si>
  <si>
    <t>Supports</t>
  </si>
  <si>
    <t>ArmFL.stl</t>
  </si>
  <si>
    <t>Yes</t>
  </si>
  <si>
    <t>2.2.0</t>
  </si>
  <si>
    <t>PCTG/PETG/PLA+</t>
  </si>
  <si>
    <t>PCTG Grey</t>
  </si>
  <si>
    <t>No</t>
  </si>
  <si>
    <t>ArmFR.stl</t>
  </si>
  <si>
    <t>ArmRL.stl</t>
  </si>
  <si>
    <t>ArmRR.stl</t>
  </si>
  <si>
    <t>BatteryHolder_1.stl</t>
  </si>
  <si>
    <t>BatteryHolder_2.stl</t>
  </si>
  <si>
    <t>BatteryHolder_3.stl</t>
  </si>
  <si>
    <t>BellCrankL.stl</t>
  </si>
  <si>
    <t>PA12+GF/PA12/PC/HardTPU</t>
  </si>
  <si>
    <t>impact resistant material</t>
  </si>
  <si>
    <t>BellCrankR.stl</t>
  </si>
  <si>
    <t>BodyClip.stl</t>
  </si>
  <si>
    <t>TPU/PA12</t>
  </si>
  <si>
    <t>TPU 40D</t>
  </si>
  <si>
    <t>BodyClip_2.stl</t>
  </si>
  <si>
    <t>PETG/PCTG</t>
  </si>
  <si>
    <t>PCTG Black</t>
  </si>
  <si>
    <t>option for less flexible materials</t>
  </si>
  <si>
    <t>BodyF.stl</t>
  </si>
  <si>
    <t>PCTG Orange</t>
  </si>
  <si>
    <t>BodyGroove.stl</t>
  </si>
  <si>
    <t>TPU/PET/PCTG</t>
  </si>
  <si>
    <t>BodyR.stl</t>
  </si>
  <si>
    <t>Brace.stl</t>
  </si>
  <si>
    <t>Brace_KNOG.stl</t>
  </si>
  <si>
    <t>optional Knog Plus LED</t>
  </si>
  <si>
    <t>1_Calibration.stl</t>
  </si>
  <si>
    <t>CarrierHubF.stl</t>
  </si>
  <si>
    <t>PA12+GF/PCTG/PC</t>
  </si>
  <si>
    <t>CarrierHubR.stl</t>
  </si>
  <si>
    <t>2.1.0</t>
  </si>
  <si>
    <t>CentralSupport.stl</t>
  </si>
  <si>
    <t>ChassisF.stl</t>
  </si>
  <si>
    <t>PCTG Blue</t>
  </si>
  <si>
    <t>ChassisR.stl</t>
  </si>
  <si>
    <t>DiffCaseHeadSide.stl</t>
  </si>
  <si>
    <t>DiffCaseMiddlePart.stl</t>
  </si>
  <si>
    <t>DiffCaseNutSide.stl</t>
  </si>
  <si>
    <t>LEDClip_KNOG.stl</t>
  </si>
  <si>
    <t>2.0.0</t>
  </si>
  <si>
    <t>PA12/TPU</t>
  </si>
  <si>
    <t>PA12 Natural</t>
  </si>
  <si>
    <t>Link.stl</t>
  </si>
  <si>
    <t>MotorPlate.stl</t>
  </si>
  <si>
    <t>PA12+GF/ABS/ASA/PC+GF</t>
  </si>
  <si>
    <t>heat resistant material</t>
  </si>
  <si>
    <t>ServoMount.stl</t>
  </si>
  <si>
    <t>SteeringBlockL.stl</t>
  </si>
  <si>
    <t>PA12/HardTPU</t>
  </si>
  <si>
    <t>SteeringBlockR.stl</t>
  </si>
  <si>
    <t>Stem.stl</t>
  </si>
  <si>
    <t>PA12/PC/PCTG</t>
  </si>
  <si>
    <t>TopDeckF.stl</t>
  </si>
  <si>
    <t>TopDeckR.stl</t>
  </si>
  <si>
    <t>Tower.stl</t>
  </si>
  <si>
    <t>PA12+GF/HardTPU/PC/PCTG</t>
  </si>
  <si>
    <t>UpperArmFL.stl</t>
  </si>
  <si>
    <t>UpperArmFR.stl</t>
  </si>
  <si>
    <t>UpperArmRL.stl</t>
  </si>
  <si>
    <t>UpperArmRR.stl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</si>
</sst>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4">
    <font>
      <sz val="10.0"/>
      <color rgb="FF000000"/>
      <name val="Arial"/>
      <scheme val="minor"/>
    </font>
    <font>
      <b/>
      <sz val="18.0"/>
      <color rgb="FF000000"/>
      <name val="Economica"/>
    </font>
    <font/>
    <font>
      <b/>
      <sz val="12.0"/>
      <color rgb="FF000000"/>
      <name val="Economica"/>
    </font>
    <font>
      <b/>
      <sz val="35.0"/>
      <color rgb="FF000000"/>
      <name val="Economica"/>
    </font>
    <font>
      <b/>
      <sz val="10.0"/>
      <color rgb="FF666666"/>
      <name val="Open Sans"/>
    </font>
    <font>
      <b/>
      <sz val="14.0"/>
      <color rgb="FF000000"/>
      <name val="Economica"/>
    </font>
    <font>
      <b/>
      <sz val="11.0"/>
      <color theme="1"/>
      <name val="Open Sans"/>
    </font>
    <font>
      <sz val="11.0"/>
      <color theme="1"/>
      <name val="Open Sans"/>
    </font>
    <font>
      <color theme="1"/>
      <name val="Arial"/>
    </font>
    <font>
      <sz val="10.0"/>
      <color theme="1"/>
      <name val="Open Sans"/>
    </font>
    <font>
      <u/>
      <sz val="10.0"/>
      <color rgb="FF0000FF"/>
      <name val="Open Sans"/>
    </font>
    <font>
      <u/>
      <sz val="10.0"/>
      <color rgb="FF1155CC"/>
      <name val="Open Sans"/>
    </font>
    <font>
      <color theme="1"/>
      <name val="Open Sans"/>
    </font>
    <font>
      <b/>
      <sz val="10.0"/>
      <color theme="1"/>
      <name val="Open Sans"/>
    </font>
    <font>
      <b/>
      <sz val="10.0"/>
      <color rgb="FF000000"/>
      <name val="Open Sans"/>
    </font>
    <font>
      <u/>
      <sz val="10.0"/>
      <color rgb="FF0000FF"/>
      <name val="Open Sans"/>
    </font>
    <font>
      <u/>
      <sz val="10.0"/>
      <color rgb="FF1155CC"/>
      <name val="Open Sans"/>
    </font>
    <font>
      <u/>
      <sz val="10.0"/>
      <color rgb="FF0000FF"/>
      <name val="Open Sans"/>
    </font>
    <font>
      <sz val="10.0"/>
      <color rgb="FF222222"/>
      <name val="Open Sans"/>
    </font>
    <font>
      <sz val="10.0"/>
      <color rgb="FF000000"/>
      <name val="Open Sans"/>
    </font>
    <font>
      <u/>
      <sz val="10.0"/>
      <color rgb="FF0000FF"/>
      <name val="Open Sans"/>
    </font>
    <font>
      <u/>
      <sz val="10.0"/>
      <color rgb="FF0000FF"/>
      <name val="Open Sans"/>
    </font>
    <font>
      <u/>
      <sz val="10.0"/>
      <color rgb="FF0000FF"/>
      <name val="Open Sans"/>
    </font>
    <font>
      <color rgb="FF000000"/>
      <name val="Open Sans"/>
    </font>
    <font>
      <color theme="1"/>
      <name val="&quot;Open Sans&quot;"/>
    </font>
    <font>
      <sz val="14.0"/>
      <color theme="1"/>
      <name val="Open Sans"/>
    </font>
    <font>
      <b/>
      <sz val="14.0"/>
      <color theme="1"/>
      <name val="Open Sans"/>
    </font>
    <font>
      <sz val="14.0"/>
      <color rgb="FF000000"/>
      <name val="Open Sans"/>
    </font>
    <font>
      <b/>
      <sz val="14.0"/>
      <color theme="1"/>
      <name val="&quot;Open Sans&quot;"/>
    </font>
    <font>
      <sz val="22.0"/>
      <color rgb="FFFFFFFF"/>
      <name val="Amaranth"/>
    </font>
    <font>
      <sz val="10.0"/>
      <color rgb="FFFFFFFF"/>
      <name val="Arial"/>
    </font>
    <font>
      <color theme="1"/>
      <name val="Arial"/>
      <scheme val="minor"/>
    </font>
    <font>
      <sz val="10.0"/>
      <color rgb="FF9FC5E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 readingOrder="0" vertical="bottom"/>
    </xf>
    <xf borderId="5" fillId="0" fontId="4" numFmtId="0" xfId="0" applyAlignment="1" applyBorder="1" applyFont="1">
      <alignment horizontal="left" readingOrder="0" vertical="bottom"/>
    </xf>
    <xf borderId="6" fillId="0" fontId="4" numFmtId="0" xfId="0" applyAlignment="1" applyBorder="1" applyFont="1">
      <alignment horizontal="left" readingOrder="0" vertical="bottom"/>
    </xf>
    <xf borderId="6" fillId="0" fontId="5" numFmtId="0" xfId="0" applyAlignment="1" applyBorder="1" applyFont="1">
      <alignment horizontal="left" readingOrder="0" shrinkToFit="0" vertical="bottom" wrapText="1"/>
    </xf>
    <xf borderId="7" fillId="0" fontId="2" numFmtId="0" xfId="0" applyBorder="1" applyFont="1"/>
    <xf borderId="8" fillId="0" fontId="6" numFmtId="0" xfId="0" applyAlignment="1" applyBorder="1" applyFont="1">
      <alignment horizontal="center" readingOrder="0" shrinkToFit="0" vertical="bottom" wrapText="1"/>
    </xf>
    <xf borderId="9" fillId="0" fontId="2" numFmtId="0" xfId="0" applyBorder="1" applyFont="1"/>
    <xf borderId="10" fillId="0" fontId="6" numFmtId="0" xfId="0" applyAlignment="1" applyBorder="1" applyFont="1">
      <alignment horizontal="center" readingOrder="0" shrinkToFit="0" vertical="bottom" wrapText="1"/>
    </xf>
    <xf borderId="4" fillId="0" fontId="6" numFmtId="0" xfId="0" applyAlignment="1" applyBorder="1" applyFont="1">
      <alignment readingOrder="0" shrinkToFit="0" vertical="bottom" wrapText="1"/>
    </xf>
    <xf borderId="11" fillId="0" fontId="6" numFmtId="0" xfId="0" applyAlignment="1" applyBorder="1" applyFont="1">
      <alignment readingOrder="0" shrinkToFit="0" vertical="bottom" wrapText="1"/>
    </xf>
    <xf borderId="11" fillId="0" fontId="6" numFmtId="0" xfId="0" applyAlignment="1" applyBorder="1" applyFont="1">
      <alignment horizontal="left" readingOrder="0" shrinkToFit="0" vertical="bottom" wrapText="1"/>
    </xf>
    <xf borderId="4" fillId="0" fontId="6" numFmtId="0" xfId="0" applyAlignment="1" applyBorder="1" applyFont="1">
      <alignment horizontal="right"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9" numFmtId="0" xfId="0" applyAlignment="1" applyFont="1">
      <alignment vertical="top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10" numFmtId="4" xfId="0" applyAlignment="1" applyFont="1" applyNumberFormat="1">
      <alignment horizontal="right" readingOrder="0" shrinkToFit="0" vertical="bottom" wrapText="1"/>
    </xf>
    <xf borderId="0" fillId="0" fontId="11" numFmtId="0" xfId="0" applyAlignment="1" applyFont="1">
      <alignment readingOrder="0" vertical="bottom"/>
    </xf>
    <xf borderId="0" fillId="0" fontId="10" numFmtId="3" xfId="0" applyAlignment="1" applyFont="1" applyNumberFormat="1">
      <alignment horizontal="right" readingOrder="0" shrinkToFit="0" vertical="bottom" wrapText="1"/>
    </xf>
    <xf borderId="0" fillId="0" fontId="10" numFmtId="4" xfId="0" applyAlignment="1" applyFont="1" applyNumberFormat="1">
      <alignment horizontal="right" shrinkToFit="0" vertical="bottom" wrapText="1"/>
    </xf>
    <xf borderId="0" fillId="0" fontId="10" numFmtId="0" xfId="0" applyAlignment="1" applyFont="1">
      <alignment horizontal="right" shrinkToFit="0" vertical="bottom" wrapText="1"/>
    </xf>
    <xf borderId="0" fillId="0" fontId="12" numFmtId="0" xfId="0" applyAlignment="1" applyFont="1">
      <alignment readingOrder="0" vertical="bottom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right" readingOrder="0" shrinkToFit="0" vertical="bottom" wrapText="1"/>
    </xf>
    <xf borderId="0" fillId="0" fontId="10" numFmtId="4" xfId="0" applyAlignment="1" applyFont="1" applyNumberFormat="1">
      <alignment readingOrder="0" vertical="bottom"/>
    </xf>
    <xf quotePrefix="1" borderId="0" fillId="0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vertical="bottom"/>
    </xf>
    <xf borderId="0" fillId="0" fontId="13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shrinkToFit="0" vertical="bottom" wrapText="1"/>
    </xf>
    <xf borderId="0" fillId="0" fontId="14" numFmtId="4" xfId="0" applyAlignment="1" applyFont="1" applyNumberFormat="1">
      <alignment readingOrder="0" shrinkToFit="0" vertical="bottom" wrapText="1"/>
    </xf>
    <xf borderId="0" fillId="0" fontId="15" numFmtId="164" xfId="0" applyAlignment="1" applyFont="1" applyNumberFormat="1">
      <alignment horizontal="right" readingOrder="0" vertical="bottom"/>
    </xf>
    <xf borderId="0" fillId="0" fontId="10" numFmtId="4" xfId="0" applyAlignment="1" applyFont="1" applyNumberFormat="1">
      <alignment readingOrder="0" shrinkToFit="0" vertical="bottom" wrapText="1"/>
    </xf>
    <xf borderId="0" fillId="0" fontId="16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 readingOrder="0" vertical="bottom"/>
    </xf>
    <xf borderId="0" fillId="0" fontId="17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vertical="bottom"/>
    </xf>
    <xf borderId="0" fillId="0" fontId="10" numFmtId="0" xfId="0" applyAlignment="1" applyFont="1">
      <alignment horizontal="left" readingOrder="0" vertical="bottom"/>
    </xf>
    <xf borderId="0" fillId="0" fontId="20" numFmtId="0" xfId="0" applyAlignment="1" applyFont="1">
      <alignment horizontal="left" readingOrder="0" vertical="bottom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horizontal="left" vertical="bottom"/>
    </xf>
    <xf borderId="0" fillId="0" fontId="10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vertical="bottom"/>
    </xf>
    <xf borderId="0" fillId="0" fontId="21" numFmtId="0" xfId="0" applyAlignment="1" applyFont="1">
      <alignment horizontal="left" readingOrder="0" vertical="bottom"/>
    </xf>
    <xf borderId="0" fillId="0" fontId="10" numFmtId="0" xfId="0" applyAlignment="1" applyFont="1">
      <alignment readingOrder="0" shrinkToFit="0" vertical="top" wrapText="1"/>
    </xf>
    <xf borderId="0" fillId="0" fontId="22" numFmtId="0" xfId="0" applyAlignment="1" applyFont="1">
      <alignment readingOrder="0" shrinkToFit="0" vertical="bottom" wrapText="1"/>
    </xf>
    <xf borderId="0" fillId="0" fontId="23" numFmtId="0" xfId="0" applyAlignment="1" applyFont="1">
      <alignment readingOrder="0" shrinkToFit="0" vertical="bottom" wrapText="1"/>
    </xf>
    <xf borderId="0" fillId="0" fontId="20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13" numFmtId="0" xfId="0" applyAlignment="1" applyFont="1">
      <alignment horizontal="right" readingOrder="0" shrinkToFit="0" vertical="top" wrapText="1"/>
    </xf>
    <xf borderId="0" fillId="0" fontId="13" numFmtId="0" xfId="0" applyAlignment="1" applyFont="1">
      <alignment shrinkToFit="0" vertical="top" wrapText="1"/>
    </xf>
    <xf borderId="0" fillId="0" fontId="13" numFmtId="4" xfId="0" applyAlignment="1" applyFont="1" applyNumberFormat="1">
      <alignment readingOrder="0" shrinkToFit="0" vertical="top" wrapText="1"/>
    </xf>
    <xf borderId="0" fillId="0" fontId="13" numFmtId="0" xfId="0" applyAlignment="1" applyFont="1">
      <alignment readingOrder="0" shrinkToFit="0" vertical="top" wrapText="0"/>
    </xf>
    <xf borderId="0" fillId="0" fontId="13" numFmtId="0" xfId="0" applyAlignment="1" applyFont="1">
      <alignment horizontal="left" readingOrder="0" vertical="top"/>
    </xf>
    <xf borderId="0" fillId="0" fontId="24" numFmtId="164" xfId="0" applyAlignment="1" applyFont="1" applyNumberFormat="1">
      <alignment horizontal="right" readingOrder="0" vertical="top"/>
    </xf>
    <xf borderId="0" fillId="0" fontId="25" numFmtId="3" xfId="0" applyAlignment="1" applyFont="1" applyNumberFormat="1">
      <alignment horizontal="right" readingOrder="0" shrinkToFit="0" vertical="top" wrapText="1"/>
    </xf>
    <xf borderId="0" fillId="0" fontId="26" numFmtId="0" xfId="0" applyAlignment="1" applyFont="1">
      <alignment readingOrder="0" shrinkToFit="0" vertical="top" wrapText="1"/>
    </xf>
    <xf borderId="0" fillId="0" fontId="26" numFmtId="4" xfId="0" applyAlignment="1" applyFont="1" applyNumberFormat="1">
      <alignment readingOrder="0" shrinkToFit="0" vertical="top" wrapText="1"/>
    </xf>
    <xf borderId="0" fillId="0" fontId="27" numFmtId="0" xfId="0" applyAlignment="1" applyFont="1">
      <alignment horizontal="right" readingOrder="0" shrinkToFit="0" vertical="top" wrapText="1"/>
    </xf>
    <xf borderId="0" fillId="0" fontId="28" numFmtId="0" xfId="0" applyAlignment="1" applyFont="1">
      <alignment horizontal="right" readingOrder="0" vertical="top"/>
    </xf>
    <xf borderId="0" fillId="0" fontId="29" numFmtId="4" xfId="0" applyAlignment="1" applyFont="1" applyNumberFormat="1">
      <alignment horizontal="right" shrinkToFit="0" vertical="top" wrapText="1"/>
    </xf>
    <xf borderId="12" fillId="2" fontId="30" numFmtId="0" xfId="0" applyAlignment="1" applyBorder="1" applyFill="1" applyFont="1">
      <alignment readingOrder="0" shrinkToFit="0" vertical="top" wrapText="1"/>
    </xf>
    <xf borderId="13" fillId="2" fontId="30" numFmtId="0" xfId="0" applyAlignment="1" applyBorder="1" applyFont="1">
      <alignment readingOrder="0" shrinkToFit="0" vertical="top" wrapText="1"/>
    </xf>
    <xf borderId="13" fillId="2" fontId="30" numFmtId="0" xfId="0" applyAlignment="1" applyBorder="1" applyFont="1">
      <alignment horizontal="center" readingOrder="0" shrinkToFit="0" vertical="top" wrapText="1"/>
    </xf>
    <xf borderId="12" fillId="2" fontId="31" numFmtId="0" xfId="0" applyAlignment="1" applyBorder="1" applyFont="1">
      <alignment horizontal="left" readingOrder="0" shrinkToFit="0" vertical="top" wrapText="1"/>
    </xf>
    <xf borderId="12" fillId="2" fontId="31" numFmtId="49" xfId="0" applyAlignment="1" applyBorder="1" applyFont="1" applyNumberFormat="1">
      <alignment horizontal="left" readingOrder="0" shrinkToFit="0" vertical="top" wrapText="1"/>
    </xf>
    <xf borderId="14" fillId="2" fontId="30" numFmtId="0" xfId="0" applyAlignment="1" applyBorder="1" applyFont="1">
      <alignment readingOrder="0" shrinkToFit="0" vertical="top" wrapText="1"/>
    </xf>
    <xf borderId="1" fillId="2" fontId="4" numFmtId="0" xfId="0" applyAlignment="1" applyBorder="1" applyFont="1">
      <alignment horizontal="left" readingOrder="0"/>
    </xf>
    <xf borderId="0" fillId="0" fontId="32" numFmtId="49" xfId="0" applyFont="1" applyNumberFormat="1"/>
    <xf borderId="12" fillId="2" fontId="33" numFmtId="0" xfId="0" applyAlignment="1" applyBorder="1" applyFont="1">
      <alignment horizontal="left" readingOrder="0" shrinkToFit="0" vertical="top" wrapText="1"/>
    </xf>
    <xf borderId="15" fillId="2" fontId="6" numFmtId="0" xfId="0" applyAlignment="1" applyBorder="1" applyFont="1">
      <alignment readingOrder="0" shrinkToFit="0" vertical="center" wrapText="1"/>
    </xf>
    <xf borderId="4" fillId="2" fontId="6" numFmtId="0" xfId="0" applyAlignment="1" applyBorder="1" applyFont="1">
      <alignment horizontal="left" readingOrder="0" shrinkToFit="0" vertical="bottom" wrapText="1"/>
    </xf>
    <xf borderId="4" fillId="2" fontId="6" numFmtId="49" xfId="0" applyAlignment="1" applyBorder="1" applyFont="1" applyNumberFormat="1">
      <alignment horizontal="left" readingOrder="0" shrinkToFit="0" vertical="bottom" wrapText="1"/>
    </xf>
    <xf borderId="16" fillId="2" fontId="6" numFmtId="0" xfId="0" applyAlignment="1" applyBorder="1" applyFont="1">
      <alignment readingOrder="0" shrinkToFit="0" vertical="center" wrapText="1"/>
    </xf>
    <xf borderId="0" fillId="0" fontId="13" numFmtId="0" xfId="0" applyAlignment="1" applyFont="1">
      <alignment readingOrder="0"/>
    </xf>
    <xf borderId="0" fillId="0" fontId="13" numFmtId="49" xfId="0" applyAlignment="1" applyFont="1" applyNumberFormat="1">
      <alignment readingOrder="0"/>
    </xf>
    <xf borderId="0" fillId="0" fontId="13" numFmtId="0" xfId="0" applyFont="1"/>
    <xf borderId="0" fillId="0" fontId="32" numFmtId="164" xfId="0" applyFont="1" applyNumberFormat="1"/>
    <xf borderId="0" fillId="0" fontId="13" numFmtId="0" xfId="0" applyFont="1"/>
    <xf borderId="0" fillId="0" fontId="32" numFmtId="0" xfId="0" applyFont="1"/>
  </cellXfs>
  <cellStyles count="1">
    <cellStyle xfId="0" name="Normal" builtinId="0"/>
  </cellStyles>
  <dxfs count="9">
    <dxf>
      <font>
        <strike/>
      </font>
      <fill>
        <patternFill patternType="solid">
          <fgColor rgb="FFEFEFEF"/>
          <bgColor rgb="FFEFEFEF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FFFFFF"/>
      </font>
      <fill>
        <patternFill patternType="solid">
          <fgColor rgb="FF57BB8A"/>
          <bgColor rgb="FF57BB8A"/>
        </patternFill>
      </fill>
      <border/>
    </dxf>
    <dxf>
      <font>
        <color rgb="FFFFFFFF"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>
        <strike/>
      </font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liexpress.com/item/32806354242.html" TargetMode="External"/><Relationship Id="rId42" Type="http://schemas.openxmlformats.org/officeDocument/2006/relationships/hyperlink" Target="https://www.aliexpress.com/item/32752216934.html" TargetMode="External"/><Relationship Id="rId41" Type="http://schemas.openxmlformats.org/officeDocument/2006/relationships/hyperlink" Target="https://www.aliexpress.com/item/32757503647.html" TargetMode="External"/><Relationship Id="rId44" Type="http://schemas.openxmlformats.org/officeDocument/2006/relationships/hyperlink" Target="https://vi.aliexpress.com/item/32757803702.html" TargetMode="External"/><Relationship Id="rId43" Type="http://schemas.openxmlformats.org/officeDocument/2006/relationships/hyperlink" Target="https://vi.aliexpress.com/item/32754342482.html" TargetMode="External"/><Relationship Id="rId46" Type="http://schemas.openxmlformats.org/officeDocument/2006/relationships/hyperlink" Target="https://s.click.aliexpress.com/e/_DCUQQT1" TargetMode="External"/><Relationship Id="rId45" Type="http://schemas.openxmlformats.org/officeDocument/2006/relationships/hyperlink" Target="https://vi.aliexpress.com/item/1005001389442914.html" TargetMode="External"/><Relationship Id="rId80" Type="http://schemas.openxmlformats.org/officeDocument/2006/relationships/hyperlink" Target="https://s.click.aliexpress.com/e/_DkTZr0P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s://s.click.aliexpress.com/e/_DmUJbcJ" TargetMode="External"/><Relationship Id="rId2" Type="http://schemas.openxmlformats.org/officeDocument/2006/relationships/hyperlink" Target="https://vi.aliexpress.com/item/32981512042.html" TargetMode="External"/><Relationship Id="rId3" Type="http://schemas.openxmlformats.org/officeDocument/2006/relationships/hyperlink" Target="https://s.click.aliexpress.com/e/_DFrT7Rz" TargetMode="External"/><Relationship Id="rId4" Type="http://schemas.openxmlformats.org/officeDocument/2006/relationships/hyperlink" Target="https://www.conrad.ch/de/p/reely-gen4-pistolengriff-fernsteuerung-2-4-ghz-anzahl-kanaele-4-inkl-empfaenger-2267650.html" TargetMode="External"/><Relationship Id="rId9" Type="http://schemas.openxmlformats.org/officeDocument/2006/relationships/hyperlink" Target="https://www.banggood.com/custlink/3mGW6fakTJ" TargetMode="External"/><Relationship Id="rId48" Type="http://schemas.openxmlformats.org/officeDocument/2006/relationships/hyperlink" Target="https://s.click.aliexpress.com/e/_DkWicpV" TargetMode="External"/><Relationship Id="rId47" Type="http://schemas.openxmlformats.org/officeDocument/2006/relationships/hyperlink" Target="https://s.click.aliexpress.com/e/_Dmg1ED5" TargetMode="External"/><Relationship Id="rId49" Type="http://schemas.openxmlformats.org/officeDocument/2006/relationships/hyperlink" Target="https://s.click.aliexpress.com/e/_DetbLJ9" TargetMode="External"/><Relationship Id="rId5" Type="http://schemas.openxmlformats.org/officeDocument/2006/relationships/hyperlink" Target="https://s.click.aliexpress.com/e/_DBvB4rZ" TargetMode="External"/><Relationship Id="rId6" Type="http://schemas.openxmlformats.org/officeDocument/2006/relationships/hyperlink" Target="https://www.banggood.com/custlink/DGvWgwlU7y" TargetMode="External"/><Relationship Id="rId7" Type="http://schemas.openxmlformats.org/officeDocument/2006/relationships/hyperlink" Target="https://www.conrad.ch/de/p/voltcraft-v-charge-eco-lipo-2000-modellbau-ladegeraet-230-v-2-a-lipo-1409523.html" TargetMode="External"/><Relationship Id="rId8" Type="http://schemas.openxmlformats.org/officeDocument/2006/relationships/hyperlink" Target="https://s.click.aliexpress.com/e/_DBv0vof" TargetMode="External"/><Relationship Id="rId73" Type="http://schemas.openxmlformats.org/officeDocument/2006/relationships/hyperlink" Target="https://s.click.aliexpress.com/e/_DB11JX9" TargetMode="External"/><Relationship Id="rId72" Type="http://schemas.openxmlformats.org/officeDocument/2006/relationships/hyperlink" Target="https://s.click.aliexpress.com/e/_Dd4urPV" TargetMode="External"/><Relationship Id="rId31" Type="http://schemas.openxmlformats.org/officeDocument/2006/relationships/hyperlink" Target="https://vi.aliexpress.com/item/32750973022.html?" TargetMode="External"/><Relationship Id="rId75" Type="http://schemas.openxmlformats.org/officeDocument/2006/relationships/hyperlink" Target="https://discord.com/channels/816386800820944936/1062027777718616184/1068103536904245308" TargetMode="External"/><Relationship Id="rId30" Type="http://schemas.openxmlformats.org/officeDocument/2006/relationships/hyperlink" Target="https://s.click.aliexpress.com/e/_DFBlChz" TargetMode="External"/><Relationship Id="rId74" Type="http://schemas.openxmlformats.org/officeDocument/2006/relationships/hyperlink" Target="https://www.nobufil.com/en/pctg" TargetMode="External"/><Relationship Id="rId33" Type="http://schemas.openxmlformats.org/officeDocument/2006/relationships/hyperlink" Target="https://www.aliexpress.com/item/1005003412783326.html" TargetMode="External"/><Relationship Id="rId77" Type="http://schemas.openxmlformats.org/officeDocument/2006/relationships/hyperlink" Target="https://fiberlogy.com/en/fiberlogy-filaments/nylon-pa12gf/" TargetMode="External"/><Relationship Id="rId32" Type="http://schemas.openxmlformats.org/officeDocument/2006/relationships/hyperlink" Target="https://vi.aliexpress.com/item/33030608113.html" TargetMode="External"/><Relationship Id="rId76" Type="http://schemas.openxmlformats.org/officeDocument/2006/relationships/hyperlink" Target="https://fiberlogy.com/en/fiberlogy-filaments/pctg/" TargetMode="External"/><Relationship Id="rId35" Type="http://schemas.openxmlformats.org/officeDocument/2006/relationships/hyperlink" Target="https://www.aliexpress.com/item/32753894250.html?spm=a2g0o.cart.0.0.47aa38da7Ji0gU&amp;mp=1" TargetMode="External"/><Relationship Id="rId79" Type="http://schemas.openxmlformats.org/officeDocument/2006/relationships/hyperlink" Target="https://s.click.aliexpress.com/e/_DedOjht" TargetMode="External"/><Relationship Id="rId34" Type="http://schemas.openxmlformats.org/officeDocument/2006/relationships/hyperlink" Target="https://www.aliexpress.com/item/32750184003.html" TargetMode="External"/><Relationship Id="rId78" Type="http://schemas.openxmlformats.org/officeDocument/2006/relationships/hyperlink" Target="https://fiberlogy.com/en/fiberlogy-filaments/nylon-pa12/" TargetMode="External"/><Relationship Id="rId71" Type="http://schemas.openxmlformats.org/officeDocument/2006/relationships/hyperlink" Target="https://s.click.aliexpress.com/e/_DB11JX9" TargetMode="External"/><Relationship Id="rId70" Type="http://schemas.openxmlformats.org/officeDocument/2006/relationships/hyperlink" Target="https://s.click.aliexpress.com/e/_Dd4urPV" TargetMode="External"/><Relationship Id="rId37" Type="http://schemas.openxmlformats.org/officeDocument/2006/relationships/hyperlink" Target="https://www.aliexpress.com/item/32755140656.html?spm=a2g0o.cart.0.0.448338da3W1Opf&amp;mp=1" TargetMode="External"/><Relationship Id="rId36" Type="http://schemas.openxmlformats.org/officeDocument/2006/relationships/hyperlink" Target="https://www.aliexpress.com/item/32746589847.html" TargetMode="External"/><Relationship Id="rId39" Type="http://schemas.openxmlformats.org/officeDocument/2006/relationships/hyperlink" Target="https://www.aliexpress.com/item/32806354242.html" TargetMode="External"/><Relationship Id="rId38" Type="http://schemas.openxmlformats.org/officeDocument/2006/relationships/hyperlink" Target="https://vi.aliexpress.com/item/32755258981.html" TargetMode="External"/><Relationship Id="rId62" Type="http://schemas.openxmlformats.org/officeDocument/2006/relationships/hyperlink" Target="https://s.click.aliexpress.com/e/_DBopwOP" TargetMode="External"/><Relationship Id="rId61" Type="http://schemas.openxmlformats.org/officeDocument/2006/relationships/hyperlink" Target="https://s.click.aliexpress.com/e/_DBopwOP" TargetMode="External"/><Relationship Id="rId20" Type="http://schemas.openxmlformats.org/officeDocument/2006/relationships/hyperlink" Target="https://s.click.aliexpress.com/e/_Dmc1OYb" TargetMode="External"/><Relationship Id="rId64" Type="http://schemas.openxmlformats.org/officeDocument/2006/relationships/hyperlink" Target="https://s.click.aliexpress.com/e/_DkKbSjv" TargetMode="External"/><Relationship Id="rId63" Type="http://schemas.openxmlformats.org/officeDocument/2006/relationships/hyperlink" Target="https://s.click.aliexpress.com/e/_DBopwOP" TargetMode="External"/><Relationship Id="rId22" Type="http://schemas.openxmlformats.org/officeDocument/2006/relationships/hyperlink" Target="https://www.printables.com/model/155343-300-x-1925-rims-for-robak" TargetMode="External"/><Relationship Id="rId66" Type="http://schemas.openxmlformats.org/officeDocument/2006/relationships/hyperlink" Target="https://s.click.aliexpress.com/e/_DkKbSjv" TargetMode="External"/><Relationship Id="rId21" Type="http://schemas.openxmlformats.org/officeDocument/2006/relationships/hyperlink" Target="https://www.aliexpress.com/item/32755525487.html" TargetMode="External"/><Relationship Id="rId65" Type="http://schemas.openxmlformats.org/officeDocument/2006/relationships/hyperlink" Target="https://s.click.aliexpress.com/e/_DkKbSjv" TargetMode="External"/><Relationship Id="rId24" Type="http://schemas.openxmlformats.org/officeDocument/2006/relationships/hyperlink" Target="https://s.click.aliexpress.com/e/_DlzZ8yb" TargetMode="External"/><Relationship Id="rId68" Type="http://schemas.openxmlformats.org/officeDocument/2006/relationships/hyperlink" Target="https://s.click.aliexpress.com/e/_DkKbSjv" TargetMode="External"/><Relationship Id="rId23" Type="http://schemas.openxmlformats.org/officeDocument/2006/relationships/hyperlink" Target="https://www.aliexpress.com/item/4000024586812.html" TargetMode="External"/><Relationship Id="rId67" Type="http://schemas.openxmlformats.org/officeDocument/2006/relationships/hyperlink" Target="https://s.click.aliexpress.com/e/_DkKbSjv" TargetMode="External"/><Relationship Id="rId60" Type="http://schemas.openxmlformats.org/officeDocument/2006/relationships/hyperlink" Target="https://s.click.aliexpress.com/e/_DBopwOP" TargetMode="External"/><Relationship Id="rId26" Type="http://schemas.openxmlformats.org/officeDocument/2006/relationships/hyperlink" Target="https://s.click.aliexpress.com/e/_DlzZ8yb" TargetMode="External"/><Relationship Id="rId25" Type="http://schemas.openxmlformats.org/officeDocument/2006/relationships/hyperlink" Target="https://s.click.aliexpress.com/e/_DdWDcBX" TargetMode="External"/><Relationship Id="rId69" Type="http://schemas.openxmlformats.org/officeDocument/2006/relationships/hyperlink" Target="https://s.click.aliexpress.com/e/_DlKzA3v" TargetMode="External"/><Relationship Id="rId28" Type="http://schemas.openxmlformats.org/officeDocument/2006/relationships/hyperlink" Target="https://www.aliexpress.com/item/32754240421.html" TargetMode="External"/><Relationship Id="rId27" Type="http://schemas.openxmlformats.org/officeDocument/2006/relationships/hyperlink" Target="https://s.click.aliexpress.com/e/_DeXwE1l" TargetMode="External"/><Relationship Id="rId29" Type="http://schemas.openxmlformats.org/officeDocument/2006/relationships/hyperlink" Target="https://www.aliexpress.com/item/32754204819.html" TargetMode="External"/><Relationship Id="rId51" Type="http://schemas.openxmlformats.org/officeDocument/2006/relationships/hyperlink" Target="https://s.click.aliexpress.com/e/_DljnS1d" TargetMode="External"/><Relationship Id="rId50" Type="http://schemas.openxmlformats.org/officeDocument/2006/relationships/hyperlink" Target="https://vi.aliexpress.com/item/32816969688.html" TargetMode="External"/><Relationship Id="rId53" Type="http://schemas.openxmlformats.org/officeDocument/2006/relationships/hyperlink" Target="https://s.click.aliexpress.com/e/_Deq9eIR" TargetMode="External"/><Relationship Id="rId52" Type="http://schemas.openxmlformats.org/officeDocument/2006/relationships/hyperlink" Target="https://s.click.aliexpress.com/e/_DlNjSKr" TargetMode="External"/><Relationship Id="rId11" Type="http://schemas.openxmlformats.org/officeDocument/2006/relationships/hyperlink" Target="https://s.click.aliexpress.com/e/_DEkWwQB" TargetMode="External"/><Relationship Id="rId55" Type="http://schemas.openxmlformats.org/officeDocument/2006/relationships/hyperlink" Target="https://s.click.aliexpress.com/e/_DBYA5Cf" TargetMode="External"/><Relationship Id="rId10" Type="http://schemas.openxmlformats.org/officeDocument/2006/relationships/hyperlink" Target="https://s.click.aliexpress.com/e/_DeiD7vh" TargetMode="External"/><Relationship Id="rId54" Type="http://schemas.openxmlformats.org/officeDocument/2006/relationships/hyperlink" Target="https://vi.aliexpress.com/item/32817948117.html" TargetMode="External"/><Relationship Id="rId13" Type="http://schemas.openxmlformats.org/officeDocument/2006/relationships/hyperlink" Target="https://s.click.aliexpress.com/e/_Dmd69uR" TargetMode="External"/><Relationship Id="rId57" Type="http://schemas.openxmlformats.org/officeDocument/2006/relationships/hyperlink" Target="https://s.click.aliexpress.com/e/_DeejcYL" TargetMode="External"/><Relationship Id="rId12" Type="http://schemas.openxmlformats.org/officeDocument/2006/relationships/hyperlink" Target="https://s.click.aliexpress.com/e/_DemKoQf" TargetMode="External"/><Relationship Id="rId56" Type="http://schemas.openxmlformats.org/officeDocument/2006/relationships/hyperlink" Target="https://github.com/robaki-dev/robak/blob/main/DRAWINGS/HingePins.pdf" TargetMode="External"/><Relationship Id="rId15" Type="http://schemas.openxmlformats.org/officeDocument/2006/relationships/hyperlink" Target="https://vi.aliexpress.com/item/1005003298884797.html" TargetMode="External"/><Relationship Id="rId59" Type="http://schemas.openxmlformats.org/officeDocument/2006/relationships/hyperlink" Target="https://s.click.aliexpress.com/e/_DBopwOP" TargetMode="External"/><Relationship Id="rId14" Type="http://schemas.openxmlformats.org/officeDocument/2006/relationships/hyperlink" Target="https://s.click.aliexpress.com/e/_DmSxqEB" TargetMode="External"/><Relationship Id="rId58" Type="http://schemas.openxmlformats.org/officeDocument/2006/relationships/hyperlink" Target="https://s.click.aliexpress.com/e/_DEDlJZh" TargetMode="External"/><Relationship Id="rId17" Type="http://schemas.openxmlformats.org/officeDocument/2006/relationships/hyperlink" Target="https://www.aliexpress.com/item/1005004166815985.html" TargetMode="External"/><Relationship Id="rId16" Type="http://schemas.openxmlformats.org/officeDocument/2006/relationships/hyperlink" Target="https://www.aliexpress.com/item/32748779556.html" TargetMode="External"/><Relationship Id="rId19" Type="http://schemas.openxmlformats.org/officeDocument/2006/relationships/hyperlink" Target="https://s.click.aliexpress.com/e/_DBg0Bcn" TargetMode="External"/><Relationship Id="rId18" Type="http://schemas.openxmlformats.org/officeDocument/2006/relationships/hyperlink" Target="https://www.aliexpress.com/item/1005005050521051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 outlineLevelRow="1"/>
  <cols>
    <col customWidth="1" min="1" max="1" width="11.38"/>
    <col customWidth="1" min="2" max="2" width="5.0"/>
    <col customWidth="1" min="3" max="3" width="27.13"/>
    <col customWidth="1" min="4" max="4" width="42.75"/>
    <col customWidth="1" min="5" max="5" width="14.13"/>
    <col customWidth="1" min="6" max="6" width="34.25"/>
    <col customWidth="1" min="7" max="7" width="18.63"/>
    <col customWidth="1" min="8" max="8" width="12.25"/>
    <col customWidth="1" min="9" max="9" width="39.5"/>
    <col customWidth="1" min="10" max="13" width="8.88"/>
  </cols>
  <sheetData>
    <row r="1" ht="34.5" customHeight="1">
      <c r="A1" s="1" t="s">
        <v>0</v>
      </c>
      <c r="B1" s="2"/>
      <c r="C1" s="3"/>
      <c r="D1" s="4" t="s">
        <v>1</v>
      </c>
      <c r="E1" s="5"/>
      <c r="F1" s="6"/>
      <c r="G1" s="7"/>
      <c r="H1" s="7"/>
      <c r="I1" s="8"/>
      <c r="J1" s="9" t="s">
        <v>2</v>
      </c>
      <c r="K1" s="10"/>
      <c r="L1" s="11" t="s">
        <v>3</v>
      </c>
      <c r="M1" s="10"/>
    </row>
    <row r="2" ht="44.25" customHeight="1">
      <c r="A2" s="12" t="s">
        <v>4</v>
      </c>
      <c r="B2" s="12" t="s">
        <v>5</v>
      </c>
      <c r="C2" s="12" t="s">
        <v>6</v>
      </c>
      <c r="D2" s="12" t="s">
        <v>7</v>
      </c>
      <c r="E2" s="13" t="s">
        <v>8</v>
      </c>
      <c r="F2" s="13" t="s">
        <v>9</v>
      </c>
      <c r="G2" s="14" t="s">
        <v>10</v>
      </c>
      <c r="H2" s="14" t="s">
        <v>11</v>
      </c>
      <c r="I2" s="14" t="s">
        <v>12</v>
      </c>
      <c r="J2" s="15" t="s">
        <v>13</v>
      </c>
      <c r="K2" s="15" t="s">
        <v>14</v>
      </c>
      <c r="L2" s="15" t="s">
        <v>13</v>
      </c>
      <c r="M2" s="15" t="s">
        <v>14</v>
      </c>
    </row>
    <row r="3" ht="15.75" customHeight="1">
      <c r="A3" s="16" t="s">
        <v>15</v>
      </c>
      <c r="B3" s="16"/>
      <c r="C3" s="16"/>
      <c r="D3" s="16"/>
      <c r="E3" s="16"/>
      <c r="F3" s="17"/>
      <c r="G3" s="16"/>
      <c r="H3" s="16"/>
      <c r="I3" s="16"/>
      <c r="J3" s="16"/>
      <c r="K3" s="16"/>
      <c r="L3" s="16"/>
      <c r="M3" s="16"/>
    </row>
    <row r="4" ht="15.75" customHeight="1" outlineLevel="1">
      <c r="A4" s="18"/>
      <c r="B4" s="19">
        <v>1.0</v>
      </c>
      <c r="C4" s="20" t="s">
        <v>16</v>
      </c>
      <c r="D4" s="21" t="s">
        <v>17</v>
      </c>
      <c r="E4" s="22">
        <v>35.0</v>
      </c>
      <c r="F4" s="23" t="s">
        <v>18</v>
      </c>
      <c r="G4" s="19" t="s">
        <v>19</v>
      </c>
      <c r="H4" s="19" t="s">
        <v>20</v>
      </c>
      <c r="I4" s="21" t="s">
        <v>21</v>
      </c>
      <c r="J4" s="24" t="b">
        <v>1</v>
      </c>
      <c r="K4" s="25">
        <f t="shared" ref="K4:K20" si="1">$B4*$J4*$E4</f>
        <v>35</v>
      </c>
      <c r="L4" s="24" t="b">
        <v>1</v>
      </c>
      <c r="M4" s="25">
        <f t="shared" ref="M4:M20" si="2">$B4*$E4*$L4</f>
        <v>35</v>
      </c>
    </row>
    <row r="5" ht="15.75" customHeight="1" outlineLevel="1">
      <c r="A5" s="18"/>
      <c r="B5" s="26">
        <v>1.0</v>
      </c>
      <c r="C5" s="20" t="s">
        <v>16</v>
      </c>
      <c r="D5" s="19" t="s">
        <v>22</v>
      </c>
      <c r="E5" s="22">
        <v>31.0</v>
      </c>
      <c r="F5" s="23" t="s">
        <v>23</v>
      </c>
      <c r="G5" s="19" t="s">
        <v>24</v>
      </c>
      <c r="H5" s="19" t="s">
        <v>20</v>
      </c>
      <c r="I5" s="21" t="s">
        <v>25</v>
      </c>
      <c r="J5" s="24" t="b">
        <v>0</v>
      </c>
      <c r="K5" s="25">
        <f t="shared" si="1"/>
        <v>0</v>
      </c>
      <c r="L5" s="24" t="b">
        <v>0</v>
      </c>
      <c r="M5" s="25">
        <f t="shared" si="2"/>
        <v>0</v>
      </c>
    </row>
    <row r="6" ht="15.75" customHeight="1" outlineLevel="1">
      <c r="A6" s="18"/>
      <c r="B6" s="19">
        <v>1.0</v>
      </c>
      <c r="C6" s="20" t="s">
        <v>16</v>
      </c>
      <c r="D6" s="21" t="s">
        <v>26</v>
      </c>
      <c r="E6" s="25">
        <v>14.0</v>
      </c>
      <c r="F6" s="27" t="s">
        <v>27</v>
      </c>
      <c r="G6" s="19" t="s">
        <v>24</v>
      </c>
      <c r="H6" s="19" t="s">
        <v>20</v>
      </c>
      <c r="I6" s="21" t="s">
        <v>28</v>
      </c>
      <c r="J6" s="24" t="b">
        <v>0</v>
      </c>
      <c r="K6" s="25">
        <f t="shared" si="1"/>
        <v>0</v>
      </c>
      <c r="L6" s="24" t="b">
        <v>0</v>
      </c>
      <c r="M6" s="25">
        <f t="shared" si="2"/>
        <v>0</v>
      </c>
    </row>
    <row r="7" ht="15.75" customHeight="1" outlineLevel="1">
      <c r="A7" s="28"/>
      <c r="B7" s="19">
        <v>1.0</v>
      </c>
      <c r="C7" s="20" t="s">
        <v>16</v>
      </c>
      <c r="D7" s="29" t="s">
        <v>29</v>
      </c>
      <c r="E7" s="22">
        <v>26.0</v>
      </c>
      <c r="F7" s="23" t="s">
        <v>30</v>
      </c>
      <c r="G7" s="19" t="s">
        <v>24</v>
      </c>
      <c r="H7" s="19" t="s">
        <v>20</v>
      </c>
      <c r="I7" s="29" t="s">
        <v>31</v>
      </c>
      <c r="J7" s="24" t="b">
        <v>0</v>
      </c>
      <c r="K7" s="25">
        <f t="shared" si="1"/>
        <v>0</v>
      </c>
      <c r="L7" s="24" t="b">
        <v>0</v>
      </c>
      <c r="M7" s="25">
        <f t="shared" si="2"/>
        <v>0</v>
      </c>
    </row>
    <row r="8" ht="15.75" customHeight="1" outlineLevel="1">
      <c r="A8" s="18"/>
      <c r="B8" s="30">
        <v>1.0</v>
      </c>
      <c r="C8" s="20" t="s">
        <v>32</v>
      </c>
      <c r="D8" s="29" t="s">
        <v>33</v>
      </c>
      <c r="E8" s="22">
        <v>21.0</v>
      </c>
      <c r="F8" s="27" t="s">
        <v>34</v>
      </c>
      <c r="G8" s="19" t="s">
        <v>19</v>
      </c>
      <c r="H8" s="19" t="s">
        <v>20</v>
      </c>
      <c r="I8" s="29" t="s">
        <v>35</v>
      </c>
      <c r="J8" s="24" t="b">
        <v>0</v>
      </c>
      <c r="K8" s="25">
        <f t="shared" si="1"/>
        <v>0</v>
      </c>
      <c r="L8" s="24" t="b">
        <v>1</v>
      </c>
      <c r="M8" s="25">
        <f t="shared" si="2"/>
        <v>21</v>
      </c>
    </row>
    <row r="9" ht="15.75" customHeight="1" outlineLevel="1">
      <c r="A9" s="28"/>
      <c r="B9" s="19">
        <v>1.0</v>
      </c>
      <c r="C9" s="20" t="s">
        <v>32</v>
      </c>
      <c r="D9" s="29" t="s">
        <v>36</v>
      </c>
      <c r="E9" s="31">
        <v>28.0</v>
      </c>
      <c r="F9" s="23" t="s">
        <v>37</v>
      </c>
      <c r="G9" s="19" t="s">
        <v>24</v>
      </c>
      <c r="H9" s="19" t="s">
        <v>20</v>
      </c>
      <c r="I9" s="29" t="s">
        <v>38</v>
      </c>
      <c r="J9" s="24" t="b">
        <v>0</v>
      </c>
      <c r="K9" s="25">
        <f t="shared" si="1"/>
        <v>0</v>
      </c>
      <c r="L9" s="24" t="b">
        <v>0</v>
      </c>
      <c r="M9" s="25">
        <f t="shared" si="2"/>
        <v>0</v>
      </c>
    </row>
    <row r="10" ht="15.75" customHeight="1" outlineLevel="1">
      <c r="A10" s="28"/>
      <c r="B10" s="30">
        <v>1.0</v>
      </c>
      <c r="C10" s="20" t="s">
        <v>32</v>
      </c>
      <c r="D10" s="29" t="s">
        <v>39</v>
      </c>
      <c r="E10" s="22">
        <v>15.0</v>
      </c>
      <c r="F10" s="27" t="s">
        <v>40</v>
      </c>
      <c r="G10" s="19" t="s">
        <v>24</v>
      </c>
      <c r="H10" s="19" t="s">
        <v>20</v>
      </c>
      <c r="I10" s="32" t="s">
        <v>41</v>
      </c>
      <c r="J10" s="24" t="b">
        <v>1</v>
      </c>
      <c r="K10" s="25">
        <f t="shared" si="1"/>
        <v>15</v>
      </c>
      <c r="L10" s="24" t="b">
        <v>0</v>
      </c>
      <c r="M10" s="25">
        <f t="shared" si="2"/>
        <v>0</v>
      </c>
    </row>
    <row r="11" ht="15.75" customHeight="1" outlineLevel="1">
      <c r="A11" s="18"/>
      <c r="B11" s="30">
        <v>1.0</v>
      </c>
      <c r="C11" s="19" t="s">
        <v>42</v>
      </c>
      <c r="D11" s="21" t="s">
        <v>43</v>
      </c>
      <c r="E11" s="25">
        <v>28.0</v>
      </c>
      <c r="F11" s="23" t="s">
        <v>44</v>
      </c>
      <c r="G11" s="19" t="s">
        <v>19</v>
      </c>
      <c r="H11" s="20" t="s">
        <v>20</v>
      </c>
      <c r="I11" s="21" t="s">
        <v>45</v>
      </c>
      <c r="J11" s="24" t="b">
        <v>1</v>
      </c>
      <c r="K11" s="25">
        <f t="shared" si="1"/>
        <v>28</v>
      </c>
      <c r="L11" s="24" t="b">
        <v>1</v>
      </c>
      <c r="M11" s="25">
        <f t="shared" si="2"/>
        <v>28</v>
      </c>
    </row>
    <row r="12" ht="15.75" customHeight="1" outlineLevel="1">
      <c r="A12" s="18"/>
      <c r="B12" s="30">
        <v>1.0</v>
      </c>
      <c r="C12" s="19" t="s">
        <v>46</v>
      </c>
      <c r="D12" s="29" t="s">
        <v>47</v>
      </c>
      <c r="E12" s="22">
        <v>28.0</v>
      </c>
      <c r="F12" s="33" t="s">
        <v>47</v>
      </c>
      <c r="G12" s="19" t="s">
        <v>24</v>
      </c>
      <c r="H12" s="19" t="s">
        <v>20</v>
      </c>
      <c r="I12" s="21"/>
      <c r="J12" s="24" t="b">
        <v>0</v>
      </c>
      <c r="K12" s="25">
        <f t="shared" si="1"/>
        <v>0</v>
      </c>
      <c r="L12" s="24" t="b">
        <v>0</v>
      </c>
      <c r="M12" s="25">
        <f t="shared" si="2"/>
        <v>0</v>
      </c>
    </row>
    <row r="13" ht="15.75" customHeight="1" outlineLevel="1">
      <c r="A13" s="18"/>
      <c r="B13" s="30">
        <v>1.0</v>
      </c>
      <c r="C13" s="19" t="s">
        <v>48</v>
      </c>
      <c r="D13" s="29" t="s">
        <v>49</v>
      </c>
      <c r="E13" s="22">
        <v>100.0</v>
      </c>
      <c r="F13" s="33" t="s">
        <v>47</v>
      </c>
      <c r="G13" s="19" t="s">
        <v>19</v>
      </c>
      <c r="H13" s="19" t="s">
        <v>20</v>
      </c>
      <c r="I13" s="29" t="s">
        <v>50</v>
      </c>
      <c r="J13" s="24" t="b">
        <v>0</v>
      </c>
      <c r="K13" s="25">
        <f t="shared" si="1"/>
        <v>0</v>
      </c>
      <c r="L13" s="24" t="b">
        <v>1</v>
      </c>
      <c r="M13" s="25">
        <f t="shared" si="2"/>
        <v>100</v>
      </c>
    </row>
    <row r="14" ht="15.75" customHeight="1" outlineLevel="1">
      <c r="A14" s="28"/>
      <c r="B14" s="26">
        <v>1.0</v>
      </c>
      <c r="C14" s="19" t="s">
        <v>48</v>
      </c>
      <c r="D14" s="21" t="s">
        <v>51</v>
      </c>
      <c r="E14" s="31">
        <v>44.0</v>
      </c>
      <c r="F14" s="23" t="s">
        <v>52</v>
      </c>
      <c r="G14" s="19" t="s">
        <v>24</v>
      </c>
      <c r="H14" s="20" t="s">
        <v>20</v>
      </c>
      <c r="I14" s="19" t="s">
        <v>53</v>
      </c>
      <c r="J14" s="24" t="b">
        <v>1</v>
      </c>
      <c r="K14" s="25">
        <f t="shared" si="1"/>
        <v>44</v>
      </c>
      <c r="L14" s="24" t="b">
        <v>0</v>
      </c>
      <c r="M14" s="25">
        <f t="shared" si="2"/>
        <v>0</v>
      </c>
    </row>
    <row r="15" ht="15.75" customHeight="1" outlineLevel="1">
      <c r="A15" s="18"/>
      <c r="B15" s="30">
        <v>1.0</v>
      </c>
      <c r="C15" s="19" t="s">
        <v>48</v>
      </c>
      <c r="D15" s="21" t="s">
        <v>54</v>
      </c>
      <c r="E15" s="22">
        <v>52.0</v>
      </c>
      <c r="F15" s="23" t="s">
        <v>55</v>
      </c>
      <c r="G15" s="19" t="s">
        <v>24</v>
      </c>
      <c r="H15" s="19" t="s">
        <v>20</v>
      </c>
      <c r="I15" s="21"/>
      <c r="J15" s="24" t="b">
        <v>0</v>
      </c>
      <c r="K15" s="25">
        <f t="shared" si="1"/>
        <v>0</v>
      </c>
      <c r="L15" s="24" t="b">
        <v>0</v>
      </c>
      <c r="M15" s="25">
        <f t="shared" si="2"/>
        <v>0</v>
      </c>
    </row>
    <row r="16" ht="15.75" customHeight="1" outlineLevel="1">
      <c r="A16" s="18"/>
      <c r="B16" s="30">
        <v>1.0</v>
      </c>
      <c r="C16" s="19" t="s">
        <v>48</v>
      </c>
      <c r="D16" s="29" t="s">
        <v>56</v>
      </c>
      <c r="E16" s="22">
        <v>58.0</v>
      </c>
      <c r="F16" s="23" t="s">
        <v>57</v>
      </c>
      <c r="G16" s="19" t="s">
        <v>24</v>
      </c>
      <c r="H16" s="19" t="s">
        <v>20</v>
      </c>
      <c r="I16" s="21"/>
      <c r="J16" s="24" t="b">
        <v>0</v>
      </c>
      <c r="K16" s="25">
        <f t="shared" si="1"/>
        <v>0</v>
      </c>
      <c r="L16" s="24" t="b">
        <v>0</v>
      </c>
      <c r="M16" s="25">
        <f t="shared" si="2"/>
        <v>0</v>
      </c>
    </row>
    <row r="17" ht="15.75" customHeight="1" outlineLevel="1">
      <c r="A17" s="18"/>
      <c r="B17" s="26">
        <v>1.0</v>
      </c>
      <c r="C17" s="20" t="s">
        <v>58</v>
      </c>
      <c r="D17" s="21" t="s">
        <v>59</v>
      </c>
      <c r="E17" s="22">
        <v>12.0</v>
      </c>
      <c r="F17" s="27" t="s">
        <v>60</v>
      </c>
      <c r="G17" s="19" t="s">
        <v>19</v>
      </c>
      <c r="H17" s="20" t="s">
        <v>20</v>
      </c>
      <c r="I17" s="29" t="s">
        <v>61</v>
      </c>
      <c r="J17" s="24" t="b">
        <v>1</v>
      </c>
      <c r="K17" s="25">
        <f t="shared" si="1"/>
        <v>12</v>
      </c>
      <c r="L17" s="24" t="b">
        <v>1</v>
      </c>
      <c r="M17" s="25">
        <f t="shared" si="2"/>
        <v>12</v>
      </c>
    </row>
    <row r="18" ht="15.75" customHeight="1" outlineLevel="1">
      <c r="A18" s="34"/>
      <c r="B18" s="30">
        <v>1.0</v>
      </c>
      <c r="C18" s="29" t="s">
        <v>58</v>
      </c>
      <c r="D18" s="21" t="s">
        <v>62</v>
      </c>
      <c r="E18" s="25">
        <v>35.0</v>
      </c>
      <c r="F18" s="27" t="s">
        <v>63</v>
      </c>
      <c r="G18" s="19" t="s">
        <v>64</v>
      </c>
      <c r="H18" s="20" t="s">
        <v>20</v>
      </c>
      <c r="I18" s="29" t="s">
        <v>65</v>
      </c>
      <c r="J18" s="24" t="b">
        <v>0</v>
      </c>
      <c r="K18" s="25">
        <f t="shared" si="1"/>
        <v>0</v>
      </c>
      <c r="L18" s="24" t="b">
        <v>0</v>
      </c>
      <c r="M18" s="25">
        <f t="shared" si="2"/>
        <v>0</v>
      </c>
    </row>
    <row r="19" ht="15.75" customHeight="1" outlineLevel="1">
      <c r="A19" s="34"/>
      <c r="B19" s="30">
        <v>1.0</v>
      </c>
      <c r="C19" s="29" t="s">
        <v>66</v>
      </c>
      <c r="D19" s="29" t="s">
        <v>67</v>
      </c>
      <c r="E19" s="22">
        <v>4.0</v>
      </c>
      <c r="F19" s="27" t="s">
        <v>68</v>
      </c>
      <c r="G19" s="19" t="s">
        <v>69</v>
      </c>
      <c r="H19" s="20" t="s">
        <v>20</v>
      </c>
      <c r="I19" s="29" t="s">
        <v>70</v>
      </c>
      <c r="J19" s="24" t="b">
        <v>0</v>
      </c>
      <c r="K19" s="25">
        <f t="shared" si="1"/>
        <v>0</v>
      </c>
      <c r="L19" s="24" t="b">
        <v>0</v>
      </c>
      <c r="M19" s="25">
        <f t="shared" si="2"/>
        <v>0</v>
      </c>
    </row>
    <row r="20" ht="15.75" customHeight="1" outlineLevel="1">
      <c r="A20" s="28"/>
      <c r="B20" s="26">
        <v>1.0</v>
      </c>
      <c r="C20" s="29" t="s">
        <v>66</v>
      </c>
      <c r="D20" s="29" t="s">
        <v>71</v>
      </c>
      <c r="E20" s="22">
        <v>9.0</v>
      </c>
      <c r="F20" s="27" t="s">
        <v>72</v>
      </c>
      <c r="G20" s="20" t="s">
        <v>69</v>
      </c>
      <c r="H20" s="19" t="s">
        <v>20</v>
      </c>
      <c r="I20" s="29" t="s">
        <v>73</v>
      </c>
      <c r="J20" s="24" t="b">
        <v>0</v>
      </c>
      <c r="K20" s="25">
        <f t="shared" si="1"/>
        <v>0</v>
      </c>
      <c r="L20" s="24" t="b">
        <v>0</v>
      </c>
      <c r="M20" s="25">
        <f t="shared" si="2"/>
        <v>0</v>
      </c>
    </row>
    <row r="21" ht="15.75" customHeight="1">
      <c r="A21" s="16" t="s">
        <v>74</v>
      </c>
      <c r="B21" s="35"/>
      <c r="C21" s="35"/>
      <c r="D21" s="35"/>
      <c r="E21" s="36"/>
      <c r="F21" s="29"/>
      <c r="G21" s="35"/>
      <c r="H21" s="35"/>
      <c r="I21" s="35"/>
      <c r="J21" s="37"/>
      <c r="K21" s="25"/>
      <c r="L21" s="37"/>
      <c r="M21" s="25"/>
    </row>
    <row r="22" ht="15.75" customHeight="1" outlineLevel="1">
      <c r="A22" s="34"/>
      <c r="B22" s="30">
        <v>1.0</v>
      </c>
      <c r="C22" s="29" t="s">
        <v>75</v>
      </c>
      <c r="D22" s="29" t="s">
        <v>76</v>
      </c>
      <c r="E22" s="38">
        <v>22.0</v>
      </c>
      <c r="F22" s="39" t="s">
        <v>77</v>
      </c>
      <c r="G22" s="40" t="s">
        <v>19</v>
      </c>
      <c r="H22" s="40" t="s">
        <v>20</v>
      </c>
      <c r="I22" s="40" t="s">
        <v>78</v>
      </c>
      <c r="J22" s="24" t="b">
        <v>1</v>
      </c>
      <c r="K22" s="25">
        <f t="shared" ref="K22:K51" si="3">$B22*$J22*$E22</f>
        <v>22</v>
      </c>
      <c r="L22" s="24" t="b">
        <v>1</v>
      </c>
      <c r="M22" s="25">
        <f t="shared" ref="M22:M51" si="4">$B22*$E22*$L22</f>
        <v>22</v>
      </c>
    </row>
    <row r="23" ht="15.75" customHeight="1" outlineLevel="1">
      <c r="A23" s="34"/>
      <c r="B23" s="30">
        <v>1.0</v>
      </c>
      <c r="C23" s="29" t="s">
        <v>75</v>
      </c>
      <c r="D23" s="29" t="s">
        <v>79</v>
      </c>
      <c r="E23" s="38">
        <v>20.0</v>
      </c>
      <c r="F23" s="39" t="s">
        <v>80</v>
      </c>
      <c r="G23" s="40" t="s">
        <v>24</v>
      </c>
      <c r="H23" s="40" t="s">
        <v>20</v>
      </c>
      <c r="I23" s="40" t="s">
        <v>78</v>
      </c>
      <c r="J23" s="24" t="b">
        <v>0</v>
      </c>
      <c r="K23" s="25">
        <f t="shared" si="3"/>
        <v>0</v>
      </c>
      <c r="L23" s="24" t="b">
        <v>0</v>
      </c>
      <c r="M23" s="25">
        <f t="shared" si="4"/>
        <v>0</v>
      </c>
    </row>
    <row r="24" ht="15.75" customHeight="1" outlineLevel="1">
      <c r="A24" s="34"/>
      <c r="B24" s="30">
        <v>1.0</v>
      </c>
      <c r="C24" s="29" t="s">
        <v>75</v>
      </c>
      <c r="D24" s="29" t="s">
        <v>81</v>
      </c>
      <c r="E24" s="38">
        <v>25.0</v>
      </c>
      <c r="F24" s="39" t="s">
        <v>82</v>
      </c>
      <c r="G24" s="40" t="s">
        <v>24</v>
      </c>
      <c r="H24" s="40" t="s">
        <v>20</v>
      </c>
      <c r="I24" s="40" t="s">
        <v>83</v>
      </c>
      <c r="J24" s="24" t="b">
        <v>0</v>
      </c>
      <c r="K24" s="25">
        <f t="shared" si="3"/>
        <v>0</v>
      </c>
      <c r="L24" s="24" t="b">
        <v>0</v>
      </c>
      <c r="M24" s="25">
        <f t="shared" si="4"/>
        <v>0</v>
      </c>
    </row>
    <row r="25" ht="15.75" customHeight="1" outlineLevel="1">
      <c r="A25" s="34"/>
      <c r="B25" s="30">
        <v>1.0</v>
      </c>
      <c r="C25" s="29" t="s">
        <v>75</v>
      </c>
      <c r="D25" s="29" t="s">
        <v>84</v>
      </c>
      <c r="E25" s="38">
        <v>26.0</v>
      </c>
      <c r="F25" s="39" t="s">
        <v>85</v>
      </c>
      <c r="G25" s="40" t="s">
        <v>24</v>
      </c>
      <c r="H25" s="40" t="s">
        <v>20</v>
      </c>
      <c r="I25" s="40"/>
      <c r="J25" s="24" t="b">
        <v>0</v>
      </c>
      <c r="K25" s="25">
        <f t="shared" si="3"/>
        <v>0</v>
      </c>
      <c r="L25" s="24" t="b">
        <v>0</v>
      </c>
      <c r="M25" s="25">
        <f t="shared" si="4"/>
        <v>0</v>
      </c>
    </row>
    <row r="26" ht="15.75" customHeight="1" outlineLevel="1">
      <c r="A26" s="34"/>
      <c r="B26" s="30">
        <v>1.0</v>
      </c>
      <c r="C26" s="29" t="s">
        <v>75</v>
      </c>
      <c r="D26" s="29" t="s">
        <v>86</v>
      </c>
      <c r="E26" s="38">
        <v>22.0</v>
      </c>
      <c r="F26" s="39" t="s">
        <v>87</v>
      </c>
      <c r="G26" s="40" t="s">
        <v>24</v>
      </c>
      <c r="H26" s="40" t="s">
        <v>20</v>
      </c>
      <c r="I26" s="40" t="s">
        <v>88</v>
      </c>
      <c r="J26" s="24" t="b">
        <v>0</v>
      </c>
      <c r="K26" s="25">
        <f t="shared" si="3"/>
        <v>0</v>
      </c>
      <c r="L26" s="24" t="b">
        <v>0</v>
      </c>
      <c r="M26" s="25">
        <f t="shared" si="4"/>
        <v>0</v>
      </c>
    </row>
    <row r="27" ht="15.75" customHeight="1" outlineLevel="1">
      <c r="A27" s="34"/>
      <c r="B27" s="30">
        <v>1.0</v>
      </c>
      <c r="C27" s="29" t="s">
        <v>75</v>
      </c>
      <c r="D27" s="29" t="s">
        <v>89</v>
      </c>
      <c r="E27" s="38">
        <v>12.0</v>
      </c>
      <c r="F27" s="39" t="s">
        <v>90</v>
      </c>
      <c r="G27" s="40" t="s">
        <v>24</v>
      </c>
      <c r="H27" s="40" t="s">
        <v>20</v>
      </c>
      <c r="I27" s="40"/>
      <c r="J27" s="24" t="b">
        <v>0</v>
      </c>
      <c r="K27" s="25">
        <f t="shared" si="3"/>
        <v>0</v>
      </c>
      <c r="L27" s="24" t="b">
        <v>0</v>
      </c>
      <c r="M27" s="25">
        <f t="shared" si="4"/>
        <v>0</v>
      </c>
    </row>
    <row r="28" ht="15.75" customHeight="1" outlineLevel="1">
      <c r="A28" s="34"/>
      <c r="B28" s="30">
        <v>4.0</v>
      </c>
      <c r="C28" s="29" t="s">
        <v>91</v>
      </c>
      <c r="D28" s="29" t="s">
        <v>92</v>
      </c>
      <c r="E28" s="38">
        <v>0.0</v>
      </c>
      <c r="F28" s="39" t="s">
        <v>93</v>
      </c>
      <c r="G28" s="40" t="s">
        <v>69</v>
      </c>
      <c r="H28" s="40" t="s">
        <v>94</v>
      </c>
      <c r="I28" s="40"/>
      <c r="J28" s="24" t="b">
        <v>0</v>
      </c>
      <c r="K28" s="25">
        <f t="shared" si="3"/>
        <v>0</v>
      </c>
      <c r="L28" s="24" t="b">
        <v>0</v>
      </c>
      <c r="M28" s="25">
        <f t="shared" si="4"/>
        <v>0</v>
      </c>
    </row>
    <row r="29" ht="15.75" customHeight="1" outlineLevel="1">
      <c r="A29" s="34"/>
      <c r="B29" s="30">
        <v>2.0</v>
      </c>
      <c r="C29" s="29" t="s">
        <v>95</v>
      </c>
      <c r="D29" s="40" t="s">
        <v>96</v>
      </c>
      <c r="E29" s="38">
        <v>3.0</v>
      </c>
      <c r="F29" s="39" t="s">
        <v>97</v>
      </c>
      <c r="G29" s="40" t="s">
        <v>69</v>
      </c>
      <c r="H29" s="40" t="s">
        <v>20</v>
      </c>
      <c r="I29" s="19" t="s">
        <v>98</v>
      </c>
      <c r="J29" s="24" t="b">
        <v>0</v>
      </c>
      <c r="K29" s="25">
        <f t="shared" si="3"/>
        <v>0</v>
      </c>
      <c r="L29" s="24" t="b">
        <v>0</v>
      </c>
      <c r="M29" s="25">
        <f t="shared" si="4"/>
        <v>0</v>
      </c>
    </row>
    <row r="30" ht="15.75" customHeight="1" outlineLevel="1">
      <c r="A30" s="18"/>
      <c r="B30" s="26">
        <v>1.0</v>
      </c>
      <c r="C30" s="21" t="s">
        <v>99</v>
      </c>
      <c r="D30" s="21" t="s">
        <v>100</v>
      </c>
      <c r="E30" s="22">
        <v>20.0</v>
      </c>
      <c r="F30" s="41" t="s">
        <v>101</v>
      </c>
      <c r="G30" s="19" t="s">
        <v>19</v>
      </c>
      <c r="H30" s="20" t="s">
        <v>20</v>
      </c>
      <c r="I30" s="20"/>
      <c r="J30" s="24" t="b">
        <v>1</v>
      </c>
      <c r="K30" s="25">
        <f t="shared" si="3"/>
        <v>20</v>
      </c>
      <c r="L30" s="24" t="b">
        <v>1</v>
      </c>
      <c r="M30" s="25">
        <f t="shared" si="4"/>
        <v>20</v>
      </c>
    </row>
    <row r="31" ht="15.75" customHeight="1" outlineLevel="1">
      <c r="A31" s="18"/>
      <c r="B31" s="26">
        <v>2.0</v>
      </c>
      <c r="C31" s="21" t="s">
        <v>102</v>
      </c>
      <c r="D31" s="21" t="s">
        <v>103</v>
      </c>
      <c r="E31" s="25">
        <v>8.0</v>
      </c>
      <c r="F31" s="41" t="s">
        <v>104</v>
      </c>
      <c r="G31" s="19" t="s">
        <v>64</v>
      </c>
      <c r="H31" s="20" t="s">
        <v>20</v>
      </c>
      <c r="I31" s="29" t="s">
        <v>105</v>
      </c>
      <c r="J31" s="24" t="b">
        <v>0</v>
      </c>
      <c r="K31" s="25">
        <f t="shared" si="3"/>
        <v>0</v>
      </c>
      <c r="L31" s="24" t="b">
        <v>0</v>
      </c>
      <c r="M31" s="25">
        <f t="shared" si="4"/>
        <v>0</v>
      </c>
    </row>
    <row r="32" ht="15.75" customHeight="1" outlineLevel="1">
      <c r="A32" s="18"/>
      <c r="B32" s="26">
        <v>1.0</v>
      </c>
      <c r="C32" s="20" t="s">
        <v>99</v>
      </c>
      <c r="D32" s="19" t="s">
        <v>106</v>
      </c>
      <c r="E32" s="25">
        <v>16.0</v>
      </c>
      <c r="F32" s="41" t="s">
        <v>101</v>
      </c>
      <c r="G32" s="19" t="s">
        <v>64</v>
      </c>
      <c r="H32" s="20" t="s">
        <v>20</v>
      </c>
      <c r="I32" s="29" t="s">
        <v>105</v>
      </c>
      <c r="J32" s="24" t="b">
        <v>0</v>
      </c>
      <c r="K32" s="25">
        <f t="shared" si="3"/>
        <v>0</v>
      </c>
      <c r="L32" s="24" t="b">
        <v>0</v>
      </c>
      <c r="M32" s="25">
        <f t="shared" si="4"/>
        <v>0</v>
      </c>
    </row>
    <row r="33" ht="15.75" customHeight="1" outlineLevel="1">
      <c r="A33" s="34"/>
      <c r="B33" s="30">
        <v>1.0</v>
      </c>
      <c r="C33" s="29" t="s">
        <v>107</v>
      </c>
      <c r="D33" s="29" t="s">
        <v>108</v>
      </c>
      <c r="E33" s="38">
        <v>6.0</v>
      </c>
      <c r="F33" s="42" t="s">
        <v>47</v>
      </c>
      <c r="G33" s="40" t="s">
        <v>19</v>
      </c>
      <c r="H33" s="40" t="s">
        <v>20</v>
      </c>
      <c r="I33" s="40" t="s">
        <v>109</v>
      </c>
      <c r="J33" s="24" t="b">
        <v>1</v>
      </c>
      <c r="K33" s="25">
        <f t="shared" si="3"/>
        <v>6</v>
      </c>
      <c r="L33" s="24" t="b">
        <v>1</v>
      </c>
      <c r="M33" s="25">
        <f t="shared" si="4"/>
        <v>6</v>
      </c>
    </row>
    <row r="34" ht="15.75" customHeight="1" outlineLevel="1">
      <c r="A34" s="34"/>
      <c r="B34" s="30">
        <v>1.0</v>
      </c>
      <c r="C34" s="29" t="s">
        <v>110</v>
      </c>
      <c r="D34" s="29" t="s">
        <v>111</v>
      </c>
      <c r="E34" s="38">
        <v>5.0</v>
      </c>
      <c r="F34" s="43" t="s">
        <v>112</v>
      </c>
      <c r="G34" s="40" t="s">
        <v>69</v>
      </c>
      <c r="H34" s="40" t="s">
        <v>20</v>
      </c>
      <c r="I34" s="40"/>
      <c r="J34" s="24" t="b">
        <v>0</v>
      </c>
      <c r="K34" s="25">
        <f t="shared" si="3"/>
        <v>0</v>
      </c>
      <c r="L34" s="24" t="b">
        <v>0</v>
      </c>
      <c r="M34" s="25">
        <f t="shared" si="4"/>
        <v>0</v>
      </c>
    </row>
    <row r="35" ht="15.75" customHeight="1" outlineLevel="1">
      <c r="A35" s="34"/>
      <c r="B35" s="30">
        <v>2.0</v>
      </c>
      <c r="C35" s="29" t="s">
        <v>113</v>
      </c>
      <c r="D35" s="29" t="s">
        <v>114</v>
      </c>
      <c r="E35" s="38">
        <v>7.0</v>
      </c>
      <c r="F35" s="43" t="s">
        <v>115</v>
      </c>
      <c r="G35" s="40" t="s">
        <v>19</v>
      </c>
      <c r="H35" s="40" t="s">
        <v>20</v>
      </c>
      <c r="I35" s="40"/>
      <c r="J35" s="24" t="b">
        <v>1</v>
      </c>
      <c r="K35" s="25">
        <f t="shared" si="3"/>
        <v>14</v>
      </c>
      <c r="L35" s="24" t="b">
        <v>1</v>
      </c>
      <c r="M35" s="25">
        <f t="shared" si="4"/>
        <v>14</v>
      </c>
    </row>
    <row r="36" ht="15.75" customHeight="1" outlineLevel="1">
      <c r="A36" s="34"/>
      <c r="B36" s="30">
        <v>2.0</v>
      </c>
      <c r="C36" s="29" t="s">
        <v>116</v>
      </c>
      <c r="D36" s="29" t="s">
        <v>117</v>
      </c>
      <c r="E36" s="38">
        <v>3.0</v>
      </c>
      <c r="F36" s="39" t="s">
        <v>118</v>
      </c>
      <c r="G36" s="40" t="s">
        <v>69</v>
      </c>
      <c r="H36" s="40" t="s">
        <v>20</v>
      </c>
      <c r="I36" s="40" t="s">
        <v>119</v>
      </c>
      <c r="J36" s="24" t="b">
        <v>0</v>
      </c>
      <c r="K36" s="25">
        <f t="shared" si="3"/>
        <v>0</v>
      </c>
      <c r="L36" s="24" t="b">
        <v>0</v>
      </c>
      <c r="M36" s="25">
        <f t="shared" si="4"/>
        <v>0</v>
      </c>
    </row>
    <row r="37" ht="15.75" customHeight="1" outlineLevel="1">
      <c r="A37" s="34"/>
      <c r="B37" s="30">
        <v>1.0</v>
      </c>
      <c r="C37" s="29" t="s">
        <v>120</v>
      </c>
      <c r="D37" s="29" t="s">
        <v>121</v>
      </c>
      <c r="E37" s="38">
        <v>8.0</v>
      </c>
      <c r="F37" s="39" t="s">
        <v>122</v>
      </c>
      <c r="G37" s="40" t="s">
        <v>19</v>
      </c>
      <c r="H37" s="40" t="s">
        <v>20</v>
      </c>
      <c r="I37" s="40" t="s">
        <v>123</v>
      </c>
      <c r="J37" s="24" t="b">
        <v>1</v>
      </c>
      <c r="K37" s="25">
        <f t="shared" si="3"/>
        <v>8</v>
      </c>
      <c r="L37" s="24" t="b">
        <v>1</v>
      </c>
      <c r="M37" s="25">
        <f t="shared" si="4"/>
        <v>8</v>
      </c>
    </row>
    <row r="38" ht="15.75" customHeight="1" outlineLevel="1">
      <c r="A38" s="34"/>
      <c r="B38" s="30">
        <v>1.0</v>
      </c>
      <c r="C38" s="29" t="s">
        <v>124</v>
      </c>
      <c r="D38" s="29" t="s">
        <v>125</v>
      </c>
      <c r="E38" s="38">
        <v>4.0</v>
      </c>
      <c r="F38" s="39" t="s">
        <v>126</v>
      </c>
      <c r="G38" s="40" t="s">
        <v>24</v>
      </c>
      <c r="H38" s="40" t="s">
        <v>20</v>
      </c>
      <c r="I38" s="40" t="s">
        <v>127</v>
      </c>
      <c r="J38" s="24" t="b">
        <v>0</v>
      </c>
      <c r="K38" s="25">
        <f t="shared" si="3"/>
        <v>0</v>
      </c>
      <c r="L38" s="24" t="b">
        <v>0</v>
      </c>
      <c r="M38" s="25">
        <f t="shared" si="4"/>
        <v>0</v>
      </c>
    </row>
    <row r="39" ht="15.75" customHeight="1" outlineLevel="1">
      <c r="A39" s="34"/>
      <c r="B39" s="30">
        <v>1.0</v>
      </c>
      <c r="C39" s="29" t="s">
        <v>128</v>
      </c>
      <c r="D39" s="29" t="s">
        <v>129</v>
      </c>
      <c r="E39" s="38">
        <v>4.0</v>
      </c>
      <c r="F39" s="43" t="s">
        <v>130</v>
      </c>
      <c r="G39" s="40" t="s">
        <v>24</v>
      </c>
      <c r="H39" s="40" t="s">
        <v>20</v>
      </c>
      <c r="I39" s="40" t="s">
        <v>127</v>
      </c>
      <c r="J39" s="24" t="b">
        <v>0</v>
      </c>
      <c r="K39" s="25">
        <f t="shared" si="3"/>
        <v>0</v>
      </c>
      <c r="L39" s="24" t="b">
        <v>0</v>
      </c>
      <c r="M39" s="25">
        <f t="shared" si="4"/>
        <v>0</v>
      </c>
    </row>
    <row r="40" ht="15.75" customHeight="1" outlineLevel="1">
      <c r="A40" s="34"/>
      <c r="B40" s="30">
        <v>2.0</v>
      </c>
      <c r="C40" s="29" t="s">
        <v>131</v>
      </c>
      <c r="D40" s="29" t="s">
        <v>132</v>
      </c>
      <c r="E40" s="38">
        <v>7.0</v>
      </c>
      <c r="F40" s="39" t="s">
        <v>133</v>
      </c>
      <c r="G40" s="40" t="s">
        <v>19</v>
      </c>
      <c r="H40" s="40" t="s">
        <v>20</v>
      </c>
      <c r="I40" s="40" t="s">
        <v>134</v>
      </c>
      <c r="J40" s="24" t="b">
        <v>1</v>
      </c>
      <c r="K40" s="25">
        <f t="shared" si="3"/>
        <v>14</v>
      </c>
      <c r="L40" s="24" t="b">
        <v>1</v>
      </c>
      <c r="M40" s="25">
        <f t="shared" si="4"/>
        <v>14</v>
      </c>
    </row>
    <row r="41" ht="15.75" customHeight="1" outlineLevel="1">
      <c r="A41" s="34"/>
      <c r="B41" s="30">
        <v>1.0</v>
      </c>
      <c r="C41" s="29" t="s">
        <v>135</v>
      </c>
      <c r="D41" s="29" t="s">
        <v>136</v>
      </c>
      <c r="E41" s="38">
        <v>1.0</v>
      </c>
      <c r="F41" s="43" t="s">
        <v>137</v>
      </c>
      <c r="G41" s="40" t="s">
        <v>19</v>
      </c>
      <c r="H41" s="40" t="s">
        <v>20</v>
      </c>
      <c r="I41" s="40"/>
      <c r="J41" s="24" t="b">
        <v>1</v>
      </c>
      <c r="K41" s="25">
        <f t="shared" si="3"/>
        <v>1</v>
      </c>
      <c r="L41" s="24" t="b">
        <v>1</v>
      </c>
      <c r="M41" s="25">
        <f t="shared" si="4"/>
        <v>1</v>
      </c>
    </row>
    <row r="42" ht="15.75" customHeight="1" outlineLevel="1">
      <c r="A42" s="34"/>
      <c r="B42" s="30">
        <v>1.0</v>
      </c>
      <c r="C42" s="29" t="s">
        <v>138</v>
      </c>
      <c r="D42" s="29" t="s">
        <v>139</v>
      </c>
      <c r="E42" s="38">
        <v>2.0</v>
      </c>
      <c r="F42" s="43" t="s">
        <v>140</v>
      </c>
      <c r="G42" s="40" t="s">
        <v>19</v>
      </c>
      <c r="H42" s="40" t="s">
        <v>20</v>
      </c>
      <c r="I42" s="40"/>
      <c r="J42" s="24" t="b">
        <v>1</v>
      </c>
      <c r="K42" s="25">
        <f t="shared" si="3"/>
        <v>2</v>
      </c>
      <c r="L42" s="24" t="b">
        <v>1</v>
      </c>
      <c r="M42" s="25">
        <f t="shared" si="4"/>
        <v>2</v>
      </c>
    </row>
    <row r="43" ht="15.75" customHeight="1" outlineLevel="1">
      <c r="A43" s="34"/>
      <c r="B43" s="30">
        <v>1.0</v>
      </c>
      <c r="C43" s="29" t="s">
        <v>141</v>
      </c>
      <c r="D43" s="29" t="s">
        <v>142</v>
      </c>
      <c r="E43" s="38">
        <v>2.0</v>
      </c>
      <c r="F43" s="39" t="s">
        <v>143</v>
      </c>
      <c r="G43" s="40" t="s">
        <v>19</v>
      </c>
      <c r="H43" s="40" t="s">
        <v>20</v>
      </c>
      <c r="I43" s="40" t="s">
        <v>144</v>
      </c>
      <c r="J43" s="24" t="b">
        <v>1</v>
      </c>
      <c r="K43" s="25">
        <f t="shared" si="3"/>
        <v>2</v>
      </c>
      <c r="L43" s="24" t="b">
        <v>1</v>
      </c>
      <c r="M43" s="25">
        <f t="shared" si="4"/>
        <v>2</v>
      </c>
    </row>
    <row r="44" ht="15.75" customHeight="1" outlineLevel="1">
      <c r="A44" s="34"/>
      <c r="B44" s="30">
        <v>1.0</v>
      </c>
      <c r="C44" s="29" t="s">
        <v>145</v>
      </c>
      <c r="D44" s="29" t="s">
        <v>146</v>
      </c>
      <c r="E44" s="38">
        <v>2.0</v>
      </c>
      <c r="F44" s="39" t="s">
        <v>147</v>
      </c>
      <c r="G44" s="40" t="s">
        <v>19</v>
      </c>
      <c r="H44" s="40" t="s">
        <v>20</v>
      </c>
      <c r="I44" s="40" t="s">
        <v>148</v>
      </c>
      <c r="J44" s="24" t="b">
        <v>0</v>
      </c>
      <c r="K44" s="25">
        <f t="shared" si="3"/>
        <v>0</v>
      </c>
      <c r="L44" s="24" t="b">
        <v>1</v>
      </c>
      <c r="M44" s="25">
        <f t="shared" si="4"/>
        <v>2</v>
      </c>
    </row>
    <row r="45" ht="15.75" customHeight="1" outlineLevel="1">
      <c r="A45" s="34"/>
      <c r="B45" s="30">
        <v>1.0</v>
      </c>
      <c r="C45" s="29" t="s">
        <v>149</v>
      </c>
      <c r="D45" s="29" t="s">
        <v>150</v>
      </c>
      <c r="E45" s="38">
        <v>3.0</v>
      </c>
      <c r="F45" s="39" t="s">
        <v>151</v>
      </c>
      <c r="G45" s="40" t="s">
        <v>19</v>
      </c>
      <c r="H45" s="40" t="s">
        <v>20</v>
      </c>
      <c r="I45" s="40"/>
      <c r="J45" s="24" t="b">
        <v>1</v>
      </c>
      <c r="K45" s="25">
        <f t="shared" si="3"/>
        <v>3</v>
      </c>
      <c r="L45" s="24" t="b">
        <v>1</v>
      </c>
      <c r="M45" s="25">
        <f t="shared" si="4"/>
        <v>3</v>
      </c>
    </row>
    <row r="46" ht="15.75" customHeight="1" outlineLevel="1">
      <c r="A46" s="34"/>
      <c r="B46" s="30">
        <v>1.0</v>
      </c>
      <c r="C46" s="29" t="s">
        <v>152</v>
      </c>
      <c r="D46" s="19" t="s">
        <v>153</v>
      </c>
      <c r="E46" s="38">
        <v>3.0</v>
      </c>
      <c r="F46" s="39" t="s">
        <v>154</v>
      </c>
      <c r="G46" s="40" t="s">
        <v>19</v>
      </c>
      <c r="H46" s="40" t="s">
        <v>20</v>
      </c>
      <c r="I46" s="40" t="s">
        <v>155</v>
      </c>
      <c r="J46" s="24" t="b">
        <v>1</v>
      </c>
      <c r="K46" s="25">
        <f t="shared" si="3"/>
        <v>3</v>
      </c>
      <c r="L46" s="24" t="b">
        <v>1</v>
      </c>
      <c r="M46" s="25">
        <f t="shared" si="4"/>
        <v>3</v>
      </c>
    </row>
    <row r="47" ht="15.75" customHeight="1" outlineLevel="1">
      <c r="A47" s="34"/>
      <c r="B47" s="30">
        <v>1.0</v>
      </c>
      <c r="C47" s="29" t="s">
        <v>156</v>
      </c>
      <c r="D47" s="29" t="s">
        <v>157</v>
      </c>
      <c r="E47" s="38">
        <v>3.0</v>
      </c>
      <c r="F47" s="39" t="s">
        <v>154</v>
      </c>
      <c r="G47" s="40" t="s">
        <v>24</v>
      </c>
      <c r="H47" s="40" t="s">
        <v>20</v>
      </c>
      <c r="I47" s="40" t="s">
        <v>158</v>
      </c>
      <c r="J47" s="24" t="b">
        <v>0</v>
      </c>
      <c r="K47" s="25">
        <f t="shared" si="3"/>
        <v>0</v>
      </c>
      <c r="L47" s="24" t="b">
        <v>0</v>
      </c>
      <c r="M47" s="25">
        <f t="shared" si="4"/>
        <v>0</v>
      </c>
    </row>
    <row r="48" ht="15.75" customHeight="1" outlineLevel="1">
      <c r="A48" s="34"/>
      <c r="B48" s="30">
        <v>2.0</v>
      </c>
      <c r="C48" s="29" t="s">
        <v>159</v>
      </c>
      <c r="D48" s="29" t="s">
        <v>160</v>
      </c>
      <c r="E48" s="38">
        <v>3.0</v>
      </c>
      <c r="F48" s="39" t="s">
        <v>161</v>
      </c>
      <c r="G48" s="40" t="s">
        <v>19</v>
      </c>
      <c r="H48" s="40" t="s">
        <v>20</v>
      </c>
      <c r="I48" s="40" t="s">
        <v>162</v>
      </c>
      <c r="J48" s="24" t="b">
        <v>1</v>
      </c>
      <c r="K48" s="25">
        <f t="shared" si="3"/>
        <v>6</v>
      </c>
      <c r="L48" s="24" t="b">
        <v>1</v>
      </c>
      <c r="M48" s="25">
        <f t="shared" si="4"/>
        <v>6</v>
      </c>
    </row>
    <row r="49" ht="15.75" customHeight="1" outlineLevel="1">
      <c r="A49" s="34"/>
      <c r="B49" s="30">
        <v>1.0</v>
      </c>
      <c r="C49" s="29" t="s">
        <v>163</v>
      </c>
      <c r="D49" s="29" t="s">
        <v>164</v>
      </c>
      <c r="E49" s="38">
        <v>2.0</v>
      </c>
      <c r="F49" s="43" t="s">
        <v>165</v>
      </c>
      <c r="G49" s="40" t="s">
        <v>69</v>
      </c>
      <c r="H49" s="40" t="s">
        <v>20</v>
      </c>
      <c r="I49" s="40" t="s">
        <v>166</v>
      </c>
      <c r="J49" s="24" t="b">
        <v>1</v>
      </c>
      <c r="K49" s="25">
        <f t="shared" si="3"/>
        <v>2</v>
      </c>
      <c r="L49" s="24" t="b">
        <v>1</v>
      </c>
      <c r="M49" s="25">
        <f t="shared" si="4"/>
        <v>2</v>
      </c>
    </row>
    <row r="50" ht="15.75" customHeight="1" outlineLevel="1">
      <c r="A50" s="34"/>
      <c r="B50" s="30">
        <v>1.0</v>
      </c>
      <c r="C50" s="29" t="s">
        <v>167</v>
      </c>
      <c r="D50" s="29" t="s">
        <v>168</v>
      </c>
      <c r="E50" s="38">
        <v>3.0</v>
      </c>
      <c r="F50" s="43" t="s">
        <v>169</v>
      </c>
      <c r="G50" s="40" t="s">
        <v>19</v>
      </c>
      <c r="H50" s="40" t="s">
        <v>20</v>
      </c>
      <c r="I50" s="40" t="s">
        <v>170</v>
      </c>
      <c r="J50" s="24" t="b">
        <v>1</v>
      </c>
      <c r="K50" s="25">
        <f t="shared" si="3"/>
        <v>3</v>
      </c>
      <c r="L50" s="24" t="b">
        <v>1</v>
      </c>
      <c r="M50" s="25">
        <f t="shared" si="4"/>
        <v>3</v>
      </c>
    </row>
    <row r="51" ht="15.75" customHeight="1" outlineLevel="1">
      <c r="A51" s="34"/>
      <c r="B51" s="30">
        <v>1.0</v>
      </c>
      <c r="C51" s="29" t="s">
        <v>171</v>
      </c>
      <c r="D51" s="29" t="s">
        <v>172</v>
      </c>
      <c r="E51" s="38">
        <v>1.0</v>
      </c>
      <c r="F51" s="43" t="s">
        <v>173</v>
      </c>
      <c r="G51" s="40" t="s">
        <v>19</v>
      </c>
      <c r="H51" s="40" t="s">
        <v>20</v>
      </c>
      <c r="I51" s="40" t="s">
        <v>174</v>
      </c>
      <c r="J51" s="24" t="b">
        <v>1</v>
      </c>
      <c r="K51" s="25">
        <f t="shared" si="3"/>
        <v>1</v>
      </c>
      <c r="L51" s="24" t="b">
        <v>1</v>
      </c>
      <c r="M51" s="25">
        <f t="shared" si="4"/>
        <v>1</v>
      </c>
    </row>
    <row r="52" ht="15.75" customHeight="1">
      <c r="A52" s="16" t="s">
        <v>175</v>
      </c>
      <c r="B52" s="35"/>
      <c r="C52" s="35"/>
      <c r="D52" s="35"/>
      <c r="E52" s="36"/>
      <c r="F52" s="29"/>
      <c r="G52" s="35"/>
      <c r="H52" s="35"/>
      <c r="I52" s="35"/>
      <c r="J52" s="37"/>
      <c r="K52" s="25"/>
      <c r="L52" s="37"/>
      <c r="M52" s="25"/>
    </row>
    <row r="53" ht="15.75" customHeight="1" outlineLevel="1">
      <c r="A53" s="34"/>
      <c r="B53" s="30">
        <v>1.0</v>
      </c>
      <c r="C53" s="29" t="s">
        <v>176</v>
      </c>
      <c r="D53" s="29"/>
      <c r="E53" s="38">
        <v>25.0</v>
      </c>
      <c r="F53" s="42"/>
      <c r="G53" s="40" t="s">
        <v>69</v>
      </c>
      <c r="H53" s="40" t="s">
        <v>20</v>
      </c>
      <c r="I53" s="40"/>
      <c r="J53" s="24" t="b">
        <v>0</v>
      </c>
      <c r="K53" s="25">
        <f t="shared" ref="K53:K56" si="5">$B53*$J53*$E53</f>
        <v>0</v>
      </c>
      <c r="L53" s="24" t="b">
        <v>0</v>
      </c>
      <c r="M53" s="25">
        <f t="shared" ref="M53:M56" si="6">$B53*$E53*$L53</f>
        <v>0</v>
      </c>
    </row>
    <row r="54" ht="15.75" customHeight="1" outlineLevel="1">
      <c r="A54" s="34"/>
      <c r="B54" s="30">
        <v>1.0</v>
      </c>
      <c r="C54" s="29" t="s">
        <v>177</v>
      </c>
      <c r="D54" s="44" t="s">
        <v>178</v>
      </c>
      <c r="E54" s="38">
        <v>10.0</v>
      </c>
      <c r="F54" s="43" t="s">
        <v>179</v>
      </c>
      <c r="G54" s="40" t="s">
        <v>69</v>
      </c>
      <c r="H54" s="40" t="s">
        <v>20</v>
      </c>
      <c r="I54" s="40"/>
      <c r="J54" s="24" t="b">
        <v>0</v>
      </c>
      <c r="K54" s="25">
        <f t="shared" si="5"/>
        <v>0</v>
      </c>
      <c r="L54" s="24" t="b">
        <v>0</v>
      </c>
      <c r="M54" s="25">
        <f t="shared" si="6"/>
        <v>0</v>
      </c>
    </row>
    <row r="55" ht="15.75" customHeight="1" outlineLevel="1">
      <c r="A55" s="34"/>
      <c r="B55" s="30">
        <v>1.0</v>
      </c>
      <c r="C55" s="29" t="s">
        <v>180</v>
      </c>
      <c r="D55" s="44"/>
      <c r="E55" s="38">
        <v>5.0</v>
      </c>
      <c r="F55" s="42"/>
      <c r="G55" s="40" t="s">
        <v>69</v>
      </c>
      <c r="H55" s="40" t="s">
        <v>20</v>
      </c>
      <c r="I55" s="40" t="s">
        <v>181</v>
      </c>
      <c r="J55" s="24" t="b">
        <v>0</v>
      </c>
      <c r="K55" s="25">
        <f t="shared" si="5"/>
        <v>0</v>
      </c>
      <c r="L55" s="24" t="b">
        <v>0</v>
      </c>
      <c r="M55" s="25">
        <f t="shared" si="6"/>
        <v>0</v>
      </c>
    </row>
    <row r="56" ht="15.75" customHeight="1" outlineLevel="1">
      <c r="A56" s="34"/>
      <c r="B56" s="30">
        <v>1.0</v>
      </c>
      <c r="C56" s="29" t="s">
        <v>182</v>
      </c>
      <c r="D56" s="29" t="s">
        <v>183</v>
      </c>
      <c r="E56" s="38">
        <v>32.0</v>
      </c>
      <c r="F56" s="42" t="s">
        <v>47</v>
      </c>
      <c r="G56" s="40" t="s">
        <v>69</v>
      </c>
      <c r="H56" s="40" t="s">
        <v>20</v>
      </c>
      <c r="I56" s="40"/>
      <c r="J56" s="24" t="b">
        <v>0</v>
      </c>
      <c r="K56" s="25">
        <f t="shared" si="5"/>
        <v>0</v>
      </c>
      <c r="L56" s="24" t="b">
        <v>0</v>
      </c>
      <c r="M56" s="25">
        <f t="shared" si="6"/>
        <v>0</v>
      </c>
    </row>
    <row r="57" ht="15.75" customHeight="1">
      <c r="A57" s="16" t="s">
        <v>184</v>
      </c>
      <c r="B57" s="35"/>
      <c r="C57" s="35"/>
      <c r="D57" s="35"/>
      <c r="E57" s="36"/>
      <c r="F57" s="29"/>
      <c r="G57" s="35"/>
      <c r="H57" s="35"/>
      <c r="I57" s="35"/>
      <c r="J57" s="35"/>
      <c r="K57" s="25"/>
      <c r="L57" s="35"/>
      <c r="M57" s="25"/>
    </row>
    <row r="58" ht="15.75" customHeight="1" outlineLevel="1">
      <c r="A58" s="34"/>
      <c r="B58" s="30">
        <v>1.0</v>
      </c>
      <c r="C58" s="29" t="s">
        <v>185</v>
      </c>
      <c r="D58" s="29" t="s">
        <v>186</v>
      </c>
      <c r="E58" s="38">
        <v>7.0</v>
      </c>
      <c r="F58" s="43" t="s">
        <v>187</v>
      </c>
      <c r="G58" s="40" t="s">
        <v>19</v>
      </c>
      <c r="H58" s="40" t="s">
        <v>20</v>
      </c>
      <c r="I58" s="45" t="s">
        <v>188</v>
      </c>
      <c r="J58" s="24" t="b">
        <v>1</v>
      </c>
      <c r="K58" s="25">
        <f t="shared" ref="K58:K59" si="7">$B58*$J58*$E58</f>
        <v>7</v>
      </c>
      <c r="L58" s="24" t="b">
        <v>1</v>
      </c>
      <c r="M58" s="25">
        <f t="shared" ref="M58:M59" si="8">$B58*$E58*$L58</f>
        <v>7</v>
      </c>
    </row>
    <row r="59" ht="15.75" customHeight="1" outlineLevel="1">
      <c r="A59" s="34"/>
      <c r="B59" s="30">
        <v>1.0</v>
      </c>
      <c r="C59" s="29" t="s">
        <v>189</v>
      </c>
      <c r="D59" s="29" t="s">
        <v>190</v>
      </c>
      <c r="E59" s="38">
        <v>7.0</v>
      </c>
      <c r="F59" s="39" t="s">
        <v>191</v>
      </c>
      <c r="G59" s="40" t="s">
        <v>19</v>
      </c>
      <c r="H59" s="40" t="s">
        <v>20</v>
      </c>
      <c r="I59" s="45" t="s">
        <v>188</v>
      </c>
      <c r="J59" s="24" t="b">
        <v>1</v>
      </c>
      <c r="K59" s="25">
        <f t="shared" si="7"/>
        <v>7</v>
      </c>
      <c r="L59" s="24" t="b">
        <v>1</v>
      </c>
      <c r="M59" s="25">
        <f t="shared" si="8"/>
        <v>7</v>
      </c>
    </row>
    <row r="60" ht="15.75" customHeight="1">
      <c r="A60" s="16" t="s">
        <v>192</v>
      </c>
      <c r="B60" s="35"/>
      <c r="C60" s="35"/>
      <c r="D60" s="35"/>
      <c r="E60" s="36"/>
      <c r="F60" s="29"/>
      <c r="G60" s="35"/>
      <c r="H60" s="35"/>
      <c r="I60" s="35"/>
      <c r="J60" s="35"/>
      <c r="K60" s="25"/>
      <c r="L60" s="35"/>
      <c r="M60" s="25"/>
    </row>
    <row r="61" ht="15.75" customHeight="1" outlineLevel="1">
      <c r="A61" s="17"/>
      <c r="B61" s="30">
        <v>1.0</v>
      </c>
      <c r="C61" s="29" t="s">
        <v>193</v>
      </c>
      <c r="D61" s="46" t="s">
        <v>194</v>
      </c>
      <c r="E61" s="38">
        <v>3.0</v>
      </c>
      <c r="F61" s="43" t="s">
        <v>195</v>
      </c>
      <c r="G61" s="40" t="s">
        <v>19</v>
      </c>
      <c r="H61" s="40" t="s">
        <v>20</v>
      </c>
      <c r="I61" s="46" t="s">
        <v>196</v>
      </c>
      <c r="J61" s="24" t="b">
        <v>1</v>
      </c>
      <c r="K61" s="25">
        <f t="shared" ref="K61:K68" si="9">$B61*$J61*$E61</f>
        <v>3</v>
      </c>
      <c r="L61" s="24" t="b">
        <v>1</v>
      </c>
      <c r="M61" s="25">
        <f t="shared" ref="M61:M68" si="10">$B61*$E61*$L61</f>
        <v>3</v>
      </c>
    </row>
    <row r="62" ht="15.75" customHeight="1" outlineLevel="1">
      <c r="A62" s="17"/>
      <c r="B62" s="30">
        <v>1.0</v>
      </c>
      <c r="C62" s="29" t="s">
        <v>197</v>
      </c>
      <c r="D62" s="47" t="s">
        <v>198</v>
      </c>
      <c r="E62" s="38">
        <v>3.0</v>
      </c>
      <c r="F62" s="43" t="s">
        <v>199</v>
      </c>
      <c r="G62" s="40" t="s">
        <v>19</v>
      </c>
      <c r="H62" s="40" t="s">
        <v>20</v>
      </c>
      <c r="I62" s="48" t="s">
        <v>200</v>
      </c>
      <c r="J62" s="24" t="b">
        <v>1</v>
      </c>
      <c r="K62" s="25">
        <f t="shared" si="9"/>
        <v>3</v>
      </c>
      <c r="L62" s="24" t="b">
        <v>1</v>
      </c>
      <c r="M62" s="25">
        <f t="shared" si="10"/>
        <v>3</v>
      </c>
    </row>
    <row r="63" ht="15.75" customHeight="1" outlineLevel="1">
      <c r="A63" s="17"/>
      <c r="B63" s="30">
        <v>1.0</v>
      </c>
      <c r="C63" s="29" t="s">
        <v>201</v>
      </c>
      <c r="D63" s="29" t="s">
        <v>202</v>
      </c>
      <c r="E63" s="38">
        <v>3.0</v>
      </c>
      <c r="F63" s="43" t="s">
        <v>203</v>
      </c>
      <c r="G63" s="40" t="s">
        <v>19</v>
      </c>
      <c r="H63" s="40" t="s">
        <v>20</v>
      </c>
      <c r="I63" s="48" t="s">
        <v>204</v>
      </c>
      <c r="J63" s="24" t="b">
        <v>1</v>
      </c>
      <c r="K63" s="25">
        <f t="shared" si="9"/>
        <v>3</v>
      </c>
      <c r="L63" s="24" t="b">
        <v>1</v>
      </c>
      <c r="M63" s="25">
        <f t="shared" si="10"/>
        <v>3</v>
      </c>
    </row>
    <row r="64" ht="15.75" customHeight="1" outlineLevel="1">
      <c r="A64" s="17"/>
      <c r="B64" s="30">
        <v>1.0</v>
      </c>
      <c r="C64" s="29" t="s">
        <v>197</v>
      </c>
      <c r="D64" s="47" t="s">
        <v>205</v>
      </c>
      <c r="E64" s="38">
        <v>3.0</v>
      </c>
      <c r="F64" s="43" t="s">
        <v>206</v>
      </c>
      <c r="G64" s="40" t="s">
        <v>24</v>
      </c>
      <c r="H64" s="40" t="s">
        <v>20</v>
      </c>
      <c r="I64" s="48" t="s">
        <v>200</v>
      </c>
      <c r="J64" s="24" t="b">
        <v>0</v>
      </c>
      <c r="K64" s="25">
        <f t="shared" si="9"/>
        <v>0</v>
      </c>
      <c r="L64" s="24" t="b">
        <v>0</v>
      </c>
      <c r="M64" s="25">
        <f t="shared" si="10"/>
        <v>0</v>
      </c>
    </row>
    <row r="65" ht="15.75" customHeight="1" outlineLevel="1">
      <c r="A65" s="17"/>
      <c r="B65" s="30">
        <v>1.0</v>
      </c>
      <c r="C65" s="29" t="s">
        <v>207</v>
      </c>
      <c r="D65" s="49" t="s">
        <v>208</v>
      </c>
      <c r="E65" s="38">
        <v>2.0</v>
      </c>
      <c r="F65" s="43" t="s">
        <v>209</v>
      </c>
      <c r="G65" s="40" t="s">
        <v>19</v>
      </c>
      <c r="H65" s="40" t="s">
        <v>20</v>
      </c>
      <c r="I65" s="48" t="s">
        <v>210</v>
      </c>
      <c r="J65" s="24" t="b">
        <v>1</v>
      </c>
      <c r="K65" s="25">
        <f t="shared" si="9"/>
        <v>2</v>
      </c>
      <c r="L65" s="24" t="b">
        <v>1</v>
      </c>
      <c r="M65" s="25">
        <f t="shared" si="10"/>
        <v>2</v>
      </c>
    </row>
    <row r="66" ht="15.75" customHeight="1" outlineLevel="1">
      <c r="A66" s="17"/>
      <c r="B66" s="30">
        <v>1.0</v>
      </c>
      <c r="C66" s="29" t="s">
        <v>211</v>
      </c>
      <c r="D66" s="47"/>
      <c r="E66" s="38">
        <v>2.0</v>
      </c>
      <c r="F66" s="43" t="s">
        <v>212</v>
      </c>
      <c r="G66" s="40" t="s">
        <v>19</v>
      </c>
      <c r="H66" s="40" t="s">
        <v>20</v>
      </c>
      <c r="I66" s="48" t="s">
        <v>213</v>
      </c>
      <c r="J66" s="24" t="b">
        <v>1</v>
      </c>
      <c r="K66" s="25">
        <f t="shared" si="9"/>
        <v>2</v>
      </c>
      <c r="L66" s="24" t="b">
        <v>1</v>
      </c>
      <c r="M66" s="25">
        <f t="shared" si="10"/>
        <v>2</v>
      </c>
    </row>
    <row r="67" ht="15.75" customHeight="1" outlineLevel="1">
      <c r="A67" s="17"/>
      <c r="B67" s="30">
        <v>1.0</v>
      </c>
      <c r="C67" s="29" t="s">
        <v>214</v>
      </c>
      <c r="D67" s="29" t="s">
        <v>215</v>
      </c>
      <c r="E67" s="38">
        <v>1.0</v>
      </c>
      <c r="F67" s="39" t="s">
        <v>216</v>
      </c>
      <c r="G67" s="40" t="s">
        <v>19</v>
      </c>
      <c r="H67" s="40" t="s">
        <v>20</v>
      </c>
      <c r="I67" s="48" t="s">
        <v>217</v>
      </c>
      <c r="J67" s="24" t="b">
        <v>1</v>
      </c>
      <c r="K67" s="25">
        <f t="shared" si="9"/>
        <v>1</v>
      </c>
      <c r="L67" s="24" t="b">
        <v>1</v>
      </c>
      <c r="M67" s="25">
        <f t="shared" si="10"/>
        <v>1</v>
      </c>
    </row>
    <row r="68" ht="15.75" customHeight="1" outlineLevel="1">
      <c r="A68" s="17"/>
      <c r="B68" s="30">
        <v>1.0</v>
      </c>
      <c r="C68" s="19" t="s">
        <v>218</v>
      </c>
      <c r="D68" s="50" t="s">
        <v>219</v>
      </c>
      <c r="E68" s="38">
        <v>7.0</v>
      </c>
      <c r="F68" s="39" t="s">
        <v>220</v>
      </c>
      <c r="G68" s="40" t="s">
        <v>19</v>
      </c>
      <c r="H68" s="40" t="s">
        <v>20</v>
      </c>
      <c r="I68" s="51" t="s">
        <v>221</v>
      </c>
      <c r="J68" s="24" t="b">
        <v>1</v>
      </c>
      <c r="K68" s="25">
        <f t="shared" si="9"/>
        <v>7</v>
      </c>
      <c r="L68" s="24" t="b">
        <v>1</v>
      </c>
      <c r="M68" s="25">
        <f t="shared" si="10"/>
        <v>7</v>
      </c>
    </row>
    <row r="69" ht="15.75" customHeight="1">
      <c r="A69" s="16" t="s">
        <v>222</v>
      </c>
      <c r="B69" s="35"/>
      <c r="C69" s="35"/>
      <c r="D69" s="35"/>
      <c r="E69" s="36"/>
      <c r="F69" s="29"/>
      <c r="G69" s="40"/>
      <c r="H69" s="35"/>
      <c r="I69" s="35"/>
      <c r="J69" s="29"/>
      <c r="K69" s="25"/>
      <c r="L69" s="29"/>
      <c r="M69" s="25"/>
    </row>
    <row r="70" ht="15.75" customHeight="1" outlineLevel="1">
      <c r="A70" s="34"/>
      <c r="B70" s="30">
        <v>8.0</v>
      </c>
      <c r="C70" s="29" t="s">
        <v>223</v>
      </c>
      <c r="D70" s="47" t="s">
        <v>224</v>
      </c>
      <c r="E70" s="38">
        <v>2.0</v>
      </c>
      <c r="F70" s="39" t="s">
        <v>225</v>
      </c>
      <c r="G70" s="40" t="s">
        <v>19</v>
      </c>
      <c r="H70" s="40" t="s">
        <v>20</v>
      </c>
      <c r="I70" s="48" t="s">
        <v>226</v>
      </c>
      <c r="J70" s="24" t="b">
        <v>1</v>
      </c>
      <c r="K70" s="25">
        <f t="shared" ref="K70:K88" si="11">$J70*$E70</f>
        <v>2</v>
      </c>
      <c r="L70" s="24" t="b">
        <v>1</v>
      </c>
      <c r="M70" s="25">
        <f t="shared" ref="M70:M88" si="12">$E70*$L70</f>
        <v>2</v>
      </c>
    </row>
    <row r="71" ht="15.75" customHeight="1" outlineLevel="1">
      <c r="A71" s="34"/>
      <c r="B71" s="30">
        <v>8.0</v>
      </c>
      <c r="C71" s="29" t="s">
        <v>227</v>
      </c>
      <c r="D71" s="47" t="s">
        <v>228</v>
      </c>
      <c r="E71" s="38">
        <v>2.0</v>
      </c>
      <c r="F71" s="43" t="s">
        <v>229</v>
      </c>
      <c r="G71" s="40" t="s">
        <v>19</v>
      </c>
      <c r="H71" s="40" t="s">
        <v>20</v>
      </c>
      <c r="I71" s="48" t="s">
        <v>226</v>
      </c>
      <c r="J71" s="24" t="b">
        <v>1</v>
      </c>
      <c r="K71" s="25">
        <f t="shared" si="11"/>
        <v>2</v>
      </c>
      <c r="L71" s="24" t="b">
        <v>1</v>
      </c>
      <c r="M71" s="25">
        <f t="shared" si="12"/>
        <v>2</v>
      </c>
    </row>
    <row r="72" ht="15.75" customHeight="1" outlineLevel="1">
      <c r="A72" s="34"/>
      <c r="B72" s="30">
        <v>12.0</v>
      </c>
      <c r="C72" s="29" t="s">
        <v>230</v>
      </c>
      <c r="D72" s="47" t="s">
        <v>224</v>
      </c>
      <c r="E72" s="38">
        <v>2.0</v>
      </c>
      <c r="F72" s="39" t="s">
        <v>231</v>
      </c>
      <c r="G72" s="40" t="s">
        <v>19</v>
      </c>
      <c r="H72" s="40" t="s">
        <v>20</v>
      </c>
      <c r="I72" s="40"/>
      <c r="J72" s="24" t="b">
        <v>1</v>
      </c>
      <c r="K72" s="25">
        <f t="shared" si="11"/>
        <v>2</v>
      </c>
      <c r="L72" s="24" t="b">
        <v>1</v>
      </c>
      <c r="M72" s="25">
        <f t="shared" si="12"/>
        <v>2</v>
      </c>
    </row>
    <row r="73" ht="15.75" customHeight="1" outlineLevel="1">
      <c r="A73" s="34"/>
      <c r="B73" s="30">
        <v>4.0</v>
      </c>
      <c r="C73" s="29" t="s">
        <v>232</v>
      </c>
      <c r="D73" s="47" t="s">
        <v>224</v>
      </c>
      <c r="E73" s="38">
        <v>2.0</v>
      </c>
      <c r="F73" s="43" t="s">
        <v>231</v>
      </c>
      <c r="G73" s="40" t="s">
        <v>19</v>
      </c>
      <c r="H73" s="40" t="s">
        <v>20</v>
      </c>
      <c r="I73" s="48"/>
      <c r="J73" s="24" t="b">
        <v>1</v>
      </c>
      <c r="K73" s="25">
        <f t="shared" si="11"/>
        <v>2</v>
      </c>
      <c r="L73" s="24" t="b">
        <v>1</v>
      </c>
      <c r="M73" s="25">
        <f t="shared" si="12"/>
        <v>2</v>
      </c>
    </row>
    <row r="74" ht="15.75" customHeight="1" outlineLevel="1">
      <c r="A74" s="34"/>
      <c r="B74" s="30">
        <v>9.0</v>
      </c>
      <c r="C74" s="29" t="s">
        <v>233</v>
      </c>
      <c r="D74" s="47" t="s">
        <v>224</v>
      </c>
      <c r="E74" s="38">
        <v>2.0</v>
      </c>
      <c r="F74" s="43" t="s">
        <v>231</v>
      </c>
      <c r="G74" s="40" t="s">
        <v>19</v>
      </c>
      <c r="H74" s="40" t="s">
        <v>20</v>
      </c>
      <c r="I74" s="48"/>
      <c r="J74" s="24" t="b">
        <v>1</v>
      </c>
      <c r="K74" s="25">
        <f t="shared" si="11"/>
        <v>2</v>
      </c>
      <c r="L74" s="24" t="b">
        <v>1</v>
      </c>
      <c r="M74" s="25">
        <f t="shared" si="12"/>
        <v>2</v>
      </c>
    </row>
    <row r="75" ht="15.75" customHeight="1" outlineLevel="1">
      <c r="A75" s="34"/>
      <c r="B75" s="30">
        <v>8.0</v>
      </c>
      <c r="C75" s="29" t="s">
        <v>234</v>
      </c>
      <c r="D75" s="47" t="s">
        <v>224</v>
      </c>
      <c r="E75" s="38">
        <v>2.0</v>
      </c>
      <c r="F75" s="43" t="s">
        <v>231</v>
      </c>
      <c r="G75" s="40" t="s">
        <v>19</v>
      </c>
      <c r="H75" s="40" t="s">
        <v>20</v>
      </c>
      <c r="I75" s="48"/>
      <c r="J75" s="24" t="b">
        <v>1</v>
      </c>
      <c r="K75" s="25">
        <f t="shared" si="11"/>
        <v>2</v>
      </c>
      <c r="L75" s="24" t="b">
        <v>1</v>
      </c>
      <c r="M75" s="25">
        <f t="shared" si="12"/>
        <v>2</v>
      </c>
    </row>
    <row r="76" ht="15.75" customHeight="1" outlineLevel="1">
      <c r="A76" s="34"/>
      <c r="B76" s="30">
        <v>2.0</v>
      </c>
      <c r="C76" s="29" t="s">
        <v>235</v>
      </c>
      <c r="D76" s="47" t="s">
        <v>224</v>
      </c>
      <c r="E76" s="38">
        <v>2.0</v>
      </c>
      <c r="F76" s="43" t="s">
        <v>231</v>
      </c>
      <c r="G76" s="40" t="s">
        <v>69</v>
      </c>
      <c r="H76" s="40" t="s">
        <v>20</v>
      </c>
      <c r="I76" s="40" t="s">
        <v>236</v>
      </c>
      <c r="J76" s="24" t="b">
        <v>1</v>
      </c>
      <c r="K76" s="25">
        <f t="shared" si="11"/>
        <v>2</v>
      </c>
      <c r="L76" s="24" t="b">
        <v>1</v>
      </c>
      <c r="M76" s="25">
        <f t="shared" si="12"/>
        <v>2</v>
      </c>
    </row>
    <row r="77" ht="15.75" customHeight="1" outlineLevel="1">
      <c r="A77" s="34"/>
      <c r="B77" s="30">
        <v>8.0</v>
      </c>
      <c r="C77" s="29" t="s">
        <v>237</v>
      </c>
      <c r="D77" s="47" t="s">
        <v>238</v>
      </c>
      <c r="E77" s="38">
        <v>2.0</v>
      </c>
      <c r="F77" s="43" t="s">
        <v>239</v>
      </c>
      <c r="G77" s="40" t="s">
        <v>19</v>
      </c>
      <c r="H77" s="40" t="s">
        <v>20</v>
      </c>
      <c r="I77" s="48" t="s">
        <v>240</v>
      </c>
      <c r="J77" s="24" t="b">
        <v>1</v>
      </c>
      <c r="K77" s="25">
        <f t="shared" si="11"/>
        <v>2</v>
      </c>
      <c r="L77" s="24" t="b">
        <v>1</v>
      </c>
      <c r="M77" s="25">
        <f t="shared" si="12"/>
        <v>2</v>
      </c>
    </row>
    <row r="78" ht="15.75" customHeight="1" outlineLevel="1">
      <c r="A78" s="34"/>
      <c r="B78" s="30">
        <v>4.0</v>
      </c>
      <c r="C78" s="29" t="s">
        <v>241</v>
      </c>
      <c r="D78" s="47" t="s">
        <v>238</v>
      </c>
      <c r="E78" s="38">
        <v>2.0</v>
      </c>
      <c r="F78" s="43" t="s">
        <v>239</v>
      </c>
      <c r="G78" s="40" t="s">
        <v>19</v>
      </c>
      <c r="H78" s="40" t="s">
        <v>20</v>
      </c>
      <c r="I78" s="40" t="s">
        <v>242</v>
      </c>
      <c r="J78" s="24" t="b">
        <v>1</v>
      </c>
      <c r="K78" s="25">
        <f t="shared" si="11"/>
        <v>2</v>
      </c>
      <c r="L78" s="24" t="b">
        <v>1</v>
      </c>
      <c r="M78" s="25">
        <f t="shared" si="12"/>
        <v>2</v>
      </c>
    </row>
    <row r="79" ht="15.75" customHeight="1" outlineLevel="1">
      <c r="A79" s="34"/>
      <c r="B79" s="30">
        <v>10.0</v>
      </c>
      <c r="C79" s="29" t="s">
        <v>243</v>
      </c>
      <c r="D79" s="47" t="s">
        <v>238</v>
      </c>
      <c r="E79" s="38">
        <v>2.0</v>
      </c>
      <c r="F79" s="43" t="s">
        <v>239</v>
      </c>
      <c r="G79" s="40" t="s">
        <v>19</v>
      </c>
      <c r="H79" s="40" t="s">
        <v>20</v>
      </c>
      <c r="I79" s="48"/>
      <c r="J79" s="24" t="b">
        <v>1</v>
      </c>
      <c r="K79" s="25">
        <f t="shared" si="11"/>
        <v>2</v>
      </c>
      <c r="L79" s="24" t="b">
        <v>1</v>
      </c>
      <c r="M79" s="25">
        <f t="shared" si="12"/>
        <v>2</v>
      </c>
    </row>
    <row r="80" ht="15.75" customHeight="1" outlineLevel="1">
      <c r="A80" s="34"/>
      <c r="B80" s="30">
        <v>18.0</v>
      </c>
      <c r="C80" s="29" t="s">
        <v>244</v>
      </c>
      <c r="D80" s="47" t="s">
        <v>238</v>
      </c>
      <c r="E80" s="38">
        <v>2.0</v>
      </c>
      <c r="F80" s="43" t="s">
        <v>239</v>
      </c>
      <c r="G80" s="40" t="s">
        <v>19</v>
      </c>
      <c r="H80" s="40" t="s">
        <v>20</v>
      </c>
      <c r="I80" s="40"/>
      <c r="J80" s="24" t="b">
        <v>1</v>
      </c>
      <c r="K80" s="25">
        <f t="shared" si="11"/>
        <v>2</v>
      </c>
      <c r="L80" s="24" t="b">
        <v>1</v>
      </c>
      <c r="M80" s="25">
        <f t="shared" si="12"/>
        <v>2</v>
      </c>
    </row>
    <row r="81" ht="15.75" customHeight="1" outlineLevel="1">
      <c r="A81" s="34"/>
      <c r="B81" s="30">
        <v>1.0</v>
      </c>
      <c r="C81" s="29" t="s">
        <v>245</v>
      </c>
      <c r="D81" s="47" t="s">
        <v>238</v>
      </c>
      <c r="E81" s="38">
        <v>2.0</v>
      </c>
      <c r="F81" s="43" t="s">
        <v>239</v>
      </c>
      <c r="G81" s="40" t="s">
        <v>19</v>
      </c>
      <c r="H81" s="40" t="s">
        <v>20</v>
      </c>
      <c r="I81" s="40"/>
      <c r="J81" s="24" t="b">
        <v>1</v>
      </c>
      <c r="K81" s="25">
        <f t="shared" si="11"/>
        <v>2</v>
      </c>
      <c r="L81" s="24" t="b">
        <v>1</v>
      </c>
      <c r="M81" s="25">
        <f t="shared" si="12"/>
        <v>2</v>
      </c>
    </row>
    <row r="82" ht="15.75" customHeight="1" outlineLevel="1">
      <c r="A82" s="34"/>
      <c r="B82" s="30">
        <v>53.0</v>
      </c>
      <c r="C82" s="29" t="s">
        <v>246</v>
      </c>
      <c r="D82" s="47" t="s">
        <v>247</v>
      </c>
      <c r="E82" s="38">
        <v>4.0</v>
      </c>
      <c r="F82" s="43" t="s">
        <v>248</v>
      </c>
      <c r="G82" s="40" t="s">
        <v>19</v>
      </c>
      <c r="H82" s="40" t="s">
        <v>20</v>
      </c>
      <c r="I82" s="40"/>
      <c r="J82" s="24" t="b">
        <v>1</v>
      </c>
      <c r="K82" s="25">
        <f t="shared" si="11"/>
        <v>4</v>
      </c>
      <c r="L82" s="24" t="b">
        <v>1</v>
      </c>
      <c r="M82" s="25">
        <f t="shared" si="12"/>
        <v>4</v>
      </c>
    </row>
    <row r="83" ht="15.75" customHeight="1" outlineLevel="1">
      <c r="A83" s="34"/>
      <c r="B83" s="30">
        <v>4.0</v>
      </c>
      <c r="C83" s="29" t="s">
        <v>249</v>
      </c>
      <c r="D83" s="47" t="s">
        <v>228</v>
      </c>
      <c r="E83" s="38">
        <v>2.0</v>
      </c>
      <c r="F83" s="43" t="s">
        <v>250</v>
      </c>
      <c r="G83" s="40" t="s">
        <v>19</v>
      </c>
      <c r="H83" s="40" t="s">
        <v>20</v>
      </c>
      <c r="I83" s="48" t="s">
        <v>251</v>
      </c>
      <c r="J83" s="24" t="b">
        <v>1</v>
      </c>
      <c r="K83" s="25">
        <f t="shared" si="11"/>
        <v>2</v>
      </c>
      <c r="L83" s="24" t="b">
        <v>1</v>
      </c>
      <c r="M83" s="25">
        <f t="shared" si="12"/>
        <v>2</v>
      </c>
    </row>
    <row r="84" ht="15.75" customHeight="1" outlineLevel="1">
      <c r="A84" s="34"/>
      <c r="B84" s="30">
        <v>18.0</v>
      </c>
      <c r="C84" s="29" t="s">
        <v>252</v>
      </c>
      <c r="D84" s="47" t="s">
        <v>253</v>
      </c>
      <c r="E84" s="38">
        <v>2.0</v>
      </c>
      <c r="F84" s="43" t="s">
        <v>254</v>
      </c>
      <c r="G84" s="40" t="s">
        <v>19</v>
      </c>
      <c r="H84" s="40" t="s">
        <v>20</v>
      </c>
      <c r="I84" s="48" t="s">
        <v>255</v>
      </c>
      <c r="J84" s="24" t="b">
        <v>1</v>
      </c>
      <c r="K84" s="25">
        <f t="shared" si="11"/>
        <v>2</v>
      </c>
      <c r="L84" s="24" t="b">
        <v>1</v>
      </c>
      <c r="M84" s="25">
        <f t="shared" si="12"/>
        <v>2</v>
      </c>
    </row>
    <row r="85" ht="15.75" customHeight="1" outlineLevel="1">
      <c r="A85" s="34"/>
      <c r="B85" s="30">
        <v>4.0</v>
      </c>
      <c r="C85" s="29" t="s">
        <v>256</v>
      </c>
      <c r="D85" s="47" t="s">
        <v>228</v>
      </c>
      <c r="E85" s="38">
        <v>2.0</v>
      </c>
      <c r="F85" s="43" t="s">
        <v>250</v>
      </c>
      <c r="G85" s="40" t="s">
        <v>19</v>
      </c>
      <c r="H85" s="40" t="s">
        <v>20</v>
      </c>
      <c r="I85" s="48" t="s">
        <v>257</v>
      </c>
      <c r="J85" s="24" t="b">
        <v>1</v>
      </c>
      <c r="K85" s="25">
        <f t="shared" si="11"/>
        <v>2</v>
      </c>
      <c r="L85" s="24" t="b">
        <v>1</v>
      </c>
      <c r="M85" s="25">
        <f t="shared" si="12"/>
        <v>2</v>
      </c>
    </row>
    <row r="86" ht="15.75" customHeight="1" outlineLevel="1">
      <c r="A86" s="34"/>
      <c r="B86" s="30">
        <v>4.0</v>
      </c>
      <c r="C86" s="29" t="s">
        <v>258</v>
      </c>
      <c r="D86" s="47" t="s">
        <v>253</v>
      </c>
      <c r="E86" s="38">
        <v>2.0</v>
      </c>
      <c r="F86" s="43" t="s">
        <v>254</v>
      </c>
      <c r="G86" s="40" t="s">
        <v>19</v>
      </c>
      <c r="H86" s="40" t="s">
        <v>20</v>
      </c>
      <c r="I86" s="48" t="s">
        <v>257</v>
      </c>
      <c r="J86" s="24" t="b">
        <v>1</v>
      </c>
      <c r="K86" s="25">
        <f t="shared" si="11"/>
        <v>2</v>
      </c>
      <c r="L86" s="24" t="b">
        <v>1</v>
      </c>
      <c r="M86" s="25">
        <f t="shared" si="12"/>
        <v>2</v>
      </c>
    </row>
    <row r="87" ht="15.75" customHeight="1" outlineLevel="1">
      <c r="A87" s="34"/>
      <c r="B87" s="30">
        <v>1.0</v>
      </c>
      <c r="C87" s="29" t="s">
        <v>259</v>
      </c>
      <c r="D87" s="40" t="s">
        <v>260</v>
      </c>
      <c r="E87" s="38">
        <v>0.2</v>
      </c>
      <c r="F87" s="42"/>
      <c r="G87" s="40" t="s">
        <v>69</v>
      </c>
      <c r="H87" s="40" t="s">
        <v>20</v>
      </c>
      <c r="I87" s="40" t="s">
        <v>261</v>
      </c>
      <c r="J87" s="24" t="b">
        <v>0</v>
      </c>
      <c r="K87" s="25">
        <f t="shared" si="11"/>
        <v>0</v>
      </c>
      <c r="L87" s="24" t="b">
        <v>0</v>
      </c>
      <c r="M87" s="25">
        <f t="shared" si="12"/>
        <v>0</v>
      </c>
    </row>
    <row r="88" ht="15.75" customHeight="1" outlineLevel="1">
      <c r="A88" s="34"/>
      <c r="B88" s="30">
        <v>1.0</v>
      </c>
      <c r="C88" s="29" t="s">
        <v>262</v>
      </c>
      <c r="D88" s="40" t="s">
        <v>260</v>
      </c>
      <c r="E88" s="38">
        <v>0.2</v>
      </c>
      <c r="F88" s="42"/>
      <c r="G88" s="40" t="s">
        <v>69</v>
      </c>
      <c r="H88" s="40" t="s">
        <v>20</v>
      </c>
      <c r="I88" s="40" t="s">
        <v>261</v>
      </c>
      <c r="J88" s="24" t="b">
        <v>0</v>
      </c>
      <c r="K88" s="25">
        <f t="shared" si="11"/>
        <v>0</v>
      </c>
      <c r="L88" s="24" t="b">
        <v>0</v>
      </c>
      <c r="M88" s="25">
        <f t="shared" si="12"/>
        <v>0</v>
      </c>
    </row>
    <row r="89" ht="15.75" customHeight="1">
      <c r="A89" s="16" t="s">
        <v>263</v>
      </c>
      <c r="B89" s="35"/>
      <c r="C89" s="35"/>
      <c r="D89" s="35"/>
      <c r="E89" s="36"/>
      <c r="F89" s="29"/>
      <c r="G89" s="35"/>
      <c r="H89" s="40"/>
      <c r="I89" s="35"/>
      <c r="J89" s="24"/>
      <c r="K89" s="25"/>
      <c r="L89" s="24"/>
      <c r="M89" s="25"/>
    </row>
    <row r="90" ht="15.75" customHeight="1" outlineLevel="1">
      <c r="A90" s="52"/>
      <c r="B90" s="29">
        <v>2.0</v>
      </c>
      <c r="C90" s="29" t="s">
        <v>264</v>
      </c>
      <c r="D90" s="29" t="s">
        <v>265</v>
      </c>
      <c r="E90" s="38">
        <v>25.0</v>
      </c>
      <c r="F90" s="29"/>
      <c r="G90" s="29" t="s">
        <v>19</v>
      </c>
      <c r="H90" s="40" t="s">
        <v>20</v>
      </c>
      <c r="I90" s="29" t="s">
        <v>266</v>
      </c>
      <c r="J90" s="24" t="b">
        <v>1</v>
      </c>
      <c r="K90" s="25">
        <f t="shared" ref="K90:K94" si="13">$B90*$J90*$E90</f>
        <v>50</v>
      </c>
      <c r="L90" s="24" t="b">
        <v>0</v>
      </c>
      <c r="M90" s="25">
        <f t="shared" ref="M90:M94" si="14">$B90*$L90*$E90</f>
        <v>0</v>
      </c>
    </row>
    <row r="91" ht="15.75" customHeight="1" outlineLevel="1">
      <c r="A91" s="52"/>
      <c r="B91" s="29">
        <v>1.0</v>
      </c>
      <c r="C91" s="19" t="s">
        <v>267</v>
      </c>
      <c r="D91" s="29" t="s">
        <v>268</v>
      </c>
      <c r="E91" s="38">
        <v>30.0</v>
      </c>
      <c r="F91" s="53" t="s">
        <v>269</v>
      </c>
      <c r="G91" s="29" t="s">
        <v>24</v>
      </c>
      <c r="H91" s="40" t="s">
        <v>20</v>
      </c>
      <c r="I91" s="54" t="s">
        <v>270</v>
      </c>
      <c r="J91" s="24" t="b">
        <v>0</v>
      </c>
      <c r="K91" s="25">
        <f t="shared" si="13"/>
        <v>0</v>
      </c>
      <c r="L91" s="24" t="b">
        <v>1</v>
      </c>
      <c r="M91" s="25">
        <f t="shared" si="14"/>
        <v>30</v>
      </c>
    </row>
    <row r="92" ht="15.75" customHeight="1" outlineLevel="1">
      <c r="A92" s="52"/>
      <c r="B92" s="29">
        <v>1.0</v>
      </c>
      <c r="C92" s="19" t="s">
        <v>267</v>
      </c>
      <c r="D92" s="29" t="s">
        <v>271</v>
      </c>
      <c r="E92" s="38">
        <v>30.0</v>
      </c>
      <c r="F92" s="53" t="s">
        <v>272</v>
      </c>
      <c r="G92" s="29" t="s">
        <v>24</v>
      </c>
      <c r="H92" s="40" t="s">
        <v>20</v>
      </c>
      <c r="I92" s="29" t="s">
        <v>273</v>
      </c>
      <c r="J92" s="24" t="b">
        <v>0</v>
      </c>
      <c r="K92" s="25">
        <f t="shared" si="13"/>
        <v>0</v>
      </c>
      <c r="L92" s="24" t="b">
        <v>1</v>
      </c>
      <c r="M92" s="25">
        <f t="shared" si="14"/>
        <v>30</v>
      </c>
    </row>
    <row r="93" ht="15.75" customHeight="1" outlineLevel="1">
      <c r="A93" s="52"/>
      <c r="B93" s="29">
        <v>1.0</v>
      </c>
      <c r="C93" s="29" t="s">
        <v>274</v>
      </c>
      <c r="D93" s="55" t="s">
        <v>275</v>
      </c>
      <c r="E93" s="38">
        <v>39.0</v>
      </c>
      <c r="F93" s="53" t="s">
        <v>276</v>
      </c>
      <c r="G93" s="29" t="s">
        <v>24</v>
      </c>
      <c r="H93" s="40" t="s">
        <v>20</v>
      </c>
      <c r="I93" s="56" t="s">
        <v>277</v>
      </c>
      <c r="J93" s="24" t="b">
        <v>0</v>
      </c>
      <c r="K93" s="25">
        <f t="shared" si="13"/>
        <v>0</v>
      </c>
      <c r="L93" s="24" t="b">
        <v>1</v>
      </c>
      <c r="M93" s="25">
        <f t="shared" si="14"/>
        <v>39</v>
      </c>
    </row>
    <row r="94" ht="15.75" customHeight="1" outlineLevel="1">
      <c r="A94" s="52"/>
      <c r="B94" s="29">
        <v>1.0</v>
      </c>
      <c r="C94" s="29" t="s">
        <v>278</v>
      </c>
      <c r="D94" s="29" t="s">
        <v>279</v>
      </c>
      <c r="E94" s="38">
        <v>39.0</v>
      </c>
      <c r="F94" s="53" t="s">
        <v>280</v>
      </c>
      <c r="G94" s="29" t="s">
        <v>24</v>
      </c>
      <c r="H94" s="40" t="s">
        <v>20</v>
      </c>
      <c r="I94" s="29" t="s">
        <v>281</v>
      </c>
      <c r="J94" s="24" t="b">
        <v>0</v>
      </c>
      <c r="K94" s="25">
        <f t="shared" si="13"/>
        <v>0</v>
      </c>
      <c r="L94" s="24" t="b">
        <v>1</v>
      </c>
      <c r="M94" s="25">
        <f t="shared" si="14"/>
        <v>39</v>
      </c>
    </row>
    <row r="95" ht="15.75" customHeight="1">
      <c r="A95" s="16" t="s">
        <v>282</v>
      </c>
      <c r="B95" s="35"/>
      <c r="C95" s="35"/>
      <c r="D95" s="35"/>
      <c r="E95" s="36"/>
      <c r="F95" s="29"/>
      <c r="G95" s="35"/>
      <c r="H95" s="40"/>
      <c r="I95" s="35"/>
      <c r="J95" s="24"/>
      <c r="K95" s="25"/>
      <c r="L95" s="24"/>
      <c r="M95" s="25"/>
    </row>
    <row r="96" ht="15.75" customHeight="1" outlineLevel="1">
      <c r="A96" s="34"/>
      <c r="B96" s="30">
        <v>1.0</v>
      </c>
      <c r="C96" s="29" t="s">
        <v>283</v>
      </c>
      <c r="D96" s="29" t="s">
        <v>284</v>
      </c>
      <c r="E96" s="38">
        <v>56.0</v>
      </c>
      <c r="F96" s="43" t="s">
        <v>285</v>
      </c>
      <c r="G96" s="40" t="s">
        <v>69</v>
      </c>
      <c r="H96" s="40" t="s">
        <v>20</v>
      </c>
      <c r="I96" s="40" t="s">
        <v>286</v>
      </c>
      <c r="J96" s="24" t="b">
        <v>0</v>
      </c>
      <c r="K96" s="25">
        <f t="shared" ref="K96:K97" si="15">$B96*$J96*$E96</f>
        <v>0</v>
      </c>
      <c r="L96" s="24" t="b">
        <v>0</v>
      </c>
      <c r="M96" s="25">
        <f t="shared" ref="M96:M97" si="16">$B96*$E96*$L96</f>
        <v>0</v>
      </c>
    </row>
    <row r="97" ht="15.75" customHeight="1" outlineLevel="1">
      <c r="A97" s="34"/>
      <c r="B97" s="30">
        <v>1.0</v>
      </c>
      <c r="C97" s="29" t="s">
        <v>287</v>
      </c>
      <c r="D97" s="29" t="s">
        <v>288</v>
      </c>
      <c r="E97" s="38">
        <v>23.0</v>
      </c>
      <c r="F97" s="43" t="s">
        <v>289</v>
      </c>
      <c r="G97" s="40" t="s">
        <v>69</v>
      </c>
      <c r="H97" s="40" t="s">
        <v>20</v>
      </c>
      <c r="I97" s="48"/>
      <c r="J97" s="24" t="b">
        <v>0</v>
      </c>
      <c r="K97" s="25">
        <f t="shared" si="15"/>
        <v>0</v>
      </c>
      <c r="L97" s="24" t="b">
        <v>0</v>
      </c>
      <c r="M97" s="25">
        <f t="shared" si="16"/>
        <v>0</v>
      </c>
    </row>
    <row r="98" ht="15.75" customHeight="1">
      <c r="A98" s="34"/>
      <c r="B98" s="57"/>
      <c r="C98" s="34"/>
      <c r="D98" s="58"/>
      <c r="E98" s="59"/>
      <c r="F98" s="60"/>
      <c r="G98" s="61"/>
      <c r="H98" s="61"/>
      <c r="I98" s="61"/>
      <c r="J98" s="62"/>
      <c r="K98" s="62"/>
      <c r="L98" s="63"/>
      <c r="M98" s="62"/>
    </row>
    <row r="99" ht="26.25" customHeight="1">
      <c r="B99" s="64"/>
      <c r="C99" s="64"/>
      <c r="D99" s="64"/>
      <c r="E99" s="65"/>
      <c r="F99" s="64"/>
      <c r="G99" s="52"/>
      <c r="H99" s="52"/>
      <c r="I99" s="66" t="s">
        <v>290</v>
      </c>
      <c r="J99" s="67" t="s">
        <v>291</v>
      </c>
      <c r="K99" s="68">
        <f>SUM(K5:K97)</f>
        <v>327</v>
      </c>
      <c r="L99" s="67" t="s">
        <v>291</v>
      </c>
      <c r="M99" s="68">
        <f>SUM(M5:M97)</f>
        <v>479</v>
      </c>
    </row>
  </sheetData>
  <mergeCells count="4">
    <mergeCell ref="A1:C1"/>
    <mergeCell ref="H1:I1"/>
    <mergeCell ref="J1:K1"/>
    <mergeCell ref="L1:M1"/>
  </mergeCells>
  <conditionalFormatting sqref="A4:M97">
    <cfRule type="expression" dxfId="0" priority="1">
      <formula>$H4="Won't buy"</formula>
    </cfRule>
  </conditionalFormatting>
  <conditionalFormatting sqref="A4:M97">
    <cfRule type="expression" dxfId="1" priority="2">
      <formula>$H4="Ordered"</formula>
    </cfRule>
  </conditionalFormatting>
  <conditionalFormatting sqref="A4:M97">
    <cfRule type="expression" dxfId="2" priority="3">
      <formula>$H4="In Cart"</formula>
    </cfRule>
  </conditionalFormatting>
  <conditionalFormatting sqref="A4:M97">
    <cfRule type="expression" dxfId="3" priority="4">
      <formula>$H4="Received"</formula>
    </cfRule>
  </conditionalFormatting>
  <conditionalFormatting sqref="A4:M97">
    <cfRule type="expression" dxfId="4" priority="5">
      <formula>$H4="Owned"</formula>
    </cfRule>
  </conditionalFormatting>
  <conditionalFormatting sqref="A4:M97">
    <cfRule type="expression" dxfId="5" priority="6">
      <formula>$G4="Recommended"</formula>
    </cfRule>
  </conditionalFormatting>
  <conditionalFormatting sqref="A4:M97">
    <cfRule type="expression" dxfId="6" priority="7">
      <formula>$G4="Optional"</formula>
    </cfRule>
  </conditionalFormatting>
  <conditionalFormatting sqref="A4:M97">
    <cfRule type="expression" dxfId="7" priority="8">
      <formula>$G4="Not Recommended"</formula>
    </cfRule>
  </conditionalFormatting>
  <dataValidations>
    <dataValidation type="list" allowBlank="1" showDropDown="1" showErrorMessage="1" sqref="G4:G20 G22:G51 G53:G56 G58:G59 G61:G68 G70:G88 G90:G94 G96:G97">
      <formula1>"Recommended,Not Recommended,Alternative,Optional"</formula1>
    </dataValidation>
    <dataValidation type="list" allowBlank="1" showInputMessage="1" showErrorMessage="1" prompt="Click and enter a value from the list of items" sqref="H4:H20 H22:H51 H53:H56 H58:H59 H61:H68 H70:H88 H90:H94 H96:H97">
      <formula1>"To order,In Cart,Ordered,Received,Owned,Won't buy,N/A"</formula1>
    </dataValidation>
  </dataValidation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4"/>
    <hyperlink r:id="rId10" ref="F15"/>
    <hyperlink r:id="rId11" ref="F16"/>
    <hyperlink r:id="rId12" ref="F17"/>
    <hyperlink r:id="rId13" ref="F18"/>
    <hyperlink r:id="rId14" ref="F19"/>
    <hyperlink r:id="rId15" ref="F20"/>
    <hyperlink r:id="rId16" ref="F22"/>
    <hyperlink r:id="rId17" ref="F23"/>
    <hyperlink r:id="rId18" ref="F24"/>
    <hyperlink r:id="rId19" ref="F25"/>
    <hyperlink r:id="rId20" ref="F26"/>
    <hyperlink r:id="rId21" ref="F27"/>
    <hyperlink r:id="rId22" ref="F28"/>
    <hyperlink r:id="rId23" ref="F29"/>
    <hyperlink r:id="rId24" ref="F30"/>
    <hyperlink r:id="rId25" ref="F31"/>
    <hyperlink r:id="rId26" ref="F32"/>
    <hyperlink r:id="rId27" ref="F34"/>
    <hyperlink r:id="rId28" ref="F35"/>
    <hyperlink r:id="rId29" ref="F36"/>
    <hyperlink r:id="rId30" ref="F37"/>
    <hyperlink r:id="rId31" ref="F38"/>
    <hyperlink r:id="rId32" ref="F39"/>
    <hyperlink r:id="rId33" ref="F40"/>
    <hyperlink r:id="rId34" ref="F41"/>
    <hyperlink r:id="rId35" ref="F42"/>
    <hyperlink r:id="rId36" ref="F43"/>
    <hyperlink r:id="rId37" ref="F44"/>
    <hyperlink r:id="rId38" ref="F45"/>
    <hyperlink r:id="rId39" ref="F46"/>
    <hyperlink r:id="rId40" ref="F47"/>
    <hyperlink r:id="rId41" ref="F48"/>
    <hyperlink r:id="rId42" ref="F49"/>
    <hyperlink r:id="rId43" ref="F50"/>
    <hyperlink r:id="rId44" ref="F51"/>
    <hyperlink r:id="rId45" ref="F54"/>
    <hyperlink r:id="rId46" ref="F58"/>
    <hyperlink r:id="rId47" ref="F59"/>
    <hyperlink r:id="rId48" ref="F61"/>
    <hyperlink r:id="rId49" ref="F62"/>
    <hyperlink r:id="rId50" ref="F63"/>
    <hyperlink r:id="rId51" ref="F64"/>
    <hyperlink r:id="rId52" ref="F65"/>
    <hyperlink r:id="rId53" ref="F66"/>
    <hyperlink r:id="rId54" ref="F67"/>
    <hyperlink r:id="rId55" ref="F68"/>
    <hyperlink r:id="rId56" ref="I68"/>
    <hyperlink r:id="rId57" ref="F70"/>
    <hyperlink r:id="rId58" ref="F71"/>
    <hyperlink r:id="rId59" ref="F72"/>
    <hyperlink r:id="rId60" ref="F73"/>
    <hyperlink r:id="rId61" ref="F74"/>
    <hyperlink r:id="rId62" ref="F75"/>
    <hyperlink r:id="rId63" ref="F76"/>
    <hyperlink r:id="rId64" ref="F77"/>
    <hyperlink r:id="rId65" ref="F78"/>
    <hyperlink r:id="rId66" ref="F79"/>
    <hyperlink r:id="rId67" ref="F80"/>
    <hyperlink r:id="rId68" ref="F81"/>
    <hyperlink r:id="rId69" ref="F82"/>
    <hyperlink r:id="rId70" ref="F83"/>
    <hyperlink r:id="rId71" ref="F84"/>
    <hyperlink r:id="rId72" ref="F85"/>
    <hyperlink r:id="rId73" ref="F86"/>
    <hyperlink r:id="rId74" ref="F91"/>
    <hyperlink r:id="rId75" ref="I91"/>
    <hyperlink r:id="rId76" ref="F92"/>
    <hyperlink r:id="rId77" ref="F93"/>
    <hyperlink r:id="rId78" ref="F94"/>
    <hyperlink r:id="rId79" ref="F96"/>
    <hyperlink r:id="rId80" ref="F97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63"/>
    <col customWidth="1" min="2" max="2" width="19.0"/>
    <col customWidth="1" min="3" max="6" width="10.13"/>
    <col customWidth="1" min="7" max="7" width="22.75"/>
    <col customWidth="1" min="8" max="8" width="20.13"/>
    <col customWidth="1" min="9" max="9" width="15.13"/>
    <col customWidth="1" min="10" max="10" width="33.63"/>
    <col customWidth="1" min="11" max="11" width="2.5"/>
  </cols>
  <sheetData>
    <row r="1" ht="12.0" customHeight="1">
      <c r="A1" s="69"/>
      <c r="B1" s="70"/>
      <c r="C1" s="71"/>
      <c r="D1" s="72"/>
      <c r="E1" s="72"/>
      <c r="F1" s="73"/>
      <c r="G1" s="69"/>
      <c r="H1" s="72"/>
      <c r="I1" s="72"/>
      <c r="J1" s="72"/>
      <c r="K1" s="72"/>
    </row>
    <row r="2" ht="44.25" customHeight="1">
      <c r="A2" s="74"/>
      <c r="B2" s="75" t="s">
        <v>292</v>
      </c>
      <c r="C2" s="2"/>
      <c r="D2" s="2"/>
      <c r="E2" s="3"/>
      <c r="F2" s="76"/>
      <c r="K2" s="77"/>
    </row>
    <row r="3" ht="45.0" customHeight="1">
      <c r="A3" s="78"/>
      <c r="B3" s="79" t="s">
        <v>6</v>
      </c>
      <c r="C3" s="79" t="s">
        <v>5</v>
      </c>
      <c r="D3" s="79" t="s">
        <v>10</v>
      </c>
      <c r="E3" s="79" t="s">
        <v>293</v>
      </c>
      <c r="F3" s="80" t="s">
        <v>11</v>
      </c>
      <c r="G3" s="79" t="s">
        <v>294</v>
      </c>
      <c r="H3" s="79" t="s">
        <v>263</v>
      </c>
      <c r="I3" s="79" t="s">
        <v>295</v>
      </c>
      <c r="J3" s="79" t="s">
        <v>12</v>
      </c>
      <c r="K3" s="81"/>
    </row>
    <row r="4" ht="15.75" customHeight="1">
      <c r="B4" s="82" t="s">
        <v>296</v>
      </c>
      <c r="C4" s="82">
        <v>1.0</v>
      </c>
      <c r="D4" s="82" t="s">
        <v>297</v>
      </c>
      <c r="E4" s="83" t="s">
        <v>298</v>
      </c>
      <c r="F4" s="82" t="b">
        <v>0</v>
      </c>
      <c r="G4" s="82" t="s">
        <v>299</v>
      </c>
      <c r="H4" s="82" t="s">
        <v>300</v>
      </c>
      <c r="I4" s="82" t="s">
        <v>301</v>
      </c>
      <c r="J4" s="84"/>
      <c r="K4" s="85"/>
    </row>
    <row r="5" ht="15.75" customHeight="1">
      <c r="B5" s="82" t="s">
        <v>302</v>
      </c>
      <c r="C5" s="82">
        <v>1.0</v>
      </c>
      <c r="D5" s="82" t="s">
        <v>297</v>
      </c>
      <c r="E5" s="83" t="s">
        <v>298</v>
      </c>
      <c r="F5" s="82" t="b">
        <v>0</v>
      </c>
      <c r="G5" s="82" t="s">
        <v>299</v>
      </c>
      <c r="H5" s="82" t="s">
        <v>300</v>
      </c>
      <c r="I5" s="82" t="s">
        <v>301</v>
      </c>
      <c r="J5" s="84"/>
      <c r="K5" s="85"/>
    </row>
    <row r="6" ht="15.75" customHeight="1">
      <c r="B6" s="82" t="s">
        <v>303</v>
      </c>
      <c r="C6" s="82">
        <v>1.0</v>
      </c>
      <c r="D6" s="82" t="s">
        <v>297</v>
      </c>
      <c r="E6" s="83" t="s">
        <v>298</v>
      </c>
      <c r="F6" s="82" t="b">
        <v>0</v>
      </c>
      <c r="G6" s="82" t="s">
        <v>299</v>
      </c>
      <c r="H6" s="82" t="s">
        <v>300</v>
      </c>
      <c r="I6" s="82" t="s">
        <v>301</v>
      </c>
      <c r="J6" s="84"/>
      <c r="K6" s="85"/>
    </row>
    <row r="7" ht="15.75" customHeight="1">
      <c r="B7" s="82" t="s">
        <v>304</v>
      </c>
      <c r="C7" s="82">
        <v>1.0</v>
      </c>
      <c r="D7" s="82" t="s">
        <v>297</v>
      </c>
      <c r="E7" s="83" t="s">
        <v>298</v>
      </c>
      <c r="F7" s="82" t="b">
        <v>0</v>
      </c>
      <c r="G7" s="82" t="s">
        <v>299</v>
      </c>
      <c r="H7" s="82" t="s">
        <v>300</v>
      </c>
      <c r="I7" s="82" t="s">
        <v>301</v>
      </c>
      <c r="J7" s="84"/>
      <c r="K7" s="85"/>
    </row>
    <row r="8" ht="15.75" customHeight="1">
      <c r="B8" s="82" t="s">
        <v>305</v>
      </c>
      <c r="C8" s="82">
        <v>2.0</v>
      </c>
      <c r="D8" s="82" t="s">
        <v>297</v>
      </c>
      <c r="E8" s="83" t="s">
        <v>298</v>
      </c>
      <c r="F8" s="82" t="b">
        <v>0</v>
      </c>
      <c r="G8" s="82" t="s">
        <v>299</v>
      </c>
      <c r="H8" s="82" t="s">
        <v>300</v>
      </c>
      <c r="I8" s="82" t="s">
        <v>301</v>
      </c>
      <c r="J8" s="84"/>
      <c r="K8" s="85"/>
    </row>
    <row r="9" ht="15.75" customHeight="1">
      <c r="B9" s="82" t="s">
        <v>306</v>
      </c>
      <c r="C9" s="82">
        <v>1.0</v>
      </c>
      <c r="D9" s="82" t="s">
        <v>297</v>
      </c>
      <c r="E9" s="83" t="s">
        <v>298</v>
      </c>
      <c r="F9" s="82" t="b">
        <v>0</v>
      </c>
      <c r="G9" s="82" t="s">
        <v>299</v>
      </c>
      <c r="H9" s="82" t="s">
        <v>300</v>
      </c>
      <c r="I9" s="82" t="s">
        <v>301</v>
      </c>
      <c r="J9" s="84"/>
      <c r="K9" s="85"/>
    </row>
    <row r="10" ht="15.75" customHeight="1">
      <c r="B10" s="82" t="s">
        <v>307</v>
      </c>
      <c r="C10" s="82">
        <v>1.0</v>
      </c>
      <c r="D10" s="82" t="s">
        <v>297</v>
      </c>
      <c r="E10" s="83" t="s">
        <v>298</v>
      </c>
      <c r="F10" s="86" t="b">
        <v>0</v>
      </c>
      <c r="G10" s="82" t="s">
        <v>299</v>
      </c>
      <c r="H10" s="82" t="s">
        <v>300</v>
      </c>
      <c r="I10" s="82" t="s">
        <v>301</v>
      </c>
      <c r="J10" s="84"/>
      <c r="K10" s="85"/>
    </row>
    <row r="11" ht="15.75" customHeight="1">
      <c r="B11" s="82" t="s">
        <v>308</v>
      </c>
      <c r="C11" s="82">
        <v>1.0</v>
      </c>
      <c r="D11" s="82" t="s">
        <v>297</v>
      </c>
      <c r="E11" s="83" t="s">
        <v>298</v>
      </c>
      <c r="F11" s="82" t="b">
        <v>0</v>
      </c>
      <c r="G11" s="82" t="s">
        <v>309</v>
      </c>
      <c r="H11" s="82" t="s">
        <v>274</v>
      </c>
      <c r="I11" s="82" t="s">
        <v>301</v>
      </c>
      <c r="J11" s="82" t="s">
        <v>310</v>
      </c>
      <c r="K11" s="85"/>
    </row>
    <row r="12" ht="15.75" customHeight="1">
      <c r="B12" s="82" t="s">
        <v>311</v>
      </c>
      <c r="C12" s="82">
        <v>1.0</v>
      </c>
      <c r="D12" s="82" t="s">
        <v>297</v>
      </c>
      <c r="E12" s="83" t="s">
        <v>298</v>
      </c>
      <c r="F12" s="86" t="b">
        <v>0</v>
      </c>
      <c r="G12" s="82" t="s">
        <v>309</v>
      </c>
      <c r="H12" s="82" t="s">
        <v>274</v>
      </c>
      <c r="I12" s="82" t="s">
        <v>301</v>
      </c>
      <c r="J12" s="82" t="s">
        <v>310</v>
      </c>
      <c r="K12" s="85"/>
    </row>
    <row r="13" ht="15.75" customHeight="1">
      <c r="B13" s="82" t="s">
        <v>312</v>
      </c>
      <c r="C13" s="82">
        <v>1.0</v>
      </c>
      <c r="D13" s="82" t="s">
        <v>297</v>
      </c>
      <c r="E13" s="83" t="s">
        <v>298</v>
      </c>
      <c r="F13" s="86" t="b">
        <v>0</v>
      </c>
      <c r="G13" s="82" t="s">
        <v>313</v>
      </c>
      <c r="H13" s="82" t="s">
        <v>314</v>
      </c>
      <c r="I13" s="82" t="s">
        <v>301</v>
      </c>
      <c r="J13" s="84"/>
      <c r="K13" s="85"/>
    </row>
    <row r="14" ht="15.75" customHeight="1">
      <c r="B14" s="82" t="s">
        <v>315</v>
      </c>
      <c r="C14" s="82">
        <v>1.0</v>
      </c>
      <c r="D14" s="82" t="s">
        <v>69</v>
      </c>
      <c r="E14" s="83" t="s">
        <v>298</v>
      </c>
      <c r="F14" s="86" t="b">
        <v>0</v>
      </c>
      <c r="G14" s="82" t="s">
        <v>316</v>
      </c>
      <c r="H14" s="82" t="s">
        <v>317</v>
      </c>
      <c r="I14" s="82" t="s">
        <v>301</v>
      </c>
      <c r="J14" s="82" t="s">
        <v>318</v>
      </c>
      <c r="K14" s="85"/>
    </row>
    <row r="15" ht="15.75" customHeight="1">
      <c r="B15" s="82" t="s">
        <v>319</v>
      </c>
      <c r="C15" s="82">
        <v>1.0</v>
      </c>
      <c r="D15" s="82" t="s">
        <v>297</v>
      </c>
      <c r="E15" s="83" t="s">
        <v>298</v>
      </c>
      <c r="F15" s="86" t="b">
        <v>0</v>
      </c>
      <c r="G15" s="82" t="s">
        <v>316</v>
      </c>
      <c r="H15" s="82" t="s">
        <v>320</v>
      </c>
      <c r="I15" s="82" t="s">
        <v>301</v>
      </c>
      <c r="J15" s="84"/>
      <c r="K15" s="85"/>
    </row>
    <row r="16" ht="15.75" customHeight="1">
      <c r="B16" s="82" t="s">
        <v>321</v>
      </c>
      <c r="C16" s="82">
        <v>1.0</v>
      </c>
      <c r="D16" s="82" t="s">
        <v>297</v>
      </c>
      <c r="E16" s="83" t="s">
        <v>298</v>
      </c>
      <c r="F16" s="86" t="b">
        <v>0</v>
      </c>
      <c r="G16" s="82" t="s">
        <v>322</v>
      </c>
      <c r="H16" s="82" t="s">
        <v>314</v>
      </c>
      <c r="I16" s="82" t="s">
        <v>301</v>
      </c>
      <c r="J16" s="84"/>
      <c r="K16" s="85"/>
    </row>
    <row r="17" ht="15.75" customHeight="1">
      <c r="B17" s="82" t="s">
        <v>323</v>
      </c>
      <c r="C17" s="82">
        <v>1.0</v>
      </c>
      <c r="D17" s="82" t="s">
        <v>297</v>
      </c>
      <c r="E17" s="83" t="s">
        <v>298</v>
      </c>
      <c r="F17" s="86" t="b">
        <v>0</v>
      </c>
      <c r="G17" s="82" t="s">
        <v>316</v>
      </c>
      <c r="H17" s="82" t="s">
        <v>320</v>
      </c>
      <c r="I17" s="82" t="s">
        <v>301</v>
      </c>
      <c r="J17" s="84"/>
      <c r="K17" s="85"/>
    </row>
    <row r="18" ht="15.75" customHeight="1">
      <c r="B18" s="82" t="s">
        <v>324</v>
      </c>
      <c r="C18" s="82">
        <v>2.0</v>
      </c>
      <c r="D18" s="82" t="s">
        <v>297</v>
      </c>
      <c r="E18" s="83" t="s">
        <v>298</v>
      </c>
      <c r="F18" s="86" t="b">
        <v>0</v>
      </c>
      <c r="G18" s="82" t="s">
        <v>299</v>
      </c>
      <c r="H18" s="82" t="s">
        <v>300</v>
      </c>
      <c r="I18" s="82" t="s">
        <v>301</v>
      </c>
      <c r="J18" s="84"/>
      <c r="K18" s="85"/>
    </row>
    <row r="19" ht="15.75" customHeight="1">
      <c r="B19" s="82" t="s">
        <v>325</v>
      </c>
      <c r="C19" s="82">
        <v>2.0</v>
      </c>
      <c r="D19" s="82" t="s">
        <v>69</v>
      </c>
      <c r="E19" s="83" t="s">
        <v>298</v>
      </c>
      <c r="F19" s="86" t="b">
        <v>0</v>
      </c>
      <c r="G19" s="82" t="s">
        <v>299</v>
      </c>
      <c r="H19" s="82" t="s">
        <v>300</v>
      </c>
      <c r="I19" s="82" t="s">
        <v>301</v>
      </c>
      <c r="J19" s="82" t="s">
        <v>326</v>
      </c>
      <c r="K19" s="85"/>
    </row>
    <row r="20" ht="15.75" customHeight="1">
      <c r="B20" s="82" t="s">
        <v>327</v>
      </c>
      <c r="C20" s="82">
        <v>1.0</v>
      </c>
      <c r="D20" s="82" t="s">
        <v>297</v>
      </c>
      <c r="E20" s="83" t="s">
        <v>298</v>
      </c>
      <c r="F20" s="86" t="b">
        <v>0</v>
      </c>
      <c r="G20" s="82" t="s">
        <v>299</v>
      </c>
      <c r="H20" s="82" t="s">
        <v>300</v>
      </c>
      <c r="I20" s="82" t="s">
        <v>301</v>
      </c>
      <c r="J20" s="84"/>
      <c r="K20" s="85"/>
    </row>
    <row r="21" ht="15.75" customHeight="1">
      <c r="B21" s="82" t="s">
        <v>328</v>
      </c>
      <c r="C21" s="82">
        <v>2.0</v>
      </c>
      <c r="D21" s="82" t="s">
        <v>297</v>
      </c>
      <c r="E21" s="83" t="s">
        <v>298</v>
      </c>
      <c r="F21" s="86" t="b">
        <v>0</v>
      </c>
      <c r="G21" s="82" t="s">
        <v>329</v>
      </c>
      <c r="H21" s="82" t="s">
        <v>274</v>
      </c>
      <c r="I21" s="82" t="s">
        <v>301</v>
      </c>
      <c r="J21" s="84"/>
      <c r="K21" s="85"/>
    </row>
    <row r="22" ht="15.75" customHeight="1">
      <c r="B22" s="82" t="s">
        <v>330</v>
      </c>
      <c r="C22" s="82">
        <v>2.0</v>
      </c>
      <c r="D22" s="82" t="s">
        <v>297</v>
      </c>
      <c r="E22" s="83" t="s">
        <v>331</v>
      </c>
      <c r="F22" s="86" t="b">
        <v>0</v>
      </c>
      <c r="G22" s="82" t="s">
        <v>299</v>
      </c>
      <c r="H22" s="82" t="s">
        <v>317</v>
      </c>
      <c r="I22" s="82" t="s">
        <v>301</v>
      </c>
      <c r="J22" s="84"/>
      <c r="K22" s="85"/>
    </row>
    <row r="23" ht="15.75" customHeight="1">
      <c r="B23" s="82" t="s">
        <v>332</v>
      </c>
      <c r="C23" s="82">
        <v>2.0</v>
      </c>
      <c r="D23" s="82" t="s">
        <v>297</v>
      </c>
      <c r="E23" s="83" t="s">
        <v>298</v>
      </c>
      <c r="F23" s="86" t="b">
        <v>0</v>
      </c>
      <c r="G23" s="82" t="s">
        <v>299</v>
      </c>
      <c r="H23" s="82" t="s">
        <v>317</v>
      </c>
      <c r="I23" s="82" t="s">
        <v>301</v>
      </c>
      <c r="J23" s="84"/>
      <c r="K23" s="85"/>
    </row>
    <row r="24" ht="15.75" customHeight="1">
      <c r="B24" s="82" t="s">
        <v>333</v>
      </c>
      <c r="C24" s="82">
        <v>1.0</v>
      </c>
      <c r="D24" s="82" t="s">
        <v>297</v>
      </c>
      <c r="E24" s="83" t="s">
        <v>298</v>
      </c>
      <c r="F24" s="86" t="b">
        <v>0</v>
      </c>
      <c r="G24" s="82" t="s">
        <v>299</v>
      </c>
      <c r="H24" s="82" t="s">
        <v>334</v>
      </c>
      <c r="I24" s="82" t="s">
        <v>301</v>
      </c>
      <c r="J24" s="84"/>
      <c r="K24" s="85"/>
    </row>
    <row r="25" ht="15.75" customHeight="1">
      <c r="B25" s="82" t="s">
        <v>335</v>
      </c>
      <c r="C25" s="82">
        <v>1.0</v>
      </c>
      <c r="D25" s="82" t="s">
        <v>297</v>
      </c>
      <c r="E25" s="83" t="s">
        <v>298</v>
      </c>
      <c r="F25" s="86" t="b">
        <v>0</v>
      </c>
      <c r="G25" s="82" t="s">
        <v>299</v>
      </c>
      <c r="H25" s="82" t="s">
        <v>334</v>
      </c>
      <c r="I25" s="82" t="s">
        <v>301</v>
      </c>
      <c r="J25" s="84"/>
      <c r="K25" s="85"/>
    </row>
    <row r="26" ht="15.75" customHeight="1">
      <c r="B26" s="82" t="s">
        <v>336</v>
      </c>
      <c r="C26" s="82">
        <v>2.0</v>
      </c>
      <c r="D26" s="82" t="s">
        <v>297</v>
      </c>
      <c r="E26" s="83" t="s">
        <v>298</v>
      </c>
      <c r="F26" s="86" t="b">
        <v>0</v>
      </c>
      <c r="G26" s="82" t="s">
        <v>299</v>
      </c>
      <c r="H26" s="82" t="s">
        <v>300</v>
      </c>
      <c r="I26" s="82" t="s">
        <v>301</v>
      </c>
      <c r="J26" s="84"/>
      <c r="K26" s="85"/>
    </row>
    <row r="27" ht="15.75" customHeight="1">
      <c r="B27" s="82" t="s">
        <v>337</v>
      </c>
      <c r="C27" s="82">
        <v>2.0</v>
      </c>
      <c r="D27" s="82" t="s">
        <v>297</v>
      </c>
      <c r="E27" s="83" t="s">
        <v>298</v>
      </c>
      <c r="F27" s="86" t="b">
        <v>0</v>
      </c>
      <c r="G27" s="82" t="s">
        <v>299</v>
      </c>
      <c r="H27" s="82" t="s">
        <v>300</v>
      </c>
      <c r="I27" s="82" t="s">
        <v>297</v>
      </c>
      <c r="J27" s="84"/>
      <c r="K27" s="85"/>
    </row>
    <row r="28" ht="15.75" customHeight="1">
      <c r="B28" s="82" t="s">
        <v>338</v>
      </c>
      <c r="C28" s="82">
        <v>2.0</v>
      </c>
      <c r="D28" s="82" t="s">
        <v>297</v>
      </c>
      <c r="E28" s="83" t="s">
        <v>298</v>
      </c>
      <c r="F28" s="86" t="b">
        <v>0</v>
      </c>
      <c r="G28" s="82" t="s">
        <v>299</v>
      </c>
      <c r="H28" s="82" t="s">
        <v>300</v>
      </c>
      <c r="I28" s="82" t="s">
        <v>301</v>
      </c>
      <c r="J28" s="84"/>
      <c r="K28" s="85"/>
    </row>
    <row r="29" ht="15.75" customHeight="1">
      <c r="B29" s="82" t="s">
        <v>339</v>
      </c>
      <c r="C29" s="82">
        <v>2.0</v>
      </c>
      <c r="D29" s="82" t="s">
        <v>69</v>
      </c>
      <c r="E29" s="83" t="s">
        <v>340</v>
      </c>
      <c r="F29" s="86" t="b">
        <v>0</v>
      </c>
      <c r="G29" s="82" t="s">
        <v>341</v>
      </c>
      <c r="H29" s="82" t="s">
        <v>342</v>
      </c>
      <c r="I29" s="82" t="s">
        <v>297</v>
      </c>
      <c r="J29" s="82" t="s">
        <v>326</v>
      </c>
      <c r="K29" s="85"/>
    </row>
    <row r="30" ht="15.75" customHeight="1">
      <c r="B30" s="82" t="s">
        <v>343</v>
      </c>
      <c r="C30" s="82">
        <v>1.0</v>
      </c>
      <c r="D30" s="82" t="s">
        <v>297</v>
      </c>
      <c r="E30" s="83" t="s">
        <v>298</v>
      </c>
      <c r="F30" s="86" t="b">
        <v>0</v>
      </c>
      <c r="G30" s="82" t="s">
        <v>299</v>
      </c>
      <c r="H30" s="82" t="s">
        <v>342</v>
      </c>
      <c r="I30" s="82" t="s">
        <v>301</v>
      </c>
      <c r="J30" s="84"/>
      <c r="K30" s="85"/>
    </row>
    <row r="31" ht="15.75" customHeight="1">
      <c r="B31" s="82" t="s">
        <v>344</v>
      </c>
      <c r="C31" s="82">
        <v>1.0</v>
      </c>
      <c r="D31" s="82" t="s">
        <v>297</v>
      </c>
      <c r="E31" s="83" t="s">
        <v>298</v>
      </c>
      <c r="F31" s="86" t="b">
        <v>0</v>
      </c>
      <c r="G31" s="82" t="s">
        <v>345</v>
      </c>
      <c r="H31" s="82" t="s">
        <v>274</v>
      </c>
      <c r="I31" s="82" t="s">
        <v>301</v>
      </c>
      <c r="J31" s="82" t="s">
        <v>346</v>
      </c>
      <c r="K31" s="85"/>
    </row>
    <row r="32" ht="15.75" customHeight="1">
      <c r="B32" s="82" t="s">
        <v>347</v>
      </c>
      <c r="C32" s="82">
        <v>1.0</v>
      </c>
      <c r="D32" s="82" t="s">
        <v>297</v>
      </c>
      <c r="E32" s="83" t="s">
        <v>298</v>
      </c>
      <c r="F32" s="86" t="b">
        <v>0</v>
      </c>
      <c r="G32" s="82" t="s">
        <v>299</v>
      </c>
      <c r="H32" s="82" t="s">
        <v>300</v>
      </c>
      <c r="I32" s="82" t="s">
        <v>301</v>
      </c>
      <c r="J32" s="84"/>
      <c r="K32" s="85"/>
    </row>
    <row r="33" ht="15.75" customHeight="1">
      <c r="B33" s="82" t="s">
        <v>348</v>
      </c>
      <c r="C33" s="82">
        <v>1.0</v>
      </c>
      <c r="D33" s="82" t="s">
        <v>297</v>
      </c>
      <c r="E33" s="83" t="s">
        <v>298</v>
      </c>
      <c r="F33" s="86" t="b">
        <v>0</v>
      </c>
      <c r="G33" s="82" t="s">
        <v>349</v>
      </c>
      <c r="H33" s="82" t="s">
        <v>342</v>
      </c>
      <c r="I33" s="82" t="s">
        <v>297</v>
      </c>
      <c r="J33" s="82" t="s">
        <v>281</v>
      </c>
      <c r="K33" s="85"/>
    </row>
    <row r="34" ht="15.75" customHeight="1">
      <c r="B34" s="82" t="s">
        <v>350</v>
      </c>
      <c r="C34" s="82">
        <v>1.0</v>
      </c>
      <c r="D34" s="82" t="s">
        <v>297</v>
      </c>
      <c r="E34" s="83" t="s">
        <v>298</v>
      </c>
      <c r="F34" s="86" t="b">
        <v>0</v>
      </c>
      <c r="G34" s="82" t="s">
        <v>349</v>
      </c>
      <c r="H34" s="82" t="s">
        <v>342</v>
      </c>
      <c r="I34" s="82" t="s">
        <v>297</v>
      </c>
      <c r="J34" s="82" t="s">
        <v>281</v>
      </c>
      <c r="K34" s="85"/>
    </row>
    <row r="35" ht="15.75" customHeight="1">
      <c r="B35" s="82" t="s">
        <v>351</v>
      </c>
      <c r="C35" s="82">
        <v>2.0</v>
      </c>
      <c r="D35" s="82" t="s">
        <v>297</v>
      </c>
      <c r="E35" s="83" t="s">
        <v>298</v>
      </c>
      <c r="F35" s="86" t="b">
        <v>0</v>
      </c>
      <c r="G35" s="82" t="s">
        <v>352</v>
      </c>
      <c r="H35" s="82" t="s">
        <v>342</v>
      </c>
      <c r="I35" s="82" t="s">
        <v>301</v>
      </c>
      <c r="J35" s="82" t="s">
        <v>281</v>
      </c>
      <c r="K35" s="85"/>
    </row>
    <row r="36" ht="15.75" customHeight="1">
      <c r="B36" s="82" t="s">
        <v>353</v>
      </c>
      <c r="C36" s="82">
        <v>1.0</v>
      </c>
      <c r="D36" s="82" t="s">
        <v>297</v>
      </c>
      <c r="E36" s="83" t="s">
        <v>298</v>
      </c>
      <c r="F36" s="86" t="b">
        <v>0</v>
      </c>
      <c r="G36" s="82" t="s">
        <v>299</v>
      </c>
      <c r="H36" s="82" t="s">
        <v>317</v>
      </c>
      <c r="I36" s="82" t="s">
        <v>301</v>
      </c>
      <c r="J36" s="84"/>
      <c r="K36" s="85"/>
    </row>
    <row r="37" ht="15.75" customHeight="1">
      <c r="B37" s="82" t="s">
        <v>354</v>
      </c>
      <c r="C37" s="82">
        <v>1.0</v>
      </c>
      <c r="D37" s="82" t="s">
        <v>297</v>
      </c>
      <c r="E37" s="83" t="s">
        <v>298</v>
      </c>
      <c r="F37" s="86" t="b">
        <v>0</v>
      </c>
      <c r="G37" s="82" t="s">
        <v>299</v>
      </c>
      <c r="H37" s="82" t="s">
        <v>317</v>
      </c>
      <c r="I37" s="82" t="s">
        <v>301</v>
      </c>
      <c r="J37" s="84"/>
      <c r="K37" s="85"/>
    </row>
    <row r="38" ht="15.75" customHeight="1">
      <c r="B38" s="82" t="s">
        <v>355</v>
      </c>
      <c r="C38" s="82">
        <v>2.0</v>
      </c>
      <c r="D38" s="82" t="s">
        <v>297</v>
      </c>
      <c r="E38" s="83" t="s">
        <v>298</v>
      </c>
      <c r="F38" s="86" t="b">
        <v>0</v>
      </c>
      <c r="G38" s="82" t="s">
        <v>356</v>
      </c>
      <c r="H38" s="82" t="s">
        <v>274</v>
      </c>
      <c r="I38" s="82" t="s">
        <v>301</v>
      </c>
      <c r="J38" s="82" t="s">
        <v>310</v>
      </c>
      <c r="K38" s="85"/>
    </row>
    <row r="39" ht="15.75" customHeight="1">
      <c r="B39" s="82" t="s">
        <v>357</v>
      </c>
      <c r="C39" s="82">
        <v>1.0</v>
      </c>
      <c r="D39" s="82" t="s">
        <v>297</v>
      </c>
      <c r="E39" s="83" t="s">
        <v>298</v>
      </c>
      <c r="F39" s="86" t="b">
        <v>0</v>
      </c>
      <c r="G39" s="82" t="s">
        <v>299</v>
      </c>
      <c r="H39" s="82" t="s">
        <v>334</v>
      </c>
      <c r="I39" s="82" t="s">
        <v>301</v>
      </c>
      <c r="J39" s="84"/>
      <c r="K39" s="85"/>
    </row>
    <row r="40" ht="15.75" customHeight="1">
      <c r="B40" s="82" t="s">
        <v>358</v>
      </c>
      <c r="C40" s="82">
        <v>1.0</v>
      </c>
      <c r="D40" s="82" t="s">
        <v>297</v>
      </c>
      <c r="E40" s="83" t="s">
        <v>298</v>
      </c>
      <c r="F40" s="86" t="b">
        <v>0</v>
      </c>
      <c r="G40" s="82" t="s">
        <v>299</v>
      </c>
      <c r="H40" s="82" t="s">
        <v>334</v>
      </c>
      <c r="I40" s="82" t="s">
        <v>301</v>
      </c>
      <c r="J40" s="86"/>
    </row>
    <row r="41" ht="15.75" customHeight="1">
      <c r="B41" s="82" t="s">
        <v>359</v>
      </c>
      <c r="C41" s="82">
        <v>1.0</v>
      </c>
      <c r="D41" s="82" t="s">
        <v>297</v>
      </c>
      <c r="E41" s="83" t="s">
        <v>298</v>
      </c>
      <c r="F41" s="86" t="b">
        <v>0</v>
      </c>
      <c r="G41" s="82" t="s">
        <v>299</v>
      </c>
      <c r="H41" s="82" t="s">
        <v>334</v>
      </c>
      <c r="I41" s="82" t="s">
        <v>301</v>
      </c>
      <c r="J41" s="84"/>
      <c r="K41" s="85"/>
    </row>
    <row r="42" ht="15.75" customHeight="1">
      <c r="B42" s="82" t="s">
        <v>360</v>
      </c>
      <c r="C42" s="82">
        <v>1.0</v>
      </c>
      <c r="D42" s="82" t="s">
        <v>297</v>
      </c>
      <c r="E42" s="83" t="s">
        <v>298</v>
      </c>
      <c r="F42" s="86" t="b">
        <v>0</v>
      </c>
      <c r="G42" s="82" t="s">
        <v>299</v>
      </c>
      <c r="H42" s="82" t="s">
        <v>334</v>
      </c>
      <c r="I42" s="82" t="s">
        <v>301</v>
      </c>
      <c r="J42" s="84"/>
      <c r="K42" s="85"/>
    </row>
    <row r="43" ht="15.75" customHeight="1">
      <c r="B43" s="87"/>
      <c r="C43" s="87"/>
      <c r="D43" s="87"/>
      <c r="E43" s="87"/>
      <c r="F43" s="76"/>
      <c r="G43" s="87"/>
      <c r="H43" s="87"/>
      <c r="I43" s="87"/>
      <c r="J43" s="87"/>
      <c r="K43" s="85"/>
    </row>
    <row r="44" ht="15.75" customHeight="1">
      <c r="B44" s="87"/>
      <c r="C44" s="87"/>
      <c r="D44" s="87"/>
      <c r="E44" s="87"/>
      <c r="F44" s="76"/>
      <c r="G44" s="87"/>
      <c r="H44" s="87"/>
      <c r="I44" s="87"/>
      <c r="J44" s="87"/>
      <c r="K44" s="85"/>
    </row>
  </sheetData>
  <mergeCells count="1">
    <mergeCell ref="B2:E2"/>
  </mergeCells>
  <conditionalFormatting sqref="A4:K42">
    <cfRule type="expression" dxfId="8" priority="1">
      <formula>$F4=TRUE</formula>
    </cfRule>
  </conditionalFormatting>
  <dataValidations>
    <dataValidation type="list" allowBlank="1" showDropDown="1" showErrorMessage="1" sqref="D4:D42">
      <formula1>"Yes,Optional"</formula1>
    </dataValidation>
    <dataValidation type="list" allowBlank="1" showErrorMessage="1" sqref="H4:H42">
      <formula1>"Undefined,PCTG Black,PCTG Blue,PCTG Green,PCTG Grey,PCTG Orange,ABS Black,ABS White,ASA Black,ColorFabb XT Blue,ColorFabb XT Red,PA12 Natural,PA12 Black,PA12+CF,PA12+GF,PETG Blue,PETG Green,PETG Yellow,TPU 40D"</formula1>
    </dataValidation>
  </dataValidations>
  <drawing r:id="rId1"/>
</worksheet>
</file>