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ndi\OneDrive\Desktop\IITB\"/>
    </mc:Choice>
  </mc:AlternateContent>
  <xr:revisionPtr revIDLastSave="0" documentId="8_{BA06A70C-97C3-4311-B43E-871C88B1B5B5}" xr6:coauthVersionLast="47" xr6:coauthVersionMax="47" xr10:uidLastSave="{00000000-0000-0000-0000-000000000000}"/>
  <bookViews>
    <workbookView xWindow="-110" yWindow="-110" windowWidth="19420" windowHeight="10300" xr2:uid="{1023E295-C26D-411A-A8B1-08F25675D1D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1" l="1"/>
  <c r="C19" i="1" s="1"/>
  <c r="C18" i="1"/>
  <c r="C13" i="1"/>
  <c r="C9" i="1"/>
  <c r="C11" i="1" s="1"/>
  <c r="C7" i="1"/>
</calcChain>
</file>

<file path=xl/sharedStrings.xml><?xml version="1.0" encoding="utf-8"?>
<sst xmlns="http://schemas.openxmlformats.org/spreadsheetml/2006/main" count="34" uniqueCount="26">
  <si>
    <t>Parameters</t>
  </si>
  <si>
    <t>Values</t>
  </si>
  <si>
    <t>Units</t>
  </si>
  <si>
    <t>Vout</t>
  </si>
  <si>
    <t>V</t>
  </si>
  <si>
    <t>Vref</t>
  </si>
  <si>
    <t>R1</t>
  </si>
  <si>
    <t>ohm</t>
  </si>
  <si>
    <t>R2</t>
  </si>
  <si>
    <t>Vled</t>
  </si>
  <si>
    <t>Ik</t>
  </si>
  <si>
    <t>Vk,min</t>
  </si>
  <si>
    <t>A</t>
  </si>
  <si>
    <t>Rled</t>
  </si>
  <si>
    <t>CTR</t>
  </si>
  <si>
    <t>%</t>
  </si>
  <si>
    <t>Kp</t>
  </si>
  <si>
    <t>Av</t>
  </si>
  <si>
    <t>V/V</t>
  </si>
  <si>
    <t>Rc</t>
  </si>
  <si>
    <t>fz</t>
  </si>
  <si>
    <t>fp</t>
  </si>
  <si>
    <t>Hz</t>
  </si>
  <si>
    <t>Cz</t>
  </si>
  <si>
    <t>F</t>
  </si>
  <si>
    <t>Cp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</si>
</sst>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ustomXml" Target="../ink/ink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38100</xdr:colOff>
      <xdr:row>2</xdr:row>
      <xdr:rowOff>63500</xdr:rowOff>
    </xdr:from>
    <xdr:to>
      <xdr:col>12</xdr:col>
      <xdr:colOff>349454</xdr:colOff>
      <xdr:row>15</xdr:row>
      <xdr:rowOff>95375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A3F7F09-7EB2-E887-4F6F-4D7351A065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86200" y="431800"/>
          <a:ext cx="3968954" cy="2425825"/>
        </a:xfrm>
        <a:prstGeom prst="rect">
          <a:avLst/>
        </a:prstGeom>
      </xdr:spPr>
    </xdr:pic>
    <xdr:clientData/>
  </xdr:twoCellAnchor>
  <xdr:twoCellAnchor editAs="oneCell">
    <xdr:from>
      <xdr:col>14</xdr:col>
      <xdr:colOff>225120</xdr:colOff>
      <xdr:row>3</xdr:row>
      <xdr:rowOff>35790</xdr:rowOff>
    </xdr:from>
    <xdr:to>
      <xdr:col>14</xdr:col>
      <xdr:colOff>560640</xdr:colOff>
      <xdr:row>6</xdr:row>
      <xdr:rowOff>128820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F91FB2CE-CF07-E2B6-7DC3-CCA58E0A73DD}"/>
                </a:ext>
              </a:extLst>
            </xdr14:cNvPr>
            <xdr14:cNvContentPartPr/>
          </xdr14:nvContentPartPr>
          <xdr14:nvPr macro=""/>
          <xdr14:xfrm>
            <a:off x="8759520" y="588240"/>
            <a:ext cx="335520" cy="645480"/>
          </xdr14:xfrm>
        </xdr:contentPart>
      </mc:Choice>
      <mc:Fallback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F91FB2CE-CF07-E2B6-7DC3-CCA58E0A73DD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8696520" y="525600"/>
              <a:ext cx="461160" cy="77112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7-31T05:37:24.817"/>
    </inkml:context>
    <inkml:brush xml:id="br0">
      <inkml:brushProperty name="width" value="0.35" units="cm"/>
      <inkml:brushProperty name="height" value="0.35" units="cm"/>
      <inkml:brushProperty name="color" value="#FFFFFF"/>
    </inkml:brush>
  </inkml:definitions>
  <inkml:trace contextRef="#ctx0" brushRef="#br0">522 1330 24575,'-522'0'0,"1103"0"0,-574 0 0,0 1 0,0 0 0,0 0 0,0 1 0,0 0 0,0 0 0,0 0 0,9 6 0,-14-7 0,0 0 0,0 1 0,0-1 0,0 0 0,0 1 0,-1 0 0,1-1 0,0 1 0,-1 0 0,1 0 0,-1 0 0,2 3 0,-2-3 0,-1 0 0,1-1 0,-1 1 0,0-1 0,0 1 0,1-1 0,-1 1 0,0 0 0,-1-1 0,1 1 0,0-1 0,0 1 0,-1-1 0,1 1 0,-1-1 0,1 1 0,-1-1 0,0 1 0,1-1 0,-1 1 0,-1 0 0,0 1 0,0-1 0,0 1 0,-1-1 0,1 0 0,-1 0 0,1 0 0,-1 0 0,0-1 0,1 1 0,-1-1 0,0 0 0,0 1 0,0-1 0,0 0 0,0-1 0,0 1 0,-7 0 0,-6 0 0,0 0 0,-22-2 0,16 0 0,-258-1 0,282 2 0,0-1 0,0 1 0,0 1 0,-1-1 0,1 0 0,0 0 0,0 1 0,0-1 0,0 1 0,0-1 0,-1 1 0,1 0 0,0 0 0,-1 0 0,1 0 0,0 0 0,-1 0 0,0 0 0,1 0 0,-1 1 0,1-1 0,-1 0 0,0 1 0,0-1 0,0 1 0,0 0 0,0-1 0,0 1 0,-1 0 0,1 0 0,0-1 0,0 4 0,-1-2 0,0 0 0,0-1 0,0 1 0,0 0 0,-1-1 0,1 1 0,-1-1 0,1 1 0,-1 0 0,0-1 0,0 0 0,0 1 0,-1-1 0,1 0 0,-1 1 0,1-1 0,-1 0 0,0 0 0,1 0 0,-1 0 0,0-1 0,0 1 0,-4 2 0,-9 5 0,12-7 0,0-1 0,0 1 0,1-1 0,-1 1 0,0 0 0,1 0 0,-1 0 0,1 0 0,0 1 0,0-1 0,-1 0 0,2 1 0,-1 0 0,0-1 0,0 1 0,1 0 0,0 0 0,-1 0 0,1 0 0,0 0 0,1 0 0,-2 6 0,0 40 0,3 51 0,1-55 0,-2-781 0,-2 714 0,-6-38 0,4 36 0,-1-29 0,5 41 0,1-116 0,-1 126 0,0 0 0,0 1 0,0-1 0,0 1 0,1-1 0,-1 0 0,0 1 0,1-1 0,-1 1 0,1-1 0,-1 1 0,1-1 0,0 1 0,0 0 0,0-1 0,0 1 0,0 0 0,0 0 0,0 0 0,0-1 0,0 1 0,1 0 0,-1 0 0,0 1 0,1-1 0,-1 0 0,0 0 0,3 0 0,-2 1 0,-1 0 0,1 0 0,0 0 0,-1 0 0,1 1 0,-1-1 0,1 1 0,-1-1 0,1 1 0,-1 0 0,1-1 0,-1 1 0,1 0 0,-1 0 0,0 0 0,0 0 0,1 0 0,-1 0 0,0 0 0,0 1 0,0-1 0,0 0 0,0 1 0,0-1 0,-1 0 0,1 1 0,0-1 0,0 3 0,2 3 0,-1 0 0,0 1 0,0-1 0,-1 1 0,1-1 0,-1 14 0,-3 49 0,0-28 0,1-14 0,0-11 0,0 1 0,3 23 0,-1-37 0,-1 0 0,1 0 0,0 0 0,0-1 0,0 1 0,0 0 0,1-1 0,-1 1 0,1-1 0,0 1 0,0-1 0,0 0 0,1 0 0,-1 0 0,1 0 0,3 3 0,-3-4 0,0 0 0,0 0 0,0-1 0,1 1 0,-1-1 0,1 0 0,-1 0 0,1 0 0,-1 0 0,1-1 0,3 1 0,46-2 0,-42 0 0,0 1 0,0 0 0,13 1 0,-5 4 0,-1-1 0,0 2 0,0 0 0,20 11 0,-30-13 0,0-2 0,0 1 0,0-1 0,0-1 0,0 1 0,15 0 0,55-4 0,-32 0 0,10 3 0,49-3 0,-103 2 0,-1 0 0,0 0 0,0 0 0,1 0 0,-1 0 0,0 0 0,0-1 0,1 1 0,-1 0 0,0-1 0,0 1 0,0-1 0,0 0 0,0 1 0,0-1 0,2-1 0,-3 1 0,0 1 0,0 0 0,1-1 0,-1 1 0,0-1 0,0 1 0,0-1 0,0 1 0,0-1 0,0 1 0,0-1 0,0 1 0,0-1 0,0 1 0,-1-1 0,1 1 0,0-1 0,0 1 0,0-1 0,0 1 0,-1 0 0,1-1 0,0 1 0,-1-1 0,1 1 0,0 0 0,-1-1 0,-4-4 0,0 1 0,0-1 0,0 1 0,-8-5 0,-8-5 0,-20-20 0,26 21 0,-1 0 0,0 1 0,-20-10 0,23 14 0,-1 0 0,1-1 0,0 0 0,1-1 0,0 0 0,1-1 0,0 0 0,-11-14 0,11 11 0,0 1 0,-19-16 0,20 20 0,1 0 0,0 0 0,0-1 0,1-1 0,-11-15 0,10 10 0,-2 0 0,0 2 0,-16-17 0,16 18 0,0 0 0,0 0 0,1-1 0,-8-16 0,14 20 0,1 0 0,0 0 0,0 0 0,1 0 0,-1-11 0,1 7 0,-1 1 0,-5-17 0,-45-142 0,51 167 0,0 0 0,0 1 0,0-1 0,-1 1 0,0 0 0,0 0 0,-5-6 0,5 6 0,0 1 0,0 0 0,1-1 0,-1 0 0,1 0 0,0 0 0,0 0 0,0 0 0,0 0 0,-1-7 0,1-12 0,0 0 0,4-42 0,-1 19 0,-1 44 0,0 0 0,1-1 0,-1 1 0,0 0 0,1 0 0,-1 0 0,1 0 0,-1 0 0,1 0 0,0 0 0,0 0 0,0 0 0,0 0 0,1 0 0,-1 0 0,0 1 0,1-1 0,-1 0 0,3-1 0,-1 1 0,1 0 0,-1 0 0,1 0 0,-1 0 0,1 1 0,-1 0 0,1 0 0,0 0 0,0 0 0,4 0 0,6 0 0,1 1 0,-1 0 0,0 1 0,0 0 0,16 5 0,129 23-1365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F5836-AEED-4E5D-B7C5-B54B53541781}">
  <dimension ref="B3:D19"/>
  <sheetViews>
    <sheetView tabSelected="1" topLeftCell="A2" workbookViewId="0">
      <selection activeCell="E10" sqref="E10"/>
    </sheetView>
  </sheetViews>
  <sheetFormatPr defaultRowHeight="14.5" x14ac:dyDescent="0.35"/>
  <cols>
    <col min="2" max="2" width="11.453125" customWidth="1"/>
    <col min="3" max="3" width="11.81640625" bestFit="1" customWidth="1"/>
  </cols>
  <sheetData>
    <row r="3" spans="2:4" x14ac:dyDescent="0.35">
      <c r="B3" s="1" t="s">
        <v>0</v>
      </c>
      <c r="C3" s="1" t="s">
        <v>1</v>
      </c>
      <c r="D3" s="1" t="s">
        <v>2</v>
      </c>
    </row>
    <row r="4" spans="2:4" x14ac:dyDescent="0.35">
      <c r="B4" s="2" t="s">
        <v>3</v>
      </c>
      <c r="C4" s="2">
        <v>5</v>
      </c>
      <c r="D4" s="2" t="s">
        <v>4</v>
      </c>
    </row>
    <row r="5" spans="2:4" x14ac:dyDescent="0.35">
      <c r="B5" s="2" t="s">
        <v>5</v>
      </c>
      <c r="C5" s="2">
        <v>2.5</v>
      </c>
      <c r="D5" s="2" t="s">
        <v>4</v>
      </c>
    </row>
    <row r="6" spans="2:4" x14ac:dyDescent="0.35">
      <c r="B6" s="2" t="s">
        <v>6</v>
      </c>
      <c r="C6" s="2">
        <v>10000</v>
      </c>
      <c r="D6" s="2" t="s">
        <v>7</v>
      </c>
    </row>
    <row r="7" spans="2:4" x14ac:dyDescent="0.35">
      <c r="B7" s="2" t="s">
        <v>8</v>
      </c>
      <c r="C7" s="2">
        <f>(C6/((C4/C5)-1))</f>
        <v>10000</v>
      </c>
      <c r="D7" s="2" t="s">
        <v>7</v>
      </c>
    </row>
    <row r="8" spans="2:4" x14ac:dyDescent="0.35">
      <c r="B8" s="2" t="s">
        <v>9</v>
      </c>
      <c r="C8" s="2">
        <v>1.2</v>
      </c>
      <c r="D8" s="2" t="s">
        <v>4</v>
      </c>
    </row>
    <row r="9" spans="2:4" x14ac:dyDescent="0.35">
      <c r="B9" s="2" t="s">
        <v>10</v>
      </c>
      <c r="C9" s="2">
        <f>2*(10^(-3))</f>
        <v>2E-3</v>
      </c>
      <c r="D9" s="2" t="s">
        <v>12</v>
      </c>
    </row>
    <row r="10" spans="2:4" x14ac:dyDescent="0.35">
      <c r="B10" s="2" t="s">
        <v>11</v>
      </c>
      <c r="C10" s="2">
        <v>2.5</v>
      </c>
      <c r="D10" s="2" t="s">
        <v>4</v>
      </c>
    </row>
    <row r="11" spans="2:4" x14ac:dyDescent="0.35">
      <c r="B11" s="2" t="s">
        <v>13</v>
      </c>
      <c r="C11" s="2">
        <f>((C4-C8-C10)/C9)</f>
        <v>649.99999999999989</v>
      </c>
      <c r="D11" s="2" t="s">
        <v>7</v>
      </c>
    </row>
    <row r="12" spans="2:4" x14ac:dyDescent="0.35">
      <c r="B12" s="2" t="s">
        <v>14</v>
      </c>
      <c r="C12" s="2">
        <v>300</v>
      </c>
      <c r="D12" s="2" t="s">
        <v>15</v>
      </c>
    </row>
    <row r="13" spans="2:4" x14ac:dyDescent="0.35">
      <c r="B13" s="2" t="s">
        <v>16</v>
      </c>
      <c r="C13" s="2">
        <f>10^(C14/20)</f>
        <v>1.4125375446227544</v>
      </c>
      <c r="D13" s="2"/>
    </row>
    <row r="14" spans="2:4" x14ac:dyDescent="0.35">
      <c r="B14" s="2" t="s">
        <v>17</v>
      </c>
      <c r="C14" s="2">
        <v>3</v>
      </c>
      <c r="D14" s="2" t="s">
        <v>18</v>
      </c>
    </row>
    <row r="15" spans="2:4" x14ac:dyDescent="0.35">
      <c r="B15" s="2" t="s">
        <v>19</v>
      </c>
      <c r="C15" s="2">
        <f>((C13*C11)/(C12/100))</f>
        <v>306.04980133493007</v>
      </c>
      <c r="D15" s="2" t="s">
        <v>7</v>
      </c>
    </row>
    <row r="16" spans="2:4" x14ac:dyDescent="0.35">
      <c r="B16" s="2" t="s">
        <v>20</v>
      </c>
      <c r="C16" s="2">
        <v>100</v>
      </c>
      <c r="D16" s="2" t="s">
        <v>22</v>
      </c>
    </row>
    <row r="17" spans="2:4" x14ac:dyDescent="0.35">
      <c r="B17" s="2" t="s">
        <v>21</v>
      </c>
      <c r="C17" s="2">
        <v>5000</v>
      </c>
      <c r="D17" s="2" t="s">
        <v>22</v>
      </c>
    </row>
    <row r="18" spans="2:4" x14ac:dyDescent="0.35">
      <c r="B18" s="2" t="s">
        <v>23</v>
      </c>
      <c r="C18" s="2">
        <f>(1/(2*3.14*C16*C6))</f>
        <v>1.5923566878980891E-7</v>
      </c>
      <c r="D18" s="2" t="s">
        <v>24</v>
      </c>
    </row>
    <row r="19" spans="2:4" x14ac:dyDescent="0.35">
      <c r="B19" s="2" t="s">
        <v>25</v>
      </c>
      <c r="C19" s="2">
        <f>(1/(2*3.14*C17*C15))</f>
        <v>1.0405866502461608E-7</v>
      </c>
      <c r="D19" s="2" t="s">
        <v>24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Nandini Somarapu</dc:creator>
  <cp:lastModifiedBy>Nandini Somarapu</cp:lastModifiedBy>
  <dcterms:created xsi:type="dcterms:W3CDTF">2023-07-31T05:36:31Z</dcterms:created>
  <dcterms:modified xsi:type="dcterms:W3CDTF">2023-07-31T09:44:03Z</dcterms:modified>
</cp:coreProperties>
</file>