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/>
  <c r="F18"/>
  <c r="D19"/>
  <c r="B19"/>
  <c r="J18"/>
  <c r="I18"/>
  <c r="G3"/>
  <c r="G4"/>
  <c r="G5"/>
  <c r="G8"/>
  <c r="G10"/>
  <c r="G11"/>
  <c r="G13"/>
  <c r="G14"/>
  <c r="G15"/>
  <c r="G16"/>
  <c r="G17"/>
  <c r="F4"/>
  <c r="F5"/>
  <c r="F6"/>
  <c r="F7"/>
  <c r="F10"/>
  <c r="F12"/>
  <c r="F15"/>
  <c r="F16"/>
  <c r="F17"/>
</calcChain>
</file>

<file path=xl/sharedStrings.xml><?xml version="1.0" encoding="utf-8"?>
<sst xmlns="http://schemas.openxmlformats.org/spreadsheetml/2006/main" count="37" uniqueCount="32">
  <si>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</si>
  <si>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</si>
  <si>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</si>
  <si>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</si>
  <si>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</si>
  <si>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</si>
  <si>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</si>
  <si>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</si>
  <si>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</si>
  <si>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</si>
  <si>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</si>
  <si>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</si>
  <si>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</si>
  <si>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</si>
  <si>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</si>
  <si>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</si>
  <si>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</si>
  <si>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t>102*</t>
  </si>
  <si>
    <t>South Africa</t>
  </si>
  <si>
    <t>101*</t>
  </si>
  <si>
    <t>141*</t>
  </si>
  <si>
    <t>Strike Rate K</t>
  </si>
  <si>
    <t>Strike Rate R</t>
  </si>
  <si>
    <t>Sum</t>
  </si>
  <si>
    <t>Batting Average</t>
  </si>
  <si>
    <t>59*</t>
  </si>
  <si>
    <t>39*</t>
  </si>
  <si>
    <t>112*</t>
  </si>
  <si>
    <r>
      <t> </t>
    </r>
    <r>
      <rPr>
        <i/>
        <sz val="11"/>
        <rFont val="Arial"/>
        <family val="2"/>
      </rPr>
      <t>Strike rate =  ( Runs scored / No.of balls faced ) * 100</t>
    </r>
  </si>
  <si>
    <t>Virat Runs</t>
  </si>
  <si>
    <t>Rohit Runs</t>
  </si>
  <si>
    <t>From the results, Total Runs,Batting Avg. Strike Rate we can conclude Kohli is the best player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</si>
</sst>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1" xfId="0" applyBorder="1"/>
    <xf numFmtId="0" fontId="0" fillId="0" borderId="1" xfId="0" applyNumberFormat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3" borderId="0" xfId="0" applyFill="1"/>
    <xf numFmtId="0" fontId="0" fillId="4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7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G19" totalsRowShown="0">
  <autoFilter ref="A2:G19"/>
  <tableColumns count="7">
    <tableColumn id="1" name="Against" dataDxfId="6"/>
    <tableColumn id="2" name="Virat Kholi" dataDxfId="5"/>
    <tableColumn id="3" name="# Balls Faced K" dataDxfId="4"/>
    <tableColumn id="4" name="Rohit Sharma" dataDxfId="3"/>
    <tableColumn id="5" name="# Balls Faced R" dataDxfId="2"/>
    <tableColumn id="6" name="Strike Rate K" dataDxfId="1">
      <calculatedColumnFormula>Table2[[#This Row],[Virat Kholi]]/Table2[[#This Row],['# Balls Faced K]]*100</calculatedColumnFormula>
    </tableColumn>
    <tableColumn id="7" name="Strike Rate R" dataDxfId="0">
      <calculatedColumnFormula>Table2[[#This Row],[Rohit Sharma]]/Table2[[#This Row],['# Balls Faced R]]*100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U24"/>
  <sheetViews>
    <sheetView tabSelected="1" topLeftCell="A4" workbookViewId="0">
      <selection activeCell="A25" sqref="A25"/>
    </sheetView>
  </sheetViews>
  <sheetFormatPr defaultColWidth="24.5703125" defaultRowHeight="15"/>
  <cols>
    <col min="1" max="1" width="17.42578125" customWidth="1"/>
    <col min="2" max="2" width="16.28515625" bestFit="1" customWidth="1"/>
    <col min="3" max="3" width="17.7109375" bestFit="1" customWidth="1"/>
    <col min="4" max="4" width="16" bestFit="1" customWidth="1"/>
    <col min="5" max="5" width="17.7109375" bestFit="1" customWidth="1"/>
    <col min="6" max="7" width="14.42578125" bestFit="1" customWidth="1"/>
    <col min="9" max="9" width="10" bestFit="1" customWidth="1"/>
  </cols>
  <sheetData>
    <row r="2" spans="1:10">
      <c r="A2" t="s">
        <v>0</v>
      </c>
      <c r="B2" t="s">
        <v>10</v>
      </c>
      <c r="C2" t="s">
        <v>13</v>
      </c>
      <c r="D2" t="s">
        <v>11</v>
      </c>
      <c r="E2" s="1" t="s">
        <v>12</v>
      </c>
      <c r="F2" s="2" t="s">
        <v>21</v>
      </c>
      <c r="G2" s="2" t="s">
        <v>22</v>
      </c>
      <c r="I2" t="s">
        <v>29</v>
      </c>
      <c r="J2" t="s">
        <v>30</v>
      </c>
    </row>
    <row r="3" spans="1:10">
      <c r="A3" s="3" t="s">
        <v>1</v>
      </c>
      <c r="B3" s="3" t="s">
        <v>17</v>
      </c>
      <c r="C3" s="3">
        <v>80</v>
      </c>
      <c r="D3">
        <v>3</v>
      </c>
      <c r="E3">
        <v>5</v>
      </c>
      <c r="F3" s="4"/>
      <c r="G3" s="4">
        <f>Table2[[#This Row],[Rohit Sharma]]/Table2[[#This Row],['# Balls Faced R]]*100</f>
        <v>60</v>
      </c>
      <c r="I3" s="12">
        <v>102</v>
      </c>
      <c r="J3" s="12">
        <v>3</v>
      </c>
    </row>
    <row r="4" spans="1:10">
      <c r="A4" s="3" t="s">
        <v>3</v>
      </c>
      <c r="B4" s="3">
        <v>47</v>
      </c>
      <c r="C4" s="3">
        <v>21</v>
      </c>
      <c r="D4" s="3">
        <v>20</v>
      </c>
      <c r="E4" s="3">
        <v>24</v>
      </c>
      <c r="F4" s="4">
        <f>Table2[[#This Row],[Virat Kholi]]/Table2[[#This Row],['# Balls Faced K]]*100</f>
        <v>223.80952380952382</v>
      </c>
      <c r="G4" s="4">
        <f>Table2[[#This Row],[Rohit Sharma]]/Table2[[#This Row],['# Balls Faced R]]*100</f>
        <v>83.333333333333343</v>
      </c>
      <c r="I4" s="13">
        <v>47</v>
      </c>
      <c r="J4" s="13">
        <v>20</v>
      </c>
    </row>
    <row r="5" spans="1:10">
      <c r="A5" s="3" t="s">
        <v>6</v>
      </c>
      <c r="B5" s="3">
        <v>56</v>
      </c>
      <c r="C5" s="3">
        <v>49</v>
      </c>
      <c r="D5" s="3">
        <v>0</v>
      </c>
      <c r="E5" s="3">
        <v>2</v>
      </c>
      <c r="F5" s="4">
        <f>Table2[[#This Row],[Virat Kholi]]/Table2[[#This Row],['# Balls Faced K]]*100</f>
        <v>114.28571428571428</v>
      </c>
      <c r="G5" s="4">
        <f>Table2[[#This Row],[Rohit Sharma]]/Table2[[#This Row],['# Balls Faced R]]*100</f>
        <v>0</v>
      </c>
      <c r="I5" s="12">
        <v>56</v>
      </c>
      <c r="J5" s="12">
        <v>0</v>
      </c>
    </row>
    <row r="6" spans="1:10">
      <c r="A6" s="3" t="s">
        <v>2</v>
      </c>
      <c r="B6" s="3">
        <v>43</v>
      </c>
      <c r="C6" s="3">
        <v>52</v>
      </c>
      <c r="D6" s="3" t="s">
        <v>20</v>
      </c>
      <c r="E6" s="3">
        <v>123</v>
      </c>
      <c r="F6" s="4">
        <f>Table2[[#This Row],[Virat Kholi]]/Table2[[#This Row],['# Balls Faced K]]*100</f>
        <v>82.692307692307693</v>
      </c>
      <c r="G6" s="4"/>
      <c r="I6" s="13">
        <v>43</v>
      </c>
      <c r="J6" s="13">
        <v>141</v>
      </c>
    </row>
    <row r="7" spans="1:10">
      <c r="A7" s="3" t="s">
        <v>18</v>
      </c>
      <c r="B7" s="3">
        <v>21</v>
      </c>
      <c r="C7" s="3">
        <v>33</v>
      </c>
      <c r="D7" s="3"/>
      <c r="E7" s="3"/>
      <c r="F7" s="4">
        <f>Table2[[#This Row],[Virat Kholi]]/Table2[[#This Row],['# Balls Faced K]]*100</f>
        <v>63.636363636363633</v>
      </c>
      <c r="G7" s="4"/>
      <c r="I7" s="12">
        <v>21</v>
      </c>
      <c r="J7" s="12">
        <v>0</v>
      </c>
    </row>
    <row r="8" spans="1:10">
      <c r="A8" s="3" t="s">
        <v>4</v>
      </c>
      <c r="B8" s="3"/>
      <c r="C8" s="3"/>
      <c r="D8" s="3">
        <v>15</v>
      </c>
      <c r="E8" s="3">
        <v>12</v>
      </c>
      <c r="F8" s="4"/>
      <c r="G8" s="4">
        <f>Table2[[#This Row],[Rohit Sharma]]/Table2[[#This Row],['# Balls Faced R]]*100</f>
        <v>125</v>
      </c>
      <c r="I8" s="13">
        <v>0</v>
      </c>
      <c r="J8" s="13">
        <v>15</v>
      </c>
    </row>
    <row r="9" spans="1:10">
      <c r="A9" s="3" t="s">
        <v>5</v>
      </c>
      <c r="B9" s="3" t="s">
        <v>25</v>
      </c>
      <c r="C9" s="3">
        <v>50</v>
      </c>
      <c r="D9" s="3" t="s">
        <v>19</v>
      </c>
      <c r="E9" s="3">
        <v>100</v>
      </c>
      <c r="F9" s="4"/>
      <c r="G9" s="4"/>
      <c r="I9" s="12">
        <v>59</v>
      </c>
      <c r="J9" s="12">
        <v>101</v>
      </c>
    </row>
    <row r="10" spans="1:10">
      <c r="A10" s="3" t="s">
        <v>18</v>
      </c>
      <c r="B10" s="3">
        <v>66</v>
      </c>
      <c r="C10" s="3">
        <v>101</v>
      </c>
      <c r="D10" s="3">
        <v>18</v>
      </c>
      <c r="E10" s="3">
        <v>22</v>
      </c>
      <c r="F10" s="4">
        <f>Table2[[#This Row],[Virat Kholi]]/Table2[[#This Row],['# Balls Faced K]]*100</f>
        <v>65.346534653465355</v>
      </c>
      <c r="G10" s="4">
        <f>Table2[[#This Row],[Rohit Sharma]]/Table2[[#This Row],['# Balls Faced R]]*100</f>
        <v>81.818181818181827</v>
      </c>
      <c r="I10" s="13">
        <v>66</v>
      </c>
      <c r="J10" s="13">
        <v>18</v>
      </c>
    </row>
    <row r="11" spans="1:10">
      <c r="A11" s="3" t="s">
        <v>6</v>
      </c>
      <c r="B11" s="3" t="s">
        <v>26</v>
      </c>
      <c r="C11" s="3">
        <v>25</v>
      </c>
      <c r="D11" s="3">
        <v>114</v>
      </c>
      <c r="E11" s="3">
        <v>119</v>
      </c>
      <c r="F11" s="4"/>
      <c r="G11" s="4">
        <f>Table2[[#This Row],[Rohit Sharma]]/Table2[[#This Row],['# Balls Faced R]]*100</f>
        <v>95.798319327731093</v>
      </c>
      <c r="I11" s="12">
        <v>39</v>
      </c>
      <c r="J11" s="12">
        <v>114</v>
      </c>
    </row>
    <row r="12" spans="1:10">
      <c r="A12" s="3" t="s">
        <v>7</v>
      </c>
      <c r="B12" s="3">
        <v>60</v>
      </c>
      <c r="C12" s="3">
        <v>56</v>
      </c>
      <c r="D12" s="3"/>
      <c r="E12" s="3"/>
      <c r="F12" s="4">
        <f>Table2[[#This Row],[Virat Kholi]]/Table2[[#This Row],['# Balls Faced K]]*100</f>
        <v>107.14285714285714</v>
      </c>
      <c r="G12" s="4"/>
      <c r="I12" s="13">
        <v>60</v>
      </c>
      <c r="J12" s="13">
        <v>0</v>
      </c>
    </row>
    <row r="13" spans="1:10">
      <c r="A13" s="3" t="s">
        <v>9</v>
      </c>
      <c r="B13" s="3" t="s">
        <v>27</v>
      </c>
      <c r="C13" s="3">
        <v>95</v>
      </c>
      <c r="D13" s="3">
        <v>7</v>
      </c>
      <c r="E13" s="3">
        <v>12</v>
      </c>
      <c r="F13" s="4"/>
      <c r="G13" s="4">
        <f>Table2[[#This Row],[Rohit Sharma]]/Table2[[#This Row],['# Balls Faced R]]*100</f>
        <v>58.333333333333336</v>
      </c>
      <c r="I13" s="12">
        <v>112</v>
      </c>
      <c r="J13" s="12">
        <v>7</v>
      </c>
    </row>
    <row r="14" spans="1:10">
      <c r="A14" s="3" t="s">
        <v>8</v>
      </c>
      <c r="B14" s="3"/>
      <c r="C14" s="3"/>
      <c r="D14" s="3">
        <v>264</v>
      </c>
      <c r="E14" s="3">
        <v>173</v>
      </c>
      <c r="F14" s="4"/>
      <c r="G14" s="4">
        <f>Table2[[#This Row],[Rohit Sharma]]/Table2[[#This Row],['# Balls Faced R]]*100</f>
        <v>152.60115606936415</v>
      </c>
      <c r="I14" s="13">
        <v>0</v>
      </c>
      <c r="J14" s="13">
        <v>264</v>
      </c>
    </row>
    <row r="15" spans="1:10">
      <c r="A15" s="3" t="s">
        <v>4</v>
      </c>
      <c r="B15" s="3">
        <v>73</v>
      </c>
      <c r="C15" s="3">
        <v>53</v>
      </c>
      <c r="D15" s="3">
        <v>30</v>
      </c>
      <c r="E15" s="3">
        <v>50</v>
      </c>
      <c r="F15" s="4">
        <f>Table2[[#This Row],[Virat Kholi]]/Table2[[#This Row],['# Balls Faced K]]*100</f>
        <v>137.73584905660377</v>
      </c>
      <c r="G15">
        <f>Table2[[#This Row],[Rohit Sharma]]/Table2[[#This Row],['# Balls Faced R]]*100</f>
        <v>60</v>
      </c>
      <c r="I15" s="12">
        <v>73</v>
      </c>
      <c r="J15" s="12">
        <v>30</v>
      </c>
    </row>
    <row r="16" spans="1:10">
      <c r="A16" s="3" t="s">
        <v>3</v>
      </c>
      <c r="B16" s="3">
        <v>24</v>
      </c>
      <c r="C16" s="3">
        <v>12</v>
      </c>
      <c r="D16" s="3">
        <v>12</v>
      </c>
      <c r="E16" s="3">
        <v>10</v>
      </c>
      <c r="F16" s="4">
        <f>Table2[[#This Row],[Virat Kholi]]/Table2[[#This Row],['# Balls Faced K]]*100</f>
        <v>200</v>
      </c>
      <c r="G16" s="4">
        <f>Table2[[#This Row],[Rohit Sharma]]/Table2[[#This Row],['# Balls Faced R]]*100</f>
        <v>120</v>
      </c>
      <c r="I16" s="13">
        <v>24</v>
      </c>
      <c r="J16" s="13">
        <v>12</v>
      </c>
    </row>
    <row r="17" spans="1:47">
      <c r="A17" s="3" t="s">
        <v>2</v>
      </c>
      <c r="B17" s="3">
        <v>42</v>
      </c>
      <c r="C17" s="3">
        <v>29</v>
      </c>
      <c r="D17" s="3">
        <v>14</v>
      </c>
      <c r="E17" s="3">
        <v>20</v>
      </c>
      <c r="F17" s="4">
        <f>Table2[[#This Row],[Virat Kholi]]/Table2[[#This Row],['# Balls Faced K]]*100</f>
        <v>144.82758620689654</v>
      </c>
      <c r="G17" s="4">
        <f>Table2[[#This Row],[Rohit Sharma]]/Table2[[#This Row],['# Balls Faced R]]*100</f>
        <v>70</v>
      </c>
      <c r="I17" s="12">
        <v>42</v>
      </c>
      <c r="J17" s="12">
        <v>14</v>
      </c>
    </row>
    <row r="18" spans="1:47" s="11" customFormat="1">
      <c r="A18" s="8" t="s">
        <v>23</v>
      </c>
      <c r="B18" s="9">
        <v>744</v>
      </c>
      <c r="C18" s="9"/>
      <c r="D18" s="9">
        <v>739</v>
      </c>
      <c r="E18" s="9"/>
      <c r="F18" s="10">
        <f>SUM(F3:F17)</f>
        <v>1139.4767364837321</v>
      </c>
      <c r="G18" s="10">
        <f>SUM(G3:G17)</f>
        <v>906.88432388194383</v>
      </c>
      <c r="H18"/>
      <c r="I18" s="9">
        <f>SUM(I3:I17)</f>
        <v>744</v>
      </c>
      <c r="J18" s="9">
        <f>SUM(J3:J17)</f>
        <v>739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s="11" customFormat="1">
      <c r="A19" s="8" t="s">
        <v>24</v>
      </c>
      <c r="B19" s="9">
        <f>B18/9</f>
        <v>82.666666666666671</v>
      </c>
      <c r="C19" s="9"/>
      <c r="D19" s="9">
        <f>D18/11</f>
        <v>67.181818181818187</v>
      </c>
      <c r="E19" s="9"/>
      <c r="F19" s="10"/>
      <c r="G19" s="1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1" spans="1:47">
      <c r="A21" s="5" t="s">
        <v>14</v>
      </c>
      <c r="B21" s="7" t="s">
        <v>28</v>
      </c>
    </row>
    <row r="22" spans="1:47" ht="57.75" customHeight="1">
      <c r="A22" s="5" t="s">
        <v>15</v>
      </c>
      <c r="B22" s="6" t="s">
        <v>16</v>
      </c>
    </row>
    <row r="24" spans="1:47">
      <c r="A24" t="s">
        <v>31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hme</cp:lastModifiedBy>
  <dcterms:created xsi:type="dcterms:W3CDTF">2020-02-29T01:13:29Z</dcterms:created>
  <dcterms:modified xsi:type="dcterms:W3CDTF">2020-03-06T17:33:28Z</dcterms:modified>
</cp:coreProperties>
</file>