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  <sheet name="Sheet2" sheetId="2" r:id="rId2"/>
  </sheets>
  <definedNames>
    <definedName name="_xlnm._FilterDatabase" localSheetId="0" hidden="1">Sheet1!$A$1:$O$201</definedName>
    <definedName name="_xlnm.Extract" localSheetId="0">Sheet1!$L$35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" i="1"/>
  <c r="O38"/>
  <c r="O39"/>
  <c r="O36"/>
  <c r="N39"/>
  <c r="N38"/>
  <c r="N37"/>
  <c r="N36"/>
  <c r="M40"/>
  <c r="M37"/>
  <c r="M38"/>
  <c r="M39"/>
  <c r="M36"/>
  <c r="M18"/>
  <c r="M19"/>
  <c r="M20"/>
  <c r="M21"/>
  <c r="M17"/>
  <c r="M22" s="1"/>
  <c r="M27"/>
  <c r="M26"/>
  <c r="M7"/>
  <c r="M8"/>
  <c r="M9"/>
  <c r="M10"/>
  <c r="M11"/>
  <c r="M6"/>
  <c r="F13" i="2"/>
  <c r="N18" i="1" l="1"/>
  <c r="O18" s="1"/>
  <c r="N19"/>
  <c r="O19" s="1"/>
  <c r="N20"/>
  <c r="O20" s="1"/>
  <c r="N21"/>
  <c r="O21" s="1"/>
  <c r="N17"/>
  <c r="M12"/>
  <c r="N11" s="1"/>
  <c r="O11" s="1"/>
  <c r="N22" l="1"/>
  <c r="O17"/>
  <c r="N7"/>
  <c r="O7" s="1"/>
  <c r="N8"/>
  <c r="O8" s="1"/>
  <c r="N9"/>
  <c r="O9" s="1"/>
  <c r="N6"/>
  <c r="O6" s="1"/>
  <c r="N10"/>
  <c r="O10" s="1"/>
  <c r="N12" l="1"/>
</calcChain>
</file>

<file path=xl/sharedStrings.xml><?xml version="1.0" encoding="utf-8"?>
<sst xmlns="http://schemas.openxmlformats.org/spreadsheetml/2006/main" count="847" uniqueCount="33">
  <si>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</si>
  <si>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</si>
  <si>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</si>
  <si>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</si>
  <si>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</si>
  <si>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</si>
  <si>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</si>
  <si>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</si>
  <si>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</si>
  <si>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</si>
  <si>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</si>
  <si>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</si>
  <si>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</si>
  <si>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</si>
  <si>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</si>
  <si>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</si>
  <si>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</si>
  <si>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</si>
  <si>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</si>
  <si>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</si>
  <si>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</si>
  <si>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</si>
  <si>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</si>
  <si>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</si>
  <si>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</si>
  <si>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</si>
  <si>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</si>
  <si>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Relative frequency</t>
  </si>
  <si>
    <t>Percentage Freq</t>
  </si>
  <si>
    <t>Relative Fre.</t>
  </si>
  <si>
    <t>Percentage</t>
  </si>
  <si>
    <t>Relative.Freq</t>
  </si>
  <si>
    <t>Percent.Freq</t>
  </si>
</sst>
</file>

<file path=xl/styles.xml><?xml version="1.0" encoding="utf-8"?>
<styleSheet xmlns="http://schemas.openxmlformats.org/spreadsheetml/2006/main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4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3" fillId="0" borderId="0" xfId="0" applyFont="1"/>
    <xf numFmtId="0" fontId="1" fillId="0" borderId="1" xfId="0" applyFont="1" applyFill="1" applyBorder="1" applyAlignment="1">
      <alignment wrapText="1"/>
    </xf>
    <xf numFmtId="10" fontId="0" fillId="0" borderId="1" xfId="0" applyNumberFormat="1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Sheet1!$M$5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Sheet1!$L$6:$L$11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Sheet1!$M$6:$M$11</c:f>
              <c:numCache>
                <c:formatCode>General</c:formatCode>
                <c:ptCount val="6"/>
                <c:pt idx="0">
                  <c:v>44</c:v>
                </c:pt>
                <c:pt idx="1">
                  <c:v>58</c:v>
                </c:pt>
                <c:pt idx="2">
                  <c:v>43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Relative frequency</c:v>
                </c:pt>
              </c:strCache>
            </c:strRef>
          </c:tx>
          <c:cat>
            <c:strRef>
              <c:f>Sheet1!$L$6:$L$11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Sheet1!$N$6:$N$11</c:f>
              <c:numCache>
                <c:formatCode>General</c:formatCode>
                <c:ptCount val="6"/>
                <c:pt idx="0">
                  <c:v>0.22</c:v>
                </c:pt>
                <c:pt idx="1">
                  <c:v>0.28999999999999998</c:v>
                </c:pt>
                <c:pt idx="2">
                  <c:v>0.215</c:v>
                </c:pt>
                <c:pt idx="3">
                  <c:v>7.0000000000000007E-2</c:v>
                </c:pt>
                <c:pt idx="4">
                  <c:v>0.105</c:v>
                </c:pt>
                <c:pt idx="5">
                  <c:v>0.1</c:v>
                </c:pt>
              </c:numCache>
            </c:numRef>
          </c:val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Percentage Freq</c:v>
                </c:pt>
              </c:strCache>
            </c:strRef>
          </c:tx>
          <c:cat>
            <c:strRef>
              <c:f>Sheet1!$L$6:$L$11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Sheet1!$O$6:$O$11</c:f>
              <c:numCache>
                <c:formatCode>0.00%</c:formatCode>
                <c:ptCount val="6"/>
                <c:pt idx="0">
                  <c:v>0.22</c:v>
                </c:pt>
                <c:pt idx="1">
                  <c:v>0.28999999999999998</c:v>
                </c:pt>
                <c:pt idx="2">
                  <c:v>0.215</c:v>
                </c:pt>
                <c:pt idx="3">
                  <c:v>7.0000000000000007E-2</c:v>
                </c:pt>
                <c:pt idx="4">
                  <c:v>0.105</c:v>
                </c:pt>
                <c:pt idx="5">
                  <c:v>0.1</c:v>
                </c:pt>
              </c:numCache>
            </c:numRef>
          </c:val>
        </c:ser>
        <c:axId val="110832256"/>
        <c:axId val="110858624"/>
      </c:barChart>
      <c:catAx>
        <c:axId val="110832256"/>
        <c:scaling>
          <c:orientation val="minMax"/>
        </c:scaling>
        <c:axPos val="l"/>
        <c:tickLblPos val="nextTo"/>
        <c:crossAx val="110858624"/>
        <c:crosses val="autoZero"/>
        <c:auto val="1"/>
        <c:lblAlgn val="ctr"/>
        <c:lblOffset val="100"/>
      </c:catAx>
      <c:valAx>
        <c:axId val="110858624"/>
        <c:scaling>
          <c:orientation val="minMax"/>
        </c:scaling>
        <c:axPos val="b"/>
        <c:majorGridlines/>
        <c:numFmt formatCode="General" sourceLinked="1"/>
        <c:tickLblPos val="nextTo"/>
        <c:crossAx val="11083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Sheet1!$M$25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Sheet1!$L$26:$L$27</c:f>
              <c:strCache>
                <c:ptCount val="2"/>
                <c:pt idx="0">
                  <c:v>Coupon</c:v>
                </c:pt>
                <c:pt idx="1">
                  <c:v>No Coupon</c:v>
                </c:pt>
              </c:strCache>
            </c:strRef>
          </c:cat>
          <c:val>
            <c:numRef>
              <c:f>Sheet1!$M$26:$M$27</c:f>
              <c:numCache>
                <c:formatCode>General</c:formatCode>
                <c:ptCount val="2"/>
                <c:pt idx="0">
                  <c:v>70</c:v>
                </c:pt>
                <c:pt idx="1">
                  <c:v>130</c:v>
                </c:pt>
              </c:numCache>
            </c:numRef>
          </c:val>
        </c:ser>
        <c:axId val="111153152"/>
        <c:axId val="111154688"/>
      </c:barChart>
      <c:catAx>
        <c:axId val="111153152"/>
        <c:scaling>
          <c:orientation val="minMax"/>
        </c:scaling>
        <c:axPos val="l"/>
        <c:tickLblPos val="nextTo"/>
        <c:crossAx val="111154688"/>
        <c:crosses val="autoZero"/>
        <c:auto val="1"/>
        <c:lblAlgn val="ctr"/>
        <c:lblOffset val="100"/>
      </c:catAx>
      <c:valAx>
        <c:axId val="111154688"/>
        <c:scaling>
          <c:orientation val="minMax"/>
        </c:scaling>
        <c:axPos val="b"/>
        <c:majorGridlines/>
        <c:numFmt formatCode="General" sourceLinked="1"/>
        <c:tickLblPos val="nextTo"/>
        <c:crossAx val="11115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Sheet1!$M$16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Sheet1!$L$17:$L$21</c:f>
              <c:strCache>
                <c:ptCount val="5"/>
                <c:pt idx="0">
                  <c:v>Mastercard</c:v>
                </c:pt>
                <c:pt idx="1">
                  <c:v>American Express</c:v>
                </c:pt>
                <c:pt idx="2">
                  <c:v>Visa</c:v>
                </c:pt>
                <c:pt idx="3">
                  <c:v>PayPal</c:v>
                </c:pt>
                <c:pt idx="4">
                  <c:v>Discover</c:v>
                </c:pt>
              </c:strCache>
            </c:strRef>
          </c:cat>
          <c:val>
            <c:numRef>
              <c:f>Sheet1!$M$17:$M$21</c:f>
              <c:numCache>
                <c:formatCode>General</c:formatCode>
                <c:ptCount val="5"/>
                <c:pt idx="0">
                  <c:v>36</c:v>
                </c:pt>
                <c:pt idx="1">
                  <c:v>21</c:v>
                </c:pt>
                <c:pt idx="2">
                  <c:v>66</c:v>
                </c:pt>
                <c:pt idx="3">
                  <c:v>58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Relative Fre.</c:v>
                </c:pt>
              </c:strCache>
            </c:strRef>
          </c:tx>
          <c:cat>
            <c:strRef>
              <c:f>Sheet1!$L$17:$L$21</c:f>
              <c:strCache>
                <c:ptCount val="5"/>
                <c:pt idx="0">
                  <c:v>Mastercard</c:v>
                </c:pt>
                <c:pt idx="1">
                  <c:v>American Express</c:v>
                </c:pt>
                <c:pt idx="2">
                  <c:v>Visa</c:v>
                </c:pt>
                <c:pt idx="3">
                  <c:v>PayPal</c:v>
                </c:pt>
                <c:pt idx="4">
                  <c:v>Discover</c:v>
                </c:pt>
              </c:strCache>
            </c:strRef>
          </c:cat>
          <c:val>
            <c:numRef>
              <c:f>Sheet1!$N$17:$N$21</c:f>
              <c:numCache>
                <c:formatCode>General</c:formatCode>
                <c:ptCount val="5"/>
                <c:pt idx="0">
                  <c:v>0.18</c:v>
                </c:pt>
                <c:pt idx="1">
                  <c:v>0.105</c:v>
                </c:pt>
                <c:pt idx="2">
                  <c:v>0.33</c:v>
                </c:pt>
                <c:pt idx="3">
                  <c:v>0.28999999999999998</c:v>
                </c:pt>
                <c:pt idx="4">
                  <c:v>9.5000000000000001E-2</c:v>
                </c:pt>
              </c:numCache>
            </c:numRef>
          </c:val>
        </c:ser>
        <c:ser>
          <c:idx val="2"/>
          <c:order val="2"/>
          <c:tx>
            <c:strRef>
              <c:f>Sheet1!$O$16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Sheet1!$L$17:$L$21</c:f>
              <c:strCache>
                <c:ptCount val="5"/>
                <c:pt idx="0">
                  <c:v>Mastercard</c:v>
                </c:pt>
                <c:pt idx="1">
                  <c:v>American Express</c:v>
                </c:pt>
                <c:pt idx="2">
                  <c:v>Visa</c:v>
                </c:pt>
                <c:pt idx="3">
                  <c:v>PayPal</c:v>
                </c:pt>
                <c:pt idx="4">
                  <c:v>Discover</c:v>
                </c:pt>
              </c:strCache>
            </c:strRef>
          </c:cat>
          <c:val>
            <c:numRef>
              <c:f>Sheet1!$O$17:$O$21</c:f>
              <c:numCache>
                <c:formatCode>0.00%</c:formatCode>
                <c:ptCount val="5"/>
                <c:pt idx="0">
                  <c:v>0.18</c:v>
                </c:pt>
                <c:pt idx="1">
                  <c:v>0.105</c:v>
                </c:pt>
                <c:pt idx="2">
                  <c:v>0.33</c:v>
                </c:pt>
                <c:pt idx="3">
                  <c:v>0.28999999999999998</c:v>
                </c:pt>
                <c:pt idx="4">
                  <c:v>9.5000000000000001E-2</c:v>
                </c:pt>
              </c:numCache>
            </c:numRef>
          </c:val>
        </c:ser>
        <c:axId val="111188992"/>
        <c:axId val="111194880"/>
      </c:barChart>
      <c:catAx>
        <c:axId val="111188992"/>
        <c:scaling>
          <c:orientation val="minMax"/>
        </c:scaling>
        <c:axPos val="l"/>
        <c:tickLblPos val="nextTo"/>
        <c:crossAx val="111194880"/>
        <c:crosses val="autoZero"/>
        <c:auto val="1"/>
        <c:lblAlgn val="ctr"/>
        <c:lblOffset val="100"/>
      </c:catAx>
      <c:valAx>
        <c:axId val="111194880"/>
        <c:scaling>
          <c:orientation val="minMax"/>
        </c:scaling>
        <c:axPos val="b"/>
        <c:majorGridlines/>
        <c:numFmt formatCode="General" sourceLinked="1"/>
        <c:tickLblPos val="nextTo"/>
        <c:crossAx val="11118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Sheet1!$M$35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Sheet1!$L$36:$L$39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Mid West</c:v>
                </c:pt>
              </c:strCache>
            </c:strRef>
          </c:cat>
          <c:val>
            <c:numRef>
              <c:f>Sheet1!$M$36:$M$39</c:f>
              <c:numCache>
                <c:formatCode>General</c:formatCode>
                <c:ptCount val="4"/>
                <c:pt idx="0">
                  <c:v>93</c:v>
                </c:pt>
                <c:pt idx="1">
                  <c:v>29</c:v>
                </c:pt>
                <c:pt idx="2">
                  <c:v>23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Sheet1!$N$35</c:f>
              <c:strCache>
                <c:ptCount val="1"/>
                <c:pt idx="0">
                  <c:v>Relative.Freq</c:v>
                </c:pt>
              </c:strCache>
            </c:strRef>
          </c:tx>
          <c:cat>
            <c:strRef>
              <c:f>Sheet1!$L$36:$L$39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Mid West</c:v>
                </c:pt>
              </c:strCache>
            </c:strRef>
          </c:cat>
          <c:val>
            <c:numRef>
              <c:f>Sheet1!$N$36:$N$39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0.14499999999999999</c:v>
                </c:pt>
                <c:pt idx="2">
                  <c:v>0.115</c:v>
                </c:pt>
                <c:pt idx="3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Sheet1!$O$35</c:f>
              <c:strCache>
                <c:ptCount val="1"/>
                <c:pt idx="0">
                  <c:v>Percent.Freq</c:v>
                </c:pt>
              </c:strCache>
            </c:strRef>
          </c:tx>
          <c:cat>
            <c:strRef>
              <c:f>Sheet1!$L$36:$L$39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Mid West</c:v>
                </c:pt>
              </c:strCache>
            </c:strRef>
          </c:cat>
          <c:val>
            <c:numRef>
              <c:f>Sheet1!$O$36:$O$39</c:f>
              <c:numCache>
                <c:formatCode>0.00%</c:formatCode>
                <c:ptCount val="4"/>
                <c:pt idx="0">
                  <c:v>0.46500000000000002</c:v>
                </c:pt>
                <c:pt idx="1">
                  <c:v>0.14499999999999999</c:v>
                </c:pt>
                <c:pt idx="2">
                  <c:v>0.115</c:v>
                </c:pt>
                <c:pt idx="3">
                  <c:v>0.27500000000000002</c:v>
                </c:pt>
              </c:numCache>
            </c:numRef>
          </c:val>
        </c:ser>
        <c:axId val="112011136"/>
        <c:axId val="112012672"/>
      </c:barChart>
      <c:catAx>
        <c:axId val="112011136"/>
        <c:scaling>
          <c:orientation val="minMax"/>
        </c:scaling>
        <c:axPos val="l"/>
        <c:tickLblPos val="nextTo"/>
        <c:crossAx val="112012672"/>
        <c:crosses val="autoZero"/>
        <c:auto val="1"/>
        <c:lblAlgn val="ctr"/>
        <c:lblOffset val="100"/>
      </c:catAx>
      <c:valAx>
        <c:axId val="112012672"/>
        <c:scaling>
          <c:orientation val="minMax"/>
        </c:scaling>
        <c:axPos val="b"/>
        <c:majorGridlines/>
        <c:numFmt formatCode="General" sourceLinked="1"/>
        <c:tickLblPos val="nextTo"/>
        <c:crossAx val="11201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723900</xdr:colOff>
      <xdr:row>2</xdr:row>
      <xdr:rowOff>88900</xdr:rowOff>
    </xdr:from>
    <xdr:to>
      <xdr:col>17</xdr:col>
      <xdr:colOff>1409700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23</xdr:row>
      <xdr:rowOff>76200</xdr:rowOff>
    </xdr:from>
    <xdr:to>
      <xdr:col>15</xdr:col>
      <xdr:colOff>1308100</xdr:colOff>
      <xdr:row>29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13</xdr:row>
      <xdr:rowOff>88900</xdr:rowOff>
    </xdr:from>
    <xdr:to>
      <xdr:col>17</xdr:col>
      <xdr:colOff>520700</xdr:colOff>
      <xdr:row>22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33</xdr:row>
      <xdr:rowOff>50800</xdr:rowOff>
    </xdr:from>
    <xdr:to>
      <xdr:col>17</xdr:col>
      <xdr:colOff>952500</xdr:colOff>
      <xdr:row>42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1"/>
  <sheetViews>
    <sheetView tabSelected="1" topLeftCell="A15" zoomScale="75" zoomScaleNormal="75" workbookViewId="0">
      <selection activeCell="A30" sqref="A30"/>
    </sheetView>
  </sheetViews>
  <sheetFormatPr defaultColWidth="30.42578125" defaultRowHeight="15"/>
  <cols>
    <col min="1" max="1" width="4.5703125" bestFit="1" customWidth="1"/>
    <col min="2" max="2" width="12.42578125" bestFit="1" customWidth="1"/>
    <col min="3" max="3" width="15" bestFit="1" customWidth="1"/>
    <col min="4" max="4" width="10.85546875" bestFit="1" customWidth="1"/>
    <col min="5" max="5" width="17.7109375" bestFit="1" customWidth="1"/>
    <col min="6" max="6" width="28.140625" bestFit="1" customWidth="1"/>
    <col min="7" max="7" width="9.42578125" bestFit="1" customWidth="1"/>
    <col min="8" max="8" width="8.140625" bestFit="1" customWidth="1"/>
    <col min="9" max="9" width="6.140625" bestFit="1" customWidth="1"/>
    <col min="10" max="10" width="9.28515625" bestFit="1" customWidth="1"/>
    <col min="12" max="12" width="21.140625" bestFit="1" customWidth="1"/>
    <col min="13" max="13" width="14" customWidth="1"/>
    <col min="14" max="14" width="18.285156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</row>
    <row r="3" spans="1:15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</row>
    <row r="4" spans="1:15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  <c r="L4" s="5"/>
      <c r="M4" s="5"/>
      <c r="N4" s="5"/>
      <c r="O4" s="5"/>
    </row>
    <row r="5" spans="1:15" ht="31.5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  <c r="L5" s="1" t="s">
        <v>5</v>
      </c>
      <c r="M5" s="1" t="s">
        <v>26</v>
      </c>
      <c r="N5" s="1" t="s">
        <v>27</v>
      </c>
      <c r="O5" s="1" t="s">
        <v>28</v>
      </c>
    </row>
    <row r="6" spans="1:15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  <c r="L6" s="2" t="s">
        <v>11</v>
      </c>
      <c r="M6" s="2">
        <f>COUNTIF($F$2:$F$201,L6)</f>
        <v>44</v>
      </c>
      <c r="N6" s="2">
        <f>M6/M12</f>
        <v>0.22</v>
      </c>
      <c r="O6" s="7">
        <f>N6</f>
        <v>0.22</v>
      </c>
    </row>
    <row r="7" spans="1:15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  <c r="L7" s="2" t="s">
        <v>13</v>
      </c>
      <c r="M7" s="2">
        <f t="shared" ref="M7:M11" si="0">COUNTIF($F$2:$F$201,L7)</f>
        <v>58</v>
      </c>
      <c r="N7" s="2">
        <f>M7/M12</f>
        <v>0.28999999999999998</v>
      </c>
      <c r="O7" s="7">
        <f t="shared" ref="O7:O11" si="1">N7</f>
        <v>0.28999999999999998</v>
      </c>
    </row>
    <row r="8" spans="1:15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  <c r="L8" s="2" t="s">
        <v>15</v>
      </c>
      <c r="M8" s="2">
        <f t="shared" si="0"/>
        <v>43</v>
      </c>
      <c r="N8" s="2">
        <f>M8/M12</f>
        <v>0.215</v>
      </c>
      <c r="O8" s="7">
        <f t="shared" si="1"/>
        <v>0.215</v>
      </c>
    </row>
    <row r="9" spans="1:15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  <c r="L9" s="2" t="s">
        <v>23</v>
      </c>
      <c r="M9" s="2">
        <f t="shared" si="0"/>
        <v>14</v>
      </c>
      <c r="N9" s="2">
        <f>M9/M12</f>
        <v>7.0000000000000007E-2</v>
      </c>
      <c r="O9" s="7">
        <f t="shared" si="1"/>
        <v>7.0000000000000007E-2</v>
      </c>
    </row>
    <row r="10" spans="1:15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  <c r="L10" s="2" t="s">
        <v>24</v>
      </c>
      <c r="M10" s="2">
        <f t="shared" si="0"/>
        <v>21</v>
      </c>
      <c r="N10" s="2">
        <f>M10/M12</f>
        <v>0.105</v>
      </c>
      <c r="O10" s="7">
        <f t="shared" si="1"/>
        <v>0.105</v>
      </c>
    </row>
    <row r="11" spans="1:15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L11" s="2" t="s">
        <v>25</v>
      </c>
      <c r="M11" s="2">
        <f t="shared" si="0"/>
        <v>20</v>
      </c>
      <c r="N11" s="2">
        <f>M11/M12</f>
        <v>0.1</v>
      </c>
      <c r="O11" s="7">
        <f t="shared" si="1"/>
        <v>0.1</v>
      </c>
    </row>
    <row r="12" spans="1:15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  <c r="M12">
        <f>SUM(M6:M11)</f>
        <v>200</v>
      </c>
      <c r="N12">
        <f>SUM(N6:N11)</f>
        <v>0.99999999999999989</v>
      </c>
    </row>
    <row r="13" spans="1:15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</row>
    <row r="14" spans="1:15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</row>
    <row r="15" spans="1:15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</row>
    <row r="16" spans="1:15" ht="15.75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  <c r="L16" s="1" t="s">
        <v>4</v>
      </c>
      <c r="M16" s="1" t="s">
        <v>26</v>
      </c>
      <c r="N16" s="1" t="s">
        <v>29</v>
      </c>
      <c r="O16" s="6" t="s">
        <v>30</v>
      </c>
    </row>
    <row r="17" spans="1:15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  <c r="L17" s="2" t="s">
        <v>10</v>
      </c>
      <c r="M17" s="2">
        <f>COUNTIF($E$2:$E$201,L17)</f>
        <v>36</v>
      </c>
      <c r="N17" s="2">
        <f>M17/M22</f>
        <v>0.18</v>
      </c>
      <c r="O17" s="7">
        <f>N17</f>
        <v>0.18</v>
      </c>
    </row>
    <row r="18" spans="1:15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  <c r="L18" s="2" t="s">
        <v>17</v>
      </c>
      <c r="M18" s="2">
        <f t="shared" ref="M18:M21" si="2">COUNTIF($E$2:$E$201,L18)</f>
        <v>21</v>
      </c>
      <c r="N18" s="2">
        <f>M18/M22</f>
        <v>0.105</v>
      </c>
      <c r="O18" s="7">
        <f t="shared" ref="O18:O21" si="3">N18</f>
        <v>0.105</v>
      </c>
    </row>
    <row r="19" spans="1:15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  <c r="L19" s="2" t="s">
        <v>18</v>
      </c>
      <c r="M19" s="2">
        <f t="shared" si="2"/>
        <v>66</v>
      </c>
      <c r="N19" s="2">
        <f>M19/M22</f>
        <v>0.33</v>
      </c>
      <c r="O19" s="7">
        <f t="shared" si="3"/>
        <v>0.33</v>
      </c>
    </row>
    <row r="20" spans="1:15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  <c r="L20" s="2" t="s">
        <v>19</v>
      </c>
      <c r="M20" s="2">
        <f t="shared" si="2"/>
        <v>58</v>
      </c>
      <c r="N20" s="2">
        <f>M20/M22</f>
        <v>0.28999999999999998</v>
      </c>
      <c r="O20" s="7">
        <f t="shared" si="3"/>
        <v>0.28999999999999998</v>
      </c>
    </row>
    <row r="21" spans="1:15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  <c r="L21" s="2" t="s">
        <v>21</v>
      </c>
      <c r="M21" s="2">
        <f t="shared" si="2"/>
        <v>19</v>
      </c>
      <c r="N21" s="2">
        <f>M21/M22</f>
        <v>9.5000000000000001E-2</v>
      </c>
      <c r="O21" s="7">
        <f t="shared" si="3"/>
        <v>9.5000000000000001E-2</v>
      </c>
    </row>
    <row r="22" spans="1:15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  <c r="M22">
        <f>SUM(M17:M21)</f>
        <v>200</v>
      </c>
      <c r="N22">
        <f>SUM(N17:N21)</f>
        <v>1</v>
      </c>
    </row>
    <row r="23" spans="1:15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</row>
    <row r="24" spans="1:15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</row>
    <row r="25" spans="1:15" ht="15.75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  <c r="L25" s="1" t="s">
        <v>3</v>
      </c>
      <c r="M25" s="1" t="s">
        <v>26</v>
      </c>
    </row>
    <row r="26" spans="1:15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  <c r="L26" s="2" t="s">
        <v>3</v>
      </c>
      <c r="M26" s="2">
        <f>COUNTIF($D$2:$D$201,L26)</f>
        <v>70</v>
      </c>
    </row>
    <row r="27" spans="1:15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  <c r="L27" s="2" t="s">
        <v>14</v>
      </c>
      <c r="M27" s="2">
        <f>COUNTIF($D$2:$D$201,L27)</f>
        <v>130</v>
      </c>
    </row>
    <row r="28" spans="1:15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</row>
    <row r="29" spans="1:15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</row>
    <row r="30" spans="1:15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</row>
    <row r="31" spans="1:15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</row>
    <row r="32" spans="1:15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</row>
    <row r="33" spans="1:15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</row>
    <row r="34" spans="1:15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</row>
    <row r="35" spans="1:15" ht="15.75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  <c r="L35" s="1" t="s">
        <v>6</v>
      </c>
      <c r="M35" s="1" t="s">
        <v>26</v>
      </c>
      <c r="N35" s="1" t="s">
        <v>31</v>
      </c>
      <c r="O35" s="6" t="s">
        <v>32</v>
      </c>
    </row>
    <row r="36" spans="1:15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  <c r="L36" s="2" t="s">
        <v>12</v>
      </c>
      <c r="M36" s="2">
        <f>COUNTIF($G$2:$G$201,L36)</f>
        <v>93</v>
      </c>
      <c r="N36" s="2">
        <f>M36/M40</f>
        <v>0.46500000000000002</v>
      </c>
      <c r="O36" s="7">
        <f>N36</f>
        <v>0.46500000000000002</v>
      </c>
    </row>
    <row r="37" spans="1:15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  <c r="L37" s="2" t="s">
        <v>16</v>
      </c>
      <c r="M37" s="2">
        <f t="shared" ref="M37:M39" si="4">COUNTIF($G$2:$G$201,L37)</f>
        <v>29</v>
      </c>
      <c r="N37" s="2">
        <f>M37/M40</f>
        <v>0.14499999999999999</v>
      </c>
      <c r="O37" s="7">
        <f t="shared" ref="O37:O39" si="5">N37</f>
        <v>0.14499999999999999</v>
      </c>
    </row>
    <row r="38" spans="1:15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  <c r="L38" s="2" t="s">
        <v>20</v>
      </c>
      <c r="M38" s="2">
        <f t="shared" si="4"/>
        <v>23</v>
      </c>
      <c r="N38" s="2">
        <f>M38/M40</f>
        <v>0.115</v>
      </c>
      <c r="O38" s="7">
        <f t="shared" si="5"/>
        <v>0.115</v>
      </c>
    </row>
    <row r="39" spans="1:15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  <c r="L39" s="2" t="s">
        <v>22</v>
      </c>
      <c r="M39" s="2">
        <f t="shared" si="4"/>
        <v>55</v>
      </c>
      <c r="N39" s="2">
        <f>M39/M40</f>
        <v>0.27500000000000002</v>
      </c>
      <c r="O39" s="7">
        <f t="shared" si="5"/>
        <v>0.27500000000000002</v>
      </c>
    </row>
    <row r="40" spans="1:15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  <c r="M40">
        <f>SUM(M36:M39)</f>
        <v>200</v>
      </c>
    </row>
    <row r="41" spans="1:15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</row>
    <row r="42" spans="1:15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</row>
    <row r="43" spans="1:15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</row>
    <row r="44" spans="1:15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</row>
    <row r="45" spans="1:15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</row>
    <row r="46" spans="1:15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</row>
    <row r="47" spans="1:15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</row>
    <row r="48" spans="1:15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</row>
    <row r="49" spans="1:10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</row>
    <row r="50" spans="1:10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</row>
    <row r="51" spans="1:10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</row>
    <row r="52" spans="1:10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</row>
    <row r="53" spans="1:10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</row>
    <row r="54" spans="1:10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</row>
    <row r="55" spans="1:10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</row>
    <row r="56" spans="1:10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</row>
    <row r="57" spans="1:10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</row>
    <row r="58" spans="1:10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</row>
    <row r="59" spans="1:10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</row>
    <row r="60" spans="1:10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</row>
    <row r="61" spans="1:10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</row>
    <row r="62" spans="1:10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</row>
    <row r="63" spans="1:10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</row>
    <row r="64" spans="1:10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</row>
    <row r="65" spans="1:10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</row>
    <row r="66" spans="1:10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</row>
    <row r="67" spans="1:10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</row>
    <row r="68" spans="1:10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</row>
    <row r="69" spans="1:10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</row>
    <row r="70" spans="1:10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</row>
    <row r="71" spans="1:10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</row>
    <row r="72" spans="1:10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</row>
    <row r="73" spans="1:10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</row>
    <row r="74" spans="1:10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</row>
    <row r="75" spans="1:10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</row>
    <row r="76" spans="1:10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</row>
    <row r="77" spans="1:10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</row>
    <row r="78" spans="1:10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</row>
    <row r="79" spans="1:10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</row>
    <row r="80" spans="1:10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</row>
    <row r="81" spans="1:10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</row>
    <row r="82" spans="1:10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</row>
    <row r="83" spans="1:10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</row>
    <row r="84" spans="1:10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</row>
    <row r="85" spans="1:10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</row>
    <row r="86" spans="1:10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</row>
    <row r="87" spans="1:10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</row>
    <row r="88" spans="1:10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</row>
    <row r="89" spans="1:10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</row>
    <row r="90" spans="1:10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</row>
    <row r="91" spans="1:10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</row>
    <row r="92" spans="1:10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</row>
    <row r="93" spans="1:10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</row>
    <row r="94" spans="1:10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</row>
    <row r="95" spans="1:10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</row>
    <row r="96" spans="1:10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</row>
    <row r="97" spans="1:10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</row>
    <row r="98" spans="1:10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</row>
    <row r="99" spans="1:10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</row>
    <row r="100" spans="1:10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</row>
    <row r="101" spans="1:10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</row>
    <row r="102" spans="1:10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</row>
    <row r="103" spans="1:10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</row>
    <row r="104" spans="1:10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</row>
    <row r="105" spans="1:10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</row>
    <row r="106" spans="1:10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</row>
    <row r="107" spans="1:10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</row>
    <row r="108" spans="1:10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</row>
    <row r="109" spans="1:10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</row>
    <row r="110" spans="1:10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</row>
    <row r="111" spans="1:10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</row>
    <row r="112" spans="1:10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</row>
    <row r="113" spans="1:10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</row>
    <row r="114" spans="1:10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</row>
    <row r="115" spans="1:10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</row>
    <row r="116" spans="1:10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</row>
    <row r="117" spans="1:10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</row>
    <row r="118" spans="1:10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</row>
    <row r="119" spans="1:10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</row>
    <row r="120" spans="1:10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</row>
    <row r="121" spans="1:10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</row>
    <row r="122" spans="1:10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</row>
    <row r="123" spans="1:10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</row>
    <row r="124" spans="1:10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</row>
    <row r="125" spans="1:10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</row>
    <row r="126" spans="1:10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</row>
    <row r="127" spans="1:10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</row>
    <row r="128" spans="1:10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</row>
    <row r="129" spans="1:10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</row>
    <row r="130" spans="1:10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</row>
    <row r="131" spans="1:10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</row>
    <row r="132" spans="1:10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</row>
    <row r="133" spans="1:10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</row>
    <row r="134" spans="1:10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</row>
    <row r="135" spans="1:10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</row>
    <row r="136" spans="1:10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</row>
    <row r="137" spans="1:10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</row>
    <row r="138" spans="1:10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</row>
    <row r="139" spans="1:10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</row>
    <row r="140" spans="1:10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</row>
    <row r="141" spans="1:10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</row>
    <row r="142" spans="1:10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</row>
    <row r="143" spans="1:10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</row>
    <row r="144" spans="1:10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</row>
    <row r="145" spans="1:10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</row>
    <row r="146" spans="1:10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</row>
    <row r="147" spans="1:10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</row>
    <row r="148" spans="1:10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</row>
    <row r="149" spans="1:10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</row>
    <row r="150" spans="1:10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</row>
    <row r="151" spans="1:10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</row>
    <row r="152" spans="1:10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</row>
    <row r="153" spans="1:10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</row>
    <row r="154" spans="1:10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</row>
    <row r="155" spans="1:10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</row>
    <row r="156" spans="1:10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</row>
    <row r="157" spans="1:10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</row>
    <row r="158" spans="1:10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</row>
    <row r="159" spans="1:10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</row>
    <row r="160" spans="1:10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</row>
    <row r="161" spans="1:10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</row>
    <row r="162" spans="1:10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</row>
    <row r="163" spans="1:10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</row>
    <row r="164" spans="1:10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</row>
    <row r="165" spans="1:10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</row>
    <row r="166" spans="1:10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</row>
    <row r="167" spans="1:10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</row>
    <row r="168" spans="1:10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</row>
    <row r="169" spans="1:10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</row>
    <row r="170" spans="1:10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</row>
    <row r="171" spans="1:10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</row>
    <row r="172" spans="1:10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</row>
    <row r="173" spans="1:10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</row>
    <row r="174" spans="1:10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</row>
    <row r="175" spans="1:10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</row>
    <row r="176" spans="1:10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</row>
    <row r="177" spans="1:10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</row>
    <row r="178" spans="1:10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</row>
    <row r="179" spans="1:10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</row>
    <row r="180" spans="1:10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</row>
    <row r="181" spans="1:10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</row>
    <row r="182" spans="1:10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</row>
    <row r="183" spans="1:10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</row>
    <row r="184" spans="1:10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</row>
    <row r="185" spans="1:10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</row>
    <row r="186" spans="1:10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</row>
    <row r="187" spans="1:10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</row>
    <row r="188" spans="1:10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</row>
    <row r="189" spans="1:10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</row>
    <row r="190" spans="1:10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</row>
    <row r="191" spans="1:10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</row>
    <row r="192" spans="1:10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</row>
    <row r="193" spans="1:10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</row>
    <row r="194" spans="1:10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</row>
    <row r="195" spans="1:10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</row>
    <row r="196" spans="1:10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</row>
    <row r="197" spans="1:10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</row>
    <row r="198" spans="1:10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</row>
    <row r="199" spans="1:10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</row>
    <row r="200" spans="1:10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</row>
    <row r="201" spans="1:10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A6"/>
    </sheetView>
  </sheetViews>
  <sheetFormatPr defaultRowHeight="15"/>
  <cols>
    <col min="1" max="1" width="12.7109375" bestFit="1" customWidth="1"/>
  </cols>
  <sheetData>
    <row r="1" spans="1:6">
      <c r="A1" s="2" t="s">
        <v>11</v>
      </c>
    </row>
    <row r="2" spans="1:6">
      <c r="A2" s="2" t="s">
        <v>13</v>
      </c>
    </row>
    <row r="3" spans="1:6">
      <c r="A3" s="2" t="s">
        <v>15</v>
      </c>
    </row>
    <row r="4" spans="1:6">
      <c r="A4" s="2" t="s">
        <v>23</v>
      </c>
    </row>
    <row r="5" spans="1:6">
      <c r="A5" s="2" t="s">
        <v>24</v>
      </c>
      <c r="F5">
        <v>40</v>
      </c>
    </row>
    <row r="6" spans="1:6">
      <c r="A6" s="2" t="s">
        <v>25</v>
      </c>
      <c r="F6">
        <v>40</v>
      </c>
    </row>
    <row r="7" spans="1:6">
      <c r="F7">
        <v>7</v>
      </c>
    </row>
    <row r="8" spans="1:6">
      <c r="F8">
        <v>40</v>
      </c>
    </row>
    <row r="9" spans="1:6">
      <c r="F9">
        <v>0</v>
      </c>
    </row>
    <row r="10" spans="1:6">
      <c r="F10">
        <v>903</v>
      </c>
    </row>
    <row r="11" spans="1:6">
      <c r="F11">
        <v>11</v>
      </c>
    </row>
    <row r="12" spans="1:6">
      <c r="F12">
        <v>120</v>
      </c>
    </row>
    <row r="13" spans="1:6">
      <c r="F13">
        <f>AVERAGE(F5:F12)</f>
        <v>145.125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hme</cp:lastModifiedBy>
  <dcterms:created xsi:type="dcterms:W3CDTF">2020-02-29T05:23:28Z</dcterms:created>
  <dcterms:modified xsi:type="dcterms:W3CDTF">2020-03-06T17:26:57Z</dcterms:modified>
</cp:coreProperties>
</file>